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filterPrivacy="1"/>
  <xr:revisionPtr revIDLastSave="0" documentId="13_ncr:1_{B3C80CFF-E860-44F4-BF9B-4CD7F038ECBA}" xr6:coauthVersionLast="36" xr6:coauthVersionMax="36" xr10:uidLastSave="{00000000-0000-0000-0000-000000000000}"/>
  <bookViews>
    <workbookView xWindow="0" yWindow="0" windowWidth="22260" windowHeight="12645" activeTab="6" xr2:uid="{00000000-000D-0000-FFFF-FFFF00000000}"/>
  </bookViews>
  <sheets>
    <sheet name="5A" sheetId="1" r:id="rId1"/>
    <sheet name="6A" sheetId="2" r:id="rId2"/>
    <sheet name="6B" sheetId="3" r:id="rId3"/>
    <sheet name="7B" sheetId="4" r:id="rId4"/>
    <sheet name="7D" sheetId="5" r:id="rId5"/>
    <sheet name="8B&amp;8E" sheetId="6" r:id="rId6"/>
    <sheet name="8F" sheetId="7" r:id="rId7"/>
    <sheet name="9A" sheetId="8" r:id="rId8"/>
    <sheet name="9B" sheetId="9" r:id="rId9"/>
    <sheet name="9E" sheetId="10" r:id="rId10"/>
    <sheet name="10K" sheetId="11" r:id="rId11"/>
    <sheet name="12C" sheetId="12" r:id="rId12"/>
    <sheet name="12E" sheetId="13" r:id="rId13"/>
    <sheet name="S3A" sheetId="14" r:id="rId14"/>
    <sheet name="S3D" sheetId="15" r:id="rId15"/>
    <sheet name="S3G" sheetId="16" r:id="rId16"/>
    <sheet name="S7" sheetId="17" r:id="rId17"/>
  </sheets>
  <externalReferences>
    <externalReference r:id="rId18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6" l="1"/>
  <c r="S15" i="16"/>
  <c r="T15" i="16"/>
  <c r="Q15" i="16"/>
  <c r="K15" i="16"/>
  <c r="L15" i="16"/>
  <c r="M15" i="16"/>
  <c r="J15" i="16"/>
  <c r="C9" i="9" l="1"/>
  <c r="D9" i="9"/>
  <c r="E9" i="9"/>
  <c r="B9" i="9"/>
  <c r="C8" i="9"/>
  <c r="D8" i="9"/>
  <c r="E8" i="9"/>
  <c r="B8" i="9"/>
  <c r="C7" i="9"/>
  <c r="D7" i="9"/>
  <c r="E7" i="9"/>
  <c r="B7" i="9"/>
  <c r="E18" i="8"/>
  <c r="H18" i="8"/>
  <c r="K18" i="8"/>
  <c r="B18" i="8"/>
  <c r="E17" i="8"/>
  <c r="H17" i="8"/>
  <c r="K17" i="8"/>
  <c r="B17" i="8"/>
  <c r="E16" i="8"/>
  <c r="H16" i="8"/>
  <c r="K16" i="8"/>
  <c r="B16" i="8"/>
  <c r="BC16" i="7"/>
  <c r="BB16" i="7"/>
  <c r="BA16" i="7"/>
  <c r="AP16" i="7"/>
  <c r="AO16" i="7"/>
  <c r="AN16" i="7"/>
  <c r="AB16" i="7"/>
  <c r="AA16" i="7"/>
  <c r="Z16" i="7"/>
  <c r="BC14" i="7"/>
  <c r="BB14" i="7"/>
  <c r="BA14" i="7"/>
  <c r="AP14" i="7"/>
  <c r="AO14" i="7"/>
  <c r="AN14" i="7"/>
  <c r="AB14" i="7"/>
  <c r="AA14" i="7"/>
  <c r="Z14" i="7"/>
  <c r="BC12" i="7"/>
  <c r="BB12" i="7"/>
  <c r="BA12" i="7"/>
  <c r="AP12" i="7"/>
  <c r="AO12" i="7"/>
  <c r="AN12" i="7"/>
  <c r="AB12" i="7"/>
  <c r="AA12" i="7"/>
  <c r="Z12" i="7"/>
  <c r="BC10" i="7"/>
  <c r="BB10" i="7"/>
  <c r="BA10" i="7"/>
  <c r="AP10" i="7"/>
  <c r="AO10" i="7"/>
  <c r="AN10" i="7"/>
  <c r="AB10" i="7"/>
  <c r="AA10" i="7"/>
  <c r="Z10" i="7"/>
  <c r="BC8" i="7"/>
  <c r="BB8" i="7"/>
  <c r="BA8" i="7"/>
  <c r="AP8" i="7"/>
  <c r="AO8" i="7"/>
  <c r="AN8" i="7"/>
  <c r="AB8" i="7"/>
  <c r="AA8" i="7"/>
  <c r="Z8" i="7"/>
  <c r="BC6" i="7"/>
  <c r="BB6" i="7"/>
  <c r="BA6" i="7"/>
  <c r="AP6" i="7"/>
  <c r="AO6" i="7"/>
  <c r="AN6" i="7"/>
  <c r="AB6" i="7"/>
  <c r="AA6" i="7"/>
  <c r="Z6" i="7"/>
  <c r="BC4" i="7"/>
  <c r="BB4" i="7"/>
  <c r="BA4" i="7"/>
  <c r="AP4" i="7"/>
  <c r="AO4" i="7"/>
  <c r="AN4" i="7"/>
  <c r="AB4" i="7"/>
  <c r="AA4" i="7"/>
  <c r="Z4" i="7"/>
  <c r="BC2" i="7"/>
  <c r="BB2" i="7"/>
  <c r="BA2" i="7"/>
  <c r="AP2" i="7"/>
  <c r="AO2" i="7"/>
  <c r="AN2" i="7"/>
  <c r="AB2" i="7"/>
  <c r="AA2" i="7"/>
  <c r="Z2" i="7"/>
  <c r="M35" i="7"/>
  <c r="L35" i="7"/>
  <c r="K35" i="7"/>
  <c r="J35" i="7"/>
  <c r="I35" i="7"/>
  <c r="H35" i="7"/>
  <c r="G35" i="7"/>
  <c r="F35" i="7"/>
  <c r="E35" i="7"/>
  <c r="D35" i="7"/>
  <c r="C35" i="7"/>
  <c r="B35" i="7"/>
  <c r="M33" i="7"/>
  <c r="L33" i="7"/>
  <c r="K33" i="7"/>
  <c r="J33" i="7"/>
  <c r="I33" i="7"/>
  <c r="H33" i="7"/>
  <c r="G33" i="7"/>
  <c r="F33" i="7"/>
  <c r="E33" i="7"/>
  <c r="D33" i="7"/>
  <c r="C33" i="7"/>
  <c r="B33" i="7"/>
  <c r="M31" i="7"/>
  <c r="L31" i="7"/>
  <c r="K31" i="7"/>
  <c r="J31" i="7"/>
  <c r="I31" i="7"/>
  <c r="H31" i="7"/>
  <c r="G31" i="7"/>
  <c r="F31" i="7"/>
  <c r="E31" i="7"/>
  <c r="D31" i="7"/>
  <c r="C31" i="7"/>
  <c r="B31" i="7"/>
  <c r="M29" i="7"/>
  <c r="L29" i="7"/>
  <c r="K29" i="7"/>
  <c r="J29" i="7"/>
  <c r="I29" i="7"/>
  <c r="H29" i="7"/>
  <c r="G29" i="7"/>
  <c r="F29" i="7"/>
  <c r="E29" i="7"/>
  <c r="D29" i="7"/>
  <c r="C29" i="7"/>
  <c r="B29" i="7"/>
  <c r="M27" i="7"/>
  <c r="L27" i="7"/>
  <c r="K27" i="7"/>
  <c r="J27" i="7"/>
  <c r="I27" i="7"/>
  <c r="H27" i="7"/>
  <c r="G27" i="7"/>
  <c r="F27" i="7"/>
  <c r="E27" i="7"/>
  <c r="D27" i="7"/>
  <c r="C27" i="7"/>
  <c r="B27" i="7"/>
  <c r="M25" i="7"/>
  <c r="L25" i="7"/>
  <c r="K25" i="7"/>
  <c r="J25" i="7"/>
  <c r="I25" i="7"/>
  <c r="H25" i="7"/>
  <c r="G25" i="7"/>
  <c r="F25" i="7"/>
  <c r="E25" i="7"/>
  <c r="D25" i="7"/>
  <c r="C25" i="7"/>
  <c r="B25" i="7"/>
  <c r="M23" i="7"/>
  <c r="L23" i="7"/>
  <c r="K23" i="7"/>
  <c r="J23" i="7"/>
  <c r="I23" i="7"/>
  <c r="H23" i="7"/>
  <c r="G23" i="7"/>
  <c r="F23" i="7"/>
  <c r="E23" i="7"/>
  <c r="D23" i="7"/>
  <c r="C23" i="7"/>
  <c r="B23" i="7"/>
  <c r="M21" i="7"/>
  <c r="L21" i="7"/>
  <c r="K21" i="7"/>
  <c r="J21" i="7"/>
  <c r="I21" i="7"/>
  <c r="H21" i="7"/>
  <c r="G21" i="7"/>
  <c r="F21" i="7"/>
  <c r="E21" i="7"/>
  <c r="D21" i="7"/>
  <c r="C21" i="7"/>
  <c r="B21" i="7"/>
  <c r="K38" i="2" l="1"/>
  <c r="H38" i="2"/>
  <c r="Q37" i="2"/>
  <c r="Q38" i="2" s="1"/>
  <c r="N37" i="2"/>
  <c r="N38" i="2" s="1"/>
  <c r="K37" i="2"/>
  <c r="H37" i="2"/>
  <c r="E37" i="2"/>
  <c r="E38" i="2" s="1"/>
  <c r="B37" i="2"/>
  <c r="B38" i="2" s="1"/>
  <c r="Q36" i="2"/>
  <c r="N36" i="2"/>
  <c r="K36" i="2"/>
  <c r="H36" i="2"/>
  <c r="E36" i="2"/>
  <c r="B36" i="2"/>
</calcChain>
</file>

<file path=xl/sharedStrings.xml><?xml version="1.0" encoding="utf-8"?>
<sst xmlns="http://schemas.openxmlformats.org/spreadsheetml/2006/main" count="2435" uniqueCount="243">
  <si>
    <t>Well</t>
  </si>
  <si>
    <t>Target</t>
  </si>
  <si>
    <t>Sample</t>
  </si>
  <si>
    <t>Cq</t>
  </si>
  <si>
    <t>Ctrl</t>
  </si>
  <si>
    <t>Expression</t>
  </si>
  <si>
    <t>Expression SEM</t>
  </si>
  <si>
    <t>Corrected Expression SEM</t>
  </si>
  <si>
    <t>Mean Cq</t>
  </si>
  <si>
    <t>Cq SEM</t>
  </si>
  <si>
    <t>A01</t>
  </si>
  <si>
    <t>spleen</t>
  </si>
  <si>
    <t>NaN</t>
  </si>
  <si>
    <t>brain</t>
  </si>
  <si>
    <t>A02</t>
  </si>
  <si>
    <t>brain-pbs</t>
  </si>
  <si>
    <t>A03</t>
  </si>
  <si>
    <t>gill</t>
  </si>
  <si>
    <t>A04</t>
  </si>
  <si>
    <t>kidney</t>
  </si>
  <si>
    <t>gill-pbs</t>
  </si>
  <si>
    <t>A05</t>
  </si>
  <si>
    <t>heart</t>
  </si>
  <si>
    <t>A06</t>
  </si>
  <si>
    <t>heart-pbs</t>
  </si>
  <si>
    <t>A07</t>
  </si>
  <si>
    <t>Actin</t>
  </si>
  <si>
    <t>intestin</t>
  </si>
  <si>
    <t>A08</t>
  </si>
  <si>
    <t>intestin-pbs</t>
  </si>
  <si>
    <t>A09</t>
  </si>
  <si>
    <t>A10</t>
  </si>
  <si>
    <t>kidney-pbs</t>
  </si>
  <si>
    <t>A11</t>
  </si>
  <si>
    <t>liver</t>
  </si>
  <si>
    <t>A12</t>
  </si>
  <si>
    <t>liver-pbs</t>
  </si>
  <si>
    <t>B01</t>
  </si>
  <si>
    <t>skin</t>
  </si>
  <si>
    <t>B02</t>
  </si>
  <si>
    <t>skin-pbs</t>
  </si>
  <si>
    <t>B03</t>
  </si>
  <si>
    <t>B04</t>
  </si>
  <si>
    <t>spleen-pbs</t>
  </si>
  <si>
    <t>*</t>
  </si>
  <si>
    <t>B05</t>
  </si>
  <si>
    <t>N/A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</si>
  <si>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</si>
  <si>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</si>
  <si>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</si>
  <si>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</si>
  <si>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</si>
  <si>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</si>
  <si>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</si>
  <si>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</si>
  <si>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</si>
  <si>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</si>
  <si>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</si>
  <si>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</si>
  <si>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</si>
  <si>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</si>
  <si>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</si>
  <si>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</si>
  <si>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</si>
  <si>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</si>
  <si>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</si>
  <si>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</si>
  <si>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</si>
  <si>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</si>
  <si>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</si>
  <si>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</si>
  <si>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</si>
  <si>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</si>
  <si>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</si>
  <si>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</si>
  <si>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</si>
  <si>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</si>
  <si>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</si>
  <si>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</si>
  <si>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</si>
  <si>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</si>
  <si>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</si>
  <si>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</si>
  <si>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</si>
  <si>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</si>
  <si>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</si>
  <si>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</si>
  <si>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</si>
  <si>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</si>
  <si>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</si>
  <si>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</si>
  <si>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</si>
  <si>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</si>
  <si>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</si>
  <si>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</si>
  <si>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</si>
  <si>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</si>
  <si>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</si>
  <si>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</si>
  <si>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</si>
  <si>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</si>
  <si>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</si>
  <si>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</si>
  <si>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</si>
  <si>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</si>
  <si>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</si>
  <si>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</si>
  <si>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</si>
  <si>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</si>
  <si>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</si>
  <si>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</si>
  <si>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</si>
  <si>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</si>
  <si>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</si>
  <si>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</si>
  <si>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</si>
  <si>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</si>
  <si>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</si>
  <si>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</si>
  <si>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</si>
  <si>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</si>
  <si>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</si>
  <si>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</si>
  <si>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</si>
  <si>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</si>
  <si>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</si>
  <si>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Days</t>
    <phoneticPr fontId="19" type="noConversion"/>
  </si>
  <si>
    <t>PBS</t>
    <phoneticPr fontId="18" type="noConversion"/>
  </si>
  <si>
    <t>ScrambledsiRNA-LV</t>
    <phoneticPr fontId="18" type="noConversion"/>
  </si>
  <si>
    <t>38EnvsiRNA-LV</t>
    <phoneticPr fontId="18" type="noConversion"/>
  </si>
  <si>
    <t>SVCV</t>
    <phoneticPr fontId="18" type="noConversion"/>
  </si>
  <si>
    <t>SVCV+anti-DrEnv38</t>
    <phoneticPr fontId="18" type="noConversion"/>
  </si>
  <si>
    <t>SVCV+IgG</t>
  </si>
  <si>
    <t>survival rate</t>
    <phoneticPr fontId="18" type="noConversion"/>
  </si>
  <si>
    <t>mean</t>
    <phoneticPr fontId="18" type="noConversion"/>
  </si>
  <si>
    <t>std deviation</t>
    <phoneticPr fontId="18" type="noConversion"/>
  </si>
  <si>
    <t>sem</t>
    <phoneticPr fontId="18" type="noConversion"/>
  </si>
  <si>
    <t>OD450</t>
    <phoneticPr fontId="24" type="noConversion"/>
  </si>
  <si>
    <t>PBS</t>
    <phoneticPr fontId="25" type="noConversion"/>
  </si>
  <si>
    <t>SVCV</t>
    <phoneticPr fontId="25" type="noConversion"/>
  </si>
  <si>
    <t>SVCV+DrEnv38siRNA-LV</t>
  </si>
  <si>
    <t>SVCV+ScrambledsiRNA-LV</t>
  </si>
  <si>
    <t>SVCV+anti-DrEnv38</t>
  </si>
  <si>
    <t>blank</t>
    <phoneticPr fontId="25" type="noConversion"/>
  </si>
  <si>
    <t>OD450sample-OD450blank</t>
    <phoneticPr fontId="25" type="noConversion"/>
  </si>
  <si>
    <t>SVCV+IgG</t>
    <phoneticPr fontId="19" type="noConversion"/>
  </si>
  <si>
    <t>SVCV+ScrambledsiRNA-LV</t>
    <phoneticPr fontId="19" type="noConversion"/>
  </si>
  <si>
    <t>anti</t>
  </si>
  <si>
    <t>control</t>
  </si>
  <si>
    <t>CD154</t>
  </si>
  <si>
    <t>IgG</t>
  </si>
  <si>
    <t>CD40</t>
  </si>
  <si>
    <t>IL-2</t>
  </si>
  <si>
    <t>lck</t>
  </si>
  <si>
    <t>PBS</t>
  </si>
  <si>
    <t>38siRNA</t>
  </si>
  <si>
    <t>anti-38</t>
  </si>
  <si>
    <t>Src</t>
  </si>
  <si>
    <t>SVCV</t>
  </si>
  <si>
    <t>mIgM</t>
  </si>
  <si>
    <t>38EnvsiRNA</t>
  </si>
  <si>
    <t>anti-38Env</t>
  </si>
  <si>
    <t>IgZ</t>
  </si>
  <si>
    <t>ScrambledsiRNA</t>
  </si>
  <si>
    <t>anti-38Env</t>
    <phoneticPr fontId="25" type="noConversion"/>
  </si>
  <si>
    <t>negative</t>
    <phoneticPr fontId="25" type="noConversion"/>
  </si>
  <si>
    <t>A</t>
  </si>
  <si>
    <t>450-630</t>
    <phoneticPr fontId="25" type="noConversion"/>
  </si>
  <si>
    <t>B</t>
  </si>
  <si>
    <t>C</t>
  </si>
  <si>
    <t>D</t>
  </si>
  <si>
    <t>E</t>
  </si>
  <si>
    <t>F</t>
  </si>
  <si>
    <t>G</t>
  </si>
  <si>
    <t>H</t>
  </si>
  <si>
    <t>sample/negative</t>
    <phoneticPr fontId="25" type="noConversion"/>
  </si>
  <si>
    <t>UC</t>
  </si>
  <si>
    <t>IC</t>
  </si>
  <si>
    <t>IK</t>
  </si>
  <si>
    <t>UK</t>
    <phoneticPr fontId="19" type="noConversion"/>
  </si>
  <si>
    <t>Days</t>
    <phoneticPr fontId="18" type="noConversion"/>
  </si>
  <si>
    <t>Unimmunized KO</t>
  </si>
  <si>
    <t>Unimmunized WT</t>
  </si>
  <si>
    <t>Immunized KO</t>
  </si>
  <si>
    <t>Immunized WT</t>
  </si>
  <si>
    <t>log10</t>
    <phoneticPr fontId="18" type="noConversion"/>
  </si>
  <si>
    <t>KO</t>
  </si>
  <si>
    <t>WT</t>
  </si>
  <si>
    <t>LCK</t>
  </si>
  <si>
    <t>IgM</t>
  </si>
  <si>
    <t xml:space="preserve">        </t>
  </si>
  <si>
    <t>Lck</t>
  </si>
  <si>
    <t>actin</t>
  </si>
  <si>
    <t>CD4</t>
  </si>
  <si>
    <t>38Env</t>
  </si>
  <si>
    <t>IFN1-10</t>
  </si>
  <si>
    <t>IFN1-2.5</t>
  </si>
  <si>
    <t>ISG</t>
  </si>
  <si>
    <t>IFN1-5</t>
  </si>
  <si>
    <t>IFN2-10</t>
  </si>
  <si>
    <t>IFN2-2.5</t>
  </si>
  <si>
    <t>V</t>
  </si>
  <si>
    <t>IFN2-5</t>
  </si>
  <si>
    <t>V-1</t>
  </si>
  <si>
    <t>anti-IFN1</t>
  </si>
  <si>
    <t>IFN1-rescue</t>
  </si>
  <si>
    <t>anti-IFN</t>
  </si>
  <si>
    <t>IFN rescue</t>
  </si>
  <si>
    <t>IFN-rescue</t>
  </si>
  <si>
    <t>38siRNA3</t>
  </si>
  <si>
    <t>38siRNA1</t>
  </si>
  <si>
    <t>38siRNA2</t>
  </si>
  <si>
    <t>control</t>
    <phoneticPr fontId="18" type="noConversion"/>
  </si>
  <si>
    <t>Scr</t>
  </si>
  <si>
    <t xml:space="preserve"> </t>
  </si>
  <si>
    <t>Area</t>
  </si>
  <si>
    <t>Mean</t>
  </si>
  <si>
    <t>Min</t>
  </si>
  <si>
    <t>Max</t>
  </si>
  <si>
    <t>IntDen</t>
  </si>
  <si>
    <t>RawIntDen</t>
  </si>
  <si>
    <t>Env38</t>
    <phoneticPr fontId="18" type="noConversion"/>
  </si>
  <si>
    <t>SVCV+ContsiRNA</t>
    <phoneticPr fontId="18" type="noConversion"/>
  </si>
  <si>
    <t>Control</t>
    <phoneticPr fontId="18" type="noConversion"/>
  </si>
  <si>
    <t>SVCV+Env38siRNA</t>
    <phoneticPr fontId="18" type="noConversion"/>
  </si>
  <si>
    <t>GAPDH</t>
    <phoneticPr fontId="18" type="noConversion"/>
  </si>
  <si>
    <t>Env38/GAPDH</t>
    <phoneticPr fontId="18" type="noConversion"/>
  </si>
  <si>
    <t>cell</t>
    <phoneticPr fontId="18" type="noConversion"/>
  </si>
  <si>
    <t>kidney</t>
    <phoneticPr fontId="18" type="noConversion"/>
  </si>
  <si>
    <t>kidney-38</t>
  </si>
  <si>
    <t>kidney-actin</t>
  </si>
  <si>
    <t>spleen</t>
    <phoneticPr fontId="18" type="noConversion"/>
  </si>
  <si>
    <t>spleen-38</t>
  </si>
  <si>
    <t>1d</t>
  </si>
  <si>
    <t>11d</t>
  </si>
  <si>
    <t>13d</t>
  </si>
  <si>
    <t>spleen-action</t>
  </si>
  <si>
    <t>3d</t>
  </si>
  <si>
    <t>5d</t>
  </si>
  <si>
    <t>7d</t>
  </si>
  <si>
    <t>9d</t>
  </si>
  <si>
    <t>0d</t>
  </si>
  <si>
    <t>0d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</si>
</sst>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等线"/>
      <family val="2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sz val="11"/>
      <color rgb="FFFF0000"/>
      <name val="等线"/>
      <family val="3"/>
      <charset val="134"/>
      <scheme val="minor"/>
    </font>
    <font>
      <sz val="11"/>
      <name val="等线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8" borderId="8" applyNumberFormat="0" applyFont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20" fillId="0" borderId="10" xfId="0" applyFont="1" applyBorder="1" applyAlignment="1"/>
    <xf numFmtId="0" fontId="20" fillId="0" borderId="0" xfId="0" applyFont="1" applyBorder="1" applyAlignment="1"/>
    <xf numFmtId="0" fontId="21" fillId="0" borderId="11" xfId="0" applyFont="1" applyBorder="1" applyAlignment="1"/>
    <xf numFmtId="0" fontId="21" fillId="0" borderId="0" xfId="0" applyFont="1" applyBorder="1" applyAlignment="1"/>
    <xf numFmtId="0" fontId="21" fillId="0" borderId="10" xfId="0" applyFont="1" applyBorder="1" applyAlignment="1"/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/>
    <xf numFmtId="0" fontId="20" fillId="0" borderId="11" xfId="0" applyFont="1" applyBorder="1" applyAlignment="1"/>
    <xf numFmtId="0" fontId="0" fillId="0" borderId="0" xfId="0" applyAlignment="1"/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3" fillId="0" borderId="0" xfId="0" applyFont="1" applyAlignment="1"/>
    <xf numFmtId="0" fontId="0" fillId="0" borderId="0" xfId="0" applyFill="1" applyAlignment="1"/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/>
    <xf numFmtId="0" fontId="0" fillId="0" borderId="12" xfId="0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0" xfId="0" applyFill="1" applyBorder="1"/>
    <xf numFmtId="0" fontId="0" fillId="0" borderId="10" xfId="0" applyFill="1" applyBorder="1"/>
    <xf numFmtId="0" fontId="23" fillId="0" borderId="0" xfId="0" applyFont="1" applyFill="1"/>
    <xf numFmtId="0" fontId="29" fillId="0" borderId="0" xfId="0" applyFont="1" applyFill="1"/>
    <xf numFmtId="0" fontId="0" fillId="0" borderId="0" xfId="0" applyBorder="1"/>
    <xf numFmtId="0" fontId="22" fillId="0" borderId="0" xfId="0" applyFont="1" applyBorder="1" applyAlignment="1"/>
    <xf numFmtId="0" fontId="0" fillId="0" borderId="11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7" fillId="0" borderId="0" xfId="4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 xr:uid="{00000000-0005-0000-0000-00002F000000}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2Raw%20data\0&#21407;&#22987;&#25968;&#25454;\&#36820;&#20462;\Original%20data\Fig%208\8F\ELISA-%20Ig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Z最终版 数据+处理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opLeftCell="B22" workbookViewId="0">
      <selection activeCell="O14" sqref="O14"/>
    </sheetView>
  </sheetViews>
  <sheetFormatPr defaultRowHeight="14.25" x14ac:dyDescent="0.2"/>
  <cols>
    <col min="1" max="16384" width="9" style="42"/>
  </cols>
  <sheetData>
    <row r="1" spans="1:13" x14ac:dyDescent="0.2">
      <c r="A1" s="42" t="s">
        <v>0</v>
      </c>
      <c r="B1" s="42" t="s">
        <v>1</v>
      </c>
      <c r="C1" s="42" t="s">
        <v>2</v>
      </c>
      <c r="D1" s="42" t="s">
        <v>3</v>
      </c>
      <c r="F1" s="42" t="s">
        <v>1</v>
      </c>
      <c r="G1" s="42" t="s">
        <v>2</v>
      </c>
      <c r="H1" s="42" t="s">
        <v>4</v>
      </c>
      <c r="I1" s="42" t="s">
        <v>5</v>
      </c>
      <c r="J1" s="42" t="s">
        <v>6</v>
      </c>
      <c r="K1" s="42" t="s">
        <v>7</v>
      </c>
      <c r="L1" s="42" t="s">
        <v>8</v>
      </c>
      <c r="M1" s="42" t="s">
        <v>9</v>
      </c>
    </row>
    <row r="2" spans="1:13" x14ac:dyDescent="0.2">
      <c r="A2" s="42" t="s">
        <v>10</v>
      </c>
      <c r="B2" s="42">
        <v>38</v>
      </c>
      <c r="C2" s="42" t="s">
        <v>11</v>
      </c>
      <c r="D2" s="42">
        <v>22.22445961</v>
      </c>
      <c r="F2" s="42">
        <v>38</v>
      </c>
      <c r="G2" s="42" t="s">
        <v>13</v>
      </c>
      <c r="I2" s="42">
        <v>2431.0776500000002</v>
      </c>
      <c r="J2" s="42">
        <v>72.902069999999995</v>
      </c>
      <c r="K2" s="42">
        <v>72.902069999999995</v>
      </c>
      <c r="L2" s="42">
        <v>20.73</v>
      </c>
      <c r="M2" s="42">
        <v>0.15970999999999999</v>
      </c>
    </row>
    <row r="3" spans="1:13" x14ac:dyDescent="0.2">
      <c r="A3" s="42" t="s">
        <v>14</v>
      </c>
      <c r="B3" s="42">
        <v>38</v>
      </c>
      <c r="C3" s="42" t="s">
        <v>11</v>
      </c>
      <c r="D3" s="42">
        <v>23.76966075</v>
      </c>
      <c r="F3" s="42">
        <v>38</v>
      </c>
      <c r="G3" s="42" t="s">
        <v>15</v>
      </c>
      <c r="I3" s="42">
        <v>271.28127999999998</v>
      </c>
      <c r="J3" s="42">
        <v>58.489570000000001</v>
      </c>
      <c r="K3" s="42">
        <v>58.489570000000001</v>
      </c>
      <c r="L3" s="42">
        <v>21</v>
      </c>
      <c r="M3" s="42">
        <v>0.28771000000000002</v>
      </c>
    </row>
    <row r="4" spans="1:13" x14ac:dyDescent="0.2">
      <c r="A4" s="42" t="s">
        <v>16</v>
      </c>
      <c r="B4" s="42">
        <v>38</v>
      </c>
      <c r="C4" s="42" t="s">
        <v>11</v>
      </c>
      <c r="D4" s="42">
        <v>22.66671607</v>
      </c>
      <c r="F4" s="42">
        <v>38</v>
      </c>
      <c r="G4" s="42" t="s">
        <v>17</v>
      </c>
      <c r="I4" s="42">
        <v>376.21708000000001</v>
      </c>
      <c r="J4" s="42">
        <v>70.851119999999995</v>
      </c>
      <c r="K4" s="42">
        <v>70.851119999999995</v>
      </c>
      <c r="L4" s="42">
        <v>20.6</v>
      </c>
      <c r="M4" s="42">
        <v>1.4489999999999999E-2</v>
      </c>
    </row>
    <row r="5" spans="1:13" x14ac:dyDescent="0.2">
      <c r="A5" s="42" t="s">
        <v>18</v>
      </c>
      <c r="B5" s="42">
        <v>38</v>
      </c>
      <c r="C5" s="42" t="s">
        <v>19</v>
      </c>
      <c r="D5" s="42">
        <v>15.001959060000001</v>
      </c>
      <c r="F5" s="42">
        <v>38</v>
      </c>
      <c r="G5" s="42" t="s">
        <v>20</v>
      </c>
      <c r="I5" s="42">
        <v>24.881730000000001</v>
      </c>
      <c r="J5" s="42">
        <v>4.1964899999999998</v>
      </c>
      <c r="K5" s="42">
        <v>4.1964899999999998</v>
      </c>
      <c r="L5" s="42">
        <v>22.81</v>
      </c>
      <c r="M5" s="42">
        <v>0.13868</v>
      </c>
    </row>
    <row r="6" spans="1:13" x14ac:dyDescent="0.2">
      <c r="A6" s="42" t="s">
        <v>21</v>
      </c>
      <c r="B6" s="42">
        <v>38</v>
      </c>
      <c r="C6" s="42" t="s">
        <v>19</v>
      </c>
      <c r="D6" s="42">
        <v>14.23914542</v>
      </c>
      <c r="F6" s="42">
        <v>38</v>
      </c>
      <c r="G6" s="42" t="s">
        <v>22</v>
      </c>
      <c r="I6" s="42">
        <v>2573.3465200000001</v>
      </c>
      <c r="J6" s="42">
        <v>11.556089999999999</v>
      </c>
      <c r="K6" s="42">
        <v>112.55609</v>
      </c>
      <c r="L6" s="42">
        <v>20.55</v>
      </c>
      <c r="M6" s="42">
        <v>0.35735</v>
      </c>
    </row>
    <row r="7" spans="1:13" x14ac:dyDescent="0.2">
      <c r="A7" s="42" t="s">
        <v>23</v>
      </c>
      <c r="B7" s="42">
        <v>38</v>
      </c>
      <c r="C7" s="42" t="s">
        <v>19</v>
      </c>
      <c r="D7" s="42">
        <v>13.75183195</v>
      </c>
      <c r="F7" s="42">
        <v>38</v>
      </c>
      <c r="G7" s="42" t="s">
        <v>24</v>
      </c>
      <c r="I7" s="42">
        <v>278.60153000000003</v>
      </c>
      <c r="J7" s="42">
        <v>10.044729999999999</v>
      </c>
      <c r="K7" s="42">
        <v>109.04473</v>
      </c>
      <c r="L7" s="42">
        <v>20.07</v>
      </c>
      <c r="M7" s="42">
        <v>0.13788</v>
      </c>
    </row>
    <row r="8" spans="1:13" x14ac:dyDescent="0.2">
      <c r="A8" s="42" t="s">
        <v>25</v>
      </c>
      <c r="B8" s="42" t="s">
        <v>26</v>
      </c>
      <c r="C8" s="42" t="s">
        <v>11</v>
      </c>
      <c r="D8" s="42">
        <v>26.931461599999999</v>
      </c>
      <c r="F8" s="42">
        <v>38</v>
      </c>
      <c r="G8" s="42" t="s">
        <v>27</v>
      </c>
      <c r="I8" s="42">
        <v>309.68221</v>
      </c>
      <c r="J8" s="42">
        <v>78.712890000000002</v>
      </c>
      <c r="K8" s="42">
        <v>78.712890000000002</v>
      </c>
      <c r="L8" s="42">
        <v>21.22</v>
      </c>
      <c r="M8" s="42">
        <v>0.17394999999999999</v>
      </c>
    </row>
    <row r="9" spans="1:13" x14ac:dyDescent="0.2">
      <c r="A9" s="42" t="s">
        <v>28</v>
      </c>
      <c r="B9" s="42" t="s">
        <v>26</v>
      </c>
      <c r="C9" s="42" t="s">
        <v>11</v>
      </c>
      <c r="D9" s="42">
        <v>27.551052259999999</v>
      </c>
      <c r="F9" s="42">
        <v>38</v>
      </c>
      <c r="G9" s="42" t="s">
        <v>29</v>
      </c>
      <c r="I9" s="42">
        <v>18.954129999999999</v>
      </c>
      <c r="J9" s="42">
        <v>52.514279999999999</v>
      </c>
      <c r="K9" s="42">
        <v>52.514279999999999</v>
      </c>
      <c r="L9" s="42">
        <v>19.89</v>
      </c>
      <c r="M9" s="42">
        <v>2.2435399999999999</v>
      </c>
    </row>
    <row r="10" spans="1:13" x14ac:dyDescent="0.2">
      <c r="A10" s="42" t="s">
        <v>30</v>
      </c>
      <c r="B10" s="42" t="s">
        <v>26</v>
      </c>
      <c r="C10" s="42" t="s">
        <v>11</v>
      </c>
      <c r="D10" s="42">
        <v>27.551226840000002</v>
      </c>
      <c r="F10" s="42">
        <v>38</v>
      </c>
      <c r="G10" s="42" t="s">
        <v>19</v>
      </c>
      <c r="I10" s="42">
        <v>314.06416000000002</v>
      </c>
      <c r="J10" s="42">
        <v>54.957160000000002</v>
      </c>
      <c r="K10" s="42">
        <v>543.95716000000004</v>
      </c>
      <c r="L10" s="42">
        <v>14.33</v>
      </c>
      <c r="M10" s="42">
        <v>0.36379</v>
      </c>
    </row>
    <row r="11" spans="1:13" x14ac:dyDescent="0.2">
      <c r="A11" s="42" t="s">
        <v>31</v>
      </c>
      <c r="B11" s="42" t="s">
        <v>26</v>
      </c>
      <c r="C11" s="42" t="s">
        <v>19</v>
      </c>
      <c r="D11" s="42">
        <v>14.86436711</v>
      </c>
      <c r="F11" s="42">
        <v>38</v>
      </c>
      <c r="G11" s="42" t="s">
        <v>32</v>
      </c>
      <c r="I11" s="42">
        <v>8.3499800000000004</v>
      </c>
      <c r="J11" s="42">
        <v>1.8198799999999999</v>
      </c>
      <c r="K11" s="42">
        <v>1.8198799999999999</v>
      </c>
      <c r="L11" s="42">
        <v>24.74</v>
      </c>
      <c r="M11" s="42">
        <v>0.17591999999999999</v>
      </c>
    </row>
    <row r="12" spans="1:13" x14ac:dyDescent="0.2">
      <c r="A12" s="42" t="s">
        <v>33</v>
      </c>
      <c r="B12" s="42" t="s">
        <v>26</v>
      </c>
      <c r="C12" s="42" t="s">
        <v>19</v>
      </c>
      <c r="D12" s="42">
        <v>18.571445319999999</v>
      </c>
      <c r="F12" s="42">
        <v>38</v>
      </c>
      <c r="G12" s="42" t="s">
        <v>34</v>
      </c>
      <c r="I12" s="42">
        <v>453.74502999999999</v>
      </c>
      <c r="J12" s="42">
        <v>68.817589999999996</v>
      </c>
      <c r="K12" s="42">
        <v>68.817589999999996</v>
      </c>
      <c r="L12" s="42">
        <v>22.48</v>
      </c>
      <c r="M12" s="42">
        <v>0.17727999999999999</v>
      </c>
    </row>
    <row r="13" spans="1:13" x14ac:dyDescent="0.2">
      <c r="A13" s="42" t="s">
        <v>35</v>
      </c>
      <c r="B13" s="42" t="s">
        <v>26</v>
      </c>
      <c r="C13" s="42" t="s">
        <v>19</v>
      </c>
      <c r="D13" s="42">
        <v>23.403364140000001</v>
      </c>
      <c r="F13" s="42">
        <v>38</v>
      </c>
      <c r="G13" s="42" t="s">
        <v>36</v>
      </c>
      <c r="I13" s="42">
        <v>214.67685</v>
      </c>
      <c r="J13" s="42">
        <v>68.438370000000006</v>
      </c>
      <c r="K13" s="42">
        <v>68.438370000000006</v>
      </c>
      <c r="L13" s="42">
        <v>20.98</v>
      </c>
      <c r="M13" s="42">
        <v>0.18762000000000001</v>
      </c>
    </row>
    <row r="14" spans="1:13" x14ac:dyDescent="0.2">
      <c r="A14" s="42" t="s">
        <v>37</v>
      </c>
      <c r="B14" s="42">
        <v>38</v>
      </c>
      <c r="C14" s="42" t="s">
        <v>15</v>
      </c>
      <c r="D14" s="42">
        <v>21.371844320000001</v>
      </c>
      <c r="F14" s="42">
        <v>38</v>
      </c>
      <c r="G14" s="42" t="s">
        <v>38</v>
      </c>
      <c r="I14" s="42">
        <v>299.93999000000002</v>
      </c>
      <c r="J14" s="42">
        <v>82.305499999999995</v>
      </c>
      <c r="K14" s="42">
        <v>82.305499999999995</v>
      </c>
      <c r="L14" s="42">
        <v>23.34</v>
      </c>
      <c r="M14" s="42">
        <v>0.32084000000000001</v>
      </c>
    </row>
    <row r="15" spans="1:13" x14ac:dyDescent="0.2">
      <c r="A15" s="42" t="s">
        <v>39</v>
      </c>
      <c r="B15" s="42">
        <v>38</v>
      </c>
      <c r="C15" s="42" t="s">
        <v>15</v>
      </c>
      <c r="D15" s="42">
        <v>20.433788610000001</v>
      </c>
      <c r="F15" s="42">
        <v>38</v>
      </c>
      <c r="G15" s="42" t="s">
        <v>40</v>
      </c>
      <c r="I15" s="42">
        <v>30.787970000000001</v>
      </c>
      <c r="J15" s="42">
        <v>10.18638</v>
      </c>
      <c r="K15" s="42">
        <v>10.18638</v>
      </c>
      <c r="L15" s="42">
        <v>25.54</v>
      </c>
      <c r="M15" s="42">
        <v>0.10692</v>
      </c>
    </row>
    <row r="16" spans="1:13" x14ac:dyDescent="0.2">
      <c r="A16" s="42" t="s">
        <v>41</v>
      </c>
      <c r="B16" s="42">
        <v>38</v>
      </c>
      <c r="C16" s="42" t="s">
        <v>15</v>
      </c>
      <c r="D16" s="42">
        <v>21.1944537</v>
      </c>
      <c r="F16" s="42">
        <v>38</v>
      </c>
      <c r="G16" s="42" t="s">
        <v>11</v>
      </c>
      <c r="I16" s="42">
        <v>281.52845000000002</v>
      </c>
      <c r="J16" s="42">
        <v>98.301810000000003</v>
      </c>
      <c r="K16" s="42">
        <v>98.301810000000003</v>
      </c>
      <c r="L16" s="42">
        <v>22.89</v>
      </c>
      <c r="M16" s="42">
        <v>0.45945000000000003</v>
      </c>
    </row>
    <row r="17" spans="1:13" x14ac:dyDescent="0.2">
      <c r="A17" s="42" t="s">
        <v>42</v>
      </c>
      <c r="B17" s="42">
        <v>38</v>
      </c>
      <c r="C17" s="42" t="s">
        <v>32</v>
      </c>
      <c r="D17" s="42">
        <v>24.446191720000002</v>
      </c>
      <c r="F17" s="42">
        <v>38</v>
      </c>
      <c r="G17" s="42" t="s">
        <v>43</v>
      </c>
      <c r="H17" s="42" t="s">
        <v>44</v>
      </c>
      <c r="I17" s="42">
        <v>1</v>
      </c>
      <c r="J17" s="42">
        <v>9.3420000000000003E-2</v>
      </c>
      <c r="K17" s="42">
        <v>9.3420000000000003E-2</v>
      </c>
      <c r="L17" s="42">
        <v>28.94</v>
      </c>
      <c r="M17" s="42">
        <v>0.12778999999999999</v>
      </c>
    </row>
    <row r="18" spans="1:13" x14ac:dyDescent="0.2">
      <c r="A18" s="42" t="s">
        <v>45</v>
      </c>
      <c r="B18" s="42">
        <v>38</v>
      </c>
      <c r="C18" s="42" t="s">
        <v>32</v>
      </c>
      <c r="D18" s="42">
        <v>24.732894640000001</v>
      </c>
      <c r="F18" s="42" t="s">
        <v>26</v>
      </c>
      <c r="G18" s="42" t="s">
        <v>13</v>
      </c>
      <c r="I18" s="42" t="s">
        <v>46</v>
      </c>
      <c r="J18" s="42" t="s">
        <v>46</v>
      </c>
      <c r="K18" s="42" t="s">
        <v>46</v>
      </c>
      <c r="L18" s="42">
        <v>28.3</v>
      </c>
      <c r="M18" s="42">
        <v>0.40135999999999999</v>
      </c>
    </row>
    <row r="19" spans="1:13" x14ac:dyDescent="0.2">
      <c r="A19" s="42" t="s">
        <v>47</v>
      </c>
      <c r="B19" s="42">
        <v>38</v>
      </c>
      <c r="C19" s="42" t="s">
        <v>32</v>
      </c>
      <c r="D19" s="42">
        <v>25.055258779999999</v>
      </c>
      <c r="F19" s="42" t="s">
        <v>26</v>
      </c>
      <c r="G19" s="42" t="s">
        <v>15</v>
      </c>
      <c r="I19" s="42" t="s">
        <v>46</v>
      </c>
      <c r="J19" s="42" t="s">
        <v>46</v>
      </c>
      <c r="K19" s="42" t="s">
        <v>46</v>
      </c>
      <c r="L19" s="42">
        <v>25.4</v>
      </c>
      <c r="M19" s="42">
        <v>0.11821</v>
      </c>
    </row>
    <row r="20" spans="1:13" x14ac:dyDescent="0.2">
      <c r="A20" s="42" t="s">
        <v>48</v>
      </c>
      <c r="B20" s="42" t="s">
        <v>26</v>
      </c>
      <c r="C20" s="42" t="s">
        <v>15</v>
      </c>
      <c r="D20" s="42">
        <v>25.361219770000002</v>
      </c>
      <c r="F20" s="42" t="s">
        <v>26</v>
      </c>
      <c r="G20" s="42" t="s">
        <v>17</v>
      </c>
      <c r="I20" s="42" t="s">
        <v>46</v>
      </c>
      <c r="J20" s="42" t="s">
        <v>46</v>
      </c>
      <c r="K20" s="42" t="s">
        <v>46</v>
      </c>
      <c r="L20" s="42">
        <v>25.48</v>
      </c>
      <c r="M20" s="42">
        <v>0.27131</v>
      </c>
    </row>
    <row r="21" spans="1:13" x14ac:dyDescent="0.2">
      <c r="A21" s="42" t="s">
        <v>49</v>
      </c>
      <c r="B21" s="42" t="s">
        <v>26</v>
      </c>
      <c r="C21" s="42" t="s">
        <v>15</v>
      </c>
      <c r="D21" s="42">
        <v>25.626990719999998</v>
      </c>
      <c r="F21" s="42" t="s">
        <v>26</v>
      </c>
      <c r="G21" s="42" t="s">
        <v>20</v>
      </c>
      <c r="I21" s="42" t="s">
        <v>46</v>
      </c>
      <c r="J21" s="42" t="s">
        <v>46</v>
      </c>
      <c r="K21" s="42" t="s">
        <v>46</v>
      </c>
      <c r="L21" s="42">
        <v>23.77</v>
      </c>
      <c r="M21" s="42">
        <v>0.19993</v>
      </c>
    </row>
    <row r="22" spans="1:13" x14ac:dyDescent="0.2">
      <c r="A22" s="42" t="s">
        <v>50</v>
      </c>
      <c r="B22" s="42" t="s">
        <v>26</v>
      </c>
      <c r="C22" s="42" t="s">
        <v>15</v>
      </c>
      <c r="D22" s="42">
        <v>25.224306720000001</v>
      </c>
      <c r="F22" s="42" t="s">
        <v>26</v>
      </c>
      <c r="G22" s="42" t="s">
        <v>22</v>
      </c>
      <c r="I22" s="42" t="s">
        <v>46</v>
      </c>
      <c r="J22" s="42" t="s">
        <v>46</v>
      </c>
      <c r="K22" s="42" t="s">
        <v>46</v>
      </c>
      <c r="L22" s="42">
        <v>28.2</v>
      </c>
      <c r="M22" s="42">
        <v>0.51736000000000004</v>
      </c>
    </row>
    <row r="23" spans="1:13" x14ac:dyDescent="0.2">
      <c r="A23" s="42" t="s">
        <v>51</v>
      </c>
      <c r="B23" s="42" t="s">
        <v>26</v>
      </c>
      <c r="C23" s="42" t="s">
        <v>32</v>
      </c>
      <c r="D23" s="42">
        <v>23.99460389</v>
      </c>
      <c r="F23" s="42" t="s">
        <v>26</v>
      </c>
      <c r="G23" s="42" t="s">
        <v>24</v>
      </c>
      <c r="I23" s="42" t="s">
        <v>46</v>
      </c>
      <c r="J23" s="42" t="s">
        <v>46</v>
      </c>
      <c r="K23" s="42" t="s">
        <v>46</v>
      </c>
      <c r="L23" s="42">
        <v>24.51</v>
      </c>
      <c r="M23" s="42">
        <v>0.54757999999999996</v>
      </c>
    </row>
    <row r="24" spans="1:13" x14ac:dyDescent="0.2">
      <c r="A24" s="42" t="s">
        <v>52</v>
      </c>
      <c r="B24" s="42" t="s">
        <v>26</v>
      </c>
      <c r="C24" s="42" t="s">
        <v>32</v>
      </c>
      <c r="D24" s="42">
        <v>24.629860959999998</v>
      </c>
      <c r="F24" s="42" t="s">
        <v>26</v>
      </c>
      <c r="G24" s="42" t="s">
        <v>27</v>
      </c>
      <c r="I24" s="42" t="s">
        <v>46</v>
      </c>
      <c r="J24" s="42" t="s">
        <v>46</v>
      </c>
      <c r="K24" s="42" t="s">
        <v>46</v>
      </c>
      <c r="L24" s="42">
        <v>25.82</v>
      </c>
      <c r="M24" s="42">
        <v>0.32280999999999999</v>
      </c>
    </row>
    <row r="25" spans="1:13" x14ac:dyDescent="0.2">
      <c r="A25" s="42" t="s">
        <v>53</v>
      </c>
      <c r="B25" s="42" t="s">
        <v>26</v>
      </c>
      <c r="C25" s="42" t="s">
        <v>32</v>
      </c>
      <c r="D25" s="42">
        <v>23.756694469999999</v>
      </c>
      <c r="F25" s="42" t="s">
        <v>26</v>
      </c>
      <c r="G25" s="42" t="s">
        <v>29</v>
      </c>
      <c r="I25" s="42" t="s">
        <v>46</v>
      </c>
      <c r="J25" s="42" t="s">
        <v>46</v>
      </c>
      <c r="K25" s="42" t="s">
        <v>46</v>
      </c>
      <c r="L25" s="42">
        <v>20.45</v>
      </c>
      <c r="M25" s="42">
        <v>3.3081</v>
      </c>
    </row>
    <row r="26" spans="1:13" x14ac:dyDescent="0.2">
      <c r="A26" s="42" t="s">
        <v>54</v>
      </c>
      <c r="B26" s="42">
        <v>38</v>
      </c>
      <c r="C26" s="42" t="s">
        <v>13</v>
      </c>
      <c r="D26" s="42">
        <v>20.99437554</v>
      </c>
      <c r="F26" s="42" t="s">
        <v>26</v>
      </c>
      <c r="G26" s="42" t="s">
        <v>19</v>
      </c>
      <c r="I26" s="42" t="s">
        <v>46</v>
      </c>
      <c r="J26" s="42" t="s">
        <v>46</v>
      </c>
      <c r="K26" s="42" t="s">
        <v>46</v>
      </c>
      <c r="L26" s="42">
        <v>18.95</v>
      </c>
      <c r="M26" s="42">
        <v>2.4721099999999998</v>
      </c>
    </row>
    <row r="27" spans="1:13" x14ac:dyDescent="0.2">
      <c r="A27" s="42" t="s">
        <v>55</v>
      </c>
      <c r="B27" s="42">
        <v>38</v>
      </c>
      <c r="C27" s="42" t="s">
        <v>13</v>
      </c>
      <c r="D27" s="42">
        <v>20.443318640000001</v>
      </c>
      <c r="F27" s="42" t="s">
        <v>26</v>
      </c>
      <c r="G27" s="42" t="s">
        <v>32</v>
      </c>
      <c r="I27" s="42" t="s">
        <v>46</v>
      </c>
      <c r="J27" s="42" t="s">
        <v>46</v>
      </c>
      <c r="K27" s="42" t="s">
        <v>46</v>
      </c>
      <c r="L27" s="42">
        <v>24.13</v>
      </c>
      <c r="M27" s="42">
        <v>0.26062000000000002</v>
      </c>
    </row>
    <row r="28" spans="1:13" x14ac:dyDescent="0.2">
      <c r="A28" s="42" t="s">
        <v>56</v>
      </c>
      <c r="B28" s="42">
        <v>38</v>
      </c>
      <c r="C28" s="42" t="s">
        <v>13</v>
      </c>
      <c r="D28" s="42">
        <v>20.761429410000002</v>
      </c>
      <c r="F28" s="42" t="s">
        <v>26</v>
      </c>
      <c r="G28" s="42" t="s">
        <v>34</v>
      </c>
      <c r="I28" s="42" t="s">
        <v>46</v>
      </c>
      <c r="J28" s="42" t="s">
        <v>46</v>
      </c>
      <c r="K28" s="42" t="s">
        <v>46</v>
      </c>
      <c r="L28" s="42">
        <v>27.63</v>
      </c>
      <c r="M28" s="42">
        <v>0.12826000000000001</v>
      </c>
    </row>
    <row r="29" spans="1:13" x14ac:dyDescent="0.2">
      <c r="A29" s="42" t="s">
        <v>57</v>
      </c>
      <c r="B29" s="42">
        <v>38</v>
      </c>
      <c r="C29" s="42" t="s">
        <v>29</v>
      </c>
      <c r="D29" s="42">
        <v>22.751591149999999</v>
      </c>
      <c r="F29" s="42" t="s">
        <v>26</v>
      </c>
      <c r="G29" s="42" t="s">
        <v>36</v>
      </c>
      <c r="I29" s="42" t="s">
        <v>46</v>
      </c>
      <c r="J29" s="42" t="s">
        <v>46</v>
      </c>
      <c r="K29" s="42" t="s">
        <v>46</v>
      </c>
      <c r="L29" s="42">
        <v>25.04</v>
      </c>
      <c r="M29" s="42">
        <v>0.41992000000000002</v>
      </c>
    </row>
    <row r="30" spans="1:13" x14ac:dyDescent="0.2">
      <c r="A30" s="42" t="s">
        <v>58</v>
      </c>
      <c r="B30" s="42">
        <v>38</v>
      </c>
      <c r="C30" s="42" t="s">
        <v>29</v>
      </c>
      <c r="D30" s="42">
        <v>15.46588412</v>
      </c>
      <c r="F30" s="42" t="s">
        <v>26</v>
      </c>
      <c r="G30" s="42" t="s">
        <v>38</v>
      </c>
      <c r="I30" s="42" t="s">
        <v>46</v>
      </c>
      <c r="J30" s="42" t="s">
        <v>46</v>
      </c>
      <c r="K30" s="42" t="s">
        <v>46</v>
      </c>
      <c r="L30" s="42">
        <v>27.89</v>
      </c>
      <c r="M30" s="42">
        <v>0.23191999999999999</v>
      </c>
    </row>
    <row r="31" spans="1:13" x14ac:dyDescent="0.2">
      <c r="A31" s="42" t="s">
        <v>59</v>
      </c>
      <c r="B31" s="42">
        <v>38</v>
      </c>
      <c r="C31" s="42" t="s">
        <v>29</v>
      </c>
      <c r="D31" s="42">
        <v>21.45187537</v>
      </c>
      <c r="F31" s="42" t="s">
        <v>26</v>
      </c>
      <c r="G31" s="42" t="s">
        <v>40</v>
      </c>
      <c r="I31" s="42" t="s">
        <v>46</v>
      </c>
      <c r="J31" s="42" t="s">
        <v>46</v>
      </c>
      <c r="K31" s="42" t="s">
        <v>46</v>
      </c>
      <c r="L31" s="42">
        <v>26.8</v>
      </c>
      <c r="M31" s="42">
        <v>0.46518999999999999</v>
      </c>
    </row>
    <row r="32" spans="1:13" x14ac:dyDescent="0.2">
      <c r="A32" s="42" t="s">
        <v>60</v>
      </c>
      <c r="B32" s="42" t="s">
        <v>26</v>
      </c>
      <c r="C32" s="42" t="s">
        <v>13</v>
      </c>
      <c r="D32" s="42">
        <v>28.87256966</v>
      </c>
      <c r="F32" s="42" t="s">
        <v>26</v>
      </c>
      <c r="G32" s="42" t="s">
        <v>11</v>
      </c>
      <c r="I32" s="42" t="s">
        <v>46</v>
      </c>
      <c r="J32" s="42" t="s">
        <v>46</v>
      </c>
      <c r="K32" s="42" t="s">
        <v>46</v>
      </c>
      <c r="L32" s="42">
        <v>27.34</v>
      </c>
      <c r="M32" s="42">
        <v>0.20655999999999999</v>
      </c>
    </row>
    <row r="33" spans="1:13" x14ac:dyDescent="0.2">
      <c r="A33" s="42" t="s">
        <v>61</v>
      </c>
      <c r="B33" s="42" t="s">
        <v>26</v>
      </c>
      <c r="C33" s="42" t="s">
        <v>13</v>
      </c>
      <c r="D33" s="42">
        <v>27.52706431</v>
      </c>
      <c r="F33" s="42" t="s">
        <v>26</v>
      </c>
      <c r="G33" s="42" t="s">
        <v>43</v>
      </c>
      <c r="H33" s="42" t="s">
        <v>44</v>
      </c>
      <c r="I33" s="42" t="s">
        <v>46</v>
      </c>
      <c r="J33" s="42" t="s">
        <v>46</v>
      </c>
      <c r="K33" s="42" t="s">
        <v>46</v>
      </c>
      <c r="L33" s="42">
        <v>25.26</v>
      </c>
      <c r="M33" s="42">
        <v>4.2819999999999997E-2</v>
      </c>
    </row>
    <row r="34" spans="1:13" x14ac:dyDescent="0.2">
      <c r="A34" s="42" t="s">
        <v>62</v>
      </c>
      <c r="B34" s="42" t="s">
        <v>26</v>
      </c>
      <c r="C34" s="42" t="s">
        <v>13</v>
      </c>
      <c r="D34" s="42">
        <v>28.503123930000001</v>
      </c>
    </row>
    <row r="35" spans="1:13" x14ac:dyDescent="0.2">
      <c r="A35" s="42" t="s">
        <v>63</v>
      </c>
      <c r="B35" s="42" t="s">
        <v>26</v>
      </c>
      <c r="C35" s="42" t="s">
        <v>29</v>
      </c>
      <c r="D35" s="42">
        <v>13.872970479999999</v>
      </c>
    </row>
    <row r="36" spans="1:13" x14ac:dyDescent="0.2">
      <c r="A36" s="42" t="s">
        <v>64</v>
      </c>
      <c r="B36" s="42" t="s">
        <v>26</v>
      </c>
      <c r="C36" s="42" t="s">
        <v>29</v>
      </c>
      <c r="D36" s="42">
        <v>24.329565720000002</v>
      </c>
    </row>
    <row r="37" spans="1:13" x14ac:dyDescent="0.2">
      <c r="A37" s="42" t="s">
        <v>65</v>
      </c>
      <c r="B37" s="42" t="s">
        <v>26</v>
      </c>
      <c r="C37" s="42" t="s">
        <v>29</v>
      </c>
      <c r="D37" s="42">
        <v>23.1616301</v>
      </c>
    </row>
    <row r="38" spans="1:13" x14ac:dyDescent="0.2">
      <c r="A38" s="42" t="s">
        <v>66</v>
      </c>
      <c r="B38" s="42">
        <v>38</v>
      </c>
      <c r="C38" s="42" t="s">
        <v>43</v>
      </c>
      <c r="D38" s="42">
        <v>28.69017457</v>
      </c>
    </row>
    <row r="39" spans="1:13" x14ac:dyDescent="0.2">
      <c r="A39" s="42" t="s">
        <v>67</v>
      </c>
      <c r="B39" s="42">
        <v>38</v>
      </c>
      <c r="C39" s="42" t="s">
        <v>43</v>
      </c>
      <c r="D39" s="42">
        <v>29.10999855</v>
      </c>
    </row>
    <row r="40" spans="1:13" x14ac:dyDescent="0.2">
      <c r="A40" s="42" t="s">
        <v>68</v>
      </c>
      <c r="B40" s="42">
        <v>38</v>
      </c>
      <c r="C40" s="42" t="s">
        <v>43</v>
      </c>
      <c r="D40" s="42">
        <v>29.021665769999998</v>
      </c>
    </row>
    <row r="41" spans="1:13" x14ac:dyDescent="0.2">
      <c r="A41" s="42" t="s">
        <v>69</v>
      </c>
      <c r="B41" s="42">
        <v>38</v>
      </c>
      <c r="C41" s="42" t="s">
        <v>20</v>
      </c>
      <c r="D41" s="42">
        <v>22.844698780000002</v>
      </c>
    </row>
    <row r="42" spans="1:13" x14ac:dyDescent="0.2">
      <c r="A42" s="42" t="s">
        <v>70</v>
      </c>
      <c r="B42" s="42">
        <v>38</v>
      </c>
      <c r="C42" s="42" t="s">
        <v>20</v>
      </c>
      <c r="D42" s="42">
        <v>22.556434119999999</v>
      </c>
    </row>
    <row r="43" spans="1:13" x14ac:dyDescent="0.2">
      <c r="A43" s="42" t="s">
        <v>71</v>
      </c>
      <c r="B43" s="42">
        <v>38</v>
      </c>
      <c r="C43" s="42" t="s">
        <v>20</v>
      </c>
      <c r="D43" s="42">
        <v>23.033398649999999</v>
      </c>
    </row>
    <row r="44" spans="1:13" x14ac:dyDescent="0.2">
      <c r="A44" s="42" t="s">
        <v>72</v>
      </c>
      <c r="B44" s="42" t="s">
        <v>26</v>
      </c>
      <c r="C44" s="42" t="s">
        <v>43</v>
      </c>
      <c r="D44" s="42">
        <v>25.26700271</v>
      </c>
    </row>
    <row r="45" spans="1:13" x14ac:dyDescent="0.2">
      <c r="A45" s="42" t="s">
        <v>73</v>
      </c>
      <c r="B45" s="42" t="s">
        <v>26</v>
      </c>
      <c r="C45" s="42" t="s">
        <v>43</v>
      </c>
      <c r="D45" s="42">
        <v>25.184182190000001</v>
      </c>
    </row>
    <row r="46" spans="1:13" x14ac:dyDescent="0.2">
      <c r="A46" s="42" t="s">
        <v>74</v>
      </c>
      <c r="B46" s="42" t="s">
        <v>26</v>
      </c>
      <c r="C46" s="42" t="s">
        <v>43</v>
      </c>
      <c r="D46" s="42">
        <v>25.33214753</v>
      </c>
    </row>
    <row r="47" spans="1:13" x14ac:dyDescent="0.2">
      <c r="A47" s="42" t="s">
        <v>75</v>
      </c>
      <c r="B47" s="42" t="s">
        <v>26</v>
      </c>
      <c r="C47" s="42" t="s">
        <v>20</v>
      </c>
      <c r="D47" s="42">
        <v>23.399726319999999</v>
      </c>
    </row>
    <row r="48" spans="1:13" x14ac:dyDescent="0.2">
      <c r="A48" s="42" t="s">
        <v>76</v>
      </c>
      <c r="B48" s="42" t="s">
        <v>26</v>
      </c>
      <c r="C48" s="42" t="s">
        <v>20</v>
      </c>
      <c r="D48" s="42">
        <v>23.820888719999999</v>
      </c>
    </row>
    <row r="49" spans="1:4" x14ac:dyDescent="0.2">
      <c r="A49" s="42" t="s">
        <v>77</v>
      </c>
      <c r="B49" s="42" t="s">
        <v>26</v>
      </c>
      <c r="C49" s="42" t="s">
        <v>20</v>
      </c>
      <c r="D49" s="42">
        <v>24.086453989999999</v>
      </c>
    </row>
    <row r="50" spans="1:4" x14ac:dyDescent="0.2">
      <c r="A50" s="42" t="s">
        <v>78</v>
      </c>
      <c r="B50" s="42">
        <v>38</v>
      </c>
      <c r="C50" s="42" t="s">
        <v>22</v>
      </c>
      <c r="D50" s="42">
        <v>21.113894089999999</v>
      </c>
    </row>
    <row r="51" spans="1:4" x14ac:dyDescent="0.2">
      <c r="A51" s="42" t="s">
        <v>79</v>
      </c>
      <c r="B51" s="42">
        <v>38</v>
      </c>
      <c r="C51" s="42" t="s">
        <v>22</v>
      </c>
      <c r="D51" s="42">
        <v>19.886303139999999</v>
      </c>
    </row>
    <row r="52" spans="1:4" x14ac:dyDescent="0.2">
      <c r="A52" s="42" t="s">
        <v>80</v>
      </c>
      <c r="B52" s="42">
        <v>38</v>
      </c>
      <c r="C52" s="42" t="s">
        <v>22</v>
      </c>
      <c r="D52" s="42">
        <v>20.638132559999999</v>
      </c>
    </row>
    <row r="53" spans="1:4" x14ac:dyDescent="0.2">
      <c r="A53" s="42" t="s">
        <v>81</v>
      </c>
      <c r="B53" s="42">
        <v>38</v>
      </c>
      <c r="C53" s="42" t="s">
        <v>24</v>
      </c>
      <c r="D53" s="42">
        <v>19.914686830000001</v>
      </c>
    </row>
    <row r="54" spans="1:4" x14ac:dyDescent="0.2">
      <c r="A54" s="42" t="s">
        <v>82</v>
      </c>
      <c r="B54" s="42">
        <v>38</v>
      </c>
      <c r="C54" s="42" t="s">
        <v>24</v>
      </c>
      <c r="D54" s="42">
        <v>19.953851499999999</v>
      </c>
    </row>
    <row r="55" spans="1:4" x14ac:dyDescent="0.2">
      <c r="A55" s="42" t="s">
        <v>83</v>
      </c>
      <c r="B55" s="42">
        <v>38</v>
      </c>
      <c r="C55" s="42" t="s">
        <v>24</v>
      </c>
      <c r="D55" s="42">
        <v>20.346515490000002</v>
      </c>
    </row>
    <row r="56" spans="1:4" x14ac:dyDescent="0.2">
      <c r="A56" s="42" t="s">
        <v>84</v>
      </c>
      <c r="B56" s="42" t="s">
        <v>26</v>
      </c>
      <c r="C56" s="42" t="s">
        <v>22</v>
      </c>
      <c r="D56" s="42">
        <v>28.78434983</v>
      </c>
    </row>
    <row r="57" spans="1:4" x14ac:dyDescent="0.2">
      <c r="A57" s="42" t="s">
        <v>85</v>
      </c>
      <c r="B57" s="42" t="s">
        <v>26</v>
      </c>
      <c r="C57" s="42" t="s">
        <v>22</v>
      </c>
      <c r="D57" s="42">
        <v>27.16472126</v>
      </c>
    </row>
    <row r="58" spans="1:4" x14ac:dyDescent="0.2">
      <c r="A58" s="42" t="s">
        <v>86</v>
      </c>
      <c r="B58" s="42" t="s">
        <v>26</v>
      </c>
      <c r="C58" s="42" t="s">
        <v>22</v>
      </c>
      <c r="D58" s="42">
        <v>28.639042329999999</v>
      </c>
    </row>
    <row r="59" spans="1:4" x14ac:dyDescent="0.2">
      <c r="A59" s="42" t="s">
        <v>87</v>
      </c>
      <c r="B59" s="42" t="s">
        <v>26</v>
      </c>
      <c r="C59" s="42" t="s">
        <v>24</v>
      </c>
      <c r="D59" s="42">
        <v>25.608276790000001</v>
      </c>
    </row>
    <row r="60" spans="1:4" x14ac:dyDescent="0.2">
      <c r="A60" s="42" t="s">
        <v>88</v>
      </c>
      <c r="B60" s="42" t="s">
        <v>26</v>
      </c>
      <c r="C60" s="42" t="s">
        <v>24</v>
      </c>
      <c r="D60" s="42">
        <v>24.010168589999999</v>
      </c>
    </row>
    <row r="61" spans="1:4" x14ac:dyDescent="0.2">
      <c r="A61" s="42" t="s">
        <v>89</v>
      </c>
      <c r="B61" s="42" t="s">
        <v>26</v>
      </c>
      <c r="C61" s="42" t="s">
        <v>24</v>
      </c>
      <c r="D61" s="42">
        <v>23.924280159999999</v>
      </c>
    </row>
    <row r="62" spans="1:4" x14ac:dyDescent="0.2">
      <c r="A62" s="42" t="s">
        <v>90</v>
      </c>
      <c r="B62" s="42">
        <v>38</v>
      </c>
      <c r="C62" s="42" t="s">
        <v>34</v>
      </c>
      <c r="D62" s="42">
        <v>22.20897549</v>
      </c>
    </row>
    <row r="63" spans="1:4" x14ac:dyDescent="0.2">
      <c r="A63" s="42" t="s">
        <v>91</v>
      </c>
      <c r="B63" s="42">
        <v>38</v>
      </c>
      <c r="C63" s="42" t="s">
        <v>34</v>
      </c>
      <c r="D63" s="42">
        <v>22.815394699999999</v>
      </c>
    </row>
    <row r="64" spans="1:4" x14ac:dyDescent="0.2">
      <c r="A64" s="42" t="s">
        <v>92</v>
      </c>
      <c r="B64" s="42">
        <v>38</v>
      </c>
      <c r="C64" s="42" t="s">
        <v>34</v>
      </c>
      <c r="D64" s="42">
        <v>22.42833379</v>
      </c>
    </row>
    <row r="65" spans="1:4" x14ac:dyDescent="0.2">
      <c r="A65" s="42" t="s">
        <v>93</v>
      </c>
      <c r="B65" s="42">
        <v>38</v>
      </c>
      <c r="C65" s="42" t="s">
        <v>36</v>
      </c>
      <c r="D65" s="42">
        <v>20.618500300000001</v>
      </c>
    </row>
    <row r="66" spans="1:4" x14ac:dyDescent="0.2">
      <c r="A66" s="42" t="s">
        <v>94</v>
      </c>
      <c r="B66" s="42">
        <v>38</v>
      </c>
      <c r="C66" s="42" t="s">
        <v>36</v>
      </c>
      <c r="D66" s="42">
        <v>21.059257769999999</v>
      </c>
    </row>
    <row r="67" spans="1:4" x14ac:dyDescent="0.2">
      <c r="A67" s="42" t="s">
        <v>95</v>
      </c>
      <c r="B67" s="42">
        <v>38</v>
      </c>
      <c r="C67" s="42" t="s">
        <v>36</v>
      </c>
      <c r="D67" s="42">
        <v>21.25252553</v>
      </c>
    </row>
    <row r="68" spans="1:4" x14ac:dyDescent="0.2">
      <c r="A68" s="42" t="s">
        <v>96</v>
      </c>
      <c r="B68" s="42" t="s">
        <v>26</v>
      </c>
      <c r="C68" s="42" t="s">
        <v>34</v>
      </c>
      <c r="D68" s="42">
        <v>27.871895899999998</v>
      </c>
    </row>
    <row r="69" spans="1:4" x14ac:dyDescent="0.2">
      <c r="A69" s="42" t="s">
        <v>97</v>
      </c>
      <c r="B69" s="42" t="s">
        <v>26</v>
      </c>
      <c r="C69" s="42" t="s">
        <v>34</v>
      </c>
      <c r="D69" s="42">
        <v>27.434686410000001</v>
      </c>
    </row>
    <row r="70" spans="1:4" x14ac:dyDescent="0.2">
      <c r="A70" s="42" t="s">
        <v>98</v>
      </c>
      <c r="B70" s="42" t="s">
        <v>26</v>
      </c>
      <c r="C70" s="42" t="s">
        <v>34</v>
      </c>
      <c r="D70" s="42">
        <v>27.58482931</v>
      </c>
    </row>
    <row r="71" spans="1:4" x14ac:dyDescent="0.2">
      <c r="A71" s="42" t="s">
        <v>99</v>
      </c>
      <c r="B71" s="42" t="s">
        <v>26</v>
      </c>
      <c r="C71" s="42" t="s">
        <v>36</v>
      </c>
      <c r="D71" s="42">
        <v>24.20854477</v>
      </c>
    </row>
    <row r="72" spans="1:4" x14ac:dyDescent="0.2">
      <c r="A72" s="42" t="s">
        <v>100</v>
      </c>
      <c r="B72" s="42" t="s">
        <v>26</v>
      </c>
      <c r="C72" s="42" t="s">
        <v>36</v>
      </c>
      <c r="D72" s="42">
        <v>25.38060145</v>
      </c>
    </row>
    <row r="73" spans="1:4" x14ac:dyDescent="0.2">
      <c r="A73" s="42" t="s">
        <v>101</v>
      </c>
      <c r="B73" s="42" t="s">
        <v>26</v>
      </c>
      <c r="C73" s="42" t="s">
        <v>36</v>
      </c>
      <c r="D73" s="42">
        <v>25.540699459999999</v>
      </c>
    </row>
    <row r="74" spans="1:4" x14ac:dyDescent="0.2">
      <c r="A74" s="42" t="s">
        <v>102</v>
      </c>
      <c r="B74" s="42">
        <v>38</v>
      </c>
      <c r="C74" s="42" t="s">
        <v>38</v>
      </c>
      <c r="D74" s="42">
        <v>23.307896249999999</v>
      </c>
    </row>
    <row r="75" spans="1:4" x14ac:dyDescent="0.2">
      <c r="A75" s="42" t="s">
        <v>103</v>
      </c>
      <c r="B75" s="42">
        <v>38</v>
      </c>
      <c r="C75" s="42" t="s">
        <v>38</v>
      </c>
      <c r="D75" s="42">
        <v>22.800842339999999</v>
      </c>
    </row>
    <row r="76" spans="1:4" x14ac:dyDescent="0.2">
      <c r="A76" s="42" t="s">
        <v>104</v>
      </c>
      <c r="B76" s="42">
        <v>38</v>
      </c>
      <c r="C76" s="42" t="s">
        <v>38</v>
      </c>
      <c r="D76" s="42">
        <v>23.910885159999999</v>
      </c>
    </row>
    <row r="77" spans="1:4" x14ac:dyDescent="0.2">
      <c r="A77" s="42" t="s">
        <v>105</v>
      </c>
      <c r="B77" s="42">
        <v>38</v>
      </c>
      <c r="C77" s="42" t="s">
        <v>17</v>
      </c>
      <c r="D77" s="42">
        <v>20.575672999999998</v>
      </c>
    </row>
    <row r="78" spans="1:4" x14ac:dyDescent="0.2">
      <c r="A78" s="42" t="s">
        <v>106</v>
      </c>
      <c r="B78" s="42">
        <v>38</v>
      </c>
      <c r="C78" s="42" t="s">
        <v>17</v>
      </c>
      <c r="D78" s="42">
        <v>20.610340369999999</v>
      </c>
    </row>
    <row r="79" spans="1:4" x14ac:dyDescent="0.2">
      <c r="A79" s="42" t="s">
        <v>107</v>
      </c>
      <c r="B79" s="42">
        <v>38</v>
      </c>
      <c r="C79" s="42" t="s">
        <v>17</v>
      </c>
      <c r="D79" s="42">
        <v>20.624429750000001</v>
      </c>
    </row>
    <row r="80" spans="1:4" x14ac:dyDescent="0.2">
      <c r="A80" s="42" t="s">
        <v>108</v>
      </c>
      <c r="B80" s="42" t="s">
        <v>26</v>
      </c>
      <c r="C80" s="42" t="s">
        <v>38</v>
      </c>
      <c r="D80" s="42">
        <v>28.134461309999999</v>
      </c>
    </row>
    <row r="81" spans="1:4" x14ac:dyDescent="0.2">
      <c r="A81" s="42" t="s">
        <v>109</v>
      </c>
      <c r="B81" s="42" t="s">
        <v>26</v>
      </c>
      <c r="C81" s="42" t="s">
        <v>38</v>
      </c>
      <c r="D81" s="42">
        <v>27.42533766</v>
      </c>
    </row>
    <row r="82" spans="1:4" x14ac:dyDescent="0.2">
      <c r="A82" s="42" t="s">
        <v>110</v>
      </c>
      <c r="B82" s="42" t="s">
        <v>26</v>
      </c>
      <c r="C82" s="42" t="s">
        <v>38</v>
      </c>
      <c r="D82" s="42">
        <v>28.106908499999999</v>
      </c>
    </row>
    <row r="83" spans="1:4" x14ac:dyDescent="0.2">
      <c r="A83" s="42" t="s">
        <v>111</v>
      </c>
      <c r="B83" s="42" t="s">
        <v>26</v>
      </c>
      <c r="C83" s="42" t="s">
        <v>17</v>
      </c>
      <c r="D83" s="42">
        <v>25.609769969999999</v>
      </c>
    </row>
    <row r="84" spans="1:4" x14ac:dyDescent="0.2">
      <c r="A84" s="42" t="s">
        <v>112</v>
      </c>
      <c r="B84" s="42" t="s">
        <v>26</v>
      </c>
      <c r="C84" s="42" t="s">
        <v>17</v>
      </c>
      <c r="D84" s="42">
        <v>25.870372280000002</v>
      </c>
    </row>
    <row r="85" spans="1:4" x14ac:dyDescent="0.2">
      <c r="A85" s="42" t="s">
        <v>113</v>
      </c>
      <c r="B85" s="42" t="s">
        <v>26</v>
      </c>
      <c r="C85" s="42" t="s">
        <v>17</v>
      </c>
      <c r="D85" s="42">
        <v>24.958059049999999</v>
      </c>
    </row>
    <row r="86" spans="1:4" x14ac:dyDescent="0.2">
      <c r="A86" s="42" t="s">
        <v>114</v>
      </c>
      <c r="B86" s="42">
        <v>38</v>
      </c>
      <c r="C86" s="42" t="s">
        <v>40</v>
      </c>
      <c r="D86" s="42">
        <v>25.57718556</v>
      </c>
    </row>
    <row r="87" spans="1:4" x14ac:dyDescent="0.2">
      <c r="A87" s="42" t="s">
        <v>115</v>
      </c>
      <c r="B87" s="42">
        <v>38</v>
      </c>
      <c r="C87" s="42" t="s">
        <v>40</v>
      </c>
      <c r="D87" s="42">
        <v>25.335408770000001</v>
      </c>
    </row>
    <row r="88" spans="1:4" x14ac:dyDescent="0.2">
      <c r="A88" s="42" t="s">
        <v>116</v>
      </c>
      <c r="B88" s="42">
        <v>38</v>
      </c>
      <c r="C88" s="42" t="s">
        <v>40</v>
      </c>
      <c r="D88" s="42">
        <v>25.699302939999999</v>
      </c>
    </row>
    <row r="89" spans="1:4" x14ac:dyDescent="0.2">
      <c r="A89" s="42" t="s">
        <v>117</v>
      </c>
      <c r="B89" s="42">
        <v>38</v>
      </c>
      <c r="C89" s="42" t="s">
        <v>27</v>
      </c>
      <c r="D89" s="42">
        <v>21.356132150000001</v>
      </c>
    </row>
    <row r="90" spans="1:4" x14ac:dyDescent="0.2">
      <c r="A90" s="42" t="s">
        <v>118</v>
      </c>
      <c r="B90" s="42">
        <v>38</v>
      </c>
      <c r="C90" s="42" t="s">
        <v>27</v>
      </c>
      <c r="D90" s="42">
        <v>20.875214580000002</v>
      </c>
    </row>
    <row r="91" spans="1:4" x14ac:dyDescent="0.2">
      <c r="A91" s="42" t="s">
        <v>119</v>
      </c>
      <c r="B91" s="42">
        <v>38</v>
      </c>
      <c r="C91" s="42" t="s">
        <v>27</v>
      </c>
      <c r="D91" s="42">
        <v>21.430117540000001</v>
      </c>
    </row>
    <row r="92" spans="1:4" x14ac:dyDescent="0.2">
      <c r="A92" s="42" t="s">
        <v>120</v>
      </c>
      <c r="B92" s="42" t="s">
        <v>26</v>
      </c>
      <c r="C92" s="42" t="s">
        <v>40</v>
      </c>
      <c r="D92" s="42">
        <v>26.341673230000001</v>
      </c>
    </row>
    <row r="93" spans="1:4" x14ac:dyDescent="0.2">
      <c r="A93" s="42" t="s">
        <v>121</v>
      </c>
      <c r="B93" s="42" t="s">
        <v>26</v>
      </c>
      <c r="C93" s="42" t="s">
        <v>40</v>
      </c>
      <c r="D93" s="42">
        <v>26.332138610000001</v>
      </c>
    </row>
    <row r="94" spans="1:4" x14ac:dyDescent="0.2">
      <c r="A94" s="42" t="s">
        <v>122</v>
      </c>
      <c r="B94" s="42" t="s">
        <v>26</v>
      </c>
      <c r="C94" s="42" t="s">
        <v>40</v>
      </c>
      <c r="D94" s="42">
        <v>27.732463410000001</v>
      </c>
    </row>
    <row r="95" spans="1:4" x14ac:dyDescent="0.2">
      <c r="A95" s="42" t="s">
        <v>123</v>
      </c>
      <c r="B95" s="42" t="s">
        <v>26</v>
      </c>
      <c r="C95" s="42" t="s">
        <v>27</v>
      </c>
      <c r="D95" s="42">
        <v>26.119634850000001</v>
      </c>
    </row>
    <row r="96" spans="1:4" x14ac:dyDescent="0.2">
      <c r="A96" s="42" t="s">
        <v>124</v>
      </c>
      <c r="B96" s="42" t="s">
        <v>26</v>
      </c>
      <c r="C96" s="42" t="s">
        <v>27</v>
      </c>
      <c r="D96" s="42">
        <v>25.170372610000001</v>
      </c>
    </row>
    <row r="97" spans="1:4" x14ac:dyDescent="0.2">
      <c r="A97" s="42" t="s">
        <v>125</v>
      </c>
      <c r="B97" s="42" t="s">
        <v>26</v>
      </c>
      <c r="C97" s="42" t="s">
        <v>27</v>
      </c>
      <c r="D97" s="42">
        <v>26.156884439999999</v>
      </c>
    </row>
  </sheetData>
  <phoneticPr fontId="1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056F-E661-409E-803B-F04B932B2AD6}">
  <dimension ref="A1:M24"/>
  <sheetViews>
    <sheetView topLeftCell="B1" workbookViewId="0">
      <selection activeCell="K19" sqref="K19"/>
    </sheetView>
  </sheetViews>
  <sheetFormatPr defaultRowHeight="14.25" x14ac:dyDescent="0.2"/>
  <cols>
    <col min="1" max="16384" width="9" style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F1" s="1" t="s">
        <v>1</v>
      </c>
      <c r="G1" s="1" t="s">
        <v>2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</row>
    <row r="2" spans="1:13" x14ac:dyDescent="0.2">
      <c r="A2" s="1" t="s">
        <v>16</v>
      </c>
      <c r="B2" s="1" t="s">
        <v>26</v>
      </c>
      <c r="C2" s="1" t="s">
        <v>186</v>
      </c>
      <c r="D2" s="1">
        <v>25.159993350000001</v>
      </c>
    </row>
    <row r="3" spans="1:13" x14ac:dyDescent="0.2">
      <c r="A3" s="1" t="s">
        <v>18</v>
      </c>
      <c r="B3" s="1" t="s">
        <v>26</v>
      </c>
      <c r="C3" s="1" t="s">
        <v>186</v>
      </c>
      <c r="D3" s="1">
        <v>25.256953660000001</v>
      </c>
    </row>
    <row r="4" spans="1:13" x14ac:dyDescent="0.2">
      <c r="A4" s="1" t="s">
        <v>21</v>
      </c>
      <c r="B4" s="1" t="s">
        <v>26</v>
      </c>
      <c r="C4" s="1" t="s">
        <v>187</v>
      </c>
      <c r="D4" s="1">
        <v>25.429507350000002</v>
      </c>
      <c r="F4" s="1" t="s">
        <v>26</v>
      </c>
      <c r="G4" s="1" t="s">
        <v>186</v>
      </c>
      <c r="H4" s="1" t="s">
        <v>44</v>
      </c>
      <c r="I4" s="1" t="s">
        <v>46</v>
      </c>
      <c r="J4" s="1" t="s">
        <v>46</v>
      </c>
      <c r="K4" s="1" t="s">
        <v>46</v>
      </c>
      <c r="L4" s="1">
        <v>25.21</v>
      </c>
      <c r="M4" s="1">
        <v>4.8480000000000002E-2</v>
      </c>
    </row>
    <row r="5" spans="1:13" x14ac:dyDescent="0.2">
      <c r="A5" s="1" t="s">
        <v>23</v>
      </c>
      <c r="B5" s="1" t="s">
        <v>26</v>
      </c>
      <c r="C5" s="1" t="s">
        <v>187</v>
      </c>
      <c r="D5" s="1">
        <v>26.050972739999999</v>
      </c>
      <c r="F5" s="1" t="s">
        <v>26</v>
      </c>
      <c r="G5" s="1" t="s">
        <v>187</v>
      </c>
      <c r="I5" s="1" t="s">
        <v>46</v>
      </c>
      <c r="J5" s="1" t="s">
        <v>46</v>
      </c>
      <c r="K5" s="1" t="s">
        <v>46</v>
      </c>
      <c r="L5" s="1">
        <v>25.74</v>
      </c>
      <c r="M5" s="1">
        <v>0.31073000000000001</v>
      </c>
    </row>
    <row r="6" spans="1:13" x14ac:dyDescent="0.2">
      <c r="A6" s="1" t="s">
        <v>30</v>
      </c>
      <c r="B6" s="1" t="s">
        <v>188</v>
      </c>
      <c r="C6" s="1" t="s">
        <v>186</v>
      </c>
      <c r="D6" s="1">
        <v>20.748698310000002</v>
      </c>
      <c r="F6" s="1" t="s">
        <v>149</v>
      </c>
      <c r="G6" s="1" t="s">
        <v>186</v>
      </c>
      <c r="H6" s="1" t="s">
        <v>44</v>
      </c>
      <c r="I6" s="1">
        <v>1</v>
      </c>
      <c r="J6" s="1">
        <v>4.3159999999999997E-2</v>
      </c>
      <c r="K6" s="1">
        <v>4.3159999999999997E-2</v>
      </c>
      <c r="L6" s="1">
        <v>22.72</v>
      </c>
      <c r="M6" s="1">
        <v>3.9079999999999997E-2</v>
      </c>
    </row>
    <row r="7" spans="1:13" x14ac:dyDescent="0.2">
      <c r="A7" s="1" t="s">
        <v>31</v>
      </c>
      <c r="B7" s="1" t="s">
        <v>188</v>
      </c>
      <c r="C7" s="1" t="s">
        <v>186</v>
      </c>
      <c r="D7" s="1">
        <v>20.777597289999999</v>
      </c>
      <c r="F7" s="1" t="s">
        <v>149</v>
      </c>
      <c r="G7" s="1" t="s">
        <v>187</v>
      </c>
      <c r="I7" s="1">
        <v>3.2297400000000001</v>
      </c>
      <c r="J7" s="1">
        <v>0.29694999999999999</v>
      </c>
      <c r="K7" s="1">
        <v>0.29694999999999999</v>
      </c>
      <c r="L7" s="1">
        <v>21.56</v>
      </c>
      <c r="M7" s="1">
        <v>1.917E-2</v>
      </c>
    </row>
    <row r="8" spans="1:13" x14ac:dyDescent="0.2">
      <c r="A8" s="1" t="s">
        <v>33</v>
      </c>
      <c r="B8" s="1" t="s">
        <v>188</v>
      </c>
      <c r="C8" s="1" t="s">
        <v>187</v>
      </c>
      <c r="D8" s="1">
        <v>19.34930636</v>
      </c>
      <c r="F8" s="1" t="s">
        <v>151</v>
      </c>
      <c r="G8" s="1" t="s">
        <v>186</v>
      </c>
      <c r="H8" s="1" t="s">
        <v>44</v>
      </c>
      <c r="I8" s="1">
        <v>1</v>
      </c>
      <c r="J8" s="1">
        <v>3.5279999999999999E-2</v>
      </c>
      <c r="K8" s="1">
        <v>3.5279999999999999E-2</v>
      </c>
      <c r="L8" s="1">
        <v>27.9</v>
      </c>
      <c r="M8" s="1">
        <v>1.549E-2</v>
      </c>
    </row>
    <row r="9" spans="1:13" x14ac:dyDescent="0.2">
      <c r="A9" s="1" t="s">
        <v>35</v>
      </c>
      <c r="B9" s="1" t="s">
        <v>188</v>
      </c>
      <c r="C9" s="1" t="s">
        <v>187</v>
      </c>
      <c r="D9" s="1">
        <v>19.34008613</v>
      </c>
      <c r="F9" s="1" t="s">
        <v>151</v>
      </c>
      <c r="G9" s="1" t="s">
        <v>187</v>
      </c>
      <c r="I9" s="1">
        <v>4.4637200000000004</v>
      </c>
      <c r="J9" s="1">
        <v>0.98687000000000002</v>
      </c>
      <c r="K9" s="1">
        <v>0.98687000000000002</v>
      </c>
      <c r="L9" s="1">
        <v>26.28</v>
      </c>
      <c r="M9" s="1">
        <v>7.1980000000000002E-2</v>
      </c>
    </row>
    <row r="10" spans="1:13" x14ac:dyDescent="0.2">
      <c r="A10" s="1" t="s">
        <v>98</v>
      </c>
      <c r="B10" s="1" t="s">
        <v>189</v>
      </c>
      <c r="C10" s="1" t="s">
        <v>186</v>
      </c>
      <c r="D10" s="1">
        <v>25.657912920000001</v>
      </c>
      <c r="F10" s="1" t="s">
        <v>189</v>
      </c>
      <c r="G10" s="1" t="s">
        <v>186</v>
      </c>
      <c r="H10" s="1" t="s">
        <v>44</v>
      </c>
      <c r="I10" s="1">
        <v>1</v>
      </c>
      <c r="J10" s="1">
        <v>4.172E-2</v>
      </c>
      <c r="K10" s="1">
        <v>4.172E-2</v>
      </c>
      <c r="L10" s="1">
        <v>25.62</v>
      </c>
      <c r="M10" s="1">
        <v>3.567E-2</v>
      </c>
    </row>
    <row r="11" spans="1:13" x14ac:dyDescent="0.2">
      <c r="A11" s="1" t="s">
        <v>99</v>
      </c>
      <c r="B11" s="1" t="s">
        <v>189</v>
      </c>
      <c r="C11" s="1" t="s">
        <v>186</v>
      </c>
      <c r="D11" s="1">
        <v>25.586571580000001</v>
      </c>
      <c r="F11" s="1" t="s">
        <v>189</v>
      </c>
      <c r="G11" s="1" t="s">
        <v>187</v>
      </c>
      <c r="I11" s="1">
        <v>6.1536</v>
      </c>
      <c r="J11" s="1">
        <v>0.40821000000000002</v>
      </c>
      <c r="K11" s="1">
        <v>0.40821000000000002</v>
      </c>
      <c r="L11" s="1">
        <v>23.53</v>
      </c>
      <c r="M11" s="1">
        <v>0.11156000000000001</v>
      </c>
    </row>
    <row r="12" spans="1:13" x14ac:dyDescent="0.2">
      <c r="A12" s="1" t="s">
        <v>100</v>
      </c>
      <c r="B12" s="1" t="s">
        <v>189</v>
      </c>
      <c r="C12" s="1" t="s">
        <v>187</v>
      </c>
      <c r="D12" s="1">
        <v>23.421020469999998</v>
      </c>
      <c r="F12" s="1" t="s">
        <v>188</v>
      </c>
      <c r="G12" s="1" t="s">
        <v>186</v>
      </c>
      <c r="H12" s="1" t="s">
        <v>44</v>
      </c>
      <c r="I12" s="1">
        <v>1</v>
      </c>
      <c r="J12" s="1">
        <v>3.5060000000000001E-2</v>
      </c>
      <c r="K12" s="1">
        <v>3.5060000000000001E-2</v>
      </c>
      <c r="L12" s="1">
        <v>20.76</v>
      </c>
      <c r="M12" s="1">
        <v>1.4449999999999999E-2</v>
      </c>
    </row>
    <row r="13" spans="1:13" x14ac:dyDescent="0.2">
      <c r="A13" s="1" t="s">
        <v>101</v>
      </c>
      <c r="B13" s="1" t="s">
        <v>189</v>
      </c>
      <c r="C13" s="1" t="s">
        <v>187</v>
      </c>
      <c r="D13" s="1">
        <v>23.644134609999998</v>
      </c>
      <c r="F13" s="1" t="s">
        <v>188</v>
      </c>
      <c r="G13" s="1" t="s">
        <v>187</v>
      </c>
      <c r="I13" s="1">
        <v>3.8643299999999998</v>
      </c>
      <c r="J13" s="1">
        <v>0.13239999999999999</v>
      </c>
      <c r="K13" s="1">
        <v>0.13239999999999999</v>
      </c>
      <c r="L13" s="1">
        <v>19.34</v>
      </c>
      <c r="M13" s="1">
        <v>4.6100000000000004E-3</v>
      </c>
    </row>
    <row r="14" spans="1:13" x14ac:dyDescent="0.2">
      <c r="A14" s="1" t="s">
        <v>104</v>
      </c>
      <c r="B14" s="1" t="s">
        <v>149</v>
      </c>
      <c r="C14" s="1" t="s">
        <v>186</v>
      </c>
      <c r="D14" s="1">
        <v>22.762129259999998</v>
      </c>
    </row>
    <row r="15" spans="1:13" x14ac:dyDescent="0.2">
      <c r="A15" s="1" t="s">
        <v>105</v>
      </c>
      <c r="B15" s="1" t="s">
        <v>149</v>
      </c>
      <c r="C15" s="1" t="s">
        <v>186</v>
      </c>
      <c r="D15" s="1">
        <v>22.68396869</v>
      </c>
    </row>
    <row r="16" spans="1:13" x14ac:dyDescent="0.2">
      <c r="A16" s="1" t="s">
        <v>106</v>
      </c>
      <c r="B16" s="1" t="s">
        <v>149</v>
      </c>
      <c r="C16" s="1" t="s">
        <v>187</v>
      </c>
      <c r="D16" s="1">
        <v>21.5825678</v>
      </c>
    </row>
    <row r="17" spans="1:12" x14ac:dyDescent="0.2">
      <c r="A17" s="1" t="s">
        <v>107</v>
      </c>
      <c r="B17" s="1" t="s">
        <v>149</v>
      </c>
      <c r="C17" s="1" t="s">
        <v>187</v>
      </c>
      <c r="D17" s="1">
        <v>21.544228390000001</v>
      </c>
    </row>
    <row r="24" spans="1:12" x14ac:dyDescent="0.2">
      <c r="L24" s="1" t="s">
        <v>190</v>
      </c>
    </row>
  </sheetData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E60A8-1485-4CFD-8601-E105CD61CEDC}">
  <dimension ref="A1:L46"/>
  <sheetViews>
    <sheetView workbookViewId="0">
      <selection activeCell="F23" sqref="F23"/>
    </sheetView>
  </sheetViews>
  <sheetFormatPr defaultRowHeight="14.25" x14ac:dyDescent="0.2"/>
  <cols>
    <col min="1" max="16384" width="9" style="42"/>
  </cols>
  <sheetData>
    <row r="1" spans="1:12" x14ac:dyDescent="0.2">
      <c r="A1" s="42" t="s">
        <v>1</v>
      </c>
      <c r="B1" s="42" t="s">
        <v>2</v>
      </c>
      <c r="C1" s="42" t="s">
        <v>3</v>
      </c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</row>
    <row r="2" spans="1:12" x14ac:dyDescent="0.2">
      <c r="A2" s="42" t="s">
        <v>191</v>
      </c>
      <c r="B2" s="42" t="s">
        <v>148</v>
      </c>
      <c r="C2" s="42">
        <v>29.387240869999999</v>
      </c>
      <c r="E2" s="42" t="s">
        <v>192</v>
      </c>
      <c r="F2" s="42">
        <v>10</v>
      </c>
      <c r="H2" s="42" t="s">
        <v>46</v>
      </c>
      <c r="I2" s="42" t="s">
        <v>46</v>
      </c>
      <c r="J2" s="42" t="s">
        <v>46</v>
      </c>
      <c r="K2" s="42">
        <v>27.75</v>
      </c>
      <c r="L2" s="42">
        <v>1.55E-2</v>
      </c>
    </row>
    <row r="3" spans="1:12" x14ac:dyDescent="0.2">
      <c r="A3" s="42" t="s">
        <v>191</v>
      </c>
      <c r="B3" s="42" t="s">
        <v>148</v>
      </c>
      <c r="C3" s="42">
        <v>29.28040622</v>
      </c>
      <c r="E3" s="42" t="s">
        <v>192</v>
      </c>
      <c r="F3" s="42">
        <v>5</v>
      </c>
      <c r="H3" s="42" t="s">
        <v>46</v>
      </c>
      <c r="I3" s="42" t="s">
        <v>46</v>
      </c>
      <c r="J3" s="42" t="s">
        <v>46</v>
      </c>
      <c r="K3" s="42">
        <v>26.16</v>
      </c>
      <c r="L3" s="42">
        <v>6.8449999999999997E-2</v>
      </c>
    </row>
    <row r="4" spans="1:12" x14ac:dyDescent="0.2">
      <c r="A4" s="42" t="s">
        <v>191</v>
      </c>
      <c r="B4" s="42" t="s">
        <v>148</v>
      </c>
      <c r="C4" s="42">
        <v>29.187451660000001</v>
      </c>
      <c r="E4" s="42" t="s">
        <v>192</v>
      </c>
      <c r="F4" s="42" t="s">
        <v>148</v>
      </c>
      <c r="G4" s="42" t="s">
        <v>44</v>
      </c>
      <c r="H4" s="42" t="s">
        <v>46</v>
      </c>
      <c r="I4" s="42" t="s">
        <v>46</v>
      </c>
      <c r="J4" s="42" t="s">
        <v>46</v>
      </c>
      <c r="K4" s="42">
        <v>27.7</v>
      </c>
      <c r="L4" s="42">
        <v>5.8599999999999998E-3</v>
      </c>
    </row>
    <row r="5" spans="1:12" x14ac:dyDescent="0.2">
      <c r="A5" s="42" t="s">
        <v>191</v>
      </c>
      <c r="B5" s="42">
        <v>1</v>
      </c>
      <c r="C5" s="42">
        <v>25.05401728</v>
      </c>
      <c r="E5" s="42" t="s">
        <v>149</v>
      </c>
      <c r="F5" s="42">
        <v>10</v>
      </c>
      <c r="H5" s="42">
        <v>23.29937</v>
      </c>
      <c r="I5" s="42">
        <v>0.37191000000000002</v>
      </c>
      <c r="J5" s="42">
        <v>0.37191000000000002</v>
      </c>
      <c r="K5" s="42">
        <v>29.22</v>
      </c>
      <c r="L5" s="42">
        <v>1.703E-2</v>
      </c>
    </row>
    <row r="6" spans="1:12" x14ac:dyDescent="0.2">
      <c r="A6" s="42" t="s">
        <v>191</v>
      </c>
      <c r="B6" s="42">
        <v>1</v>
      </c>
      <c r="C6" s="42">
        <v>25.145211790000001</v>
      </c>
      <c r="E6" s="42" t="s">
        <v>149</v>
      </c>
      <c r="F6" s="42">
        <v>5</v>
      </c>
      <c r="H6" s="42">
        <v>14.10252</v>
      </c>
      <c r="I6" s="42">
        <v>0.94855</v>
      </c>
      <c r="J6" s="42">
        <v>0.94855</v>
      </c>
      <c r="K6" s="42">
        <v>28.35</v>
      </c>
      <c r="L6" s="42">
        <v>6.8779999999999994E-2</v>
      </c>
    </row>
    <row r="7" spans="1:12" x14ac:dyDescent="0.2">
      <c r="A7" s="42" t="s">
        <v>191</v>
      </c>
      <c r="B7" s="42">
        <v>1</v>
      </c>
      <c r="C7" s="42">
        <v>25.198831269999999</v>
      </c>
      <c r="E7" s="42" t="s">
        <v>149</v>
      </c>
      <c r="F7" s="42" t="s">
        <v>148</v>
      </c>
      <c r="G7" s="42" t="s">
        <v>44</v>
      </c>
      <c r="H7" s="42">
        <v>1</v>
      </c>
      <c r="I7" s="42">
        <v>1.5259999999999999E-2</v>
      </c>
      <c r="J7" s="42">
        <v>1.5259999999999999E-2</v>
      </c>
      <c r="K7" s="42">
        <v>33.72</v>
      </c>
      <c r="L7" s="42">
        <v>2.1229999999999999E-2</v>
      </c>
    </row>
    <row r="8" spans="1:12" x14ac:dyDescent="0.2">
      <c r="A8" s="42" t="s">
        <v>191</v>
      </c>
      <c r="B8" s="42">
        <v>0.5</v>
      </c>
      <c r="C8" s="42">
        <v>25.30714068</v>
      </c>
      <c r="E8" s="42" t="s">
        <v>193</v>
      </c>
      <c r="F8" s="42">
        <v>10</v>
      </c>
      <c r="H8" s="42">
        <v>26.84695</v>
      </c>
      <c r="I8" s="42">
        <v>1.38564</v>
      </c>
      <c r="J8" s="42">
        <v>1.38564</v>
      </c>
      <c r="K8" s="42">
        <v>28.84</v>
      </c>
      <c r="L8" s="42">
        <v>7.2830000000000006E-2</v>
      </c>
    </row>
    <row r="9" spans="1:12" x14ac:dyDescent="0.2">
      <c r="A9" s="42" t="s">
        <v>191</v>
      </c>
      <c r="B9" s="42">
        <v>0.5</v>
      </c>
      <c r="C9" s="42">
        <v>25.897310650000001</v>
      </c>
      <c r="E9" s="42" t="s">
        <v>193</v>
      </c>
      <c r="F9" s="42">
        <v>5</v>
      </c>
      <c r="H9" s="42">
        <v>17.14772</v>
      </c>
      <c r="I9" s="42">
        <v>1.0320499999999999</v>
      </c>
      <c r="J9" s="42">
        <v>1.0320499999999999</v>
      </c>
      <c r="K9" s="42">
        <v>27.9</v>
      </c>
      <c r="L9" s="42">
        <v>5.3429999999999998E-2</v>
      </c>
    </row>
    <row r="10" spans="1:12" x14ac:dyDescent="0.2">
      <c r="A10" s="42" t="s">
        <v>191</v>
      </c>
      <c r="B10" s="42">
        <v>0.5</v>
      </c>
      <c r="C10" s="42">
        <v>25.489110419999999</v>
      </c>
      <c r="E10" s="42" t="s">
        <v>193</v>
      </c>
      <c r="F10" s="42" t="s">
        <v>148</v>
      </c>
      <c r="G10" s="42" t="s">
        <v>44</v>
      </c>
      <c r="H10" s="42">
        <v>1</v>
      </c>
      <c r="I10" s="42">
        <v>6.5269999999999995E-2</v>
      </c>
      <c r="J10" s="42">
        <v>6.5269999999999995E-2</v>
      </c>
      <c r="K10" s="42">
        <v>33.54</v>
      </c>
      <c r="L10" s="42">
        <v>9.3979999999999994E-2</v>
      </c>
    </row>
    <row r="11" spans="1:12" x14ac:dyDescent="0.2">
      <c r="A11" s="42" t="s">
        <v>192</v>
      </c>
      <c r="B11" s="42" t="s">
        <v>148</v>
      </c>
      <c r="C11" s="42">
        <v>27.709176379999999</v>
      </c>
      <c r="E11" s="42" t="s">
        <v>152</v>
      </c>
      <c r="F11" s="42">
        <v>10</v>
      </c>
      <c r="H11" s="42">
        <v>2.9961199999999999</v>
      </c>
      <c r="I11" s="42">
        <v>0.19775000000000001</v>
      </c>
      <c r="J11" s="42">
        <v>0.19775000000000001</v>
      </c>
      <c r="K11" s="42">
        <v>28.64</v>
      </c>
      <c r="L11" s="42">
        <v>9.3950000000000006E-2</v>
      </c>
    </row>
    <row r="12" spans="1:12" x14ac:dyDescent="0.2">
      <c r="A12" s="42" t="s">
        <v>192</v>
      </c>
      <c r="B12" s="42" t="s">
        <v>148</v>
      </c>
      <c r="C12" s="42">
        <v>27.697453809999999</v>
      </c>
      <c r="E12" s="42" t="s">
        <v>152</v>
      </c>
      <c r="F12" s="42">
        <v>5</v>
      </c>
      <c r="H12" s="42">
        <v>1.8175300000000001</v>
      </c>
      <c r="I12" s="42">
        <v>0.12695999999999999</v>
      </c>
      <c r="J12" s="42">
        <v>0.12695999999999999</v>
      </c>
      <c r="K12" s="42">
        <v>27.78</v>
      </c>
      <c r="L12" s="42">
        <v>7.3959999999999998E-2</v>
      </c>
    </row>
    <row r="13" spans="1:12" x14ac:dyDescent="0.2">
      <c r="A13" s="42" t="s">
        <v>192</v>
      </c>
      <c r="B13" s="42" t="s">
        <v>148</v>
      </c>
      <c r="C13" s="42">
        <v>27.12136392</v>
      </c>
      <c r="E13" s="42" t="s">
        <v>152</v>
      </c>
      <c r="F13" s="42" t="s">
        <v>148</v>
      </c>
      <c r="G13" s="42" t="s">
        <v>44</v>
      </c>
      <c r="H13" s="42">
        <v>1</v>
      </c>
      <c r="I13" s="42">
        <v>8.5279999999999995E-2</v>
      </c>
      <c r="J13" s="42">
        <v>8.5279999999999995E-2</v>
      </c>
      <c r="K13" s="42">
        <v>30.18</v>
      </c>
      <c r="L13" s="42">
        <v>0.1229</v>
      </c>
    </row>
    <row r="14" spans="1:12" x14ac:dyDescent="0.2">
      <c r="A14" s="42" t="s">
        <v>192</v>
      </c>
      <c r="B14" s="42">
        <v>1</v>
      </c>
      <c r="C14" s="42">
        <v>27.733274640000001</v>
      </c>
      <c r="E14" s="42" t="s">
        <v>191</v>
      </c>
      <c r="F14" s="42">
        <v>10</v>
      </c>
      <c r="H14" s="42">
        <v>19.422699999999999</v>
      </c>
      <c r="I14" s="42">
        <v>0.64837999999999996</v>
      </c>
      <c r="J14" s="42">
        <v>0.64837999999999996</v>
      </c>
      <c r="K14" s="42">
        <v>25.1</v>
      </c>
      <c r="L14" s="42">
        <v>4.5600000000000002E-2</v>
      </c>
    </row>
    <row r="15" spans="1:12" x14ac:dyDescent="0.2">
      <c r="A15" s="42" t="s">
        <v>192</v>
      </c>
      <c r="B15" s="42">
        <v>1</v>
      </c>
      <c r="C15" s="42">
        <v>27.764281100000002</v>
      </c>
      <c r="E15" s="42" t="s">
        <v>191</v>
      </c>
      <c r="F15" s="42">
        <v>5</v>
      </c>
      <c r="H15" s="42">
        <v>4.5534499999999998</v>
      </c>
      <c r="I15" s="42">
        <v>0.95608000000000004</v>
      </c>
      <c r="J15" s="42">
        <v>0.95608000000000004</v>
      </c>
      <c r="K15" s="42">
        <v>25.6</v>
      </c>
      <c r="L15" s="42">
        <v>0.29508000000000001</v>
      </c>
    </row>
    <row r="16" spans="1:12" x14ac:dyDescent="0.2">
      <c r="A16" s="42" t="s">
        <v>192</v>
      </c>
      <c r="B16" s="42">
        <v>1</v>
      </c>
      <c r="C16" s="42">
        <v>27.629159430000001</v>
      </c>
      <c r="E16" s="42" t="s">
        <v>191</v>
      </c>
      <c r="F16" s="42" t="s">
        <v>148</v>
      </c>
      <c r="G16" s="42" t="s">
        <v>44</v>
      </c>
      <c r="H16" s="42">
        <v>1</v>
      </c>
      <c r="I16" s="42">
        <v>3.7249999999999998E-2</v>
      </c>
      <c r="J16" s="42">
        <v>3.7249999999999998E-2</v>
      </c>
      <c r="K16" s="42">
        <v>29.33</v>
      </c>
      <c r="L16" s="42">
        <v>5.3420000000000002E-2</v>
      </c>
    </row>
    <row r="17" spans="1:3" x14ac:dyDescent="0.2">
      <c r="A17" s="42" t="s">
        <v>192</v>
      </c>
      <c r="B17" s="42">
        <v>0.5</v>
      </c>
      <c r="C17" s="42">
        <v>26.22712464</v>
      </c>
    </row>
    <row r="18" spans="1:3" x14ac:dyDescent="0.2">
      <c r="A18" s="42" t="s">
        <v>192</v>
      </c>
      <c r="B18" s="42">
        <v>0.5</v>
      </c>
      <c r="C18" s="42">
        <v>26.090228719999999</v>
      </c>
    </row>
    <row r="19" spans="1:3" x14ac:dyDescent="0.2">
      <c r="A19" s="42" t="s">
        <v>192</v>
      </c>
      <c r="B19" s="42">
        <v>0.5</v>
      </c>
      <c r="C19" s="42">
        <v>26.049984630000001</v>
      </c>
    </row>
    <row r="20" spans="1:3" x14ac:dyDescent="0.2">
      <c r="A20" s="42" t="s">
        <v>193</v>
      </c>
      <c r="B20" s="42" t="s">
        <v>148</v>
      </c>
      <c r="C20" s="42">
        <v>33.449215029999998</v>
      </c>
    </row>
    <row r="21" spans="1:3" x14ac:dyDescent="0.2">
      <c r="A21" s="42" t="s">
        <v>193</v>
      </c>
      <c r="B21" s="42" t="s">
        <v>148</v>
      </c>
      <c r="C21" s="42">
        <v>33.637165199999998</v>
      </c>
    </row>
    <row r="22" spans="1:3" x14ac:dyDescent="0.2">
      <c r="A22" s="42" t="s">
        <v>193</v>
      </c>
      <c r="B22" s="42" t="s">
        <v>148</v>
      </c>
      <c r="C22" s="42">
        <v>33.071131719999997</v>
      </c>
    </row>
    <row r="23" spans="1:3" x14ac:dyDescent="0.2">
      <c r="A23" s="42" t="s">
        <v>193</v>
      </c>
      <c r="B23" s="42">
        <v>1</v>
      </c>
      <c r="C23" s="42">
        <v>28.769137350000001</v>
      </c>
    </row>
    <row r="24" spans="1:3" x14ac:dyDescent="0.2">
      <c r="A24" s="42" t="s">
        <v>193</v>
      </c>
      <c r="B24" s="42">
        <v>1</v>
      </c>
      <c r="C24" s="42">
        <v>28.914796129999999</v>
      </c>
    </row>
    <row r="25" spans="1:3" x14ac:dyDescent="0.2">
      <c r="A25" s="42" t="s">
        <v>193</v>
      </c>
      <c r="B25" s="42">
        <v>1</v>
      </c>
      <c r="C25" s="42">
        <v>28.413241970000001</v>
      </c>
    </row>
    <row r="26" spans="1:3" x14ac:dyDescent="0.2">
      <c r="A26" s="42" t="s">
        <v>193</v>
      </c>
      <c r="B26" s="42">
        <v>0.5</v>
      </c>
      <c r="C26" s="42">
        <v>27.8451819</v>
      </c>
    </row>
    <row r="27" spans="1:3" x14ac:dyDescent="0.2">
      <c r="A27" s="42" t="s">
        <v>193</v>
      </c>
      <c r="B27" s="42">
        <v>0.5</v>
      </c>
      <c r="C27" s="42">
        <v>27.95203214</v>
      </c>
    </row>
    <row r="28" spans="1:3" x14ac:dyDescent="0.2">
      <c r="A28" s="42" t="s">
        <v>193</v>
      </c>
      <c r="B28" s="42">
        <v>0.5</v>
      </c>
      <c r="C28" s="42">
        <v>27.576843530000001</v>
      </c>
    </row>
    <row r="29" spans="1:3" x14ac:dyDescent="0.2">
      <c r="A29" s="42" t="s">
        <v>149</v>
      </c>
      <c r="B29" s="42" t="s">
        <v>148</v>
      </c>
      <c r="C29" s="42">
        <v>33.736754019999999</v>
      </c>
    </row>
    <row r="30" spans="1:3" x14ac:dyDescent="0.2">
      <c r="A30" s="42" t="s">
        <v>149</v>
      </c>
      <c r="B30" s="42" t="s">
        <v>148</v>
      </c>
      <c r="C30" s="42">
        <v>33.694303429999998</v>
      </c>
    </row>
    <row r="31" spans="1:3" x14ac:dyDescent="0.2">
      <c r="A31" s="42" t="s">
        <v>149</v>
      </c>
      <c r="B31" s="42" t="s">
        <v>148</v>
      </c>
      <c r="C31" s="42">
        <v>33.493342079999998</v>
      </c>
    </row>
    <row r="32" spans="1:3" x14ac:dyDescent="0.2">
      <c r="A32" s="42" t="s">
        <v>149</v>
      </c>
      <c r="B32" s="42">
        <v>1</v>
      </c>
      <c r="C32" s="42">
        <v>29.235800730000001</v>
      </c>
    </row>
    <row r="33" spans="1:3" x14ac:dyDescent="0.2">
      <c r="A33" s="42" t="s">
        <v>149</v>
      </c>
      <c r="B33" s="42">
        <v>1</v>
      </c>
      <c r="C33" s="42">
        <v>29.201744510000001</v>
      </c>
    </row>
    <row r="34" spans="1:3" x14ac:dyDescent="0.2">
      <c r="A34" s="42" t="s">
        <v>149</v>
      </c>
      <c r="B34" s="42">
        <v>1</v>
      </c>
      <c r="C34" s="42">
        <v>29.189677759999999</v>
      </c>
    </row>
    <row r="35" spans="1:3" x14ac:dyDescent="0.2">
      <c r="A35" s="42" t="s">
        <v>149</v>
      </c>
      <c r="B35" s="42">
        <v>0.5</v>
      </c>
      <c r="C35" s="42">
        <v>28.421792239999998</v>
      </c>
    </row>
    <row r="36" spans="1:3" x14ac:dyDescent="0.2">
      <c r="A36" s="42" t="s">
        <v>149</v>
      </c>
      <c r="B36" s="42">
        <v>0.5</v>
      </c>
      <c r="C36" s="42">
        <v>28.28422595</v>
      </c>
    </row>
    <row r="37" spans="1:3" x14ac:dyDescent="0.2">
      <c r="A37" s="42" t="s">
        <v>149</v>
      </c>
      <c r="B37" s="42">
        <v>0.5</v>
      </c>
      <c r="C37" s="42">
        <v>28.581294759999999</v>
      </c>
    </row>
    <row r="38" spans="1:3" x14ac:dyDescent="0.2">
      <c r="A38" s="42" t="s">
        <v>152</v>
      </c>
      <c r="B38" s="42" t="s">
        <v>148</v>
      </c>
      <c r="C38" s="42">
        <v>30.304553720000001</v>
      </c>
    </row>
    <row r="39" spans="1:3" x14ac:dyDescent="0.2">
      <c r="A39" s="42" t="s">
        <v>152</v>
      </c>
      <c r="B39" s="42" t="s">
        <v>148</v>
      </c>
      <c r="C39" s="42">
        <v>30.058760880000001</v>
      </c>
    </row>
    <row r="40" spans="1:3" x14ac:dyDescent="0.2">
      <c r="A40" s="42" t="s">
        <v>152</v>
      </c>
      <c r="B40" s="42" t="s">
        <v>148</v>
      </c>
      <c r="C40" s="42">
        <v>30.65677792</v>
      </c>
    </row>
    <row r="41" spans="1:3" x14ac:dyDescent="0.2">
      <c r="A41" s="42" t="s">
        <v>152</v>
      </c>
      <c r="B41" s="42">
        <v>1</v>
      </c>
      <c r="C41" s="42">
        <v>28.550077869999999</v>
      </c>
    </row>
    <row r="42" spans="1:3" x14ac:dyDescent="0.2">
      <c r="A42" s="42" t="s">
        <v>152</v>
      </c>
      <c r="B42" s="42">
        <v>1</v>
      </c>
      <c r="C42" s="42">
        <v>28.737974820000002</v>
      </c>
    </row>
    <row r="43" spans="1:3" x14ac:dyDescent="0.2">
      <c r="A43" s="42" t="s">
        <v>152</v>
      </c>
      <c r="B43" s="42">
        <v>1</v>
      </c>
      <c r="C43" s="42">
        <v>28.31829668</v>
      </c>
    </row>
    <row r="44" spans="1:3" x14ac:dyDescent="0.2">
      <c r="A44" s="42" t="s">
        <v>152</v>
      </c>
      <c r="B44" s="42">
        <v>0.5</v>
      </c>
      <c r="C44" s="42">
        <v>27.849004699999998</v>
      </c>
    </row>
    <row r="45" spans="1:3" x14ac:dyDescent="0.2">
      <c r="A45" s="42" t="s">
        <v>152</v>
      </c>
      <c r="B45" s="42">
        <v>0.5</v>
      </c>
      <c r="C45" s="42">
        <v>27.701079450000002</v>
      </c>
    </row>
    <row r="46" spans="1:3" x14ac:dyDescent="0.2">
      <c r="A46" s="42" t="s">
        <v>152</v>
      </c>
      <c r="B46" s="42">
        <v>0.5</v>
      </c>
      <c r="C46" s="42">
        <v>27.364060309999999</v>
      </c>
    </row>
  </sheetData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10E5-742B-4C7E-B8D3-C1CE77C738EE}">
  <dimension ref="A1:L137"/>
  <sheetViews>
    <sheetView workbookViewId="0">
      <selection activeCell="A118" sqref="A1:XFD1048576"/>
    </sheetView>
  </sheetViews>
  <sheetFormatPr defaultRowHeight="14.25" x14ac:dyDescent="0.2"/>
  <cols>
    <col min="1" max="16384" width="9" style="42"/>
  </cols>
  <sheetData>
    <row r="1" spans="1:12" x14ac:dyDescent="0.2">
      <c r="A1" s="42" t="s">
        <v>1</v>
      </c>
      <c r="B1" s="42" t="s">
        <v>2</v>
      </c>
      <c r="C1" s="42" t="s">
        <v>3</v>
      </c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</row>
    <row r="2" spans="1:12" x14ac:dyDescent="0.2">
      <c r="A2" s="42" t="s">
        <v>194</v>
      </c>
      <c r="B2" s="42" t="s">
        <v>148</v>
      </c>
      <c r="C2" s="42">
        <v>22.665378260000001</v>
      </c>
      <c r="E2" s="42" t="s">
        <v>194</v>
      </c>
      <c r="F2" s="42" t="s">
        <v>148</v>
      </c>
      <c r="H2" s="42">
        <v>1</v>
      </c>
      <c r="I2" s="42">
        <v>7.0499999999999993E-2</v>
      </c>
      <c r="J2" s="42">
        <v>7.0499999999999993E-2</v>
      </c>
      <c r="K2" s="42">
        <v>22.54</v>
      </c>
      <c r="L2" s="42">
        <v>6.9750000000000006E-2</v>
      </c>
    </row>
    <row r="3" spans="1:12" x14ac:dyDescent="0.2">
      <c r="A3" s="42" t="s">
        <v>194</v>
      </c>
      <c r="B3" s="42" t="s">
        <v>148</v>
      </c>
      <c r="C3" s="42">
        <v>22.5298193</v>
      </c>
      <c r="E3" s="42" t="s">
        <v>194</v>
      </c>
      <c r="F3" s="42" t="s">
        <v>195</v>
      </c>
      <c r="H3" s="42">
        <v>29.699639999999999</v>
      </c>
      <c r="I3" s="42">
        <v>4.0015599999999996</v>
      </c>
      <c r="J3" s="42">
        <v>4.0015599999999996</v>
      </c>
      <c r="K3" s="42">
        <v>31.36</v>
      </c>
      <c r="L3" s="42">
        <v>0.67030999999999996</v>
      </c>
    </row>
    <row r="4" spans="1:12" x14ac:dyDescent="0.2">
      <c r="A4" s="42" t="s">
        <v>194</v>
      </c>
      <c r="B4" s="42" t="s">
        <v>148</v>
      </c>
      <c r="C4" s="42">
        <v>22.424393460000001</v>
      </c>
      <c r="E4" s="42" t="s">
        <v>194</v>
      </c>
      <c r="F4" s="42" t="s">
        <v>196</v>
      </c>
      <c r="H4" s="42">
        <v>9.9304299999999994</v>
      </c>
      <c r="I4" s="42">
        <v>1.0883700000000001</v>
      </c>
      <c r="J4" s="42">
        <v>1.0883700000000001</v>
      </c>
      <c r="K4" s="42">
        <v>27.42</v>
      </c>
      <c r="L4" s="42">
        <v>0.13963999999999999</v>
      </c>
    </row>
    <row r="5" spans="1:12" x14ac:dyDescent="0.2">
      <c r="A5" s="42" t="s">
        <v>26</v>
      </c>
      <c r="B5" s="42" t="s">
        <v>148</v>
      </c>
      <c r="C5" s="42">
        <v>17.04271267</v>
      </c>
      <c r="E5" s="42" t="s">
        <v>194</v>
      </c>
      <c r="F5" s="42" t="s">
        <v>198</v>
      </c>
      <c r="H5" s="42">
        <v>18.710599999999999</v>
      </c>
      <c r="I5" s="42">
        <v>2.9103500000000002</v>
      </c>
      <c r="J5" s="42">
        <v>2.9103500000000002</v>
      </c>
      <c r="K5" s="42">
        <v>34.01</v>
      </c>
      <c r="L5" s="42">
        <v>0</v>
      </c>
    </row>
    <row r="6" spans="1:12" x14ac:dyDescent="0.2">
      <c r="A6" s="42" t="s">
        <v>26</v>
      </c>
      <c r="B6" s="42" t="s">
        <v>148</v>
      </c>
      <c r="C6" s="42">
        <v>17.271250850000001</v>
      </c>
      <c r="E6" s="42" t="s">
        <v>194</v>
      </c>
      <c r="F6" s="42" t="s">
        <v>199</v>
      </c>
      <c r="H6" s="42">
        <v>4.2271299999999998</v>
      </c>
      <c r="I6" s="42">
        <v>0.83899000000000001</v>
      </c>
      <c r="J6" s="42">
        <v>0.83899000000000001</v>
      </c>
      <c r="K6" s="42">
        <v>29.17</v>
      </c>
      <c r="L6" s="42">
        <v>2.639E-2</v>
      </c>
    </row>
    <row r="7" spans="1:12" x14ac:dyDescent="0.2">
      <c r="A7" s="42" t="s">
        <v>26</v>
      </c>
      <c r="B7" s="42" t="s">
        <v>148</v>
      </c>
      <c r="C7" s="42">
        <v>17.257663229999999</v>
      </c>
      <c r="E7" s="42" t="s">
        <v>194</v>
      </c>
      <c r="F7" s="42" t="s">
        <v>200</v>
      </c>
      <c r="H7" s="42">
        <v>1.31809</v>
      </c>
      <c r="I7" s="42">
        <v>6.8699999999999997E-2</v>
      </c>
      <c r="J7" s="42">
        <v>6.8699999999999997E-2</v>
      </c>
      <c r="K7" s="42">
        <v>21.26</v>
      </c>
      <c r="L7" s="42">
        <v>1.2330000000000001E-2</v>
      </c>
    </row>
    <row r="8" spans="1:12" x14ac:dyDescent="0.2">
      <c r="A8" s="42" t="s">
        <v>194</v>
      </c>
      <c r="B8" s="42" t="s">
        <v>196</v>
      </c>
      <c r="C8" s="42">
        <v>27.283731459999998</v>
      </c>
      <c r="E8" s="42" t="s">
        <v>194</v>
      </c>
      <c r="F8" s="42" t="s">
        <v>202</v>
      </c>
      <c r="H8" s="42">
        <v>1.4164600000000001</v>
      </c>
      <c r="I8" s="42">
        <v>0.57274000000000003</v>
      </c>
      <c r="J8" s="42">
        <v>0.57274000000000003</v>
      </c>
      <c r="K8" s="42">
        <v>28.95</v>
      </c>
      <c r="L8" s="42">
        <v>0.12325999999999999</v>
      </c>
    </row>
    <row r="9" spans="1:12" x14ac:dyDescent="0.2">
      <c r="A9" s="42" t="s">
        <v>194</v>
      </c>
      <c r="B9" s="42" t="s">
        <v>196</v>
      </c>
      <c r="C9" s="42">
        <v>27.697588469999999</v>
      </c>
      <c r="E9" s="42" t="s">
        <v>26</v>
      </c>
      <c r="F9" s="42" t="s">
        <v>148</v>
      </c>
      <c r="H9" s="42" t="s">
        <v>46</v>
      </c>
      <c r="I9" s="42" t="s">
        <v>46</v>
      </c>
      <c r="J9" s="42" t="s">
        <v>46</v>
      </c>
      <c r="K9" s="42">
        <v>17.190000000000001</v>
      </c>
      <c r="L9" s="42">
        <v>7.4020000000000002E-2</v>
      </c>
    </row>
    <row r="10" spans="1:12" x14ac:dyDescent="0.2">
      <c r="A10" s="42" t="s">
        <v>194</v>
      </c>
      <c r="B10" s="42" t="s">
        <v>196</v>
      </c>
      <c r="C10" s="42">
        <v>27.27377473</v>
      </c>
      <c r="E10" s="42" t="s">
        <v>26</v>
      </c>
      <c r="F10" s="42" t="s">
        <v>195</v>
      </c>
      <c r="H10" s="42" t="s">
        <v>46</v>
      </c>
      <c r="I10" s="42" t="s">
        <v>46</v>
      </c>
      <c r="J10" s="42" t="s">
        <v>46</v>
      </c>
      <c r="K10" s="42">
        <v>30.9</v>
      </c>
      <c r="L10" s="42">
        <v>9.4089999999999993E-2</v>
      </c>
    </row>
    <row r="11" spans="1:12" x14ac:dyDescent="0.2">
      <c r="A11" s="42" t="s">
        <v>26</v>
      </c>
      <c r="B11" s="42" t="s">
        <v>196</v>
      </c>
      <c r="C11" s="42">
        <v>25.28265893</v>
      </c>
      <c r="E11" s="42" t="s">
        <v>26</v>
      </c>
      <c r="F11" s="42" t="s">
        <v>196</v>
      </c>
      <c r="H11" s="42" t="s">
        <v>46</v>
      </c>
      <c r="I11" s="42" t="s">
        <v>46</v>
      </c>
      <c r="J11" s="42" t="s">
        <v>46</v>
      </c>
      <c r="K11" s="42">
        <v>25.38</v>
      </c>
      <c r="L11" s="42">
        <v>7.417E-2</v>
      </c>
    </row>
    <row r="12" spans="1:12" x14ac:dyDescent="0.2">
      <c r="A12" s="42" t="s">
        <v>26</v>
      </c>
      <c r="B12" s="42" t="s">
        <v>196</v>
      </c>
      <c r="C12" s="42">
        <v>25.526285219999998</v>
      </c>
      <c r="E12" s="42" t="s">
        <v>26</v>
      </c>
      <c r="F12" s="42" t="s">
        <v>198</v>
      </c>
      <c r="H12" s="42" t="s">
        <v>46</v>
      </c>
      <c r="I12" s="42" t="s">
        <v>46</v>
      </c>
      <c r="J12" s="42" t="s">
        <v>46</v>
      </c>
      <c r="K12" s="42">
        <v>32.880000000000003</v>
      </c>
      <c r="L12" s="42">
        <v>0.26311000000000001</v>
      </c>
    </row>
    <row r="13" spans="1:12" x14ac:dyDescent="0.2">
      <c r="A13" s="42" t="s">
        <v>26</v>
      </c>
      <c r="B13" s="42" t="s">
        <v>196</v>
      </c>
      <c r="C13" s="42">
        <v>25.33375547</v>
      </c>
      <c r="E13" s="42" t="s">
        <v>26</v>
      </c>
      <c r="F13" s="42" t="s">
        <v>199</v>
      </c>
      <c r="H13" s="42" t="s">
        <v>46</v>
      </c>
      <c r="I13" s="42" t="s">
        <v>46</v>
      </c>
      <c r="J13" s="42" t="s">
        <v>46</v>
      </c>
      <c r="K13" s="42">
        <v>33.18</v>
      </c>
      <c r="L13" s="42">
        <v>0.57016999999999995</v>
      </c>
    </row>
    <row r="14" spans="1:12" x14ac:dyDescent="0.2">
      <c r="A14" s="42" t="s">
        <v>194</v>
      </c>
      <c r="B14" s="42" t="s">
        <v>198</v>
      </c>
      <c r="C14" s="42" t="s">
        <v>12</v>
      </c>
      <c r="E14" s="42" t="s">
        <v>26</v>
      </c>
      <c r="F14" s="42" t="s">
        <v>200</v>
      </c>
      <c r="H14" s="42" t="s">
        <v>46</v>
      </c>
      <c r="I14" s="42" t="s">
        <v>46</v>
      </c>
      <c r="J14" s="42" t="s">
        <v>46</v>
      </c>
      <c r="K14" s="42">
        <v>27.26</v>
      </c>
      <c r="L14" s="42">
        <v>4.4400000000000002E-2</v>
      </c>
    </row>
    <row r="15" spans="1:12" x14ac:dyDescent="0.2">
      <c r="A15" s="42" t="s">
        <v>194</v>
      </c>
      <c r="B15" s="42" t="s">
        <v>198</v>
      </c>
      <c r="C15" s="42">
        <v>34.007088349999997</v>
      </c>
      <c r="E15" s="42" t="s">
        <v>26</v>
      </c>
      <c r="F15" s="42" t="s">
        <v>202</v>
      </c>
      <c r="H15" s="42" t="s">
        <v>46</v>
      </c>
      <c r="I15" s="42" t="s">
        <v>46</v>
      </c>
      <c r="J15" s="42" t="s">
        <v>46</v>
      </c>
      <c r="K15" s="42">
        <v>29.86</v>
      </c>
      <c r="L15" s="42">
        <v>9.8489999999999994E-2</v>
      </c>
    </row>
    <row r="16" spans="1:12" x14ac:dyDescent="0.2">
      <c r="A16" s="42" t="s">
        <v>194</v>
      </c>
      <c r="B16" s="42" t="s">
        <v>198</v>
      </c>
      <c r="C16" s="42" t="s">
        <v>12</v>
      </c>
    </row>
    <row r="17" spans="1:3" x14ac:dyDescent="0.2">
      <c r="A17" s="42" t="s">
        <v>26</v>
      </c>
      <c r="B17" s="42" t="s">
        <v>198</v>
      </c>
      <c r="C17" s="42">
        <v>32.539820450000001</v>
      </c>
    </row>
    <row r="18" spans="1:3" x14ac:dyDescent="0.2">
      <c r="A18" s="42" t="s">
        <v>26</v>
      </c>
      <c r="B18" s="42" t="s">
        <v>198</v>
      </c>
      <c r="C18" s="42">
        <v>32.710351989999999</v>
      </c>
    </row>
    <row r="19" spans="1:3" x14ac:dyDescent="0.2">
      <c r="A19" s="42" t="s">
        <v>26</v>
      </c>
      <c r="B19" s="42" t="s">
        <v>198</v>
      </c>
      <c r="C19" s="42">
        <v>33.400480350000002</v>
      </c>
    </row>
    <row r="20" spans="1:3" x14ac:dyDescent="0.2">
      <c r="A20" s="42" t="s">
        <v>194</v>
      </c>
      <c r="B20" s="42" t="s">
        <v>200</v>
      </c>
      <c r="C20" s="42">
        <v>21.24127622</v>
      </c>
    </row>
    <row r="21" spans="1:3" x14ac:dyDescent="0.2">
      <c r="A21" s="42" t="s">
        <v>194</v>
      </c>
      <c r="B21" s="42" t="s">
        <v>200</v>
      </c>
      <c r="C21" s="42">
        <v>21.280741689999999</v>
      </c>
    </row>
    <row r="22" spans="1:3" x14ac:dyDescent="0.2">
      <c r="A22" s="42" t="s">
        <v>194</v>
      </c>
      <c r="B22" s="42" t="s">
        <v>200</v>
      </c>
      <c r="C22" s="42">
        <v>21.246854750000001</v>
      </c>
    </row>
    <row r="23" spans="1:3" x14ac:dyDescent="0.2">
      <c r="A23" s="42" t="s">
        <v>26</v>
      </c>
      <c r="B23" s="42" t="s">
        <v>200</v>
      </c>
      <c r="C23" s="42">
        <v>27.337478780000001</v>
      </c>
    </row>
    <row r="24" spans="1:3" x14ac:dyDescent="0.2">
      <c r="A24" s="42" t="s">
        <v>26</v>
      </c>
      <c r="B24" s="42" t="s">
        <v>200</v>
      </c>
      <c r="C24" s="42">
        <v>27.249730920000001</v>
      </c>
    </row>
    <row r="25" spans="1:3" x14ac:dyDescent="0.2">
      <c r="A25" s="42" t="s">
        <v>26</v>
      </c>
      <c r="B25" s="42" t="s">
        <v>200</v>
      </c>
      <c r="C25" s="42">
        <v>27.184191139999999</v>
      </c>
    </row>
    <row r="26" spans="1:3" x14ac:dyDescent="0.2">
      <c r="A26" s="42" t="s">
        <v>194</v>
      </c>
      <c r="B26" s="42" t="s">
        <v>195</v>
      </c>
      <c r="C26" s="42" t="s">
        <v>12</v>
      </c>
    </row>
    <row r="27" spans="1:3" x14ac:dyDescent="0.2">
      <c r="A27" s="42" t="s">
        <v>194</v>
      </c>
      <c r="B27" s="42" t="s">
        <v>195</v>
      </c>
      <c r="C27" s="42">
        <v>30.685743179999999</v>
      </c>
    </row>
    <row r="28" spans="1:3" x14ac:dyDescent="0.2">
      <c r="A28" s="42" t="s">
        <v>194</v>
      </c>
      <c r="B28" s="42" t="s">
        <v>195</v>
      </c>
      <c r="C28" s="42">
        <v>32.026360680000003</v>
      </c>
    </row>
    <row r="29" spans="1:3" x14ac:dyDescent="0.2">
      <c r="A29" s="42" t="s">
        <v>26</v>
      </c>
      <c r="B29" s="42" t="s">
        <v>195</v>
      </c>
      <c r="C29" s="42">
        <v>30.77499371</v>
      </c>
    </row>
    <row r="30" spans="1:3" x14ac:dyDescent="0.2">
      <c r="A30" s="42" t="s">
        <v>26</v>
      </c>
      <c r="B30" s="42" t="s">
        <v>195</v>
      </c>
      <c r="C30" s="42">
        <v>31.083659610000002</v>
      </c>
    </row>
    <row r="31" spans="1:3" x14ac:dyDescent="0.2">
      <c r="A31" s="42" t="s">
        <v>26</v>
      </c>
      <c r="B31" s="42" t="s">
        <v>195</v>
      </c>
      <c r="C31" s="42">
        <v>30.838658800000001</v>
      </c>
    </row>
    <row r="32" spans="1:3" x14ac:dyDescent="0.2">
      <c r="A32" s="42" t="s">
        <v>194</v>
      </c>
      <c r="B32" s="42" t="s">
        <v>202</v>
      </c>
      <c r="C32" s="42">
        <v>29.025079560000002</v>
      </c>
    </row>
    <row r="33" spans="1:12" x14ac:dyDescent="0.2">
      <c r="A33" s="42" t="s">
        <v>194</v>
      </c>
      <c r="B33" s="42" t="s">
        <v>202</v>
      </c>
      <c r="C33" s="42">
        <v>29.12245558</v>
      </c>
    </row>
    <row r="34" spans="1:12" x14ac:dyDescent="0.2">
      <c r="A34" s="42" t="s">
        <v>194</v>
      </c>
      <c r="B34" s="42" t="s">
        <v>202</v>
      </c>
      <c r="C34" s="42">
        <v>28.71373646</v>
      </c>
    </row>
    <row r="35" spans="1:12" x14ac:dyDescent="0.2">
      <c r="A35" s="42" t="s">
        <v>26</v>
      </c>
      <c r="B35" s="42" t="s">
        <v>202</v>
      </c>
      <c r="C35" s="42">
        <v>29.857822410000001</v>
      </c>
    </row>
    <row r="36" spans="1:12" x14ac:dyDescent="0.2">
      <c r="A36" s="42" t="s">
        <v>26</v>
      </c>
      <c r="B36" s="42" t="s">
        <v>202</v>
      </c>
      <c r="C36" s="42">
        <v>30.037353620000001</v>
      </c>
    </row>
    <row r="37" spans="1:12" x14ac:dyDescent="0.2">
      <c r="A37" s="42" t="s">
        <v>26</v>
      </c>
      <c r="B37" s="42" t="s">
        <v>202</v>
      </c>
      <c r="C37" s="42">
        <v>29.69631717</v>
      </c>
    </row>
    <row r="38" spans="1:12" x14ac:dyDescent="0.2">
      <c r="A38" s="42" t="s">
        <v>194</v>
      </c>
      <c r="B38" s="42" t="s">
        <v>199</v>
      </c>
      <c r="C38" s="42">
        <v>29.19013576</v>
      </c>
    </row>
    <row r="39" spans="1:12" x14ac:dyDescent="0.2">
      <c r="A39" s="42" t="s">
        <v>194</v>
      </c>
      <c r="B39" s="42" t="s">
        <v>199</v>
      </c>
      <c r="C39" s="42">
        <v>29.117140379999999</v>
      </c>
    </row>
    <row r="40" spans="1:12" x14ac:dyDescent="0.2">
      <c r="A40" s="42" t="s">
        <v>194</v>
      </c>
      <c r="B40" s="42" t="s">
        <v>199</v>
      </c>
      <c r="C40" s="42">
        <v>29.201293629999999</v>
      </c>
    </row>
    <row r="41" spans="1:12" x14ac:dyDescent="0.2">
      <c r="A41" s="42" t="s">
        <v>26</v>
      </c>
      <c r="B41" s="42" t="s">
        <v>199</v>
      </c>
      <c r="C41" s="42">
        <v>34.27307373</v>
      </c>
    </row>
    <row r="42" spans="1:12" x14ac:dyDescent="0.2">
      <c r="A42" s="42" t="s">
        <v>26</v>
      </c>
      <c r="B42" s="42" t="s">
        <v>199</v>
      </c>
      <c r="C42" s="42">
        <v>32.924538390000002</v>
      </c>
    </row>
    <row r="43" spans="1:12" x14ac:dyDescent="0.2">
      <c r="A43" s="42" t="s">
        <v>26</v>
      </c>
      <c r="B43" s="42" t="s">
        <v>199</v>
      </c>
      <c r="C43" s="42">
        <v>32.349022609999999</v>
      </c>
    </row>
    <row r="45" spans="1:12" x14ac:dyDescent="0.2">
      <c r="A45" s="42" t="s">
        <v>1</v>
      </c>
      <c r="B45" s="42" t="s">
        <v>2</v>
      </c>
      <c r="C45" s="42" t="s">
        <v>3</v>
      </c>
      <c r="E45" s="42" t="s">
        <v>1</v>
      </c>
      <c r="F45" s="42" t="s">
        <v>2</v>
      </c>
      <c r="G45" s="42" t="s">
        <v>4</v>
      </c>
      <c r="H45" s="42" t="s">
        <v>5</v>
      </c>
      <c r="I45" s="42" t="s">
        <v>6</v>
      </c>
      <c r="J45" s="42" t="s">
        <v>7</v>
      </c>
      <c r="K45" s="42" t="s">
        <v>8</v>
      </c>
      <c r="L45" s="42" t="s">
        <v>9</v>
      </c>
    </row>
    <row r="46" spans="1:12" x14ac:dyDescent="0.2">
      <c r="A46" s="42" t="s">
        <v>197</v>
      </c>
      <c r="B46" s="42">
        <v>1</v>
      </c>
      <c r="C46" s="42">
        <v>24.004544549999999</v>
      </c>
      <c r="E46" s="42" t="s">
        <v>26</v>
      </c>
      <c r="F46" s="42" t="s">
        <v>148</v>
      </c>
      <c r="G46" s="42" t="s">
        <v>44</v>
      </c>
      <c r="H46" s="42" t="s">
        <v>46</v>
      </c>
      <c r="I46" s="42" t="s">
        <v>46</v>
      </c>
      <c r="J46" s="42" t="s">
        <v>46</v>
      </c>
      <c r="K46" s="42">
        <v>30.9</v>
      </c>
      <c r="L46" s="42">
        <v>9.4089999999999993E-2</v>
      </c>
    </row>
    <row r="47" spans="1:12" x14ac:dyDescent="0.2">
      <c r="A47" s="42" t="s">
        <v>197</v>
      </c>
      <c r="B47" s="42">
        <v>1</v>
      </c>
      <c r="C47" s="42">
        <v>23.877409960000001</v>
      </c>
      <c r="E47" s="42" t="s">
        <v>26</v>
      </c>
      <c r="F47" s="42" t="s">
        <v>195</v>
      </c>
      <c r="H47" s="42" t="s">
        <v>46</v>
      </c>
      <c r="I47" s="42" t="s">
        <v>46</v>
      </c>
      <c r="J47" s="42" t="s">
        <v>46</v>
      </c>
      <c r="K47" s="42">
        <v>32.880000000000003</v>
      </c>
      <c r="L47" s="42">
        <v>0.26311000000000001</v>
      </c>
    </row>
    <row r="48" spans="1:12" x14ac:dyDescent="0.2">
      <c r="A48" s="42" t="s">
        <v>197</v>
      </c>
      <c r="B48" s="42">
        <v>1</v>
      </c>
      <c r="C48" s="42">
        <v>23.93653183</v>
      </c>
      <c r="E48" s="42" t="s">
        <v>26</v>
      </c>
      <c r="F48" s="42" t="s">
        <v>196</v>
      </c>
      <c r="H48" s="42" t="s">
        <v>46</v>
      </c>
      <c r="I48" s="42" t="s">
        <v>46</v>
      </c>
      <c r="J48" s="42" t="s">
        <v>46</v>
      </c>
      <c r="K48" s="42">
        <v>27.26</v>
      </c>
      <c r="L48" s="42">
        <v>4.4400000000000002E-2</v>
      </c>
    </row>
    <row r="49" spans="1:12" x14ac:dyDescent="0.2">
      <c r="A49" s="42" t="s">
        <v>26</v>
      </c>
      <c r="B49" s="42">
        <v>1</v>
      </c>
      <c r="C49" s="42">
        <v>17.04271267</v>
      </c>
      <c r="E49" s="42" t="s">
        <v>26</v>
      </c>
      <c r="F49" s="42" t="s">
        <v>198</v>
      </c>
      <c r="H49" s="42" t="s">
        <v>46</v>
      </c>
      <c r="I49" s="42" t="s">
        <v>46</v>
      </c>
      <c r="J49" s="42" t="s">
        <v>46</v>
      </c>
      <c r="K49" s="42">
        <v>29.86</v>
      </c>
      <c r="L49" s="42">
        <v>9.8489999999999994E-2</v>
      </c>
    </row>
    <row r="50" spans="1:12" x14ac:dyDescent="0.2">
      <c r="A50" s="42" t="s">
        <v>26</v>
      </c>
      <c r="B50" s="42">
        <v>1</v>
      </c>
      <c r="C50" s="42">
        <v>17.271250850000001</v>
      </c>
      <c r="E50" s="42" t="s">
        <v>26</v>
      </c>
      <c r="F50" s="42" t="s">
        <v>199</v>
      </c>
      <c r="H50" s="42" t="s">
        <v>46</v>
      </c>
      <c r="I50" s="42" t="s">
        <v>46</v>
      </c>
      <c r="J50" s="42" t="s">
        <v>46</v>
      </c>
      <c r="K50" s="42">
        <v>35.299999999999997</v>
      </c>
      <c r="L50" s="42">
        <v>4.1599999999999998E-2</v>
      </c>
    </row>
    <row r="51" spans="1:12" x14ac:dyDescent="0.2">
      <c r="A51" s="42" t="s">
        <v>26</v>
      </c>
      <c r="B51" s="42">
        <v>1</v>
      </c>
      <c r="C51" s="42">
        <v>17.257663229999999</v>
      </c>
      <c r="E51" s="42" t="s">
        <v>26</v>
      </c>
      <c r="F51" s="42" t="s">
        <v>200</v>
      </c>
      <c r="H51" s="42" t="s">
        <v>46</v>
      </c>
      <c r="I51" s="42" t="s">
        <v>46</v>
      </c>
      <c r="J51" s="42" t="s">
        <v>46</v>
      </c>
      <c r="K51" s="42">
        <v>32.15</v>
      </c>
      <c r="L51" s="42">
        <v>0.28466000000000002</v>
      </c>
    </row>
    <row r="52" spans="1:12" x14ac:dyDescent="0.2">
      <c r="A52" s="42" t="s">
        <v>197</v>
      </c>
      <c r="B52" s="42" t="s">
        <v>200</v>
      </c>
      <c r="C52" s="42">
        <v>31.691432899999999</v>
      </c>
      <c r="E52" s="42" t="s">
        <v>26</v>
      </c>
      <c r="F52" s="42" t="s">
        <v>202</v>
      </c>
      <c r="H52" s="42" t="s">
        <v>46</v>
      </c>
      <c r="I52" s="42" t="s">
        <v>46</v>
      </c>
      <c r="J52" s="42" t="s">
        <v>46</v>
      </c>
      <c r="K52" s="42">
        <v>32.979999999999997</v>
      </c>
      <c r="L52" s="42">
        <v>0.58035999999999999</v>
      </c>
    </row>
    <row r="53" spans="1:12" x14ac:dyDescent="0.2">
      <c r="A53" s="42" t="s">
        <v>197</v>
      </c>
      <c r="B53" s="42" t="s">
        <v>200</v>
      </c>
      <c r="C53" s="42">
        <v>32.087488090000001</v>
      </c>
      <c r="E53" s="42" t="s">
        <v>197</v>
      </c>
      <c r="F53" s="42" t="s">
        <v>148</v>
      </c>
      <c r="G53" s="42" t="s">
        <v>44</v>
      </c>
      <c r="H53" s="42">
        <v>1</v>
      </c>
      <c r="I53" s="42">
        <v>8.4029999999999994E-2</v>
      </c>
      <c r="J53" s="42">
        <v>8.4029999999999994E-2</v>
      </c>
      <c r="K53" s="42">
        <v>27.17</v>
      </c>
      <c r="L53" s="42">
        <v>7.6439999999999994E-2</v>
      </c>
    </row>
    <row r="54" spans="1:12" x14ac:dyDescent="0.2">
      <c r="A54" s="42" t="s">
        <v>197</v>
      </c>
      <c r="B54" s="42" t="s">
        <v>200</v>
      </c>
      <c r="C54" s="42">
        <v>32.671548629999997</v>
      </c>
      <c r="E54" s="42" t="s">
        <v>197</v>
      </c>
      <c r="F54" s="42" t="s">
        <v>195</v>
      </c>
      <c r="H54" s="42">
        <v>14.664859999999999</v>
      </c>
      <c r="I54" s="42">
        <v>1.82952</v>
      </c>
      <c r="J54" s="42">
        <v>1.82952</v>
      </c>
      <c r="K54" s="42">
        <v>25.28</v>
      </c>
      <c r="L54" s="42">
        <v>9.0870000000000006E-2</v>
      </c>
    </row>
    <row r="55" spans="1:12" x14ac:dyDescent="0.2">
      <c r="A55" s="42" t="s">
        <v>26</v>
      </c>
      <c r="B55" s="42" t="s">
        <v>200</v>
      </c>
      <c r="C55" s="42">
        <v>25.28265893</v>
      </c>
      <c r="E55" s="42" t="s">
        <v>197</v>
      </c>
      <c r="F55" s="42" t="s">
        <v>196</v>
      </c>
      <c r="H55" s="42">
        <v>5.2213900000000004</v>
      </c>
      <c r="I55" s="42">
        <v>0.18573000000000001</v>
      </c>
      <c r="J55" s="42">
        <v>0.18573000000000001</v>
      </c>
      <c r="K55" s="42">
        <v>21.15</v>
      </c>
      <c r="L55" s="42">
        <v>2.572E-2</v>
      </c>
    </row>
    <row r="56" spans="1:12" x14ac:dyDescent="0.2">
      <c r="A56" s="42" t="s">
        <v>26</v>
      </c>
      <c r="B56" s="42" t="s">
        <v>200</v>
      </c>
      <c r="C56" s="42">
        <v>25.526285219999998</v>
      </c>
      <c r="E56" s="42" t="s">
        <v>197</v>
      </c>
      <c r="F56" s="42" t="s">
        <v>198</v>
      </c>
      <c r="H56" s="42">
        <v>8.2858999999999998</v>
      </c>
      <c r="I56" s="42">
        <v>0.58179999999999998</v>
      </c>
      <c r="J56" s="42">
        <v>0.58179999999999998</v>
      </c>
      <c r="K56" s="42">
        <v>23.09</v>
      </c>
      <c r="L56" s="42">
        <v>2.367E-2</v>
      </c>
    </row>
    <row r="57" spans="1:12" x14ac:dyDescent="0.2">
      <c r="A57" s="42" t="s">
        <v>26</v>
      </c>
      <c r="B57" s="42" t="s">
        <v>200</v>
      </c>
      <c r="C57" s="42">
        <v>25.33375547</v>
      </c>
      <c r="E57" s="42" t="s">
        <v>197</v>
      </c>
      <c r="F57" s="42" t="s">
        <v>199</v>
      </c>
      <c r="H57" s="42">
        <v>9.4136799999999994</v>
      </c>
      <c r="I57" s="42">
        <v>4.5646300000000002</v>
      </c>
      <c r="J57" s="42">
        <v>4.5646300000000002</v>
      </c>
      <c r="K57" s="42">
        <v>29.17</v>
      </c>
      <c r="L57" s="42">
        <v>2.639E-2</v>
      </c>
    </row>
    <row r="58" spans="1:12" x14ac:dyDescent="0.2">
      <c r="A58" s="42" t="s">
        <v>197</v>
      </c>
      <c r="B58" s="42" t="s">
        <v>195</v>
      </c>
      <c r="C58" s="42">
        <v>25.306525189999999</v>
      </c>
      <c r="E58" s="42" t="s">
        <v>197</v>
      </c>
      <c r="F58" s="42" t="s">
        <v>200</v>
      </c>
      <c r="H58" s="42">
        <v>1.37202</v>
      </c>
      <c r="I58" s="42">
        <v>0.27399000000000001</v>
      </c>
      <c r="J58" s="42">
        <v>0.27399000000000001</v>
      </c>
      <c r="K58" s="42">
        <v>21.26</v>
      </c>
      <c r="L58" s="42">
        <v>1.2330000000000001E-2</v>
      </c>
    </row>
    <row r="59" spans="1:12" x14ac:dyDescent="0.2">
      <c r="A59" s="42" t="s">
        <v>197</v>
      </c>
      <c r="B59" s="42" t="s">
        <v>195</v>
      </c>
      <c r="C59" s="42">
        <v>25.115298209999999</v>
      </c>
      <c r="E59" s="42" t="s">
        <v>197</v>
      </c>
      <c r="F59" s="42" t="s">
        <v>202</v>
      </c>
      <c r="H59" s="42">
        <v>4.7177499999999997</v>
      </c>
      <c r="I59" s="42">
        <v>1.9249799999999999</v>
      </c>
      <c r="J59" s="42">
        <v>1.9249799999999999</v>
      </c>
      <c r="K59" s="42">
        <v>28.95</v>
      </c>
      <c r="L59" s="42">
        <v>0.12325999999999999</v>
      </c>
    </row>
    <row r="60" spans="1:12" x14ac:dyDescent="0.2">
      <c r="A60" s="42" t="s">
        <v>197</v>
      </c>
      <c r="B60" s="42" t="s">
        <v>195</v>
      </c>
      <c r="C60" s="42">
        <v>25.427464329999999</v>
      </c>
    </row>
    <row r="61" spans="1:12" x14ac:dyDescent="0.2">
      <c r="A61" s="42" t="s">
        <v>26</v>
      </c>
      <c r="B61" s="42" t="s">
        <v>195</v>
      </c>
      <c r="C61" s="42">
        <v>32.539820450000001</v>
      </c>
    </row>
    <row r="62" spans="1:12" x14ac:dyDescent="0.2">
      <c r="A62" s="42" t="s">
        <v>26</v>
      </c>
      <c r="B62" s="42" t="s">
        <v>195</v>
      </c>
      <c r="C62" s="42">
        <v>32.710351989999999</v>
      </c>
    </row>
    <row r="63" spans="1:12" x14ac:dyDescent="0.2">
      <c r="A63" s="42" t="s">
        <v>26</v>
      </c>
      <c r="B63" s="42" t="s">
        <v>195</v>
      </c>
      <c r="C63" s="42">
        <v>33.400480350000002</v>
      </c>
    </row>
    <row r="64" spans="1:12" x14ac:dyDescent="0.2">
      <c r="A64" s="42" t="s">
        <v>197</v>
      </c>
      <c r="B64" s="42" t="s">
        <v>196</v>
      </c>
      <c r="C64" s="42">
        <v>21.183280400000001</v>
      </c>
    </row>
    <row r="65" spans="1:3" x14ac:dyDescent="0.2">
      <c r="A65" s="42" t="s">
        <v>197</v>
      </c>
      <c r="B65" s="42" t="s">
        <v>196</v>
      </c>
      <c r="C65" s="42">
        <v>21.096979080000001</v>
      </c>
    </row>
    <row r="66" spans="1:3" x14ac:dyDescent="0.2">
      <c r="A66" s="42" t="s">
        <v>197</v>
      </c>
      <c r="B66" s="42" t="s">
        <v>196</v>
      </c>
      <c r="C66" s="42">
        <v>21.159346039999999</v>
      </c>
    </row>
    <row r="67" spans="1:3" x14ac:dyDescent="0.2">
      <c r="A67" s="42" t="s">
        <v>26</v>
      </c>
      <c r="B67" s="42" t="s">
        <v>196</v>
      </c>
      <c r="C67" s="42">
        <v>27.337478780000001</v>
      </c>
    </row>
    <row r="68" spans="1:3" x14ac:dyDescent="0.2">
      <c r="A68" s="42" t="s">
        <v>26</v>
      </c>
      <c r="B68" s="42" t="s">
        <v>196</v>
      </c>
      <c r="C68" s="42">
        <v>27.249730920000001</v>
      </c>
    </row>
    <row r="69" spans="1:3" x14ac:dyDescent="0.2">
      <c r="A69" s="42" t="s">
        <v>26</v>
      </c>
      <c r="B69" s="42" t="s">
        <v>196</v>
      </c>
      <c r="C69" s="42">
        <v>27.184191139999999</v>
      </c>
    </row>
    <row r="70" spans="1:3" x14ac:dyDescent="0.2">
      <c r="A70" s="42" t="s">
        <v>197</v>
      </c>
      <c r="B70" s="42" t="s">
        <v>148</v>
      </c>
      <c r="C70" s="42">
        <v>27.066481639999999</v>
      </c>
    </row>
    <row r="71" spans="1:3" x14ac:dyDescent="0.2">
      <c r="A71" s="42" t="s">
        <v>197</v>
      </c>
      <c r="B71" s="42" t="s">
        <v>148</v>
      </c>
      <c r="C71" s="42">
        <v>27.13115487</v>
      </c>
    </row>
    <row r="72" spans="1:3" x14ac:dyDescent="0.2">
      <c r="A72" s="42" t="s">
        <v>197</v>
      </c>
      <c r="B72" s="42" t="s">
        <v>148</v>
      </c>
      <c r="C72" s="42">
        <v>27.321185280000002</v>
      </c>
    </row>
    <row r="73" spans="1:3" x14ac:dyDescent="0.2">
      <c r="A73" s="42" t="s">
        <v>26</v>
      </c>
      <c r="B73" s="42" t="s">
        <v>148</v>
      </c>
      <c r="C73" s="42">
        <v>30.77499371</v>
      </c>
    </row>
    <row r="74" spans="1:3" x14ac:dyDescent="0.2">
      <c r="A74" s="42" t="s">
        <v>26</v>
      </c>
      <c r="B74" s="42" t="s">
        <v>148</v>
      </c>
      <c r="C74" s="42">
        <v>31.083659610000002</v>
      </c>
    </row>
    <row r="75" spans="1:3" x14ac:dyDescent="0.2">
      <c r="A75" s="42" t="s">
        <v>26</v>
      </c>
      <c r="B75" s="42" t="s">
        <v>148</v>
      </c>
      <c r="C75" s="42">
        <v>30.838658800000001</v>
      </c>
    </row>
    <row r="76" spans="1:3" x14ac:dyDescent="0.2">
      <c r="A76" s="42" t="s">
        <v>197</v>
      </c>
      <c r="B76" s="42" t="s">
        <v>199</v>
      </c>
      <c r="C76" s="42" t="s">
        <v>12</v>
      </c>
    </row>
    <row r="77" spans="1:3" x14ac:dyDescent="0.2">
      <c r="A77" s="42" t="s">
        <v>197</v>
      </c>
      <c r="B77" s="42" t="s">
        <v>199</v>
      </c>
      <c r="C77" s="42">
        <v>35.255175389999998</v>
      </c>
    </row>
    <row r="78" spans="1:3" x14ac:dyDescent="0.2">
      <c r="A78" s="42" t="s">
        <v>197</v>
      </c>
      <c r="B78" s="42" t="s">
        <v>199</v>
      </c>
      <c r="C78" s="42">
        <v>35.338373990000001</v>
      </c>
    </row>
    <row r="79" spans="1:3" x14ac:dyDescent="0.2">
      <c r="A79" s="42" t="s">
        <v>26</v>
      </c>
      <c r="B79" s="42" t="s">
        <v>199</v>
      </c>
      <c r="C79" s="42">
        <v>33.74187989</v>
      </c>
    </row>
    <row r="80" spans="1:3" x14ac:dyDescent="0.2">
      <c r="A80" s="42" t="s">
        <v>26</v>
      </c>
      <c r="B80" s="42" t="s">
        <v>199</v>
      </c>
      <c r="C80" s="42">
        <v>36.885659879999999</v>
      </c>
    </row>
    <row r="81" spans="1:12" x14ac:dyDescent="0.2">
      <c r="A81" s="42" t="s">
        <v>26</v>
      </c>
      <c r="B81" s="42" t="s">
        <v>199</v>
      </c>
      <c r="C81" s="42">
        <v>34.298555790000002</v>
      </c>
    </row>
    <row r="82" spans="1:12" x14ac:dyDescent="0.2">
      <c r="A82" s="42" t="s">
        <v>197</v>
      </c>
      <c r="B82" s="42" t="s">
        <v>198</v>
      </c>
      <c r="C82" s="42">
        <v>23.05757899</v>
      </c>
    </row>
    <row r="83" spans="1:12" x14ac:dyDescent="0.2">
      <c r="A83" s="42" t="s">
        <v>197</v>
      </c>
      <c r="B83" s="42" t="s">
        <v>198</v>
      </c>
      <c r="C83" s="42">
        <v>23.133841060000002</v>
      </c>
    </row>
    <row r="84" spans="1:12" x14ac:dyDescent="0.2">
      <c r="A84" s="42" t="s">
        <v>197</v>
      </c>
      <c r="B84" s="42" t="s">
        <v>198</v>
      </c>
      <c r="C84" s="42">
        <v>23.069609320000001</v>
      </c>
    </row>
    <row r="85" spans="1:12" x14ac:dyDescent="0.2">
      <c r="A85" s="42" t="s">
        <v>26</v>
      </c>
      <c r="B85" s="42" t="s">
        <v>198</v>
      </c>
      <c r="C85" s="42">
        <v>29.857822410000001</v>
      </c>
    </row>
    <row r="86" spans="1:12" x14ac:dyDescent="0.2">
      <c r="A86" s="42" t="s">
        <v>26</v>
      </c>
      <c r="B86" s="42" t="s">
        <v>198</v>
      </c>
      <c r="C86" s="42">
        <v>30.037353620000001</v>
      </c>
    </row>
    <row r="87" spans="1:12" x14ac:dyDescent="0.2">
      <c r="A87" s="42" t="s">
        <v>26</v>
      </c>
      <c r="B87" s="42" t="s">
        <v>198</v>
      </c>
      <c r="C87" s="42">
        <v>29.69631717</v>
      </c>
    </row>
    <row r="88" spans="1:12" x14ac:dyDescent="0.2">
      <c r="A88" s="42" t="s">
        <v>197</v>
      </c>
      <c r="B88" s="42" t="s">
        <v>202</v>
      </c>
      <c r="C88" s="42">
        <v>32.604053739999998</v>
      </c>
    </row>
    <row r="89" spans="1:12" x14ac:dyDescent="0.2">
      <c r="A89" s="42" t="s">
        <v>197</v>
      </c>
      <c r="B89" s="42" t="s">
        <v>202</v>
      </c>
      <c r="C89" s="42">
        <v>34.11304363</v>
      </c>
    </row>
    <row r="90" spans="1:12" x14ac:dyDescent="0.2">
      <c r="A90" s="42" t="s">
        <v>197</v>
      </c>
      <c r="B90" s="42" t="s">
        <v>202</v>
      </c>
      <c r="C90" s="42">
        <v>32.208062099999999</v>
      </c>
    </row>
    <row r="91" spans="1:12" x14ac:dyDescent="0.2">
      <c r="A91" s="42" t="s">
        <v>26</v>
      </c>
      <c r="B91" s="42" t="s">
        <v>202</v>
      </c>
      <c r="C91" s="42">
        <v>34.27307373</v>
      </c>
    </row>
    <row r="92" spans="1:12" x14ac:dyDescent="0.2">
      <c r="A92" s="42" t="s">
        <v>26</v>
      </c>
      <c r="B92" s="42" t="s">
        <v>202</v>
      </c>
      <c r="C92" s="42">
        <v>32.924538390000002</v>
      </c>
    </row>
    <row r="93" spans="1:12" x14ac:dyDescent="0.2">
      <c r="A93" s="42" t="s">
        <v>26</v>
      </c>
      <c r="B93" s="42" t="s">
        <v>202</v>
      </c>
      <c r="C93" s="42">
        <v>32.349022609999999</v>
      </c>
    </row>
    <row r="95" spans="1:12" x14ac:dyDescent="0.2">
      <c r="A95" s="42" t="s">
        <v>1</v>
      </c>
      <c r="B95" s="42" t="s">
        <v>2</v>
      </c>
      <c r="C95" s="42" t="s">
        <v>3</v>
      </c>
      <c r="E95" s="42" t="s">
        <v>1</v>
      </c>
      <c r="F95" s="42" t="s">
        <v>2</v>
      </c>
      <c r="G95" s="42" t="s">
        <v>4</v>
      </c>
      <c r="H95" s="42" t="s">
        <v>5</v>
      </c>
      <c r="I95" s="42" t="s">
        <v>6</v>
      </c>
      <c r="J95" s="42" t="s">
        <v>7</v>
      </c>
      <c r="K95" s="42" t="s">
        <v>8</v>
      </c>
      <c r="L95" s="42" t="s">
        <v>9</v>
      </c>
    </row>
    <row r="96" spans="1:12" x14ac:dyDescent="0.2">
      <c r="A96" s="42" t="s">
        <v>203</v>
      </c>
      <c r="B96" s="42" t="s">
        <v>195</v>
      </c>
      <c r="C96" s="42">
        <v>26.406389069999999</v>
      </c>
      <c r="E96" s="42" t="s">
        <v>26</v>
      </c>
      <c r="F96" s="42" t="s">
        <v>148</v>
      </c>
      <c r="G96" s="42" t="s">
        <v>44</v>
      </c>
      <c r="H96" s="42" t="s">
        <v>46</v>
      </c>
      <c r="I96" s="42" t="s">
        <v>46</v>
      </c>
      <c r="J96" s="42" t="s">
        <v>46</v>
      </c>
      <c r="K96" s="42">
        <v>30.71</v>
      </c>
      <c r="L96" s="42">
        <v>1.2262599999999999</v>
      </c>
    </row>
    <row r="97" spans="1:12" x14ac:dyDescent="0.2">
      <c r="A97" s="42" t="s">
        <v>203</v>
      </c>
      <c r="B97" s="42" t="s">
        <v>195</v>
      </c>
      <c r="C97" s="42">
        <v>26.055023240000001</v>
      </c>
      <c r="E97" s="42" t="s">
        <v>26</v>
      </c>
      <c r="F97" s="42" t="s">
        <v>195</v>
      </c>
      <c r="H97" s="42" t="s">
        <v>46</v>
      </c>
      <c r="I97" s="42" t="s">
        <v>46</v>
      </c>
      <c r="J97" s="42" t="s">
        <v>46</v>
      </c>
      <c r="K97" s="42">
        <v>32.909999999999997</v>
      </c>
      <c r="L97" s="42">
        <v>0.60392999999999997</v>
      </c>
    </row>
    <row r="98" spans="1:12" x14ac:dyDescent="0.2">
      <c r="A98" s="42" t="s">
        <v>203</v>
      </c>
      <c r="B98" s="42" t="s">
        <v>195</v>
      </c>
      <c r="C98" s="42">
        <v>26.037980130000001</v>
      </c>
      <c r="E98" s="42" t="s">
        <v>26</v>
      </c>
      <c r="F98" s="42" t="s">
        <v>196</v>
      </c>
      <c r="H98" s="42" t="s">
        <v>46</v>
      </c>
      <c r="I98" s="42" t="s">
        <v>46</v>
      </c>
      <c r="J98" s="42" t="s">
        <v>46</v>
      </c>
      <c r="K98" s="42">
        <v>29.43</v>
      </c>
      <c r="L98" s="42">
        <v>0.28243000000000001</v>
      </c>
    </row>
    <row r="99" spans="1:12" x14ac:dyDescent="0.2">
      <c r="A99" s="42" t="s">
        <v>26</v>
      </c>
      <c r="B99" s="42" t="s">
        <v>195</v>
      </c>
      <c r="C99" s="42">
        <v>34.120193780000001</v>
      </c>
      <c r="E99" s="42" t="s">
        <v>26</v>
      </c>
      <c r="F99" s="42" t="s">
        <v>198</v>
      </c>
      <c r="H99" s="42" t="s">
        <v>46</v>
      </c>
      <c r="I99" s="42" t="s">
        <v>46</v>
      </c>
      <c r="J99" s="42" t="s">
        <v>46</v>
      </c>
      <c r="K99" s="42">
        <v>27.6</v>
      </c>
      <c r="L99" s="42">
        <v>9.1240000000000002E-2</v>
      </c>
    </row>
    <row r="100" spans="1:12" x14ac:dyDescent="0.2">
      <c r="A100" s="42" t="s">
        <v>26</v>
      </c>
      <c r="B100" s="42" t="s">
        <v>195</v>
      </c>
      <c r="C100" s="42">
        <v>32.357558529999999</v>
      </c>
      <c r="E100" s="42" t="s">
        <v>26</v>
      </c>
      <c r="F100" s="42" t="s">
        <v>199</v>
      </c>
      <c r="H100" s="42" t="s">
        <v>46</v>
      </c>
      <c r="I100" s="42" t="s">
        <v>46</v>
      </c>
      <c r="J100" s="42" t="s">
        <v>46</v>
      </c>
      <c r="K100" s="42">
        <v>33.729999999999997</v>
      </c>
      <c r="L100" s="42">
        <v>0.63429999999999997</v>
      </c>
    </row>
    <row r="101" spans="1:12" x14ac:dyDescent="0.2">
      <c r="A101" s="42" t="s">
        <v>26</v>
      </c>
      <c r="B101" s="42" t="s">
        <v>195</v>
      </c>
      <c r="C101" s="42">
        <v>32.262928039999998</v>
      </c>
      <c r="E101" s="42" t="s">
        <v>26</v>
      </c>
      <c r="F101" s="42" t="s">
        <v>200</v>
      </c>
      <c r="H101" s="42" t="s">
        <v>46</v>
      </c>
      <c r="I101" s="42" t="s">
        <v>46</v>
      </c>
      <c r="J101" s="42" t="s">
        <v>46</v>
      </c>
      <c r="K101" s="42">
        <v>30.75</v>
      </c>
      <c r="L101" s="42">
        <v>6.0240000000000002E-2</v>
      </c>
    </row>
    <row r="102" spans="1:12" x14ac:dyDescent="0.2">
      <c r="A102" s="42" t="s">
        <v>203</v>
      </c>
      <c r="B102" s="42" t="s">
        <v>202</v>
      </c>
      <c r="C102" s="42">
        <v>22.816918739999998</v>
      </c>
      <c r="E102" s="42" t="s">
        <v>26</v>
      </c>
      <c r="F102" s="42" t="s">
        <v>202</v>
      </c>
      <c r="H102" s="42" t="s">
        <v>46</v>
      </c>
      <c r="I102" s="42" t="s">
        <v>46</v>
      </c>
      <c r="J102" s="42" t="s">
        <v>46</v>
      </c>
      <c r="K102" s="42">
        <v>25.97</v>
      </c>
      <c r="L102" s="42">
        <v>0.11111</v>
      </c>
    </row>
    <row r="103" spans="1:12" x14ac:dyDescent="0.2">
      <c r="A103" s="42" t="s">
        <v>203</v>
      </c>
      <c r="B103" s="42" t="s">
        <v>202</v>
      </c>
      <c r="C103" s="42">
        <v>22.316748260000001</v>
      </c>
      <c r="E103" s="42" t="s">
        <v>203</v>
      </c>
      <c r="F103" s="42" t="s">
        <v>148</v>
      </c>
      <c r="G103" s="42" t="s">
        <v>44</v>
      </c>
      <c r="H103" s="42">
        <v>1</v>
      </c>
      <c r="I103" s="42">
        <v>0.86558000000000002</v>
      </c>
      <c r="J103" s="42">
        <v>0.86558000000000002</v>
      </c>
      <c r="K103" s="42">
        <v>29.3</v>
      </c>
      <c r="L103" s="42">
        <v>0.23602000000000001</v>
      </c>
    </row>
    <row r="104" spans="1:12" x14ac:dyDescent="0.2">
      <c r="A104" s="42" t="s">
        <v>203</v>
      </c>
      <c r="B104" s="42" t="s">
        <v>202</v>
      </c>
      <c r="C104" s="42">
        <v>22.447287459999998</v>
      </c>
      <c r="E104" s="42" t="s">
        <v>203</v>
      </c>
      <c r="F104" s="42" t="s">
        <v>195</v>
      </c>
      <c r="H104" s="42">
        <v>40.186369999999997</v>
      </c>
      <c r="I104" s="42">
        <v>5.1518600000000001</v>
      </c>
      <c r="J104" s="42">
        <v>5.1518600000000001</v>
      </c>
      <c r="K104" s="42">
        <v>26.17</v>
      </c>
      <c r="L104" s="42">
        <v>0.12006</v>
      </c>
    </row>
    <row r="105" spans="1:12" x14ac:dyDescent="0.2">
      <c r="A105" s="42" t="s">
        <v>26</v>
      </c>
      <c r="B105" s="42" t="s">
        <v>202</v>
      </c>
      <c r="C105" s="42">
        <v>26.196215460000001</v>
      </c>
      <c r="E105" s="42" t="s">
        <v>203</v>
      </c>
      <c r="F105" s="42" t="s">
        <v>196</v>
      </c>
      <c r="H105" s="42">
        <v>12.185079999999999</v>
      </c>
      <c r="I105" s="42">
        <v>2.4370500000000002</v>
      </c>
      <c r="J105" s="42">
        <v>2.4370500000000002</v>
      </c>
      <c r="K105" s="42">
        <v>24.4</v>
      </c>
      <c r="L105" s="42">
        <v>5.9089999999999997E-2</v>
      </c>
    </row>
    <row r="106" spans="1:12" x14ac:dyDescent="0.2">
      <c r="A106" s="42" t="s">
        <v>26</v>
      </c>
      <c r="B106" s="42" t="s">
        <v>202</v>
      </c>
      <c r="C106" s="42">
        <v>25.870656459999999</v>
      </c>
      <c r="E106" s="42" t="s">
        <v>203</v>
      </c>
      <c r="F106" s="42" t="s">
        <v>198</v>
      </c>
      <c r="H106" s="42">
        <v>18.724779999999999</v>
      </c>
      <c r="I106" s="42">
        <v>3.3386200000000001</v>
      </c>
      <c r="J106" s="42">
        <v>3.3386200000000001</v>
      </c>
      <c r="K106" s="42">
        <v>21.96</v>
      </c>
      <c r="L106" s="42">
        <v>0.24051</v>
      </c>
    </row>
    <row r="107" spans="1:12" x14ac:dyDescent="0.2">
      <c r="A107" s="42" t="s">
        <v>26</v>
      </c>
      <c r="B107" s="42" t="s">
        <v>202</v>
      </c>
      <c r="C107" s="42">
        <v>25.855611419999999</v>
      </c>
      <c r="E107" s="42" t="s">
        <v>203</v>
      </c>
      <c r="F107" s="42" t="s">
        <v>199</v>
      </c>
      <c r="H107" s="42">
        <v>6.0669300000000002</v>
      </c>
      <c r="I107" s="42">
        <v>2.75841</v>
      </c>
      <c r="J107" s="42">
        <v>2.75841</v>
      </c>
      <c r="K107" s="42">
        <v>29.72</v>
      </c>
      <c r="L107" s="42">
        <v>0.16708999999999999</v>
      </c>
    </row>
    <row r="108" spans="1:12" x14ac:dyDescent="0.2">
      <c r="A108" s="42" t="s">
        <v>203</v>
      </c>
      <c r="B108" s="42" t="s">
        <v>198</v>
      </c>
      <c r="C108" s="42">
        <v>22.339876749999998</v>
      </c>
      <c r="E108" s="42" t="s">
        <v>203</v>
      </c>
      <c r="F108" s="42" t="s">
        <v>200</v>
      </c>
      <c r="H108" s="42">
        <v>2.07863</v>
      </c>
      <c r="I108" s="42">
        <v>0.15121000000000001</v>
      </c>
      <c r="J108" s="42">
        <v>0.15121000000000001</v>
      </c>
      <c r="K108" s="42">
        <v>28.28</v>
      </c>
      <c r="L108" s="42">
        <v>8.5949999999999999E-2</v>
      </c>
    </row>
    <row r="109" spans="1:12" x14ac:dyDescent="0.2">
      <c r="A109" s="42" t="s">
        <v>203</v>
      </c>
      <c r="B109" s="42" t="s">
        <v>198</v>
      </c>
      <c r="C109" s="42">
        <v>22.023552819999999</v>
      </c>
      <c r="E109" s="42" t="s">
        <v>203</v>
      </c>
      <c r="F109" s="42" t="s">
        <v>202</v>
      </c>
      <c r="H109" s="42">
        <v>4.0804099999999996</v>
      </c>
      <c r="I109" s="42">
        <v>0.52747999999999995</v>
      </c>
      <c r="J109" s="42">
        <v>0.52747999999999995</v>
      </c>
      <c r="K109" s="42">
        <v>22.53</v>
      </c>
      <c r="L109" s="42">
        <v>0.14978</v>
      </c>
    </row>
    <row r="110" spans="1:12" x14ac:dyDescent="0.2">
      <c r="A110" s="42" t="s">
        <v>203</v>
      </c>
      <c r="B110" s="42" t="s">
        <v>198</v>
      </c>
      <c r="C110" s="42">
        <v>21.514217980000002</v>
      </c>
    </row>
    <row r="111" spans="1:12" x14ac:dyDescent="0.2">
      <c r="A111" s="42" t="s">
        <v>26</v>
      </c>
      <c r="B111" s="42" t="s">
        <v>198</v>
      </c>
      <c r="C111" s="42">
        <v>27.753523319999999</v>
      </c>
    </row>
    <row r="112" spans="1:12" x14ac:dyDescent="0.2">
      <c r="A112" s="42" t="s">
        <v>26</v>
      </c>
      <c r="B112" s="42" t="s">
        <v>198</v>
      </c>
      <c r="C112" s="42">
        <v>27.621333539999998</v>
      </c>
    </row>
    <row r="113" spans="1:3" x14ac:dyDescent="0.2">
      <c r="A113" s="42" t="s">
        <v>26</v>
      </c>
      <c r="B113" s="42" t="s">
        <v>198</v>
      </c>
      <c r="C113" s="42">
        <v>27.43880678</v>
      </c>
    </row>
    <row r="114" spans="1:3" x14ac:dyDescent="0.2">
      <c r="A114" s="42" t="s">
        <v>203</v>
      </c>
      <c r="B114" s="42" t="s">
        <v>200</v>
      </c>
      <c r="C114" s="42">
        <v>28.42019389</v>
      </c>
    </row>
    <row r="115" spans="1:3" x14ac:dyDescent="0.2">
      <c r="A115" s="42" t="s">
        <v>203</v>
      </c>
      <c r="B115" s="42" t="s">
        <v>200</v>
      </c>
      <c r="C115" s="42">
        <v>28.291239780000002</v>
      </c>
    </row>
    <row r="116" spans="1:3" x14ac:dyDescent="0.2">
      <c r="A116" s="42" t="s">
        <v>203</v>
      </c>
      <c r="B116" s="42" t="s">
        <v>200</v>
      </c>
      <c r="C116" s="42">
        <v>28.123321610000001</v>
      </c>
    </row>
    <row r="117" spans="1:3" x14ac:dyDescent="0.2">
      <c r="A117" s="42" t="s">
        <v>26</v>
      </c>
      <c r="B117" s="42" t="s">
        <v>200</v>
      </c>
      <c r="C117" s="42">
        <v>30.8424722</v>
      </c>
    </row>
    <row r="118" spans="1:3" x14ac:dyDescent="0.2">
      <c r="A118" s="42" t="s">
        <v>26</v>
      </c>
      <c r="B118" s="42" t="s">
        <v>200</v>
      </c>
      <c r="C118" s="42">
        <v>30.77652063</v>
      </c>
    </row>
    <row r="119" spans="1:3" x14ac:dyDescent="0.2">
      <c r="A119" s="42" t="s">
        <v>26</v>
      </c>
      <c r="B119" s="42" t="s">
        <v>200</v>
      </c>
      <c r="C119" s="42">
        <v>30.63805399</v>
      </c>
    </row>
    <row r="120" spans="1:3" x14ac:dyDescent="0.2">
      <c r="A120" s="42" t="s">
        <v>203</v>
      </c>
      <c r="B120" s="42" t="s">
        <v>199</v>
      </c>
      <c r="C120" s="42">
        <v>29.858725289999999</v>
      </c>
    </row>
    <row r="121" spans="1:3" x14ac:dyDescent="0.2">
      <c r="A121" s="42" t="s">
        <v>203</v>
      </c>
      <c r="B121" s="42" t="s">
        <v>199</v>
      </c>
      <c r="C121" s="42">
        <v>29.382221479999998</v>
      </c>
    </row>
    <row r="122" spans="1:3" x14ac:dyDescent="0.2">
      <c r="A122" s="42" t="s">
        <v>203</v>
      </c>
      <c r="B122" s="42" t="s">
        <v>199</v>
      </c>
      <c r="C122" s="42">
        <v>29.905066210000001</v>
      </c>
    </row>
    <row r="123" spans="1:3" x14ac:dyDescent="0.2">
      <c r="A123" s="42" t="s">
        <v>26</v>
      </c>
      <c r="B123" s="42" t="s">
        <v>199</v>
      </c>
      <c r="C123" s="42">
        <v>33.447068610000002</v>
      </c>
    </row>
    <row r="124" spans="1:3" x14ac:dyDescent="0.2">
      <c r="A124" s="42" t="s">
        <v>26</v>
      </c>
      <c r="B124" s="42" t="s">
        <v>199</v>
      </c>
      <c r="C124" s="42">
        <v>32.808602280000002</v>
      </c>
    </row>
    <row r="125" spans="1:3" x14ac:dyDescent="0.2">
      <c r="A125" s="42" t="s">
        <v>26</v>
      </c>
      <c r="B125" s="42" t="s">
        <v>199</v>
      </c>
      <c r="C125" s="42">
        <v>34.94862913</v>
      </c>
    </row>
    <row r="126" spans="1:3" x14ac:dyDescent="0.2">
      <c r="A126" s="42" t="s">
        <v>203</v>
      </c>
      <c r="B126" s="42" t="s">
        <v>196</v>
      </c>
      <c r="C126" s="42">
        <v>24.507196650000001</v>
      </c>
    </row>
    <row r="127" spans="1:3" x14ac:dyDescent="0.2">
      <c r="A127" s="42" t="s">
        <v>203</v>
      </c>
      <c r="B127" s="42" t="s">
        <v>196</v>
      </c>
      <c r="C127" s="42">
        <v>24.303138990000001</v>
      </c>
    </row>
    <row r="128" spans="1:3" x14ac:dyDescent="0.2">
      <c r="A128" s="42" t="s">
        <v>203</v>
      </c>
      <c r="B128" s="42" t="s">
        <v>196</v>
      </c>
      <c r="C128" s="42">
        <v>24.391268549999999</v>
      </c>
    </row>
    <row r="129" spans="1:3" x14ac:dyDescent="0.2">
      <c r="A129" s="42" t="s">
        <v>26</v>
      </c>
      <c r="B129" s="42" t="s">
        <v>196</v>
      </c>
      <c r="C129" s="42">
        <v>29.987663640000001</v>
      </c>
    </row>
    <row r="130" spans="1:3" x14ac:dyDescent="0.2">
      <c r="A130" s="42" t="s">
        <v>26</v>
      </c>
      <c r="B130" s="42" t="s">
        <v>196</v>
      </c>
      <c r="C130" s="42">
        <v>29.197501750000001</v>
      </c>
    </row>
    <row r="131" spans="1:3" x14ac:dyDescent="0.2">
      <c r="A131" s="42" t="s">
        <v>26</v>
      </c>
      <c r="B131" s="42" t="s">
        <v>196</v>
      </c>
      <c r="C131" s="42">
        <v>29.092956409999999</v>
      </c>
    </row>
    <row r="132" spans="1:3" x14ac:dyDescent="0.2">
      <c r="A132" s="42" t="s">
        <v>203</v>
      </c>
      <c r="B132" s="42" t="s">
        <v>148</v>
      </c>
      <c r="C132" s="42">
        <v>29.765186679999999</v>
      </c>
    </row>
    <row r="133" spans="1:3" x14ac:dyDescent="0.2">
      <c r="A133" s="42" t="s">
        <v>203</v>
      </c>
      <c r="B133" s="42" t="s">
        <v>148</v>
      </c>
      <c r="C133" s="42">
        <v>29.100963620000002</v>
      </c>
    </row>
    <row r="134" spans="1:3" x14ac:dyDescent="0.2">
      <c r="A134" s="42" t="s">
        <v>203</v>
      </c>
      <c r="B134" s="42" t="s">
        <v>148</v>
      </c>
      <c r="C134" s="42">
        <v>29.020224259999999</v>
      </c>
    </row>
    <row r="135" spans="1:3" x14ac:dyDescent="0.2">
      <c r="A135" s="42" t="s">
        <v>26</v>
      </c>
      <c r="B135" s="42" t="s">
        <v>148</v>
      </c>
      <c r="C135" s="42">
        <v>33.158484010000002</v>
      </c>
    </row>
    <row r="136" spans="1:3" x14ac:dyDescent="0.2">
      <c r="A136" s="42" t="s">
        <v>26</v>
      </c>
      <c r="B136" s="42" t="s">
        <v>148</v>
      </c>
      <c r="C136" s="42">
        <v>29.662644459999999</v>
      </c>
    </row>
    <row r="137" spans="1:3" x14ac:dyDescent="0.2">
      <c r="A137" s="42" t="s">
        <v>26</v>
      </c>
      <c r="B137" s="42" t="s">
        <v>148</v>
      </c>
      <c r="C137" s="42">
        <v>29.32063144</v>
      </c>
    </row>
  </sheetData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9EE32-9203-438F-9422-2EFC3DC35B8F}">
  <dimension ref="A1:M110"/>
  <sheetViews>
    <sheetView workbookViewId="0">
      <selection activeCell="D20" sqref="D20"/>
    </sheetView>
  </sheetViews>
  <sheetFormatPr defaultRowHeight="14.25" x14ac:dyDescent="0.2"/>
  <cols>
    <col min="1" max="16384" width="9" style="43"/>
  </cols>
  <sheetData>
    <row r="1" spans="1:13" x14ac:dyDescent="0.2">
      <c r="A1" s="42" t="s">
        <v>1</v>
      </c>
      <c r="B1" s="42" t="s">
        <v>2</v>
      </c>
      <c r="C1" s="42" t="s">
        <v>3</v>
      </c>
      <c r="D1" s="42"/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  <c r="M1" s="42"/>
    </row>
    <row r="2" spans="1:13" x14ac:dyDescent="0.2">
      <c r="A2" s="42" t="s">
        <v>26</v>
      </c>
      <c r="B2" s="42" t="s">
        <v>148</v>
      </c>
      <c r="C2" s="42">
        <v>34.120193780000001</v>
      </c>
      <c r="D2" s="42"/>
      <c r="E2" s="42" t="s">
        <v>194</v>
      </c>
      <c r="F2" s="42" t="s">
        <v>204</v>
      </c>
      <c r="G2" s="42" t="s">
        <v>44</v>
      </c>
      <c r="H2" s="42">
        <v>1</v>
      </c>
      <c r="I2" s="42">
        <v>8.2199999999999995E-2</v>
      </c>
      <c r="J2" s="42">
        <v>8.2199999999999995E-2</v>
      </c>
      <c r="K2" s="42">
        <v>28.5</v>
      </c>
      <c r="L2" s="42">
        <v>0.10215</v>
      </c>
      <c r="M2" s="42"/>
    </row>
    <row r="3" spans="1:13" x14ac:dyDescent="0.2">
      <c r="A3" s="42" t="s">
        <v>26</v>
      </c>
      <c r="B3" s="42" t="s">
        <v>148</v>
      </c>
      <c r="C3" s="42">
        <v>32.357558529999999</v>
      </c>
      <c r="D3" s="42"/>
      <c r="E3" s="42" t="s">
        <v>194</v>
      </c>
      <c r="F3" s="42" t="s">
        <v>148</v>
      </c>
      <c r="G3" s="42"/>
      <c r="H3" s="42">
        <v>17.53773</v>
      </c>
      <c r="I3" s="42">
        <v>3.3615900000000001</v>
      </c>
      <c r="J3" s="42">
        <v>3.3615900000000001</v>
      </c>
      <c r="K3" s="42">
        <v>26.52</v>
      </c>
      <c r="L3" s="42">
        <v>4.4630000000000003E-2</v>
      </c>
      <c r="M3" s="42"/>
    </row>
    <row r="4" spans="1:13" x14ac:dyDescent="0.2">
      <c r="A4" s="42" t="s">
        <v>26</v>
      </c>
      <c r="B4" s="42" t="s">
        <v>148</v>
      </c>
      <c r="C4" s="42">
        <v>32.262928039999998</v>
      </c>
      <c r="D4" s="42"/>
      <c r="E4" s="42" t="s">
        <v>194</v>
      </c>
      <c r="F4" s="42" t="s">
        <v>205</v>
      </c>
      <c r="G4" s="42"/>
      <c r="H4" s="42">
        <v>6.8285099999999996</v>
      </c>
      <c r="I4" s="42">
        <v>1.3393999999999999</v>
      </c>
      <c r="J4" s="42">
        <v>1.3393999999999999</v>
      </c>
      <c r="K4" s="42">
        <v>24.4</v>
      </c>
      <c r="L4" s="42">
        <v>1.7680000000000001E-2</v>
      </c>
      <c r="M4" s="42"/>
    </row>
    <row r="5" spans="1:13" x14ac:dyDescent="0.2">
      <c r="A5" s="42" t="s">
        <v>194</v>
      </c>
      <c r="B5" s="42" t="s">
        <v>148</v>
      </c>
      <c r="C5" s="42">
        <v>26.613624909999999</v>
      </c>
      <c r="D5" s="42"/>
      <c r="E5" s="42" t="s">
        <v>26</v>
      </c>
      <c r="F5" s="42" t="s">
        <v>204</v>
      </c>
      <c r="G5" s="42" t="s">
        <v>44</v>
      </c>
      <c r="H5" s="42" t="s">
        <v>46</v>
      </c>
      <c r="I5" s="42" t="s">
        <v>46</v>
      </c>
      <c r="J5" s="42" t="s">
        <v>46</v>
      </c>
      <c r="K5" s="42">
        <v>30.75</v>
      </c>
      <c r="L5" s="42">
        <v>6.0240000000000002E-2</v>
      </c>
      <c r="M5" s="42"/>
    </row>
    <row r="6" spans="1:13" x14ac:dyDescent="0.2">
      <c r="A6" s="42" t="s">
        <v>194</v>
      </c>
      <c r="B6" s="42" t="s">
        <v>148</v>
      </c>
      <c r="C6" s="42">
        <v>26.478463120000001</v>
      </c>
      <c r="D6" s="42"/>
      <c r="E6" s="42" t="s">
        <v>26</v>
      </c>
      <c r="F6" s="42" t="s">
        <v>148</v>
      </c>
      <c r="G6" s="42"/>
      <c r="H6" s="42" t="s">
        <v>46</v>
      </c>
      <c r="I6" s="42" t="s">
        <v>46</v>
      </c>
      <c r="J6" s="42" t="s">
        <v>46</v>
      </c>
      <c r="K6" s="42">
        <v>32.909999999999997</v>
      </c>
      <c r="L6" s="42">
        <v>0.60392999999999997</v>
      </c>
      <c r="M6" s="42"/>
    </row>
    <row r="7" spans="1:13" x14ac:dyDescent="0.2">
      <c r="A7" s="42" t="s">
        <v>194</v>
      </c>
      <c r="B7" s="42" t="s">
        <v>148</v>
      </c>
      <c r="C7" s="42">
        <v>26.48105674</v>
      </c>
      <c r="D7" s="42"/>
      <c r="E7" s="42" t="s">
        <v>26</v>
      </c>
      <c r="F7" s="42" t="s">
        <v>205</v>
      </c>
      <c r="G7" s="42"/>
      <c r="H7" s="42" t="s">
        <v>46</v>
      </c>
      <c r="I7" s="42" t="s">
        <v>46</v>
      </c>
      <c r="J7" s="42" t="s">
        <v>46</v>
      </c>
      <c r="K7" s="42">
        <v>29.43</v>
      </c>
      <c r="L7" s="42">
        <v>0.28243000000000001</v>
      </c>
      <c r="M7" s="42"/>
    </row>
    <row r="8" spans="1:13" x14ac:dyDescent="0.2">
      <c r="A8" s="42" t="s">
        <v>194</v>
      </c>
      <c r="B8" s="42" t="s">
        <v>204</v>
      </c>
      <c r="C8" s="42">
        <v>28.366641139999999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x14ac:dyDescent="0.2">
      <c r="A9" s="42" t="s">
        <v>194</v>
      </c>
      <c r="B9" s="42" t="s">
        <v>204</v>
      </c>
      <c r="C9" s="42">
        <v>28.697278860000001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x14ac:dyDescent="0.2">
      <c r="A10" s="42" t="s">
        <v>194</v>
      </c>
      <c r="B10" s="42" t="s">
        <v>204</v>
      </c>
      <c r="C10" s="42">
        <v>28.422760459999999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x14ac:dyDescent="0.2">
      <c r="A11" s="42" t="s">
        <v>194</v>
      </c>
      <c r="B11" s="42" t="s">
        <v>205</v>
      </c>
      <c r="C11" s="42">
        <v>24.408990620000001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x14ac:dyDescent="0.2">
      <c r="A12" s="42" t="s">
        <v>194</v>
      </c>
      <c r="B12" s="42" t="s">
        <v>205</v>
      </c>
      <c r="C12" s="42">
        <v>24.363012449999999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13" x14ac:dyDescent="0.2">
      <c r="A13" s="42" t="s">
        <v>194</v>
      </c>
      <c r="B13" s="42" t="s">
        <v>205</v>
      </c>
      <c r="C13" s="42">
        <v>24.421042029999999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">
      <c r="A14" s="42" t="s">
        <v>26</v>
      </c>
      <c r="B14" s="42" t="s">
        <v>204</v>
      </c>
      <c r="C14" s="42">
        <v>30.8424722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x14ac:dyDescent="0.2">
      <c r="A15" s="42" t="s">
        <v>26</v>
      </c>
      <c r="B15" s="42" t="s">
        <v>204</v>
      </c>
      <c r="C15" s="42">
        <v>30.77652063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x14ac:dyDescent="0.2">
      <c r="A16" s="42" t="s">
        <v>26</v>
      </c>
      <c r="B16" s="42" t="s">
        <v>204</v>
      </c>
      <c r="C16" s="42">
        <v>30.63805399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x14ac:dyDescent="0.2">
      <c r="A17" s="42" t="s">
        <v>26</v>
      </c>
      <c r="B17" s="42" t="s">
        <v>205</v>
      </c>
      <c r="C17" s="42">
        <v>29.987663640000001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x14ac:dyDescent="0.2">
      <c r="A18" s="42" t="s">
        <v>26</v>
      </c>
      <c r="B18" s="42" t="s">
        <v>205</v>
      </c>
      <c r="C18" s="42">
        <v>29.197501750000001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">
      <c r="A19" s="42" t="s">
        <v>26</v>
      </c>
      <c r="B19" s="42" t="s">
        <v>205</v>
      </c>
      <c r="C19" s="42">
        <v>29.092956409999999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x14ac:dyDescent="0.2">
      <c r="A20" s="42"/>
      <c r="B20" s="42"/>
      <c r="C20" s="42"/>
      <c r="D20" s="42"/>
      <c r="E20" s="42"/>
    </row>
    <row r="21" spans="1:13" x14ac:dyDescent="0.2">
      <c r="A21" s="42" t="s">
        <v>1</v>
      </c>
      <c r="B21" s="42" t="s">
        <v>2</v>
      </c>
      <c r="C21" s="42" t="s">
        <v>3</v>
      </c>
      <c r="D21" s="42"/>
      <c r="E21" s="42" t="s">
        <v>1</v>
      </c>
      <c r="F21" s="42" t="s">
        <v>2</v>
      </c>
      <c r="G21" s="42" t="s">
        <v>4</v>
      </c>
      <c r="H21" s="42" t="s">
        <v>5</v>
      </c>
      <c r="I21" s="42" t="s">
        <v>6</v>
      </c>
      <c r="J21" s="42" t="s">
        <v>7</v>
      </c>
      <c r="K21" s="42" t="s">
        <v>8</v>
      </c>
      <c r="L21" s="42" t="s">
        <v>9</v>
      </c>
    </row>
    <row r="22" spans="1:13" x14ac:dyDescent="0.2">
      <c r="A22" s="42" t="s">
        <v>26</v>
      </c>
      <c r="B22" s="42" t="s">
        <v>148</v>
      </c>
      <c r="C22" s="42">
        <v>27.753523319999999</v>
      </c>
      <c r="D22" s="42"/>
      <c r="E22" s="42" t="s">
        <v>26</v>
      </c>
      <c r="F22" s="42" t="s">
        <v>206</v>
      </c>
      <c r="G22" s="42" t="s">
        <v>44</v>
      </c>
      <c r="H22" s="42" t="s">
        <v>46</v>
      </c>
      <c r="I22" s="42" t="s">
        <v>46</v>
      </c>
      <c r="J22" s="42" t="s">
        <v>46</v>
      </c>
      <c r="K22" s="42">
        <v>30.75</v>
      </c>
      <c r="L22" s="42">
        <v>6.0240000000000002E-2</v>
      </c>
    </row>
    <row r="23" spans="1:13" x14ac:dyDescent="0.2">
      <c r="A23" s="42" t="s">
        <v>26</v>
      </c>
      <c r="B23" s="42" t="s">
        <v>148</v>
      </c>
      <c r="C23" s="42">
        <v>27.621333539999998</v>
      </c>
      <c r="D23" s="42"/>
      <c r="E23" s="42" t="s">
        <v>26</v>
      </c>
      <c r="F23" s="42" t="s">
        <v>148</v>
      </c>
      <c r="G23" s="42"/>
      <c r="H23" s="42" t="s">
        <v>46</v>
      </c>
      <c r="I23" s="42" t="s">
        <v>46</v>
      </c>
      <c r="J23" s="42" t="s">
        <v>46</v>
      </c>
      <c r="K23" s="42">
        <v>27.6</v>
      </c>
      <c r="L23" s="42">
        <v>9.1240000000000002E-2</v>
      </c>
    </row>
    <row r="24" spans="1:13" x14ac:dyDescent="0.2">
      <c r="A24" s="42" t="s">
        <v>26</v>
      </c>
      <c r="B24" s="42" t="s">
        <v>148</v>
      </c>
      <c r="C24" s="42">
        <v>27.43880678</v>
      </c>
      <c r="D24" s="42"/>
      <c r="E24" s="42" t="s">
        <v>26</v>
      </c>
      <c r="F24" s="42" t="s">
        <v>207</v>
      </c>
      <c r="G24" s="42"/>
      <c r="H24" s="42" t="s">
        <v>46</v>
      </c>
      <c r="I24" s="42" t="s">
        <v>46</v>
      </c>
      <c r="J24" s="42" t="s">
        <v>46</v>
      </c>
      <c r="K24" s="42">
        <v>33.729999999999997</v>
      </c>
      <c r="L24" s="42">
        <v>0.63429999999999997</v>
      </c>
      <c r="M24" s="42"/>
    </row>
    <row r="25" spans="1:13" x14ac:dyDescent="0.2">
      <c r="A25" s="42" t="s">
        <v>197</v>
      </c>
      <c r="B25" s="42" t="s">
        <v>148</v>
      </c>
      <c r="C25" s="42">
        <v>21.975821029999999</v>
      </c>
      <c r="D25" s="42"/>
      <c r="E25" s="42" t="s">
        <v>197</v>
      </c>
      <c r="F25" s="42" t="s">
        <v>206</v>
      </c>
      <c r="G25" s="42" t="s">
        <v>44</v>
      </c>
      <c r="H25" s="42">
        <v>1</v>
      </c>
      <c r="I25" s="42">
        <v>6.6339999999999996E-2</v>
      </c>
      <c r="J25" s="42">
        <v>6.6339999999999996E-2</v>
      </c>
      <c r="K25" s="42">
        <v>28.38</v>
      </c>
      <c r="L25" s="42">
        <v>7.4380000000000002E-2</v>
      </c>
      <c r="M25" s="42"/>
    </row>
    <row r="26" spans="1:13" x14ac:dyDescent="0.2">
      <c r="A26" s="42" t="s">
        <v>197</v>
      </c>
      <c r="B26" s="42" t="s">
        <v>148</v>
      </c>
      <c r="C26" s="42">
        <v>21.98468884</v>
      </c>
      <c r="D26" s="42"/>
      <c r="E26" s="42" t="s">
        <v>197</v>
      </c>
      <c r="F26" s="42" t="s">
        <v>148</v>
      </c>
      <c r="G26" s="42"/>
      <c r="H26" s="42">
        <v>9.5249000000000006</v>
      </c>
      <c r="I26" s="42">
        <v>0.60268999999999995</v>
      </c>
      <c r="J26" s="42">
        <v>0.60268999999999995</v>
      </c>
      <c r="K26" s="42">
        <v>21.98</v>
      </c>
      <c r="L26" s="42">
        <v>3.0200000000000001E-3</v>
      </c>
      <c r="M26" s="42"/>
    </row>
    <row r="27" spans="1:13" x14ac:dyDescent="0.2">
      <c r="A27" s="42" t="s">
        <v>197</v>
      </c>
      <c r="B27" s="42" t="s">
        <v>148</v>
      </c>
      <c r="C27" s="42">
        <v>21.985072049999999</v>
      </c>
      <c r="D27" s="42"/>
      <c r="E27" s="42" t="s">
        <v>197</v>
      </c>
      <c r="F27" s="42" t="s">
        <v>207</v>
      </c>
      <c r="G27" s="42"/>
      <c r="H27" s="42">
        <v>2.8315999999999999</v>
      </c>
      <c r="I27" s="42">
        <v>1.2768200000000001</v>
      </c>
      <c r="J27" s="42">
        <v>1.2768200000000001</v>
      </c>
      <c r="K27" s="42">
        <v>29.86</v>
      </c>
      <c r="L27" s="42">
        <v>0.14444000000000001</v>
      </c>
      <c r="M27" s="42"/>
    </row>
    <row r="28" spans="1:13" x14ac:dyDescent="0.2">
      <c r="A28" s="42" t="s">
        <v>197</v>
      </c>
      <c r="B28" s="42" t="s">
        <v>206</v>
      </c>
      <c r="C28" s="42">
        <v>28.241712410000002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x14ac:dyDescent="0.2">
      <c r="A29" s="42" t="s">
        <v>197</v>
      </c>
      <c r="B29" s="42" t="s">
        <v>206</v>
      </c>
      <c r="C29" s="42">
        <v>28.40676826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x14ac:dyDescent="0.2">
      <c r="A30" s="42" t="s">
        <v>197</v>
      </c>
      <c r="B30" s="42" t="s">
        <v>206</v>
      </c>
      <c r="C30" s="42">
        <v>28.495596110000001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">
      <c r="A31" s="42" t="s">
        <v>26</v>
      </c>
      <c r="B31" s="42" t="s">
        <v>206</v>
      </c>
      <c r="C31" s="42">
        <v>30.8424722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x14ac:dyDescent="0.2">
      <c r="A32" s="42" t="s">
        <v>26</v>
      </c>
      <c r="B32" s="42" t="s">
        <v>206</v>
      </c>
      <c r="C32" s="42">
        <v>30.77652063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">
      <c r="A33" s="42" t="s">
        <v>26</v>
      </c>
      <c r="B33" s="42" t="s">
        <v>206</v>
      </c>
      <c r="C33" s="42">
        <v>30.63805399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x14ac:dyDescent="0.2">
      <c r="A34" s="42" t="s">
        <v>197</v>
      </c>
      <c r="B34" s="42" t="s">
        <v>207</v>
      </c>
      <c r="C34" s="42">
        <v>30.086488760000002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2">
      <c r="A35" s="42" t="s">
        <v>197</v>
      </c>
      <c r="B35" s="42" t="s">
        <v>207</v>
      </c>
      <c r="C35" s="42">
        <v>29.907618920000001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x14ac:dyDescent="0.2">
      <c r="A36" s="42" t="s">
        <v>197</v>
      </c>
      <c r="B36" s="42" t="s">
        <v>207</v>
      </c>
      <c r="C36" s="42">
        <v>29.59236572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x14ac:dyDescent="0.2">
      <c r="A37" s="42" t="s">
        <v>26</v>
      </c>
      <c r="B37" s="42" t="s">
        <v>207</v>
      </c>
      <c r="C37" s="42">
        <v>33.447068610000002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x14ac:dyDescent="0.2">
      <c r="A38" s="42" t="s">
        <v>26</v>
      </c>
      <c r="B38" s="42" t="s">
        <v>207</v>
      </c>
      <c r="C38" s="42">
        <v>32.808602280000002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x14ac:dyDescent="0.2">
      <c r="A39" s="42" t="s">
        <v>26</v>
      </c>
      <c r="B39" s="42" t="s">
        <v>207</v>
      </c>
      <c r="C39" s="42">
        <v>34.94862913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"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">
      <c r="A41" s="42" t="s">
        <v>1</v>
      </c>
      <c r="B41" s="42" t="s">
        <v>2</v>
      </c>
      <c r="C41" s="42" t="s">
        <v>3</v>
      </c>
      <c r="E41" s="42" t="s">
        <v>1</v>
      </c>
      <c r="F41" s="42" t="s">
        <v>2</v>
      </c>
      <c r="G41" s="42" t="s">
        <v>4</v>
      </c>
      <c r="H41" s="42" t="s">
        <v>5</v>
      </c>
      <c r="I41" s="42" t="s">
        <v>6</v>
      </c>
      <c r="J41" s="42" t="s">
        <v>7</v>
      </c>
      <c r="K41" s="42" t="s">
        <v>8</v>
      </c>
      <c r="L41" s="42" t="s">
        <v>9</v>
      </c>
      <c r="M41" s="42"/>
    </row>
    <row r="42" spans="1:13" x14ac:dyDescent="0.2">
      <c r="A42" s="42" t="s">
        <v>26</v>
      </c>
      <c r="B42" s="42" t="s">
        <v>148</v>
      </c>
      <c r="C42" s="42">
        <v>27.753523319999999</v>
      </c>
      <c r="E42" s="42" t="s">
        <v>26</v>
      </c>
      <c r="F42" s="42" t="s">
        <v>206</v>
      </c>
      <c r="G42" s="42" t="s">
        <v>44</v>
      </c>
      <c r="H42" s="42" t="s">
        <v>46</v>
      </c>
      <c r="I42" s="42" t="s">
        <v>46</v>
      </c>
      <c r="J42" s="42" t="s">
        <v>46</v>
      </c>
      <c r="K42" s="42">
        <v>30.75</v>
      </c>
      <c r="L42" s="42">
        <v>6.0240000000000002E-2</v>
      </c>
      <c r="M42" s="42"/>
    </row>
    <row r="43" spans="1:13" x14ac:dyDescent="0.2">
      <c r="A43" s="42" t="s">
        <v>26</v>
      </c>
      <c r="B43" s="42" t="s">
        <v>148</v>
      </c>
      <c r="C43" s="42">
        <v>27.621333539999998</v>
      </c>
      <c r="E43" s="42" t="s">
        <v>26</v>
      </c>
      <c r="F43" s="42" t="s">
        <v>148</v>
      </c>
      <c r="G43" s="42"/>
      <c r="H43" s="42" t="s">
        <v>46</v>
      </c>
      <c r="I43" s="42" t="s">
        <v>46</v>
      </c>
      <c r="J43" s="42" t="s">
        <v>46</v>
      </c>
      <c r="K43" s="42">
        <v>27.6</v>
      </c>
      <c r="L43" s="42">
        <v>9.1240000000000002E-2</v>
      </c>
      <c r="M43" s="42"/>
    </row>
    <row r="44" spans="1:13" x14ac:dyDescent="0.2">
      <c r="A44" s="42" t="s">
        <v>26</v>
      </c>
      <c r="B44" s="42" t="s">
        <v>148</v>
      </c>
      <c r="C44" s="42">
        <v>27.43880678</v>
      </c>
      <c r="E44" s="42" t="s">
        <v>26</v>
      </c>
      <c r="F44" s="42" t="s">
        <v>208</v>
      </c>
      <c r="G44" s="42"/>
      <c r="H44" s="42" t="s">
        <v>46</v>
      </c>
      <c r="I44" s="42" t="s">
        <v>46</v>
      </c>
      <c r="J44" s="42" t="s">
        <v>46</v>
      </c>
      <c r="K44" s="42">
        <v>29.43</v>
      </c>
      <c r="L44" s="42">
        <v>0.28243000000000001</v>
      </c>
      <c r="M44" s="42"/>
    </row>
    <row r="45" spans="1:13" x14ac:dyDescent="0.2">
      <c r="A45" s="42" t="s">
        <v>26</v>
      </c>
      <c r="B45" s="42" t="s">
        <v>206</v>
      </c>
      <c r="C45" s="42">
        <v>30.8424722</v>
      </c>
      <c r="E45" s="42" t="s">
        <v>201</v>
      </c>
      <c r="F45" s="42" t="s">
        <v>206</v>
      </c>
      <c r="G45" s="42" t="s">
        <v>44</v>
      </c>
      <c r="H45" s="42">
        <v>1</v>
      </c>
      <c r="I45" s="42">
        <v>0.18634000000000001</v>
      </c>
      <c r="J45" s="42">
        <v>0.18634000000000001</v>
      </c>
      <c r="K45" s="42">
        <v>28.58</v>
      </c>
      <c r="L45" s="42">
        <v>0.26200000000000001</v>
      </c>
      <c r="M45" s="42"/>
    </row>
    <row r="46" spans="1:13" x14ac:dyDescent="0.2">
      <c r="A46" s="42" t="s">
        <v>26</v>
      </c>
      <c r="B46" s="42" t="s">
        <v>206</v>
      </c>
      <c r="C46" s="42">
        <v>30.77652063</v>
      </c>
      <c r="E46" s="42" t="s">
        <v>201</v>
      </c>
      <c r="F46" s="42" t="s">
        <v>148</v>
      </c>
      <c r="G46" s="42"/>
      <c r="H46" s="42">
        <v>10.21571</v>
      </c>
      <c r="I46" s="42">
        <v>0.70518000000000003</v>
      </c>
      <c r="J46" s="42">
        <v>0.70518000000000003</v>
      </c>
      <c r="K46" s="42">
        <v>22.08</v>
      </c>
      <c r="L46" s="42">
        <v>3.9919999999999997E-2</v>
      </c>
      <c r="M46" s="42"/>
    </row>
    <row r="47" spans="1:13" x14ac:dyDescent="0.2">
      <c r="A47" s="42" t="s">
        <v>26</v>
      </c>
      <c r="B47" s="42" t="s">
        <v>206</v>
      </c>
      <c r="C47" s="42">
        <v>30.63805399</v>
      </c>
      <c r="E47" s="42" t="s">
        <v>201</v>
      </c>
      <c r="F47" s="42" t="s">
        <v>208</v>
      </c>
      <c r="G47" s="42"/>
      <c r="H47" s="42">
        <v>8.5845900000000004</v>
      </c>
      <c r="I47" s="42">
        <v>1.7123299999999999</v>
      </c>
      <c r="J47" s="42">
        <v>1.7123299999999999</v>
      </c>
      <c r="K47" s="42">
        <v>24.15</v>
      </c>
      <c r="L47" s="42">
        <v>5.5169999999999997E-2</v>
      </c>
      <c r="M47" s="42"/>
    </row>
    <row r="48" spans="1:13" x14ac:dyDescent="0.2">
      <c r="A48" s="42" t="s">
        <v>201</v>
      </c>
      <c r="B48" s="42" t="s">
        <v>208</v>
      </c>
      <c r="C48" s="42">
        <v>24.142698230000001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x14ac:dyDescent="0.2">
      <c r="A49" s="42" t="s">
        <v>201</v>
      </c>
      <c r="B49" s="42" t="s">
        <v>208</v>
      </c>
      <c r="C49" s="42">
        <v>24.252706440000001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x14ac:dyDescent="0.2">
      <c r="A50" s="42" t="s">
        <v>201</v>
      </c>
      <c r="B50" s="42" t="s">
        <v>208</v>
      </c>
      <c r="C50" s="42">
        <v>24.062345839999999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x14ac:dyDescent="0.2">
      <c r="A51" s="42" t="s">
        <v>201</v>
      </c>
      <c r="B51" s="42" t="s">
        <v>206</v>
      </c>
      <c r="C51" s="42">
        <v>29.102406460000001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x14ac:dyDescent="0.2">
      <c r="A52" s="42" t="s">
        <v>201</v>
      </c>
      <c r="B52" s="42" t="s">
        <v>206</v>
      </c>
      <c r="C52" s="42">
        <v>28.277820559999999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x14ac:dyDescent="0.2">
      <c r="A53" s="42" t="s">
        <v>201</v>
      </c>
      <c r="B53" s="42" t="s">
        <v>206</v>
      </c>
      <c r="C53" s="42">
        <v>28.361698140000001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x14ac:dyDescent="0.2">
      <c r="A54" s="42" t="s">
        <v>26</v>
      </c>
      <c r="B54" s="42" t="s">
        <v>208</v>
      </c>
      <c r="C54" s="42">
        <v>29.987663640000001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x14ac:dyDescent="0.2">
      <c r="A55" s="42" t="s">
        <v>26</v>
      </c>
      <c r="B55" s="42" t="s">
        <v>208</v>
      </c>
      <c r="C55" s="42">
        <v>29.197501750000001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x14ac:dyDescent="0.2">
      <c r="A56" s="42" t="s">
        <v>26</v>
      </c>
      <c r="B56" s="42" t="s">
        <v>208</v>
      </c>
      <c r="C56" s="42">
        <v>29.092956409999999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x14ac:dyDescent="0.2">
      <c r="A57" s="42" t="s">
        <v>201</v>
      </c>
      <c r="B57" s="42" t="s">
        <v>148</v>
      </c>
      <c r="C57" s="42">
        <v>22.15285755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x14ac:dyDescent="0.2">
      <c r="A58" s="42" t="s">
        <v>201</v>
      </c>
      <c r="B58" s="42" t="s">
        <v>148</v>
      </c>
      <c r="C58" s="42">
        <v>22.072282099999999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">
      <c r="A59" s="42" t="s">
        <v>201</v>
      </c>
      <c r="B59" s="42" t="s">
        <v>148</v>
      </c>
      <c r="C59" s="42">
        <v>22.015250720000001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x14ac:dyDescent="0.2"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x14ac:dyDescent="0.2"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x14ac:dyDescent="0.2"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x14ac:dyDescent="0.2"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x14ac:dyDescent="0.2"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4:13" x14ac:dyDescent="0.2"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4:13" x14ac:dyDescent="0.2"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4:13" x14ac:dyDescent="0.2"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4:13" x14ac:dyDescent="0.2"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4:13" x14ac:dyDescent="0.2"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4:13" x14ac:dyDescent="0.2"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4:13" x14ac:dyDescent="0.2">
      <c r="D71" s="42"/>
      <c r="E71" s="42"/>
      <c r="F71" s="42"/>
      <c r="G71" s="42"/>
      <c r="H71" s="42"/>
      <c r="I71" s="42"/>
      <c r="J71" s="42"/>
      <c r="K71" s="42"/>
      <c r="L71" s="42"/>
    </row>
    <row r="72" spans="4:13" x14ac:dyDescent="0.2">
      <c r="D72" s="42"/>
      <c r="E72" s="42"/>
      <c r="F72" s="42"/>
      <c r="G72" s="42"/>
      <c r="H72" s="42"/>
      <c r="I72" s="42"/>
      <c r="J72" s="42"/>
      <c r="K72" s="42"/>
      <c r="L72" s="42"/>
    </row>
    <row r="73" spans="4:13" x14ac:dyDescent="0.2">
      <c r="D73" s="42"/>
      <c r="E73" s="42"/>
      <c r="F73" s="42"/>
      <c r="G73" s="42"/>
      <c r="H73" s="42"/>
      <c r="I73" s="42"/>
      <c r="J73" s="42"/>
      <c r="K73" s="42"/>
      <c r="L73" s="42"/>
    </row>
    <row r="74" spans="4:13" x14ac:dyDescent="0.2">
      <c r="D74" s="42"/>
      <c r="E74" s="42"/>
      <c r="F74" s="42"/>
      <c r="G74" s="42"/>
      <c r="H74" s="42"/>
      <c r="I74" s="42"/>
      <c r="J74" s="42"/>
      <c r="K74" s="42"/>
      <c r="L74" s="42"/>
    </row>
    <row r="75" spans="4:13" x14ac:dyDescent="0.2">
      <c r="D75" s="42"/>
      <c r="E75" s="42"/>
      <c r="F75" s="42"/>
      <c r="G75" s="42"/>
      <c r="H75" s="42"/>
      <c r="I75" s="42"/>
      <c r="J75" s="42"/>
      <c r="K75" s="42"/>
      <c r="L75" s="42"/>
    </row>
    <row r="76" spans="4:13" x14ac:dyDescent="0.2">
      <c r="D76" s="42"/>
      <c r="E76" s="42"/>
      <c r="F76" s="42"/>
      <c r="G76" s="42"/>
      <c r="H76" s="42"/>
      <c r="I76" s="42"/>
      <c r="J76" s="42"/>
      <c r="K76" s="42"/>
      <c r="L76" s="42"/>
    </row>
    <row r="77" spans="4:13" x14ac:dyDescent="0.2">
      <c r="D77" s="42"/>
      <c r="E77" s="42"/>
      <c r="F77" s="42"/>
      <c r="G77" s="42"/>
      <c r="H77" s="42"/>
      <c r="I77" s="42"/>
      <c r="J77" s="42"/>
      <c r="K77" s="42"/>
      <c r="L77" s="42"/>
    </row>
    <row r="78" spans="4:13" x14ac:dyDescent="0.2">
      <c r="D78" s="42"/>
      <c r="E78" s="42"/>
      <c r="F78" s="42"/>
      <c r="G78" s="42"/>
      <c r="H78" s="42"/>
      <c r="I78" s="42"/>
      <c r="J78" s="42"/>
      <c r="K78" s="42"/>
      <c r="L78" s="42"/>
    </row>
    <row r="79" spans="4:13" x14ac:dyDescent="0.2">
      <c r="D79" s="42"/>
      <c r="E79" s="42"/>
      <c r="F79" s="42"/>
      <c r="G79" s="42"/>
      <c r="H79" s="42"/>
      <c r="I79" s="42"/>
      <c r="J79" s="42"/>
      <c r="K79" s="42"/>
      <c r="L79" s="42"/>
    </row>
    <row r="80" spans="4:13" x14ac:dyDescent="0.2">
      <c r="D80" s="42"/>
      <c r="E80" s="42"/>
      <c r="F80" s="42"/>
      <c r="G80" s="42"/>
      <c r="H80" s="42"/>
      <c r="I80" s="42"/>
      <c r="J80" s="42"/>
      <c r="K80" s="42"/>
      <c r="L80" s="42"/>
    </row>
    <row r="81" spans="4:12" x14ac:dyDescent="0.2">
      <c r="D81" s="42"/>
      <c r="E81" s="42"/>
      <c r="F81" s="42"/>
      <c r="G81" s="42"/>
      <c r="H81" s="42"/>
      <c r="I81" s="42"/>
      <c r="J81" s="42"/>
      <c r="K81" s="42"/>
      <c r="L81" s="42"/>
    </row>
    <row r="82" spans="4:12" x14ac:dyDescent="0.2">
      <c r="D82" s="42"/>
      <c r="E82" s="42"/>
      <c r="F82" s="42"/>
      <c r="G82" s="42"/>
      <c r="H82" s="42"/>
      <c r="I82" s="42"/>
      <c r="J82" s="42"/>
      <c r="K82" s="42"/>
      <c r="L82" s="42"/>
    </row>
    <row r="83" spans="4:12" x14ac:dyDescent="0.2">
      <c r="D83" s="42"/>
      <c r="E83" s="42"/>
      <c r="F83" s="42"/>
      <c r="G83" s="42"/>
      <c r="H83" s="42"/>
      <c r="I83" s="42"/>
      <c r="J83" s="42"/>
      <c r="K83" s="42"/>
      <c r="L83" s="42"/>
    </row>
    <row r="84" spans="4:12" x14ac:dyDescent="0.2">
      <c r="D84" s="42"/>
      <c r="E84" s="42"/>
      <c r="F84" s="42"/>
      <c r="G84" s="42"/>
      <c r="H84" s="42"/>
      <c r="I84" s="42"/>
      <c r="J84" s="42"/>
      <c r="K84" s="42"/>
      <c r="L84" s="42"/>
    </row>
    <row r="85" spans="4:12" x14ac:dyDescent="0.2">
      <c r="D85" s="42"/>
      <c r="E85" s="42"/>
      <c r="F85" s="42"/>
      <c r="G85" s="42"/>
      <c r="H85" s="42"/>
      <c r="I85" s="42"/>
      <c r="J85" s="42"/>
      <c r="K85" s="42"/>
      <c r="L85" s="42"/>
    </row>
    <row r="86" spans="4:12" x14ac:dyDescent="0.2">
      <c r="D86" s="42"/>
      <c r="E86" s="42"/>
      <c r="F86" s="42"/>
      <c r="G86" s="42"/>
      <c r="H86" s="42"/>
      <c r="I86" s="42"/>
      <c r="J86" s="42"/>
      <c r="K86" s="42"/>
      <c r="L86" s="42"/>
    </row>
    <row r="87" spans="4:12" x14ac:dyDescent="0.2">
      <c r="D87" s="42"/>
      <c r="E87" s="42"/>
      <c r="F87" s="42"/>
      <c r="G87" s="42"/>
      <c r="H87" s="42"/>
      <c r="I87" s="42"/>
      <c r="J87" s="42"/>
      <c r="K87" s="42"/>
      <c r="L87" s="42"/>
    </row>
    <row r="88" spans="4:12" x14ac:dyDescent="0.2">
      <c r="D88" s="42"/>
      <c r="E88" s="42"/>
      <c r="F88" s="42"/>
      <c r="G88" s="42"/>
      <c r="H88" s="42"/>
      <c r="I88" s="42"/>
      <c r="J88" s="42"/>
      <c r="K88" s="42"/>
      <c r="L88" s="42"/>
    </row>
    <row r="89" spans="4:12" x14ac:dyDescent="0.2">
      <c r="D89" s="42"/>
      <c r="E89" s="42"/>
      <c r="F89" s="42"/>
      <c r="G89" s="42"/>
      <c r="H89" s="42"/>
      <c r="I89" s="42"/>
      <c r="J89" s="42"/>
      <c r="K89" s="42"/>
      <c r="L89" s="42"/>
    </row>
    <row r="90" spans="4:12" x14ac:dyDescent="0.2">
      <c r="D90" s="42"/>
      <c r="E90" s="42"/>
      <c r="F90" s="42"/>
      <c r="G90" s="42"/>
      <c r="H90" s="42"/>
      <c r="I90" s="42"/>
      <c r="J90" s="42"/>
      <c r="K90" s="42"/>
      <c r="L90" s="42"/>
    </row>
    <row r="91" spans="4:12" x14ac:dyDescent="0.2">
      <c r="D91" s="42"/>
      <c r="E91" s="42"/>
      <c r="F91" s="42"/>
      <c r="G91" s="42"/>
      <c r="H91" s="42"/>
      <c r="I91" s="42"/>
      <c r="J91" s="42"/>
      <c r="K91" s="42"/>
      <c r="L91" s="42"/>
    </row>
    <row r="92" spans="4:12" x14ac:dyDescent="0.2">
      <c r="D92" s="42"/>
      <c r="E92" s="42"/>
      <c r="F92" s="42"/>
      <c r="G92" s="42"/>
      <c r="H92" s="42"/>
      <c r="I92" s="42"/>
      <c r="J92" s="42"/>
      <c r="K92" s="42"/>
      <c r="L92" s="42"/>
    </row>
    <row r="93" spans="4:12" x14ac:dyDescent="0.2">
      <c r="D93" s="42"/>
      <c r="E93" s="42"/>
      <c r="F93" s="42"/>
      <c r="G93" s="42"/>
      <c r="H93" s="42"/>
      <c r="I93" s="42"/>
      <c r="J93" s="42"/>
      <c r="K93" s="42"/>
      <c r="L93" s="42"/>
    </row>
    <row r="94" spans="4:12" x14ac:dyDescent="0.2">
      <c r="D94" s="42"/>
      <c r="E94" s="42"/>
      <c r="F94" s="42"/>
      <c r="G94" s="42"/>
      <c r="H94" s="42"/>
      <c r="I94" s="42"/>
      <c r="J94" s="42"/>
      <c r="K94" s="42"/>
      <c r="L94" s="42"/>
    </row>
    <row r="95" spans="4:12" x14ac:dyDescent="0.2">
      <c r="D95" s="42"/>
      <c r="E95" s="42"/>
      <c r="F95" s="42"/>
      <c r="G95" s="42"/>
      <c r="H95" s="42"/>
      <c r="I95" s="42"/>
      <c r="J95" s="42"/>
      <c r="K95" s="42"/>
      <c r="L95" s="42"/>
    </row>
    <row r="96" spans="4:12" x14ac:dyDescent="0.2">
      <c r="D96" s="42"/>
      <c r="E96" s="42"/>
      <c r="F96" s="42"/>
      <c r="G96" s="42"/>
      <c r="H96" s="42"/>
      <c r="I96" s="42"/>
      <c r="J96" s="42"/>
      <c r="K96" s="42"/>
      <c r="L96" s="42"/>
    </row>
    <row r="97" spans="4:12" x14ac:dyDescent="0.2">
      <c r="D97" s="42"/>
      <c r="E97" s="42"/>
      <c r="F97" s="42"/>
      <c r="G97" s="42"/>
      <c r="H97" s="42"/>
      <c r="I97" s="42"/>
      <c r="J97" s="42"/>
      <c r="K97" s="42"/>
      <c r="L97" s="42"/>
    </row>
    <row r="98" spans="4:12" x14ac:dyDescent="0.2">
      <c r="D98" s="42"/>
      <c r="E98" s="42"/>
      <c r="F98" s="42"/>
      <c r="G98" s="42"/>
      <c r="H98" s="42"/>
      <c r="I98" s="42"/>
      <c r="J98" s="42"/>
      <c r="K98" s="42"/>
      <c r="L98" s="42"/>
    </row>
    <row r="99" spans="4:12" x14ac:dyDescent="0.2">
      <c r="D99" s="42"/>
      <c r="E99" s="42"/>
      <c r="F99" s="42"/>
      <c r="G99" s="42"/>
      <c r="H99" s="42"/>
      <c r="I99" s="42"/>
      <c r="J99" s="42"/>
      <c r="K99" s="42"/>
      <c r="L99" s="42"/>
    </row>
    <row r="100" spans="4:12" x14ac:dyDescent="0.2"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4:12" x14ac:dyDescent="0.2"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4:12" x14ac:dyDescent="0.2"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4:12" x14ac:dyDescent="0.2"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4:12" x14ac:dyDescent="0.2"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4:12" x14ac:dyDescent="0.2"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4:12" x14ac:dyDescent="0.2"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4:12" x14ac:dyDescent="0.2"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4:12" x14ac:dyDescent="0.2"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4:12" x14ac:dyDescent="0.2"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4:12" x14ac:dyDescent="0.2">
      <c r="D110" s="42"/>
      <c r="E110" s="42"/>
      <c r="F110" s="42"/>
      <c r="G110" s="42"/>
      <c r="H110" s="42"/>
      <c r="I110" s="42"/>
      <c r="J110" s="42"/>
      <c r="K110" s="42"/>
      <c r="L110" s="42"/>
    </row>
  </sheetData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1F6E-8AE3-48D8-B8BA-3CF0BEEAA222}">
  <dimension ref="A1:L25"/>
  <sheetViews>
    <sheetView workbookViewId="0">
      <selection activeCell="F17" sqref="F17"/>
    </sheetView>
  </sheetViews>
  <sheetFormatPr defaultRowHeight="14.25" x14ac:dyDescent="0.2"/>
  <cols>
    <col min="1" max="16384" width="9" style="42"/>
  </cols>
  <sheetData>
    <row r="1" spans="1:12" x14ac:dyDescent="0.2">
      <c r="A1" s="42" t="s">
        <v>1</v>
      </c>
      <c r="B1" s="42" t="s">
        <v>2</v>
      </c>
      <c r="C1" s="42" t="s">
        <v>3</v>
      </c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</row>
    <row r="2" spans="1:12" x14ac:dyDescent="0.2">
      <c r="A2" s="42" t="s">
        <v>26</v>
      </c>
      <c r="B2" s="42" t="s">
        <v>209</v>
      </c>
      <c r="C2" s="42">
        <v>14.729027670000001</v>
      </c>
      <c r="E2" s="42">
        <v>38</v>
      </c>
      <c r="F2" s="42" t="s">
        <v>210</v>
      </c>
      <c r="G2" s="42" t="s">
        <v>44</v>
      </c>
      <c r="H2" s="42">
        <v>1</v>
      </c>
      <c r="I2" s="42">
        <v>9.357E-2</v>
      </c>
      <c r="J2" s="42">
        <v>9.357E-2</v>
      </c>
      <c r="K2" s="42">
        <v>29.42</v>
      </c>
      <c r="L2" s="42">
        <v>1.28827</v>
      </c>
    </row>
    <row r="3" spans="1:12" x14ac:dyDescent="0.2">
      <c r="A3" s="42" t="s">
        <v>26</v>
      </c>
      <c r="B3" s="42" t="s">
        <v>209</v>
      </c>
      <c r="C3" s="42">
        <v>14.71863638</v>
      </c>
      <c r="E3" s="42">
        <v>38</v>
      </c>
      <c r="F3" s="42" t="s">
        <v>211</v>
      </c>
      <c r="H3" s="42">
        <v>4.7693099999999999</v>
      </c>
      <c r="I3" s="42">
        <v>0.50517000000000001</v>
      </c>
      <c r="J3" s="42">
        <v>0.50517000000000001</v>
      </c>
      <c r="K3" s="42">
        <v>25.75</v>
      </c>
      <c r="L3" s="42">
        <v>0.14293</v>
      </c>
    </row>
    <row r="4" spans="1:12" x14ac:dyDescent="0.2">
      <c r="A4" s="42" t="s">
        <v>26</v>
      </c>
      <c r="B4" s="42" t="s">
        <v>209</v>
      </c>
      <c r="C4" s="42">
        <v>14.85936912</v>
      </c>
      <c r="E4" s="42">
        <v>38</v>
      </c>
      <c r="F4" s="42" t="s">
        <v>209</v>
      </c>
      <c r="H4" s="42">
        <v>2.1079500000000002</v>
      </c>
      <c r="I4" s="42">
        <v>7.7939999999999995E-2</v>
      </c>
      <c r="J4" s="42">
        <v>7.7939999999999995E-2</v>
      </c>
      <c r="K4" s="42">
        <v>22.84</v>
      </c>
      <c r="L4" s="42">
        <v>2.8199999999999999E-2</v>
      </c>
    </row>
    <row r="5" spans="1:12" x14ac:dyDescent="0.2">
      <c r="A5" s="42">
        <v>38</v>
      </c>
      <c r="B5" s="42" t="s">
        <v>209</v>
      </c>
      <c r="C5" s="42">
        <v>22.89595452</v>
      </c>
      <c r="E5" s="42">
        <v>38</v>
      </c>
      <c r="F5" s="42" t="s">
        <v>212</v>
      </c>
      <c r="H5" s="42">
        <v>13.66916</v>
      </c>
      <c r="I5" s="42">
        <v>1.5676600000000001</v>
      </c>
      <c r="J5" s="42">
        <v>1.5676600000000001</v>
      </c>
      <c r="K5" s="42">
        <v>24.08</v>
      </c>
      <c r="L5" s="42">
        <v>3.7330000000000002E-2</v>
      </c>
    </row>
    <row r="6" spans="1:12" x14ac:dyDescent="0.2">
      <c r="A6" s="42">
        <v>38</v>
      </c>
      <c r="B6" s="42" t="s">
        <v>209</v>
      </c>
      <c r="C6" s="42">
        <v>22.812609760000001</v>
      </c>
      <c r="E6" s="42" t="s">
        <v>26</v>
      </c>
      <c r="F6" s="42" t="s">
        <v>210</v>
      </c>
      <c r="G6" s="42" t="s">
        <v>44</v>
      </c>
      <c r="H6" s="42" t="s">
        <v>46</v>
      </c>
      <c r="I6" s="42" t="s">
        <v>46</v>
      </c>
      <c r="J6" s="42" t="s">
        <v>46</v>
      </c>
      <c r="K6" s="42">
        <v>20.27</v>
      </c>
      <c r="L6" s="42">
        <v>4.7410000000000001E-2</v>
      </c>
    </row>
    <row r="7" spans="1:12" x14ac:dyDescent="0.2">
      <c r="A7" s="42">
        <v>38</v>
      </c>
      <c r="B7" s="42" t="s">
        <v>209</v>
      </c>
      <c r="C7" s="42">
        <v>22.810128550000002</v>
      </c>
      <c r="E7" s="42" t="s">
        <v>26</v>
      </c>
      <c r="F7" s="42" t="s">
        <v>211</v>
      </c>
      <c r="H7" s="42" t="s">
        <v>46</v>
      </c>
      <c r="I7" s="42" t="s">
        <v>46</v>
      </c>
      <c r="J7" s="42" t="s">
        <v>46</v>
      </c>
      <c r="K7" s="42">
        <v>18.86</v>
      </c>
      <c r="L7" s="42">
        <v>5.407E-2</v>
      </c>
    </row>
    <row r="8" spans="1:12" x14ac:dyDescent="0.2">
      <c r="A8" s="42" t="s">
        <v>26</v>
      </c>
      <c r="B8" s="42" t="s">
        <v>148</v>
      </c>
      <c r="C8" s="42">
        <v>18.255075569999999</v>
      </c>
      <c r="E8" s="42" t="s">
        <v>26</v>
      </c>
      <c r="F8" s="42" t="s">
        <v>209</v>
      </c>
      <c r="H8" s="42" t="s">
        <v>46</v>
      </c>
      <c r="I8" s="42" t="s">
        <v>46</v>
      </c>
      <c r="J8" s="42" t="s">
        <v>46</v>
      </c>
      <c r="K8" s="42">
        <v>14.77</v>
      </c>
      <c r="L8" s="42">
        <v>4.5280000000000001E-2</v>
      </c>
    </row>
    <row r="9" spans="1:12" x14ac:dyDescent="0.2">
      <c r="A9" s="42" t="s">
        <v>26</v>
      </c>
      <c r="B9" s="42" t="s">
        <v>148</v>
      </c>
      <c r="C9" s="42">
        <v>18.421993560000001</v>
      </c>
      <c r="E9" s="42" t="s">
        <v>26</v>
      </c>
      <c r="F9" s="42" t="s">
        <v>212</v>
      </c>
      <c r="H9" s="42" t="s">
        <v>46</v>
      </c>
      <c r="I9" s="42" t="s">
        <v>46</v>
      </c>
      <c r="J9" s="42" t="s">
        <v>46</v>
      </c>
      <c r="K9" s="42">
        <v>18.71</v>
      </c>
      <c r="L9" s="42">
        <v>0.37469000000000002</v>
      </c>
    </row>
    <row r="10" spans="1:12" x14ac:dyDescent="0.2">
      <c r="A10" s="42" t="s">
        <v>26</v>
      </c>
      <c r="B10" s="42" t="s">
        <v>148</v>
      </c>
      <c r="C10" s="42">
        <v>19.453269200000001</v>
      </c>
    </row>
    <row r="11" spans="1:12" x14ac:dyDescent="0.2">
      <c r="A11" s="42">
        <v>38</v>
      </c>
      <c r="B11" s="42" t="s">
        <v>148</v>
      </c>
      <c r="C11" s="42">
        <v>24.101974760000001</v>
      </c>
    </row>
    <row r="12" spans="1:12" x14ac:dyDescent="0.2">
      <c r="A12" s="42">
        <v>38</v>
      </c>
      <c r="B12" s="42" t="s">
        <v>148</v>
      </c>
      <c r="C12" s="42">
        <v>24.011817369999999</v>
      </c>
    </row>
    <row r="13" spans="1:12" x14ac:dyDescent="0.2">
      <c r="A13" s="42">
        <v>38</v>
      </c>
      <c r="B13" s="42" t="s">
        <v>148</v>
      </c>
      <c r="C13" s="42">
        <v>24.13717956</v>
      </c>
    </row>
    <row r="14" spans="1:12" x14ac:dyDescent="0.2">
      <c r="A14" s="42" t="s">
        <v>26</v>
      </c>
      <c r="B14" s="42" t="s">
        <v>210</v>
      </c>
      <c r="C14" s="42">
        <v>20.367445490000001</v>
      </c>
    </row>
    <row r="15" spans="1:12" x14ac:dyDescent="0.2">
      <c r="A15" s="42" t="s">
        <v>26</v>
      </c>
      <c r="B15" s="42" t="s">
        <v>210</v>
      </c>
      <c r="C15" s="42">
        <v>20.23234729</v>
      </c>
    </row>
    <row r="16" spans="1:12" x14ac:dyDescent="0.2">
      <c r="A16" s="42" t="s">
        <v>26</v>
      </c>
      <c r="B16" s="42" t="s">
        <v>210</v>
      </c>
      <c r="C16" s="42">
        <v>20.219005410000001</v>
      </c>
    </row>
    <row r="17" spans="1:3" x14ac:dyDescent="0.2">
      <c r="A17" s="42">
        <v>38</v>
      </c>
      <c r="B17" s="42" t="s">
        <v>210</v>
      </c>
      <c r="C17" s="42">
        <v>30.529537139999999</v>
      </c>
    </row>
    <row r="18" spans="1:3" x14ac:dyDescent="0.2">
      <c r="A18" s="42">
        <v>38</v>
      </c>
      <c r="B18" s="42" t="s">
        <v>210</v>
      </c>
      <c r="C18" s="42">
        <v>26.850646040000001</v>
      </c>
    </row>
    <row r="19" spans="1:3" x14ac:dyDescent="0.2">
      <c r="A19" s="42">
        <v>38</v>
      </c>
      <c r="B19" s="42" t="s">
        <v>210</v>
      </c>
      <c r="C19" s="42">
        <v>30.877806830000001</v>
      </c>
    </row>
    <row r="20" spans="1:3" x14ac:dyDescent="0.2">
      <c r="A20" s="42" t="s">
        <v>26</v>
      </c>
      <c r="B20" s="42" t="s">
        <v>211</v>
      </c>
      <c r="C20" s="42">
        <v>18.754928830000001</v>
      </c>
    </row>
    <row r="21" spans="1:3" x14ac:dyDescent="0.2">
      <c r="A21" s="42" t="s">
        <v>26</v>
      </c>
      <c r="B21" s="42" t="s">
        <v>211</v>
      </c>
      <c r="C21" s="42">
        <v>18.901936240000001</v>
      </c>
    </row>
    <row r="22" spans="1:3" x14ac:dyDescent="0.2">
      <c r="A22" s="42" t="s">
        <v>26</v>
      </c>
      <c r="B22" s="42" t="s">
        <v>211</v>
      </c>
      <c r="C22" s="42">
        <v>18.928947529999999</v>
      </c>
    </row>
    <row r="23" spans="1:3" x14ac:dyDescent="0.2">
      <c r="A23" s="42">
        <v>38</v>
      </c>
      <c r="B23" s="42" t="s">
        <v>211</v>
      </c>
      <c r="C23" s="42">
        <v>25.755907369999999</v>
      </c>
    </row>
    <row r="24" spans="1:3" x14ac:dyDescent="0.2">
      <c r="A24" s="42">
        <v>38</v>
      </c>
      <c r="B24" s="42" t="s">
        <v>211</v>
      </c>
      <c r="C24" s="42">
        <v>25.506323900000002</v>
      </c>
    </row>
    <row r="25" spans="1:3" x14ac:dyDescent="0.2">
      <c r="A25" s="42">
        <v>38</v>
      </c>
      <c r="B25" s="42" t="s">
        <v>211</v>
      </c>
      <c r="C25" s="42">
        <v>26.001426980000002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6694-162D-43C7-9B81-C1B4B076C5C9}">
  <dimension ref="A1:L25"/>
  <sheetViews>
    <sheetView workbookViewId="0">
      <selection activeCell="G20" sqref="G20"/>
    </sheetView>
  </sheetViews>
  <sheetFormatPr defaultRowHeight="14.25" x14ac:dyDescent="0.2"/>
  <cols>
    <col min="1" max="16384" width="9" style="1"/>
  </cols>
  <sheetData>
    <row r="1" spans="1:12" x14ac:dyDescent="0.2">
      <c r="A1" s="1" t="s">
        <v>1</v>
      </c>
      <c r="B1" s="1" t="s">
        <v>2</v>
      </c>
      <c r="C1" s="1" t="s">
        <v>3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x14ac:dyDescent="0.2">
      <c r="A2" s="1" t="s">
        <v>194</v>
      </c>
      <c r="B2" s="1" t="s">
        <v>154</v>
      </c>
      <c r="C2" s="1">
        <v>29.424401199999998</v>
      </c>
      <c r="E2" s="1" t="s">
        <v>194</v>
      </c>
      <c r="F2" s="1" t="s">
        <v>155</v>
      </c>
      <c r="H2" s="1">
        <v>2934.1710200000002</v>
      </c>
      <c r="I2" s="1">
        <v>76.03201</v>
      </c>
      <c r="J2" s="1">
        <v>76.03201</v>
      </c>
      <c r="K2" s="1">
        <v>23.24</v>
      </c>
      <c r="L2" s="1">
        <v>3.2870000000000003E-2</v>
      </c>
    </row>
    <row r="3" spans="1:12" x14ac:dyDescent="0.2">
      <c r="A3" s="1" t="s">
        <v>194</v>
      </c>
      <c r="B3" s="1" t="s">
        <v>154</v>
      </c>
      <c r="C3" s="1">
        <v>29.20312264</v>
      </c>
      <c r="E3" s="1" t="s">
        <v>194</v>
      </c>
      <c r="F3" s="1" t="s">
        <v>154</v>
      </c>
      <c r="G3" s="1" t="s">
        <v>44</v>
      </c>
      <c r="H3" s="1">
        <v>1</v>
      </c>
      <c r="I3" s="1">
        <v>0.87058000000000002</v>
      </c>
      <c r="J3" s="1">
        <v>0.87058000000000002</v>
      </c>
      <c r="K3" s="1">
        <v>29.25</v>
      </c>
      <c r="L3" s="1">
        <v>8.6959999999999996E-2</v>
      </c>
    </row>
    <row r="4" spans="1:12" x14ac:dyDescent="0.2">
      <c r="A4" s="1" t="s">
        <v>194</v>
      </c>
      <c r="B4" s="1" t="s">
        <v>154</v>
      </c>
      <c r="C4" s="1">
        <v>29.136749380000001</v>
      </c>
      <c r="E4" s="1" t="s">
        <v>194</v>
      </c>
      <c r="F4" s="1" t="s">
        <v>213</v>
      </c>
      <c r="H4" s="1">
        <v>16206.202719999999</v>
      </c>
      <c r="I4" s="1">
        <v>6359.0175399999998</v>
      </c>
      <c r="J4" s="1">
        <v>6359.0175399999998</v>
      </c>
      <c r="K4" s="1">
        <v>26.76</v>
      </c>
      <c r="L4" s="1">
        <v>1.439E-2</v>
      </c>
    </row>
    <row r="5" spans="1:12" x14ac:dyDescent="0.2">
      <c r="A5" s="1" t="s">
        <v>194</v>
      </c>
      <c r="B5" s="1" t="s">
        <v>158</v>
      </c>
      <c r="C5" s="1">
        <v>27.213805369999999</v>
      </c>
      <c r="E5" s="1" t="s">
        <v>194</v>
      </c>
      <c r="F5" s="1" t="s">
        <v>158</v>
      </c>
      <c r="H5" s="1">
        <v>28861.086429999999</v>
      </c>
      <c r="I5" s="1">
        <v>6282.3905299999997</v>
      </c>
      <c r="J5" s="1">
        <v>6282.3905299999997</v>
      </c>
      <c r="K5" s="1">
        <v>27.2</v>
      </c>
      <c r="L5" s="1">
        <v>6.4479999999999996E-2</v>
      </c>
    </row>
    <row r="6" spans="1:12" x14ac:dyDescent="0.2">
      <c r="A6" s="1" t="s">
        <v>194</v>
      </c>
      <c r="B6" s="1" t="s">
        <v>158</v>
      </c>
      <c r="C6" s="1">
        <v>27.296563339999999</v>
      </c>
      <c r="E6" s="1" t="s">
        <v>26</v>
      </c>
      <c r="F6" s="1" t="s">
        <v>155</v>
      </c>
      <c r="H6" s="1" t="s">
        <v>46</v>
      </c>
      <c r="I6" s="1" t="s">
        <v>46</v>
      </c>
      <c r="J6" s="1" t="s">
        <v>46</v>
      </c>
      <c r="K6" s="1">
        <v>27.95</v>
      </c>
      <c r="L6" s="1">
        <v>1.7809999999999999E-2</v>
      </c>
    </row>
    <row r="7" spans="1:12" x14ac:dyDescent="0.2">
      <c r="A7" s="1" t="s">
        <v>194</v>
      </c>
      <c r="B7" s="1" t="s">
        <v>158</v>
      </c>
      <c r="C7" s="1">
        <v>27.07550956</v>
      </c>
      <c r="E7" s="1" t="s">
        <v>26</v>
      </c>
      <c r="F7" s="1" t="s">
        <v>154</v>
      </c>
      <c r="G7" s="1" t="s">
        <v>44</v>
      </c>
      <c r="H7" s="1" t="s">
        <v>46</v>
      </c>
      <c r="I7" s="1" t="s">
        <v>46</v>
      </c>
      <c r="J7" s="1" t="s">
        <v>46</v>
      </c>
      <c r="K7" s="1">
        <v>22.45</v>
      </c>
      <c r="L7" s="1">
        <v>1.2529600000000001</v>
      </c>
    </row>
    <row r="8" spans="1:12" x14ac:dyDescent="0.2">
      <c r="A8" s="1" t="s">
        <v>194</v>
      </c>
      <c r="B8" s="1" t="s">
        <v>213</v>
      </c>
      <c r="C8" s="1">
        <v>26.773515870000001</v>
      </c>
      <c r="E8" s="1" t="s">
        <v>26</v>
      </c>
      <c r="F8" s="1" t="s">
        <v>213</v>
      </c>
      <c r="H8" s="1" t="s">
        <v>46</v>
      </c>
      <c r="I8" s="1" t="s">
        <v>46</v>
      </c>
      <c r="J8" s="1" t="s">
        <v>46</v>
      </c>
      <c r="K8" s="1">
        <v>33.93</v>
      </c>
      <c r="L8" s="1">
        <v>0.56589999999999996</v>
      </c>
    </row>
    <row r="9" spans="1:12" x14ac:dyDescent="0.2">
      <c r="A9" s="1" t="s">
        <v>194</v>
      </c>
      <c r="B9" s="1" t="s">
        <v>213</v>
      </c>
      <c r="C9" s="1">
        <v>26.770154699999999</v>
      </c>
      <c r="E9" s="1" t="s">
        <v>26</v>
      </c>
      <c r="F9" s="1" t="s">
        <v>158</v>
      </c>
      <c r="H9" s="1" t="s">
        <v>46</v>
      </c>
      <c r="I9" s="1" t="s">
        <v>46</v>
      </c>
      <c r="J9" s="1" t="s">
        <v>46</v>
      </c>
      <c r="K9" s="1">
        <v>35.200000000000003</v>
      </c>
      <c r="L9" s="1">
        <v>0.30735000000000001</v>
      </c>
    </row>
    <row r="10" spans="1:12" x14ac:dyDescent="0.2">
      <c r="A10" s="1" t="s">
        <v>194</v>
      </c>
      <c r="B10" s="1" t="s">
        <v>213</v>
      </c>
      <c r="C10" s="1">
        <v>26.728762369999998</v>
      </c>
    </row>
    <row r="11" spans="1:12" x14ac:dyDescent="0.2">
      <c r="A11" s="1" t="s">
        <v>194</v>
      </c>
      <c r="B11" s="1" t="s">
        <v>155</v>
      </c>
      <c r="C11" s="1">
        <v>23.241592470000001</v>
      </c>
    </row>
    <row r="12" spans="1:12" x14ac:dyDescent="0.2">
      <c r="A12" s="1" t="s">
        <v>194</v>
      </c>
      <c r="B12" s="1" t="s">
        <v>155</v>
      </c>
      <c r="C12" s="1">
        <v>23.298894619999999</v>
      </c>
    </row>
    <row r="13" spans="1:12" x14ac:dyDescent="0.2">
      <c r="A13" s="1" t="s">
        <v>194</v>
      </c>
      <c r="B13" s="1" t="s">
        <v>155</v>
      </c>
      <c r="C13" s="1">
        <v>23.185027999999999</v>
      </c>
    </row>
    <row r="14" spans="1:12" x14ac:dyDescent="0.2">
      <c r="A14" s="1" t="s">
        <v>26</v>
      </c>
      <c r="B14" s="1" t="s">
        <v>154</v>
      </c>
      <c r="C14" s="1">
        <v>21.222130459999999</v>
      </c>
    </row>
    <row r="15" spans="1:12" x14ac:dyDescent="0.2">
      <c r="A15" s="1" t="s">
        <v>26</v>
      </c>
      <c r="B15" s="1" t="s">
        <v>154</v>
      </c>
      <c r="C15" s="1">
        <v>24.952727769999999</v>
      </c>
    </row>
    <row r="16" spans="1:12" x14ac:dyDescent="0.2">
      <c r="A16" s="1" t="s">
        <v>26</v>
      </c>
      <c r="B16" s="1" t="s">
        <v>154</v>
      </c>
      <c r="C16" s="1">
        <v>21.166170059999999</v>
      </c>
    </row>
    <row r="17" spans="1:3" x14ac:dyDescent="0.2">
      <c r="A17" s="1" t="s">
        <v>26</v>
      </c>
      <c r="B17" s="1" t="s">
        <v>158</v>
      </c>
      <c r="C17" s="1">
        <v>35.204517070000001</v>
      </c>
    </row>
    <row r="18" spans="1:3" x14ac:dyDescent="0.2">
      <c r="A18" s="1" t="s">
        <v>26</v>
      </c>
      <c r="B18" s="1" t="s">
        <v>158</v>
      </c>
      <c r="C18" s="1">
        <v>34.671968810000003</v>
      </c>
    </row>
    <row r="19" spans="1:3" x14ac:dyDescent="0.2">
      <c r="A19" s="1" t="s">
        <v>26</v>
      </c>
      <c r="B19" s="1" t="s">
        <v>158</v>
      </c>
      <c r="C19" s="1">
        <v>35.73666145</v>
      </c>
    </row>
    <row r="20" spans="1:3" x14ac:dyDescent="0.2">
      <c r="A20" s="1" t="s">
        <v>26</v>
      </c>
      <c r="B20" s="1" t="s">
        <v>213</v>
      </c>
      <c r="C20" s="1">
        <v>33.339910740000001</v>
      </c>
    </row>
    <row r="21" spans="1:3" x14ac:dyDescent="0.2">
      <c r="A21" s="1" t="s">
        <v>26</v>
      </c>
      <c r="B21" s="1" t="s">
        <v>213</v>
      </c>
      <c r="C21" s="1">
        <v>33.396732010000001</v>
      </c>
    </row>
    <row r="22" spans="1:3" x14ac:dyDescent="0.2">
      <c r="A22" s="1" t="s">
        <v>26</v>
      </c>
      <c r="B22" s="1" t="s">
        <v>213</v>
      </c>
      <c r="C22" s="1">
        <v>35.06532069</v>
      </c>
    </row>
    <row r="23" spans="1:3" x14ac:dyDescent="0.2">
      <c r="A23" s="1" t="s">
        <v>26</v>
      </c>
      <c r="B23" s="1" t="s">
        <v>155</v>
      </c>
      <c r="C23" s="1">
        <v>27.985186890000001</v>
      </c>
    </row>
    <row r="24" spans="1:3" x14ac:dyDescent="0.2">
      <c r="A24" s="1" t="s">
        <v>26</v>
      </c>
      <c r="B24" s="1" t="s">
        <v>155</v>
      </c>
      <c r="C24" s="1">
        <v>27.949527069999998</v>
      </c>
    </row>
    <row r="25" spans="1:3" x14ac:dyDescent="0.2">
      <c r="A25" s="1" t="s">
        <v>26</v>
      </c>
      <c r="B25" s="1" t="s">
        <v>155</v>
      </c>
      <c r="C25" s="1">
        <v>27.923767949999998</v>
      </c>
    </row>
  </sheetData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9B4C-E488-4905-A299-53F4310C9ECC}">
  <dimension ref="A1:V17"/>
  <sheetViews>
    <sheetView workbookViewId="0">
      <selection activeCell="T21" sqref="T21"/>
    </sheetView>
  </sheetViews>
  <sheetFormatPr defaultRowHeight="14.25" x14ac:dyDescent="0.2"/>
  <cols>
    <col min="1" max="1" width="13.5" bestFit="1" customWidth="1"/>
    <col min="2" max="2" width="16.5" bestFit="1" customWidth="1"/>
  </cols>
  <sheetData>
    <row r="1" spans="1:22" x14ac:dyDescent="0.2">
      <c r="B1" s="1" t="s">
        <v>214</v>
      </c>
      <c r="C1" s="1" t="s">
        <v>215</v>
      </c>
      <c r="D1" s="1" t="s">
        <v>216</v>
      </c>
      <c r="E1" s="1" t="s">
        <v>217</v>
      </c>
      <c r="F1" s="1" t="s">
        <v>218</v>
      </c>
      <c r="G1" s="1" t="s">
        <v>219</v>
      </c>
      <c r="H1" s="1" t="s">
        <v>220</v>
      </c>
      <c r="I1" s="1"/>
      <c r="J1" s="1" t="s">
        <v>215</v>
      </c>
      <c r="K1" s="1" t="s">
        <v>216</v>
      </c>
      <c r="L1" s="1" t="s">
        <v>217</v>
      </c>
      <c r="M1" s="1" t="s">
        <v>218</v>
      </c>
      <c r="N1" s="1" t="s">
        <v>219</v>
      </c>
      <c r="O1" s="1" t="s">
        <v>220</v>
      </c>
      <c r="Q1" s="1" t="s">
        <v>215</v>
      </c>
      <c r="R1" s="1" t="s">
        <v>216</v>
      </c>
      <c r="S1" s="1" t="s">
        <v>217</v>
      </c>
      <c r="T1" s="1" t="s">
        <v>218</v>
      </c>
      <c r="U1" s="1" t="s">
        <v>219</v>
      </c>
      <c r="V1" s="1" t="s">
        <v>220</v>
      </c>
    </row>
    <row r="2" spans="1:22" x14ac:dyDescent="0.2">
      <c r="A2" s="62" t="s">
        <v>221</v>
      </c>
      <c r="B2" s="1" t="s">
        <v>130</v>
      </c>
      <c r="C2" s="1">
        <v>4160</v>
      </c>
      <c r="D2" s="1">
        <v>86.331999999999994</v>
      </c>
      <c r="E2" s="1">
        <v>0</v>
      </c>
      <c r="F2" s="1">
        <v>247</v>
      </c>
      <c r="G2" s="1">
        <v>359143</v>
      </c>
      <c r="H2" s="1">
        <v>359143</v>
      </c>
      <c r="I2" s="1"/>
      <c r="J2" s="1">
        <v>697</v>
      </c>
      <c r="K2" s="1">
        <v>109.53400000000001</v>
      </c>
      <c r="L2" s="1">
        <v>7</v>
      </c>
      <c r="M2" s="1">
        <v>196</v>
      </c>
      <c r="N2" s="1">
        <v>76345</v>
      </c>
      <c r="O2" s="1">
        <v>76345</v>
      </c>
      <c r="Q2" s="1">
        <v>966</v>
      </c>
      <c r="R2" s="1">
        <v>75.545000000000002</v>
      </c>
      <c r="S2" s="1">
        <v>0</v>
      </c>
      <c r="T2" s="1">
        <v>189</v>
      </c>
      <c r="U2" s="1">
        <v>72976</v>
      </c>
      <c r="V2" s="1">
        <v>72976</v>
      </c>
    </row>
    <row r="3" spans="1:22" x14ac:dyDescent="0.2">
      <c r="A3" s="62"/>
      <c r="B3" s="1" t="s">
        <v>222</v>
      </c>
      <c r="C3" s="1">
        <v>4480</v>
      </c>
      <c r="D3" s="1">
        <v>79.677999999999997</v>
      </c>
      <c r="E3" s="1">
        <v>0</v>
      </c>
      <c r="F3" s="1">
        <v>249</v>
      </c>
      <c r="G3" s="1">
        <v>356958</v>
      </c>
      <c r="H3" s="1">
        <v>356958</v>
      </c>
      <c r="I3" s="1"/>
      <c r="J3" s="1">
        <v>700</v>
      </c>
      <c r="K3" s="1">
        <v>72.233999999999995</v>
      </c>
      <c r="L3" s="1">
        <v>3</v>
      </c>
      <c r="M3" s="1">
        <v>196</v>
      </c>
      <c r="N3" s="1">
        <v>50564</v>
      </c>
      <c r="O3" s="1">
        <v>50564</v>
      </c>
      <c r="Q3" s="1">
        <v>648</v>
      </c>
      <c r="R3" s="1">
        <v>71.561999999999998</v>
      </c>
      <c r="S3" s="1">
        <v>0</v>
      </c>
      <c r="T3" s="1">
        <v>195</v>
      </c>
      <c r="U3" s="1">
        <v>46372</v>
      </c>
      <c r="V3" s="1">
        <v>46372</v>
      </c>
    </row>
    <row r="4" spans="1:22" x14ac:dyDescent="0.2">
      <c r="A4" s="62"/>
      <c r="B4" s="1" t="s">
        <v>223</v>
      </c>
      <c r="C4" s="1">
        <v>7826</v>
      </c>
      <c r="D4" s="1">
        <v>0.77500000000000002</v>
      </c>
      <c r="E4" s="1">
        <v>0</v>
      </c>
      <c r="F4" s="1">
        <v>48</v>
      </c>
      <c r="G4" s="1">
        <v>6063</v>
      </c>
      <c r="H4" s="1">
        <v>6063</v>
      </c>
      <c r="I4" s="1"/>
      <c r="J4" s="1">
        <v>407</v>
      </c>
      <c r="K4" s="1">
        <v>6.6440000000000001</v>
      </c>
      <c r="L4" s="1">
        <v>0</v>
      </c>
      <c r="M4" s="1">
        <v>22</v>
      </c>
      <c r="N4" s="1">
        <v>2704</v>
      </c>
      <c r="O4" s="1">
        <v>2704</v>
      </c>
      <c r="Q4" s="1">
        <v>798</v>
      </c>
      <c r="R4" s="1">
        <v>3.5910000000000002</v>
      </c>
      <c r="S4" s="1">
        <v>0</v>
      </c>
      <c r="T4" s="1">
        <v>14</v>
      </c>
      <c r="U4" s="1">
        <v>2866</v>
      </c>
      <c r="V4" s="1">
        <v>2866</v>
      </c>
    </row>
    <row r="5" spans="1:22" x14ac:dyDescent="0.2">
      <c r="A5" s="62"/>
      <c r="B5" s="1" t="s">
        <v>224</v>
      </c>
      <c r="C5" s="1">
        <v>4902</v>
      </c>
      <c r="D5" s="1">
        <v>37.470999999999997</v>
      </c>
      <c r="E5" s="1">
        <v>0</v>
      </c>
      <c r="F5" s="1">
        <v>161</v>
      </c>
      <c r="G5" s="1">
        <v>183682</v>
      </c>
      <c r="H5" s="1">
        <v>183682</v>
      </c>
      <c r="I5" s="1"/>
      <c r="J5" s="1">
        <v>546</v>
      </c>
      <c r="K5" s="1">
        <v>64.424999999999997</v>
      </c>
      <c r="L5" s="1">
        <v>0</v>
      </c>
      <c r="M5" s="1">
        <v>194</v>
      </c>
      <c r="N5" s="1">
        <v>35176</v>
      </c>
      <c r="O5" s="1">
        <v>35176</v>
      </c>
      <c r="Q5" s="1">
        <v>1012</v>
      </c>
      <c r="R5" s="1">
        <v>20.643999999999998</v>
      </c>
      <c r="S5" s="1">
        <v>0</v>
      </c>
      <c r="T5" s="1">
        <v>96</v>
      </c>
      <c r="U5" s="1">
        <v>20892</v>
      </c>
      <c r="V5" s="1">
        <v>20892</v>
      </c>
    </row>
    <row r="6" spans="1:22" x14ac:dyDescent="0.2">
      <c r="A6" s="62" t="s">
        <v>225</v>
      </c>
      <c r="B6" s="1" t="s">
        <v>130</v>
      </c>
      <c r="C6" s="1">
        <v>7888</v>
      </c>
      <c r="D6" s="1">
        <v>76.313999999999993</v>
      </c>
      <c r="E6" s="1">
        <v>0</v>
      </c>
      <c r="F6" s="1">
        <v>217</v>
      </c>
      <c r="G6" s="1">
        <v>601965</v>
      </c>
      <c r="H6" s="1">
        <v>601965</v>
      </c>
      <c r="I6" s="1"/>
      <c r="J6" s="1">
        <v>672</v>
      </c>
      <c r="K6" s="1">
        <v>99.432000000000002</v>
      </c>
      <c r="L6" s="1">
        <v>0</v>
      </c>
      <c r="M6" s="1">
        <v>192</v>
      </c>
      <c r="N6" s="1">
        <v>66818</v>
      </c>
      <c r="O6" s="1">
        <v>66818</v>
      </c>
      <c r="Q6" s="1">
        <v>882</v>
      </c>
      <c r="R6" s="1">
        <v>81.102999999999994</v>
      </c>
      <c r="S6" s="1">
        <v>0</v>
      </c>
      <c r="T6" s="1">
        <v>189</v>
      </c>
      <c r="U6" s="1">
        <v>71533</v>
      </c>
      <c r="V6" s="1">
        <v>71533</v>
      </c>
    </row>
    <row r="7" spans="1:22" x14ac:dyDescent="0.2">
      <c r="A7" s="62"/>
      <c r="B7" s="1" t="s">
        <v>222</v>
      </c>
      <c r="C7" s="1">
        <v>9324</v>
      </c>
      <c r="D7" s="1">
        <v>76.570999999999998</v>
      </c>
      <c r="E7" s="1">
        <v>0</v>
      </c>
      <c r="F7" s="1">
        <v>233</v>
      </c>
      <c r="G7" s="1">
        <v>713948</v>
      </c>
      <c r="H7" s="1">
        <v>713948</v>
      </c>
      <c r="I7" s="1"/>
      <c r="J7" s="1">
        <v>731</v>
      </c>
      <c r="K7" s="1">
        <v>71.567999999999998</v>
      </c>
      <c r="L7" s="1">
        <v>0</v>
      </c>
      <c r="M7" s="1">
        <v>189</v>
      </c>
      <c r="N7" s="1">
        <v>52338</v>
      </c>
      <c r="O7" s="1">
        <v>52338</v>
      </c>
      <c r="Q7" s="1">
        <v>648</v>
      </c>
      <c r="R7" s="1">
        <v>72.304000000000002</v>
      </c>
      <c r="S7" s="1">
        <v>0</v>
      </c>
      <c r="T7" s="1">
        <v>195</v>
      </c>
      <c r="U7" s="1">
        <v>76853</v>
      </c>
      <c r="V7" s="1">
        <v>46853</v>
      </c>
    </row>
    <row r="8" spans="1:22" x14ac:dyDescent="0.2">
      <c r="A8" s="62"/>
      <c r="B8" s="1" t="s">
        <v>223</v>
      </c>
      <c r="C8" s="1">
        <v>7124</v>
      </c>
      <c r="D8" s="1">
        <v>116.964</v>
      </c>
      <c r="E8" s="1">
        <v>0</v>
      </c>
      <c r="F8" s="1">
        <v>233</v>
      </c>
      <c r="G8" s="1">
        <v>833251</v>
      </c>
      <c r="H8" s="1">
        <v>833251</v>
      </c>
      <c r="I8" s="1"/>
      <c r="J8" s="1">
        <v>588</v>
      </c>
      <c r="K8" s="1">
        <v>90.92</v>
      </c>
      <c r="L8" s="1">
        <v>2</v>
      </c>
      <c r="M8" s="1">
        <v>191</v>
      </c>
      <c r="N8" s="1">
        <v>53461</v>
      </c>
      <c r="O8" s="1">
        <v>53461</v>
      </c>
      <c r="Q8" s="1">
        <v>1080</v>
      </c>
      <c r="R8" s="1">
        <v>68.566000000000003</v>
      </c>
      <c r="S8" s="1">
        <v>0</v>
      </c>
      <c r="T8" s="1">
        <v>189</v>
      </c>
      <c r="U8" s="1">
        <v>74051</v>
      </c>
      <c r="V8" s="1">
        <v>74051</v>
      </c>
    </row>
    <row r="9" spans="1:22" x14ac:dyDescent="0.2">
      <c r="A9" s="62"/>
      <c r="B9" s="1" t="s">
        <v>224</v>
      </c>
      <c r="C9" s="1">
        <v>10488</v>
      </c>
      <c r="D9" s="1">
        <v>69.334000000000003</v>
      </c>
      <c r="E9" s="1">
        <v>0</v>
      </c>
      <c r="F9" s="1">
        <v>233</v>
      </c>
      <c r="G9" s="1">
        <v>727171</v>
      </c>
      <c r="H9" s="1">
        <v>727171</v>
      </c>
      <c r="I9" s="1"/>
      <c r="J9" s="1">
        <v>660</v>
      </c>
      <c r="K9" s="1">
        <v>100.73</v>
      </c>
      <c r="L9" s="1">
        <v>3</v>
      </c>
      <c r="M9" s="1">
        <v>192</v>
      </c>
      <c r="N9" s="1">
        <v>66482</v>
      </c>
      <c r="O9" s="1">
        <v>66482</v>
      </c>
      <c r="Q9" s="1">
        <v>828</v>
      </c>
      <c r="R9" s="1">
        <v>60.17</v>
      </c>
      <c r="S9" s="1">
        <v>0</v>
      </c>
      <c r="T9" s="1">
        <v>188</v>
      </c>
      <c r="U9" s="1">
        <v>79821</v>
      </c>
      <c r="V9" s="1">
        <v>49821</v>
      </c>
    </row>
    <row r="10" spans="1:22" x14ac:dyDescent="0.2">
      <c r="B10" s="1"/>
      <c r="C10" s="1"/>
      <c r="D10" s="1"/>
      <c r="E10" s="1"/>
      <c r="F10" s="1"/>
      <c r="G10" s="1"/>
      <c r="H10" s="1"/>
      <c r="I10" s="1"/>
    </row>
    <row r="11" spans="1:22" x14ac:dyDescent="0.2">
      <c r="B11" s="1"/>
      <c r="C11" s="1"/>
      <c r="D11" s="1"/>
      <c r="E11" s="1"/>
      <c r="F11" s="1"/>
      <c r="G11" s="1"/>
      <c r="H11" s="1"/>
      <c r="I11" s="1"/>
    </row>
    <row r="12" spans="1:22" x14ac:dyDescent="0.2">
      <c r="C12" s="1" t="s">
        <v>130</v>
      </c>
      <c r="D12" s="1" t="s">
        <v>222</v>
      </c>
      <c r="E12" s="1" t="s">
        <v>223</v>
      </c>
      <c r="F12" s="1" t="s">
        <v>224</v>
      </c>
      <c r="G12" s="1"/>
      <c r="H12" s="1"/>
      <c r="I12" s="1"/>
      <c r="J12" s="1" t="s">
        <v>130</v>
      </c>
      <c r="K12" s="1" t="s">
        <v>222</v>
      </c>
      <c r="L12" s="1" t="s">
        <v>223</v>
      </c>
      <c r="M12" s="1" t="s">
        <v>224</v>
      </c>
      <c r="N12" s="1"/>
      <c r="Q12" s="1" t="s">
        <v>130</v>
      </c>
      <c r="R12" s="1" t="s">
        <v>222</v>
      </c>
      <c r="S12" s="1" t="s">
        <v>223</v>
      </c>
      <c r="T12" s="1" t="s">
        <v>224</v>
      </c>
      <c r="U12" s="1"/>
    </row>
    <row r="13" spans="1:22" x14ac:dyDescent="0.2">
      <c r="A13" t="s">
        <v>221</v>
      </c>
      <c r="C13" s="1">
        <v>359143</v>
      </c>
      <c r="D13" s="1">
        <v>356958</v>
      </c>
      <c r="E13" s="1">
        <v>6063</v>
      </c>
      <c r="F13" s="1">
        <v>183682</v>
      </c>
      <c r="G13" s="1"/>
      <c r="H13" s="1"/>
      <c r="I13" s="1"/>
      <c r="J13" s="1">
        <v>76345</v>
      </c>
      <c r="K13" s="1">
        <v>50564</v>
      </c>
      <c r="L13" s="1">
        <v>2704</v>
      </c>
      <c r="M13" s="1">
        <v>35176</v>
      </c>
      <c r="Q13" s="1">
        <v>72976</v>
      </c>
      <c r="R13" s="1">
        <v>46372</v>
      </c>
      <c r="S13" s="1">
        <v>2866</v>
      </c>
      <c r="T13" s="1">
        <v>20892</v>
      </c>
    </row>
    <row r="14" spans="1:22" x14ac:dyDescent="0.2">
      <c r="A14" t="s">
        <v>225</v>
      </c>
      <c r="C14" s="1">
        <v>601965</v>
      </c>
      <c r="D14" s="1">
        <v>713948</v>
      </c>
      <c r="E14" s="1">
        <v>833251</v>
      </c>
      <c r="F14" s="1">
        <v>727171</v>
      </c>
      <c r="G14" s="1"/>
      <c r="H14" s="1"/>
      <c r="I14" s="1"/>
      <c r="J14" s="1">
        <v>66818</v>
      </c>
      <c r="K14" s="1">
        <v>52338</v>
      </c>
      <c r="L14" s="1">
        <v>53461</v>
      </c>
      <c r="M14" s="1">
        <v>66482</v>
      </c>
      <c r="P14" s="1"/>
      <c r="Q14" s="1">
        <v>71533</v>
      </c>
      <c r="R14" s="1">
        <v>76853</v>
      </c>
      <c r="S14" s="1">
        <v>74051</v>
      </c>
      <c r="T14" s="1">
        <v>79821</v>
      </c>
    </row>
    <row r="15" spans="1:22" x14ac:dyDescent="0.2">
      <c r="A15" t="s">
        <v>226</v>
      </c>
      <c r="C15" s="1">
        <v>0.59661774400000001</v>
      </c>
      <c r="D15" s="1">
        <v>0.499977589</v>
      </c>
      <c r="E15" s="1">
        <v>7.2763189999999998E-3</v>
      </c>
      <c r="F15" s="1">
        <v>0.252598082</v>
      </c>
      <c r="G15" s="1"/>
      <c r="H15" s="1"/>
      <c r="I15" s="1"/>
      <c r="J15">
        <f>J13/J14</f>
        <v>1.1425813403573888</v>
      </c>
      <c r="K15">
        <f t="shared" ref="K15:M15" si="0">K13/K14</f>
        <v>0.96610493331804803</v>
      </c>
      <c r="L15">
        <f t="shared" si="0"/>
        <v>5.0578926694225694E-2</v>
      </c>
      <c r="M15">
        <f t="shared" si="0"/>
        <v>0.52910562257453142</v>
      </c>
      <c r="P15" s="1"/>
      <c r="Q15">
        <f>Q13/Q14</f>
        <v>1.0201725077936057</v>
      </c>
      <c r="R15">
        <f t="shared" ref="R15:T15" si="1">R13/R14</f>
        <v>0.60338568435845052</v>
      </c>
      <c r="S15">
        <f t="shared" si="1"/>
        <v>3.8703056001944604E-2</v>
      </c>
      <c r="T15">
        <f t="shared" si="1"/>
        <v>0.2617356334799113</v>
      </c>
    </row>
    <row r="16" spans="1:22" x14ac:dyDescent="0.2">
      <c r="J16" s="1"/>
      <c r="K16" s="1"/>
      <c r="L16" s="1"/>
      <c r="M16" s="1"/>
      <c r="N16" s="1"/>
      <c r="O16" s="1"/>
      <c r="P16" s="1"/>
    </row>
    <row r="17" spans="10:16" x14ac:dyDescent="0.2">
      <c r="J17" s="1"/>
      <c r="K17" s="1"/>
      <c r="L17" s="1"/>
      <c r="M17" s="1"/>
      <c r="N17" s="1"/>
      <c r="O17" s="1"/>
      <c r="P17" s="1"/>
    </row>
  </sheetData>
  <mergeCells count="2">
    <mergeCell ref="A2:A5"/>
    <mergeCell ref="A6:A9"/>
  </mergeCells>
  <phoneticPr fontId="18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C4B6-A897-4FBF-9A51-8AD7C4F54BE0}">
  <dimension ref="A1:AM50"/>
  <sheetViews>
    <sheetView workbookViewId="0">
      <selection activeCell="AH22" sqref="AH22"/>
    </sheetView>
  </sheetViews>
  <sheetFormatPr defaultRowHeight="14.25" x14ac:dyDescent="0.2"/>
  <cols>
    <col min="1" max="2" width="9" style="1"/>
    <col min="3" max="3" width="12.75" style="1" bestFit="1" customWidth="1"/>
    <col min="4" max="16384" width="9" style="1"/>
  </cols>
  <sheetData>
    <row r="1" spans="1:39" x14ac:dyDescent="0.2">
      <c r="A1" s="1" t="s">
        <v>227</v>
      </c>
      <c r="O1" s="1" t="s">
        <v>228</v>
      </c>
      <c r="AB1" s="1" t="s">
        <v>231</v>
      </c>
    </row>
    <row r="2" spans="1:39" x14ac:dyDescent="0.2">
      <c r="A2" s="1" t="s">
        <v>1</v>
      </c>
      <c r="B2" s="1" t="s">
        <v>2</v>
      </c>
      <c r="C2" s="1" t="s">
        <v>3</v>
      </c>
      <c r="E2" s="1" t="s">
        <v>1</v>
      </c>
      <c r="F2" s="1" t="s">
        <v>2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O2" s="1" t="s">
        <v>1</v>
      </c>
      <c r="P2" s="1" t="s">
        <v>2</v>
      </c>
      <c r="Q2" s="1" t="s">
        <v>3</v>
      </c>
      <c r="S2" s="1" t="s">
        <v>1</v>
      </c>
      <c r="T2" s="1" t="s">
        <v>2</v>
      </c>
      <c r="U2" s="1" t="s">
        <v>4</v>
      </c>
      <c r="V2" s="1" t="s">
        <v>5</v>
      </c>
      <c r="W2" s="1" t="s">
        <v>6</v>
      </c>
      <c r="X2" s="1" t="s">
        <v>7</v>
      </c>
      <c r="Y2" s="1" t="s">
        <v>8</v>
      </c>
      <c r="Z2" s="1" t="s">
        <v>9</v>
      </c>
      <c r="AB2" s="1" t="s">
        <v>1</v>
      </c>
      <c r="AC2" s="1" t="s">
        <v>2</v>
      </c>
      <c r="AD2" s="1" t="s">
        <v>3</v>
      </c>
      <c r="AF2" s="1" t="s">
        <v>1</v>
      </c>
      <c r="AG2" s="1" t="s">
        <v>2</v>
      </c>
      <c r="AH2" s="1" t="s">
        <v>4</v>
      </c>
      <c r="AI2" s="1" t="s">
        <v>5</v>
      </c>
      <c r="AJ2" s="1" t="s">
        <v>6</v>
      </c>
      <c r="AK2" s="1" t="s">
        <v>7</v>
      </c>
      <c r="AL2" s="1" t="s">
        <v>8</v>
      </c>
      <c r="AM2" s="1" t="s">
        <v>9</v>
      </c>
    </row>
    <row r="3" spans="1:39" x14ac:dyDescent="0.2">
      <c r="A3" s="1" t="s">
        <v>194</v>
      </c>
      <c r="B3" s="1">
        <v>1</v>
      </c>
      <c r="C3" s="1">
        <v>29.23114605</v>
      </c>
      <c r="E3" s="1" t="s">
        <v>194</v>
      </c>
      <c r="F3" s="1">
        <v>0</v>
      </c>
      <c r="H3" s="1">
        <v>0.31640000000000001</v>
      </c>
      <c r="I3" s="1">
        <v>8.7057999999999996E-2</v>
      </c>
      <c r="J3" s="1">
        <v>8.7057999999999996E-2</v>
      </c>
      <c r="K3" s="1">
        <v>30.23</v>
      </c>
      <c r="L3" s="1">
        <v>8.5016399999999995E-3</v>
      </c>
      <c r="O3" s="1" t="s">
        <v>229</v>
      </c>
      <c r="P3" s="1">
        <v>1</v>
      </c>
      <c r="Q3" s="1">
        <v>28.565540970000001</v>
      </c>
      <c r="S3" s="1" t="s">
        <v>229</v>
      </c>
      <c r="T3" s="1">
        <v>0</v>
      </c>
      <c r="V3" s="1">
        <v>1</v>
      </c>
      <c r="W3" s="1">
        <v>0.28682000000000002</v>
      </c>
      <c r="X3" s="1">
        <v>0.28682000000000002</v>
      </c>
      <c r="Y3" s="1">
        <v>12.7</v>
      </c>
      <c r="Z3" s="1">
        <v>0.41099999999999998</v>
      </c>
      <c r="AB3" s="1" t="s">
        <v>232</v>
      </c>
      <c r="AC3" s="1" t="s">
        <v>233</v>
      </c>
      <c r="AD3" s="1">
        <v>28.565540970000001</v>
      </c>
      <c r="AF3" s="1" t="s">
        <v>232</v>
      </c>
      <c r="AG3" s="1" t="s">
        <v>234</v>
      </c>
      <c r="AI3" s="1">
        <v>28.090820000000001</v>
      </c>
      <c r="AJ3" s="1">
        <v>2.7013199999999999</v>
      </c>
      <c r="AK3" s="1">
        <v>2.7013199999999999</v>
      </c>
      <c r="AL3" s="1">
        <v>24.87</v>
      </c>
      <c r="AM3" s="1">
        <v>0.34312999999999999</v>
      </c>
    </row>
    <row r="4" spans="1:39" x14ac:dyDescent="0.2">
      <c r="A4" s="1" t="s">
        <v>26</v>
      </c>
      <c r="B4" s="1">
        <v>1</v>
      </c>
      <c r="C4" s="1">
        <v>26.850286390000001</v>
      </c>
      <c r="E4" s="1" t="s">
        <v>194</v>
      </c>
      <c r="F4" s="1">
        <v>1</v>
      </c>
      <c r="H4" s="1">
        <v>66.524100000000004</v>
      </c>
      <c r="I4" s="1">
        <v>17.261959999999998</v>
      </c>
      <c r="J4" s="1">
        <v>17.261959999999998</v>
      </c>
      <c r="K4" s="1">
        <v>29.23</v>
      </c>
      <c r="L4" s="1">
        <v>4.2934386999999997E-2</v>
      </c>
      <c r="O4" s="1" t="s">
        <v>229</v>
      </c>
      <c r="P4" s="1">
        <v>1</v>
      </c>
      <c r="Q4" s="1">
        <v>26.66420626</v>
      </c>
      <c r="S4" s="1" t="s">
        <v>229</v>
      </c>
      <c r="T4" s="1">
        <v>1</v>
      </c>
      <c r="V4" s="1">
        <v>2.45702</v>
      </c>
      <c r="W4" s="1">
        <v>1.0601100000000001</v>
      </c>
      <c r="X4" s="1">
        <v>1.0601100000000001</v>
      </c>
      <c r="Y4" s="1">
        <v>27.32</v>
      </c>
      <c r="Z4" s="1">
        <v>0.62139999999999995</v>
      </c>
      <c r="AB4" s="1" t="s">
        <v>232</v>
      </c>
      <c r="AC4" s="1" t="s">
        <v>233</v>
      </c>
      <c r="AD4" s="1">
        <v>26.66420626</v>
      </c>
      <c r="AF4" s="1" t="s">
        <v>232</v>
      </c>
      <c r="AG4" s="1" t="s">
        <v>235</v>
      </c>
      <c r="AI4" s="1">
        <v>6.8839399999999999</v>
      </c>
      <c r="AJ4" s="1">
        <v>1.6835100000000001</v>
      </c>
      <c r="AK4" s="1">
        <v>1.6835100000000001</v>
      </c>
      <c r="AL4" s="1">
        <v>26.52</v>
      </c>
      <c r="AM4" s="1">
        <v>0.29505999999999999</v>
      </c>
    </row>
    <row r="5" spans="1:39" x14ac:dyDescent="0.2">
      <c r="A5" s="1" t="s">
        <v>194</v>
      </c>
      <c r="B5" s="1">
        <v>9</v>
      </c>
      <c r="C5" s="1">
        <v>28.568572360000001</v>
      </c>
      <c r="E5" s="1" t="s">
        <v>194</v>
      </c>
      <c r="F5" s="1">
        <v>11</v>
      </c>
      <c r="H5" s="1">
        <v>686.26161000000002</v>
      </c>
      <c r="I5" s="1">
        <v>76.03201</v>
      </c>
      <c r="J5" s="1">
        <v>76.03201</v>
      </c>
      <c r="K5" s="1">
        <v>32.53</v>
      </c>
      <c r="L5" s="1">
        <v>8.6690690400000001</v>
      </c>
      <c r="O5" s="1" t="s">
        <v>229</v>
      </c>
      <c r="P5" s="1">
        <v>1</v>
      </c>
      <c r="Q5" s="1">
        <v>26.74086647</v>
      </c>
      <c r="S5" s="1" t="s">
        <v>229</v>
      </c>
      <c r="T5" s="1">
        <v>11</v>
      </c>
      <c r="V5" s="1">
        <v>28.090820000000001</v>
      </c>
      <c r="W5" s="1">
        <v>6.7013199999999999</v>
      </c>
      <c r="X5" s="1">
        <v>6.7013199999999999</v>
      </c>
      <c r="Y5" s="1">
        <v>24.87</v>
      </c>
      <c r="Z5" s="1">
        <v>0.34312999999999999</v>
      </c>
      <c r="AB5" s="1" t="s">
        <v>232</v>
      </c>
      <c r="AC5" s="1" t="s">
        <v>233</v>
      </c>
      <c r="AD5" s="1">
        <v>26.74086647</v>
      </c>
      <c r="AF5" s="1" t="s">
        <v>232</v>
      </c>
      <c r="AG5" s="1" t="s">
        <v>233</v>
      </c>
      <c r="AI5" s="1">
        <v>2.45702</v>
      </c>
      <c r="AJ5" s="1">
        <v>1.0601100000000001</v>
      </c>
      <c r="AK5" s="1">
        <v>1.0601100000000001</v>
      </c>
      <c r="AL5" s="1">
        <v>27.32</v>
      </c>
      <c r="AM5" s="1">
        <v>0.62139999999999995</v>
      </c>
    </row>
    <row r="6" spans="1:39" x14ac:dyDescent="0.2">
      <c r="A6" s="1" t="s">
        <v>26</v>
      </c>
      <c r="B6" s="1">
        <v>9</v>
      </c>
      <c r="C6" s="1">
        <v>32.410801560000003</v>
      </c>
      <c r="E6" s="1" t="s">
        <v>194</v>
      </c>
      <c r="F6" s="1">
        <v>13</v>
      </c>
      <c r="H6" s="1">
        <v>353.57585999999998</v>
      </c>
      <c r="I6" s="1">
        <v>96.929079999999999</v>
      </c>
      <c r="J6" s="1">
        <v>96.929079999999999</v>
      </c>
      <c r="K6" s="1">
        <v>33.090000000000003</v>
      </c>
      <c r="L6" s="1">
        <v>2.4238995800000001</v>
      </c>
      <c r="O6" s="1" t="s">
        <v>230</v>
      </c>
      <c r="P6" s="1">
        <v>1</v>
      </c>
      <c r="Q6" s="1">
        <v>28.065040840000002</v>
      </c>
      <c r="S6" s="1" t="s">
        <v>229</v>
      </c>
      <c r="T6" s="1">
        <v>13</v>
      </c>
      <c r="V6" s="1">
        <v>6.8839399999999999</v>
      </c>
      <c r="W6" s="1">
        <v>1.6835100000000001</v>
      </c>
      <c r="X6" s="1">
        <v>1.6835100000000001</v>
      </c>
      <c r="Y6" s="1">
        <v>26.52</v>
      </c>
      <c r="Z6" s="1">
        <v>0.29505999999999999</v>
      </c>
      <c r="AB6" s="1" t="s">
        <v>236</v>
      </c>
      <c r="AC6" s="1" t="s">
        <v>233</v>
      </c>
      <c r="AD6" s="1">
        <v>28.065040840000002</v>
      </c>
      <c r="AF6" s="1" t="s">
        <v>232</v>
      </c>
      <c r="AG6" s="1" t="s">
        <v>237</v>
      </c>
      <c r="AI6" s="1">
        <v>8.5905500000000004</v>
      </c>
      <c r="AJ6" s="1">
        <v>1.19882</v>
      </c>
      <c r="AK6" s="1">
        <v>1.19882</v>
      </c>
      <c r="AL6" s="1">
        <v>24.63</v>
      </c>
      <c r="AM6" s="1">
        <v>0.19905999999999999</v>
      </c>
    </row>
    <row r="7" spans="1:39" x14ac:dyDescent="0.2">
      <c r="A7" s="1" t="s">
        <v>194</v>
      </c>
      <c r="B7" s="1">
        <v>7</v>
      </c>
      <c r="C7" s="1">
        <v>30.000509860000001</v>
      </c>
      <c r="E7" s="1" t="s">
        <v>194</v>
      </c>
      <c r="F7" s="1">
        <v>3</v>
      </c>
      <c r="H7" s="1">
        <v>292.21902999999998</v>
      </c>
      <c r="I7" s="1">
        <v>21.19059</v>
      </c>
      <c r="J7" s="1">
        <v>21.19059</v>
      </c>
      <c r="K7" s="1">
        <v>33.479999999999997</v>
      </c>
      <c r="L7" s="1">
        <v>2.3961429500000002</v>
      </c>
      <c r="O7" s="1" t="s">
        <v>230</v>
      </c>
      <c r="P7" s="1">
        <v>1</v>
      </c>
      <c r="Q7" s="1">
        <v>28.060299369999999</v>
      </c>
      <c r="S7" s="1" t="s">
        <v>229</v>
      </c>
      <c r="T7" s="1">
        <v>3</v>
      </c>
      <c r="V7" s="1">
        <v>8.5905500000000004</v>
      </c>
      <c r="W7" s="1">
        <v>1.19882</v>
      </c>
      <c r="X7" s="1">
        <v>1.19882</v>
      </c>
      <c r="Y7" s="1">
        <v>24.63</v>
      </c>
      <c r="Z7" s="1">
        <v>0.19905999999999999</v>
      </c>
      <c r="AB7" s="1" t="s">
        <v>236</v>
      </c>
      <c r="AC7" s="1" t="s">
        <v>233</v>
      </c>
      <c r="AD7" s="1">
        <v>28.060299369999999</v>
      </c>
      <c r="AF7" s="1" t="s">
        <v>232</v>
      </c>
      <c r="AG7" s="1" t="s">
        <v>238</v>
      </c>
      <c r="AI7" s="1">
        <v>29.924130000000002</v>
      </c>
      <c r="AJ7" s="1">
        <v>2.0979000000000001</v>
      </c>
      <c r="AK7" s="1">
        <v>2.0979000000000001</v>
      </c>
      <c r="AL7" s="1">
        <v>23.82</v>
      </c>
      <c r="AM7" s="1">
        <v>1.4800000000000001E-2</v>
      </c>
    </row>
    <row r="8" spans="1:39" x14ac:dyDescent="0.2">
      <c r="A8" s="1" t="s">
        <v>26</v>
      </c>
      <c r="B8" s="1">
        <v>7</v>
      </c>
      <c r="C8" s="1">
        <v>34.140531860000003</v>
      </c>
      <c r="E8" s="1" t="s">
        <v>194</v>
      </c>
      <c r="F8" s="1">
        <v>5</v>
      </c>
      <c r="H8" s="1">
        <v>3028.6971600000002</v>
      </c>
      <c r="I8" s="1">
        <v>76.03201</v>
      </c>
      <c r="J8" s="1">
        <v>76.03201</v>
      </c>
      <c r="K8" s="1">
        <v>30.59</v>
      </c>
      <c r="L8" s="1">
        <v>15.5429148</v>
      </c>
      <c r="O8" s="1" t="s">
        <v>230</v>
      </c>
      <c r="P8" s="1">
        <v>1</v>
      </c>
      <c r="Q8" s="1">
        <v>28.172323370000001</v>
      </c>
      <c r="S8" s="1" t="s">
        <v>229</v>
      </c>
      <c r="T8" s="1">
        <v>5</v>
      </c>
      <c r="V8" s="1">
        <v>24.96097</v>
      </c>
      <c r="W8" s="1">
        <v>1.4238299999999999</v>
      </c>
      <c r="X8" s="1">
        <v>1.4238299999999999</v>
      </c>
      <c r="Y8" s="1">
        <v>24.58</v>
      </c>
      <c r="Z8" s="1">
        <v>5.7209999999999997E-2</v>
      </c>
      <c r="AB8" s="1" t="s">
        <v>236</v>
      </c>
      <c r="AC8" s="1" t="s">
        <v>233</v>
      </c>
      <c r="AD8" s="1">
        <v>28.172323370000001</v>
      </c>
      <c r="AF8" s="1" t="s">
        <v>232</v>
      </c>
      <c r="AG8" s="1" t="s">
        <v>239</v>
      </c>
      <c r="AI8" s="1">
        <v>43.758049999999997</v>
      </c>
      <c r="AJ8" s="1">
        <v>3.1840899999999999</v>
      </c>
      <c r="AK8" s="1">
        <v>3.1840899999999999</v>
      </c>
      <c r="AL8" s="1">
        <v>23.67</v>
      </c>
      <c r="AM8" s="1">
        <v>9.6820000000000003E-2</v>
      </c>
    </row>
    <row r="9" spans="1:39" x14ac:dyDescent="0.2">
      <c r="A9" s="1" t="s">
        <v>194</v>
      </c>
      <c r="B9" s="1">
        <v>13</v>
      </c>
      <c r="C9" s="1">
        <v>33.087152830000001</v>
      </c>
      <c r="E9" s="1" t="s">
        <v>194</v>
      </c>
      <c r="F9" s="1">
        <v>7</v>
      </c>
      <c r="H9" s="1">
        <v>6108.8575899999996</v>
      </c>
      <c r="I9" s="1">
        <v>451.69769000000002</v>
      </c>
      <c r="J9" s="1">
        <v>451.69769000000002</v>
      </c>
      <c r="K9" s="1">
        <v>30</v>
      </c>
      <c r="L9" s="1">
        <v>21.4519284</v>
      </c>
      <c r="O9" s="1" t="s">
        <v>229</v>
      </c>
      <c r="P9" s="1">
        <v>3</v>
      </c>
      <c r="Q9" s="1">
        <v>25.019100089999998</v>
      </c>
      <c r="S9" s="1" t="s">
        <v>229</v>
      </c>
      <c r="T9" s="1">
        <v>7</v>
      </c>
      <c r="V9" s="1">
        <v>29.924130000000002</v>
      </c>
      <c r="W9" s="1">
        <v>2.0979000000000001</v>
      </c>
      <c r="X9" s="1">
        <v>2.0979000000000001</v>
      </c>
      <c r="Y9" s="1">
        <v>23.82</v>
      </c>
      <c r="Z9" s="1">
        <v>1.4800000000000001E-2</v>
      </c>
      <c r="AB9" s="1" t="s">
        <v>232</v>
      </c>
      <c r="AC9" s="1" t="s">
        <v>237</v>
      </c>
      <c r="AD9" s="1">
        <v>25.019100089999998</v>
      </c>
      <c r="AF9" s="1" t="s">
        <v>232</v>
      </c>
      <c r="AG9" s="1" t="s">
        <v>240</v>
      </c>
      <c r="AI9" s="1">
        <v>24.96097</v>
      </c>
      <c r="AJ9" s="1">
        <v>1.4238299999999999</v>
      </c>
      <c r="AK9" s="1">
        <v>1.4238299999999999</v>
      </c>
      <c r="AL9" s="1">
        <v>24.58</v>
      </c>
      <c r="AM9" s="1">
        <v>5.7209999999999997E-2</v>
      </c>
    </row>
    <row r="10" spans="1:39" x14ac:dyDescent="0.2">
      <c r="A10" s="1" t="s">
        <v>26</v>
      </c>
      <c r="B10" s="1">
        <v>13</v>
      </c>
      <c r="C10" s="1">
        <v>33.116363900000003</v>
      </c>
      <c r="E10" s="1" t="s">
        <v>194</v>
      </c>
      <c r="F10" s="1">
        <v>9</v>
      </c>
      <c r="H10" s="1">
        <v>4969.5313699999997</v>
      </c>
      <c r="I10" s="1">
        <v>442.85395</v>
      </c>
      <c r="J10" s="1">
        <v>442.85395</v>
      </c>
      <c r="K10" s="1">
        <v>28.57</v>
      </c>
      <c r="L10" s="1">
        <v>11.34321467</v>
      </c>
      <c r="O10" s="1" t="s">
        <v>229</v>
      </c>
      <c r="P10" s="1">
        <v>3</v>
      </c>
      <c r="Q10" s="1">
        <v>24.511272089999999</v>
      </c>
      <c r="S10" s="1" t="s">
        <v>229</v>
      </c>
      <c r="T10" s="1">
        <v>9</v>
      </c>
      <c r="V10" s="1">
        <v>43.758049999999997</v>
      </c>
      <c r="W10" s="1">
        <v>3.1840899999999999</v>
      </c>
      <c r="X10" s="1">
        <v>3.1840899999999999</v>
      </c>
      <c r="Y10" s="1">
        <v>23.67</v>
      </c>
      <c r="Z10" s="1">
        <v>9.6820000000000003E-2</v>
      </c>
      <c r="AB10" s="1" t="s">
        <v>232</v>
      </c>
      <c r="AC10" s="1" t="s">
        <v>237</v>
      </c>
      <c r="AD10" s="1">
        <v>24.511272089999999</v>
      </c>
      <c r="AF10" s="1" t="s">
        <v>232</v>
      </c>
      <c r="AG10" s="1" t="s">
        <v>154</v>
      </c>
      <c r="AI10" s="1">
        <v>1</v>
      </c>
      <c r="AJ10" s="1">
        <v>0.28682000000000002</v>
      </c>
      <c r="AK10" s="1">
        <v>0.28682000000000002</v>
      </c>
      <c r="AL10" s="1">
        <v>12.7</v>
      </c>
      <c r="AM10" s="1">
        <v>0.41099999999999998</v>
      </c>
    </row>
    <row r="11" spans="1:39" x14ac:dyDescent="0.2">
      <c r="A11" s="1" t="s">
        <v>194</v>
      </c>
      <c r="B11" s="1">
        <v>3</v>
      </c>
      <c r="C11" s="1">
        <v>33.479849889999997</v>
      </c>
      <c r="E11" s="1" t="s">
        <v>26</v>
      </c>
      <c r="F11" s="1">
        <v>0</v>
      </c>
      <c r="H11" s="1" t="s">
        <v>46</v>
      </c>
      <c r="I11" s="1" t="s">
        <v>46</v>
      </c>
      <c r="J11" s="1" t="s">
        <v>46</v>
      </c>
      <c r="K11" s="1">
        <v>20.13</v>
      </c>
      <c r="L11" s="1">
        <v>9.9314750000000004E-3</v>
      </c>
      <c r="O11" s="1" t="s">
        <v>229</v>
      </c>
      <c r="P11" s="1">
        <v>3</v>
      </c>
      <c r="Q11" s="1">
        <v>24.36118475</v>
      </c>
      <c r="S11" s="1" t="s">
        <v>230</v>
      </c>
      <c r="T11" s="1">
        <v>0</v>
      </c>
      <c r="V11" s="1" t="s">
        <v>46</v>
      </c>
      <c r="W11" s="1" t="s">
        <v>46</v>
      </c>
      <c r="X11" s="1" t="s">
        <v>46</v>
      </c>
      <c r="Y11" s="1">
        <v>12.18</v>
      </c>
      <c r="Z11" s="1">
        <v>4.8030000000000003E-2</v>
      </c>
      <c r="AB11" s="1" t="s">
        <v>232</v>
      </c>
      <c r="AC11" s="1" t="s">
        <v>237</v>
      </c>
      <c r="AD11" s="1">
        <v>24.36118475</v>
      </c>
      <c r="AF11" s="1" t="s">
        <v>236</v>
      </c>
      <c r="AG11" s="1" t="s">
        <v>234</v>
      </c>
      <c r="AI11" s="1" t="s">
        <v>46</v>
      </c>
      <c r="AJ11" s="1" t="s">
        <v>46</v>
      </c>
      <c r="AK11" s="1" t="s">
        <v>46</v>
      </c>
      <c r="AL11" s="1">
        <v>29.17</v>
      </c>
      <c r="AM11" s="1">
        <v>2.673E-2</v>
      </c>
    </row>
    <row r="12" spans="1:39" x14ac:dyDescent="0.2">
      <c r="A12" s="1" t="s">
        <v>26</v>
      </c>
      <c r="B12" s="1">
        <v>3</v>
      </c>
      <c r="C12" s="1">
        <v>33.234091300000003</v>
      </c>
      <c r="E12" s="1" t="s">
        <v>26</v>
      </c>
      <c r="F12" s="1">
        <v>1</v>
      </c>
      <c r="H12" s="1" t="s">
        <v>46</v>
      </c>
      <c r="I12" s="1" t="s">
        <v>46</v>
      </c>
      <c r="J12" s="1" t="s">
        <v>46</v>
      </c>
      <c r="K12" s="1">
        <v>26.85</v>
      </c>
      <c r="L12" s="1">
        <v>3.8233469999999999E-2</v>
      </c>
      <c r="O12" s="1" t="s">
        <v>230</v>
      </c>
      <c r="P12" s="1">
        <v>3</v>
      </c>
      <c r="Q12" s="1">
        <v>27.162717579999999</v>
      </c>
      <c r="S12" s="1" t="s">
        <v>230</v>
      </c>
      <c r="T12" s="1">
        <v>1</v>
      </c>
      <c r="V12" s="1" t="s">
        <v>46</v>
      </c>
      <c r="W12" s="1" t="s">
        <v>46</v>
      </c>
      <c r="X12" s="1" t="s">
        <v>46</v>
      </c>
      <c r="Y12" s="1">
        <v>28.1</v>
      </c>
      <c r="Z12" s="1">
        <v>3.6580000000000001E-2</v>
      </c>
      <c r="AB12" s="1" t="s">
        <v>236</v>
      </c>
      <c r="AC12" s="1" t="s">
        <v>237</v>
      </c>
      <c r="AD12" s="1">
        <v>27.162717579999999</v>
      </c>
      <c r="AF12" s="1" t="s">
        <v>236</v>
      </c>
      <c r="AG12" s="1" t="s">
        <v>235</v>
      </c>
      <c r="AI12" s="1" t="s">
        <v>46</v>
      </c>
      <c r="AJ12" s="1" t="s">
        <v>46</v>
      </c>
      <c r="AK12" s="1" t="s">
        <v>46</v>
      </c>
      <c r="AL12" s="1">
        <v>28.79</v>
      </c>
      <c r="AM12" s="1">
        <v>0.19345000000000001</v>
      </c>
    </row>
    <row r="13" spans="1:39" x14ac:dyDescent="0.2">
      <c r="A13" s="1" t="s">
        <v>194</v>
      </c>
      <c r="B13" s="1">
        <v>5</v>
      </c>
      <c r="C13" s="1">
        <v>30.592624669999999</v>
      </c>
      <c r="E13" s="1" t="s">
        <v>26</v>
      </c>
      <c r="F13" s="1">
        <v>11</v>
      </c>
      <c r="H13" s="1" t="s">
        <v>46</v>
      </c>
      <c r="I13" s="1" t="s">
        <v>46</v>
      </c>
      <c r="J13" s="1" t="s">
        <v>46</v>
      </c>
      <c r="K13" s="1">
        <v>33.520000000000003</v>
      </c>
      <c r="L13" s="1">
        <v>2.1520364000000001</v>
      </c>
      <c r="O13" s="1" t="s">
        <v>230</v>
      </c>
      <c r="P13" s="1">
        <v>3</v>
      </c>
      <c r="Q13" s="1">
        <v>27.266668190000001</v>
      </c>
      <c r="S13" s="1" t="s">
        <v>230</v>
      </c>
      <c r="T13" s="1">
        <v>11</v>
      </c>
      <c r="V13" s="1" t="s">
        <v>46</v>
      </c>
      <c r="W13" s="1" t="s">
        <v>46</v>
      </c>
      <c r="X13" s="1" t="s">
        <v>46</v>
      </c>
      <c r="Y13" s="1">
        <v>29.17</v>
      </c>
      <c r="Z13" s="1">
        <v>2.673E-2</v>
      </c>
      <c r="AB13" s="1" t="s">
        <v>236</v>
      </c>
      <c r="AC13" s="1" t="s">
        <v>237</v>
      </c>
      <c r="AD13" s="1">
        <v>27.266668190000001</v>
      </c>
      <c r="AF13" s="1" t="s">
        <v>236</v>
      </c>
      <c r="AG13" s="1" t="s">
        <v>233</v>
      </c>
      <c r="AI13" s="1" t="s">
        <v>46</v>
      </c>
      <c r="AJ13" s="1" t="s">
        <v>46</v>
      </c>
      <c r="AK13" s="1" t="s">
        <v>46</v>
      </c>
      <c r="AL13" s="1">
        <v>28.1</v>
      </c>
      <c r="AM13" s="1">
        <v>3.6580000000000001E-2</v>
      </c>
    </row>
    <row r="14" spans="1:39" x14ac:dyDescent="0.2">
      <c r="A14" s="1" t="s">
        <v>26</v>
      </c>
      <c r="B14" s="1">
        <v>5</v>
      </c>
      <c r="C14" s="1">
        <v>33.720441379999997</v>
      </c>
      <c r="E14" s="1" t="s">
        <v>26</v>
      </c>
      <c r="F14" s="1">
        <v>13</v>
      </c>
      <c r="H14" s="1" t="s">
        <v>46</v>
      </c>
      <c r="I14" s="1" t="s">
        <v>46</v>
      </c>
      <c r="J14" s="1" t="s">
        <v>46</v>
      </c>
      <c r="K14" s="1">
        <v>33.119999999999997</v>
      </c>
      <c r="L14" s="1">
        <v>2.3385692100000002</v>
      </c>
      <c r="O14" s="1" t="s">
        <v>230</v>
      </c>
      <c r="P14" s="1">
        <v>3</v>
      </c>
      <c r="Q14" s="1">
        <v>27.206750020000001</v>
      </c>
      <c r="S14" s="1" t="s">
        <v>230</v>
      </c>
      <c r="T14" s="1">
        <v>13</v>
      </c>
      <c r="V14" s="1" t="s">
        <v>46</v>
      </c>
      <c r="W14" s="1" t="s">
        <v>46</v>
      </c>
      <c r="X14" s="1" t="s">
        <v>46</v>
      </c>
      <c r="Y14" s="1">
        <v>28.79</v>
      </c>
      <c r="Z14" s="1">
        <v>0.19345000000000001</v>
      </c>
      <c r="AB14" s="1" t="s">
        <v>236</v>
      </c>
      <c r="AC14" s="1" t="s">
        <v>237</v>
      </c>
      <c r="AD14" s="1">
        <v>27.206750020000001</v>
      </c>
      <c r="AF14" s="1" t="s">
        <v>236</v>
      </c>
      <c r="AG14" s="1" t="s">
        <v>237</v>
      </c>
      <c r="AI14" s="1" t="s">
        <v>46</v>
      </c>
      <c r="AJ14" s="1" t="s">
        <v>46</v>
      </c>
      <c r="AK14" s="1" t="s">
        <v>46</v>
      </c>
      <c r="AL14" s="1">
        <v>27.21</v>
      </c>
      <c r="AM14" s="1">
        <v>3.0120000000000001E-2</v>
      </c>
    </row>
    <row r="15" spans="1:39" x14ac:dyDescent="0.2">
      <c r="A15" s="1" t="s">
        <v>194</v>
      </c>
      <c r="B15" s="1">
        <v>11</v>
      </c>
      <c r="C15" s="1">
        <v>32.529732080000002</v>
      </c>
      <c r="E15" s="1" t="s">
        <v>26</v>
      </c>
      <c r="F15" s="1">
        <v>3</v>
      </c>
      <c r="H15" s="1" t="s">
        <v>46</v>
      </c>
      <c r="I15" s="1" t="s">
        <v>46</v>
      </c>
      <c r="J15" s="1" t="s">
        <v>46</v>
      </c>
      <c r="K15" s="1">
        <v>33.229999999999997</v>
      </c>
      <c r="L15" s="1">
        <v>1.8053524000000001</v>
      </c>
      <c r="O15" s="1" t="s">
        <v>229</v>
      </c>
      <c r="P15" s="1">
        <v>7</v>
      </c>
      <c r="Q15" s="1">
        <v>23.79161285</v>
      </c>
      <c r="S15" s="1" t="s">
        <v>230</v>
      </c>
      <c r="T15" s="1">
        <v>3</v>
      </c>
      <c r="V15" s="1" t="s">
        <v>46</v>
      </c>
      <c r="W15" s="1" t="s">
        <v>46</v>
      </c>
      <c r="X15" s="1" t="s">
        <v>46</v>
      </c>
      <c r="Y15" s="1">
        <v>27.21</v>
      </c>
      <c r="Z15" s="1">
        <v>3.0120000000000001E-2</v>
      </c>
      <c r="AB15" s="1" t="s">
        <v>232</v>
      </c>
      <c r="AC15" s="1" t="s">
        <v>238</v>
      </c>
      <c r="AD15" s="1">
        <v>23.79161285</v>
      </c>
      <c r="AF15" s="1" t="s">
        <v>236</v>
      </c>
      <c r="AG15" s="1" t="s">
        <v>238</v>
      </c>
      <c r="AI15" s="1" t="s">
        <v>46</v>
      </c>
      <c r="AJ15" s="1" t="s">
        <v>46</v>
      </c>
      <c r="AK15" s="1" t="s">
        <v>46</v>
      </c>
      <c r="AL15" s="1">
        <v>28.2</v>
      </c>
      <c r="AM15" s="1">
        <v>0.10005</v>
      </c>
    </row>
    <row r="16" spans="1:39" x14ac:dyDescent="0.2">
      <c r="A16" s="1" t="s">
        <v>26</v>
      </c>
      <c r="B16" s="1">
        <v>11</v>
      </c>
      <c r="C16" s="1">
        <v>33.515682009999999</v>
      </c>
      <c r="E16" s="1" t="s">
        <v>26</v>
      </c>
      <c r="F16" s="1">
        <v>5</v>
      </c>
      <c r="H16" s="1" t="s">
        <v>46</v>
      </c>
      <c r="I16" s="1" t="s">
        <v>46</v>
      </c>
      <c r="J16" s="1" t="s">
        <v>46</v>
      </c>
      <c r="K16" s="1">
        <v>33.72</v>
      </c>
      <c r="L16" s="1">
        <v>2.0287946899999998</v>
      </c>
      <c r="O16" s="1" t="s">
        <v>229</v>
      </c>
      <c r="P16" s="1">
        <v>7</v>
      </c>
      <c r="Q16" s="1">
        <v>23.829841250000001</v>
      </c>
      <c r="S16" s="1" t="s">
        <v>230</v>
      </c>
      <c r="T16" s="1">
        <v>5</v>
      </c>
      <c r="V16" s="1" t="s">
        <v>46</v>
      </c>
      <c r="W16" s="1" t="s">
        <v>46</v>
      </c>
      <c r="X16" s="1" t="s">
        <v>46</v>
      </c>
      <c r="Y16" s="1">
        <v>28.7</v>
      </c>
      <c r="Z16" s="1">
        <v>5.9159999999999997E-2</v>
      </c>
      <c r="AB16" s="1" t="s">
        <v>232</v>
      </c>
      <c r="AC16" s="1" t="s">
        <v>238</v>
      </c>
      <c r="AD16" s="1">
        <v>23.829841250000001</v>
      </c>
      <c r="AF16" s="1" t="s">
        <v>236</v>
      </c>
      <c r="AG16" s="1" t="s">
        <v>239</v>
      </c>
      <c r="AI16" s="1" t="s">
        <v>46</v>
      </c>
      <c r="AJ16" s="1" t="s">
        <v>46</v>
      </c>
      <c r="AK16" s="1" t="s">
        <v>46</v>
      </c>
      <c r="AL16" s="1">
        <v>28.6</v>
      </c>
      <c r="AM16" s="1">
        <v>4.0579999999999998E-2</v>
      </c>
    </row>
    <row r="17" spans="1:39" x14ac:dyDescent="0.2">
      <c r="A17" s="1" t="s">
        <v>194</v>
      </c>
      <c r="B17" s="1">
        <v>0</v>
      </c>
      <c r="C17" s="1">
        <v>30.228728889999999</v>
      </c>
      <c r="E17" s="1" t="s">
        <v>26</v>
      </c>
      <c r="F17" s="1">
        <v>7</v>
      </c>
      <c r="H17" s="1" t="s">
        <v>46</v>
      </c>
      <c r="I17" s="1" t="s">
        <v>46</v>
      </c>
      <c r="J17" s="1" t="s">
        <v>46</v>
      </c>
      <c r="K17" s="1">
        <v>34.14</v>
      </c>
      <c r="L17" s="1">
        <v>23.062967650000001</v>
      </c>
      <c r="O17" s="1" t="s">
        <v>229</v>
      </c>
      <c r="P17" s="1">
        <v>7</v>
      </c>
      <c r="Q17" s="1">
        <v>23.840306179999999</v>
      </c>
      <c r="S17" s="1" t="s">
        <v>230</v>
      </c>
      <c r="T17" s="1">
        <v>7</v>
      </c>
      <c r="V17" s="1" t="s">
        <v>46</v>
      </c>
      <c r="W17" s="1" t="s">
        <v>46</v>
      </c>
      <c r="X17" s="1" t="s">
        <v>46</v>
      </c>
      <c r="Y17" s="1">
        <v>28.2</v>
      </c>
      <c r="Z17" s="1">
        <v>0.10005</v>
      </c>
      <c r="AB17" s="1" t="s">
        <v>232</v>
      </c>
      <c r="AC17" s="1" t="s">
        <v>238</v>
      </c>
      <c r="AD17" s="1">
        <v>23.840306179999999</v>
      </c>
      <c r="AF17" s="1" t="s">
        <v>236</v>
      </c>
      <c r="AG17" s="1" t="s">
        <v>240</v>
      </c>
      <c r="AI17" s="1" t="s">
        <v>46</v>
      </c>
      <c r="AJ17" s="1" t="s">
        <v>46</v>
      </c>
      <c r="AK17" s="1" t="s">
        <v>46</v>
      </c>
      <c r="AL17" s="1">
        <v>28.7</v>
      </c>
      <c r="AM17" s="1">
        <v>5.9159999999999997E-2</v>
      </c>
    </row>
    <row r="18" spans="1:39" x14ac:dyDescent="0.2">
      <c r="A18" s="1" t="s">
        <v>26</v>
      </c>
      <c r="B18" s="1">
        <v>0</v>
      </c>
      <c r="C18" s="1">
        <v>20.131907460000001</v>
      </c>
      <c r="E18" s="1" t="s">
        <v>26</v>
      </c>
      <c r="F18" s="1">
        <v>9</v>
      </c>
      <c r="H18" s="1" t="s">
        <v>46</v>
      </c>
      <c r="I18" s="1" t="s">
        <v>46</v>
      </c>
      <c r="J18" s="1" t="s">
        <v>46</v>
      </c>
      <c r="K18" s="1">
        <v>32.409999999999997</v>
      </c>
      <c r="L18" s="1">
        <v>16.564744449999999</v>
      </c>
      <c r="O18" s="1" t="s">
        <v>230</v>
      </c>
      <c r="P18" s="1">
        <v>7</v>
      </c>
      <c r="Q18" s="1">
        <v>28.371925959999999</v>
      </c>
      <c r="S18" s="1" t="s">
        <v>230</v>
      </c>
      <c r="T18" s="1">
        <v>9</v>
      </c>
      <c r="V18" s="1" t="s">
        <v>46</v>
      </c>
      <c r="W18" s="1" t="s">
        <v>46</v>
      </c>
      <c r="X18" s="1" t="s">
        <v>46</v>
      </c>
      <c r="Y18" s="1">
        <v>28.6</v>
      </c>
      <c r="Z18" s="1">
        <v>4.0579999999999998E-2</v>
      </c>
      <c r="AB18" s="1" t="s">
        <v>236</v>
      </c>
      <c r="AC18" s="1" t="s">
        <v>238</v>
      </c>
      <c r="AD18" s="1">
        <v>28.371925959999999</v>
      </c>
      <c r="AF18" s="1" t="s">
        <v>236</v>
      </c>
      <c r="AG18" s="1" t="s">
        <v>242</v>
      </c>
      <c r="AI18" s="1" t="s">
        <v>46</v>
      </c>
      <c r="AJ18" s="1" t="s">
        <v>46</v>
      </c>
      <c r="AK18" s="1" t="s">
        <v>46</v>
      </c>
      <c r="AL18" s="1">
        <v>12.18</v>
      </c>
      <c r="AM18" s="1">
        <v>4.8030000000000003E-2</v>
      </c>
    </row>
    <row r="19" spans="1:39" x14ac:dyDescent="0.2">
      <c r="A19" s="1" t="s">
        <v>194</v>
      </c>
      <c r="B19" s="1">
        <v>1</v>
      </c>
      <c r="C19" s="1">
        <v>29.435632439999999</v>
      </c>
      <c r="O19" s="1" t="s">
        <v>230</v>
      </c>
      <c r="P19" s="1">
        <v>7</v>
      </c>
      <c r="Q19" s="1">
        <v>28.210294210000001</v>
      </c>
      <c r="AB19" s="1" t="s">
        <v>236</v>
      </c>
      <c r="AC19" s="1" t="s">
        <v>238</v>
      </c>
      <c r="AD19" s="1">
        <v>28.210294210000001</v>
      </c>
    </row>
    <row r="20" spans="1:39" x14ac:dyDescent="0.2">
      <c r="A20" s="1" t="s">
        <v>26</v>
      </c>
      <c r="B20" s="1">
        <v>1</v>
      </c>
      <c r="C20" s="1">
        <v>26.249312719999999</v>
      </c>
      <c r="O20" s="1" t="s">
        <v>230</v>
      </c>
      <c r="P20" s="1">
        <v>7</v>
      </c>
      <c r="Q20" s="1">
        <v>28.025581620000001</v>
      </c>
      <c r="AB20" s="1" t="s">
        <v>236</v>
      </c>
      <c r="AC20" s="1" t="s">
        <v>238</v>
      </c>
      <c r="AD20" s="1">
        <v>28.025581620000001</v>
      </c>
    </row>
    <row r="21" spans="1:39" x14ac:dyDescent="0.2">
      <c r="A21" s="1" t="s">
        <v>194</v>
      </c>
      <c r="B21" s="1">
        <v>9</v>
      </c>
      <c r="C21" s="1">
        <v>28.32088856</v>
      </c>
      <c r="O21" s="1" t="s">
        <v>229</v>
      </c>
      <c r="P21" s="1">
        <v>9</v>
      </c>
      <c r="Q21" s="1">
        <v>23.64771936</v>
      </c>
      <c r="AB21" s="1" t="s">
        <v>232</v>
      </c>
      <c r="AC21" s="1" t="s">
        <v>239</v>
      </c>
      <c r="AD21" s="1">
        <v>23.64771936</v>
      </c>
    </row>
    <row r="22" spans="1:39" x14ac:dyDescent="0.2">
      <c r="A22" s="1" t="s">
        <v>26</v>
      </c>
      <c r="B22" s="1">
        <v>9</v>
      </c>
      <c r="C22" s="1">
        <v>32.337857300000003</v>
      </c>
      <c r="O22" s="1" t="s">
        <v>229</v>
      </c>
      <c r="P22" s="1">
        <v>9</v>
      </c>
      <c r="Q22" s="1">
        <v>23.515895759999999</v>
      </c>
      <c r="AB22" s="1" t="s">
        <v>232</v>
      </c>
      <c r="AC22" s="1" t="s">
        <v>239</v>
      </c>
      <c r="AD22" s="1">
        <v>23.515895759999999</v>
      </c>
    </row>
    <row r="23" spans="1:39" x14ac:dyDescent="0.2">
      <c r="A23" s="1" t="s">
        <v>194</v>
      </c>
      <c r="B23" s="1">
        <v>7</v>
      </c>
      <c r="C23" s="1">
        <v>30.411020799999999</v>
      </c>
      <c r="O23" s="1" t="s">
        <v>229</v>
      </c>
      <c r="P23" s="1">
        <v>9</v>
      </c>
      <c r="Q23" s="1">
        <v>23.848891909999999</v>
      </c>
      <c r="AB23" s="1" t="s">
        <v>232</v>
      </c>
      <c r="AC23" s="1" t="s">
        <v>239</v>
      </c>
      <c r="AD23" s="1">
        <v>23.848891909999999</v>
      </c>
    </row>
    <row r="24" spans="1:39" x14ac:dyDescent="0.2">
      <c r="A24" s="1" t="s">
        <v>26</v>
      </c>
      <c r="B24" s="1">
        <v>7</v>
      </c>
      <c r="C24" s="1">
        <v>33.733797340000002</v>
      </c>
      <c r="O24" s="1" t="s">
        <v>230</v>
      </c>
      <c r="P24" s="1">
        <v>9</v>
      </c>
      <c r="Q24" s="1">
        <v>28.645756859999999</v>
      </c>
      <c r="AB24" s="1" t="s">
        <v>236</v>
      </c>
      <c r="AC24" s="1" t="s">
        <v>239</v>
      </c>
      <c r="AD24" s="1">
        <v>28.645756859999999</v>
      </c>
    </row>
    <row r="25" spans="1:39" x14ac:dyDescent="0.2">
      <c r="A25" s="1" t="s">
        <v>194</v>
      </c>
      <c r="B25" s="1">
        <v>13</v>
      </c>
      <c r="C25" s="1">
        <v>34.197022670000003</v>
      </c>
      <c r="O25" s="1" t="s">
        <v>230</v>
      </c>
      <c r="P25" s="1">
        <v>9</v>
      </c>
      <c r="Q25" s="1">
        <v>28.520078139999999</v>
      </c>
      <c r="AB25" s="1" t="s">
        <v>236</v>
      </c>
      <c r="AC25" s="1" t="s">
        <v>239</v>
      </c>
      <c r="AD25" s="1">
        <v>28.520078139999999</v>
      </c>
    </row>
    <row r="26" spans="1:39" x14ac:dyDescent="0.2">
      <c r="A26" s="1" t="s">
        <v>26</v>
      </c>
      <c r="B26" s="1">
        <v>13</v>
      </c>
      <c r="C26" s="1">
        <v>33.905851779999999</v>
      </c>
      <c r="O26" s="1" t="s">
        <v>230</v>
      </c>
      <c r="P26" s="1">
        <v>9</v>
      </c>
      <c r="Q26" s="1">
        <v>28.637431530000001</v>
      </c>
      <c r="AB26" s="1" t="s">
        <v>236</v>
      </c>
      <c r="AC26" s="1" t="s">
        <v>239</v>
      </c>
      <c r="AD26" s="1">
        <v>28.637431530000001</v>
      </c>
    </row>
    <row r="27" spans="1:39" x14ac:dyDescent="0.2">
      <c r="A27" s="1" t="s">
        <v>194</v>
      </c>
      <c r="B27" s="1">
        <v>3</v>
      </c>
      <c r="C27" s="1">
        <v>33.278554159999999</v>
      </c>
      <c r="O27" s="1" t="s">
        <v>229</v>
      </c>
      <c r="P27" s="1">
        <v>5</v>
      </c>
      <c r="Q27" s="1">
        <v>24.68774135</v>
      </c>
      <c r="AB27" s="1" t="s">
        <v>232</v>
      </c>
      <c r="AC27" s="1" t="s">
        <v>240</v>
      </c>
      <c r="AD27" s="1">
        <v>24.68774135</v>
      </c>
    </row>
    <row r="28" spans="1:39" x14ac:dyDescent="0.2">
      <c r="A28" s="1" t="s">
        <v>26</v>
      </c>
      <c r="B28" s="1">
        <v>3</v>
      </c>
      <c r="C28" s="1">
        <v>33.950206209999997</v>
      </c>
      <c r="O28" s="1" t="s">
        <v>229</v>
      </c>
      <c r="P28" s="1">
        <v>5</v>
      </c>
      <c r="Q28" s="1">
        <v>24.496508389999999</v>
      </c>
      <c r="AB28" s="1" t="s">
        <v>232</v>
      </c>
      <c r="AC28" s="1" t="s">
        <v>240</v>
      </c>
      <c r="AD28" s="1">
        <v>24.496508389999999</v>
      </c>
    </row>
    <row r="29" spans="1:39" x14ac:dyDescent="0.2">
      <c r="A29" s="1" t="s">
        <v>194</v>
      </c>
      <c r="B29" s="1">
        <v>5</v>
      </c>
      <c r="C29" s="1">
        <v>30.52539951</v>
      </c>
      <c r="O29" s="1" t="s">
        <v>229</v>
      </c>
      <c r="P29" s="1">
        <v>5</v>
      </c>
      <c r="Q29" s="1">
        <v>24.547102039999999</v>
      </c>
      <c r="AB29" s="1" t="s">
        <v>232</v>
      </c>
      <c r="AC29" s="1" t="s">
        <v>240</v>
      </c>
      <c r="AD29" s="1">
        <v>24.547102039999999</v>
      </c>
    </row>
    <row r="30" spans="1:39" x14ac:dyDescent="0.2">
      <c r="A30" s="1" t="s">
        <v>26</v>
      </c>
      <c r="B30" s="1">
        <v>5</v>
      </c>
      <c r="C30" s="1">
        <v>32.909273849999998</v>
      </c>
      <c r="O30" s="1" t="s">
        <v>230</v>
      </c>
      <c r="P30" s="1">
        <v>5</v>
      </c>
      <c r="Q30" s="1">
        <v>28.588919700000002</v>
      </c>
      <c r="AB30" s="1" t="s">
        <v>236</v>
      </c>
      <c r="AC30" s="1" t="s">
        <v>240</v>
      </c>
      <c r="AD30" s="1">
        <v>28.588919700000002</v>
      </c>
    </row>
    <row r="31" spans="1:39" x14ac:dyDescent="0.2">
      <c r="A31" s="1" t="s">
        <v>194</v>
      </c>
      <c r="B31" s="1">
        <v>11</v>
      </c>
      <c r="C31" s="1">
        <v>31.277249909999998</v>
      </c>
      <c r="O31" s="1" t="s">
        <v>230</v>
      </c>
      <c r="P31" s="1">
        <v>5</v>
      </c>
      <c r="Q31" s="1">
        <v>28.711073989999999</v>
      </c>
      <c r="AB31" s="1" t="s">
        <v>236</v>
      </c>
      <c r="AC31" s="1" t="s">
        <v>240</v>
      </c>
      <c r="AD31" s="1">
        <v>28.711073989999999</v>
      </c>
    </row>
    <row r="32" spans="1:39" x14ac:dyDescent="0.2">
      <c r="A32" s="1" t="s">
        <v>26</v>
      </c>
      <c r="B32" s="1">
        <v>11</v>
      </c>
      <c r="C32" s="1">
        <v>33.950206209999997</v>
      </c>
      <c r="O32" s="1" t="s">
        <v>230</v>
      </c>
      <c r="P32" s="1">
        <v>5</v>
      </c>
      <c r="Q32" s="1">
        <v>28.792494730000001</v>
      </c>
      <c r="AB32" s="1" t="s">
        <v>236</v>
      </c>
      <c r="AC32" s="1" t="s">
        <v>240</v>
      </c>
      <c r="AD32" s="1">
        <v>28.792494730000001</v>
      </c>
    </row>
    <row r="33" spans="1:30" x14ac:dyDescent="0.2">
      <c r="A33" s="1" t="s">
        <v>194</v>
      </c>
      <c r="B33" s="1">
        <v>0</v>
      </c>
      <c r="C33" s="1">
        <v>30.52539951</v>
      </c>
      <c r="O33" s="1" t="s">
        <v>229</v>
      </c>
      <c r="P33" s="1">
        <v>11</v>
      </c>
      <c r="Q33" s="1">
        <v>25.55519013</v>
      </c>
      <c r="AB33" s="1" t="s">
        <v>232</v>
      </c>
      <c r="AC33" s="1" t="s">
        <v>234</v>
      </c>
      <c r="AD33" s="1">
        <v>25.55519013</v>
      </c>
    </row>
    <row r="34" spans="1:30" x14ac:dyDescent="0.2">
      <c r="A34" s="1" t="s">
        <v>26</v>
      </c>
      <c r="B34" s="1">
        <v>0</v>
      </c>
      <c r="C34" s="1">
        <v>20.411020799999999</v>
      </c>
      <c r="O34" s="1" t="s">
        <v>229</v>
      </c>
      <c r="P34" s="1">
        <v>11</v>
      </c>
      <c r="Q34" s="1">
        <v>24.45965958</v>
      </c>
      <c r="AB34" s="1" t="s">
        <v>232</v>
      </c>
      <c r="AC34" s="1" t="s">
        <v>234</v>
      </c>
      <c r="AD34" s="1">
        <v>24.45965958</v>
      </c>
    </row>
    <row r="35" spans="1:30" x14ac:dyDescent="0.2">
      <c r="A35" s="1" t="s">
        <v>194</v>
      </c>
      <c r="B35" s="1">
        <v>1</v>
      </c>
      <c r="C35" s="1">
        <v>29.68090462</v>
      </c>
      <c r="O35" s="1" t="s">
        <v>229</v>
      </c>
      <c r="P35" s="1">
        <v>11</v>
      </c>
      <c r="Q35" s="1">
        <v>24.608056879999999</v>
      </c>
      <c r="AB35" s="1" t="s">
        <v>232</v>
      </c>
      <c r="AC35" s="1" t="s">
        <v>234</v>
      </c>
      <c r="AD35" s="1">
        <v>24.608056879999999</v>
      </c>
    </row>
    <row r="36" spans="1:30" x14ac:dyDescent="0.2">
      <c r="A36" s="1" t="s">
        <v>26</v>
      </c>
      <c r="B36" s="1">
        <v>1</v>
      </c>
      <c r="C36" s="1">
        <v>26.784369160000001</v>
      </c>
      <c r="O36" s="1" t="s">
        <v>230</v>
      </c>
      <c r="P36" s="1">
        <v>11</v>
      </c>
      <c r="Q36" s="1">
        <v>29.113757209999999</v>
      </c>
      <c r="AB36" s="1" t="s">
        <v>236</v>
      </c>
      <c r="AC36" s="1" t="s">
        <v>234</v>
      </c>
      <c r="AD36" s="1">
        <v>29.113757209999999</v>
      </c>
    </row>
    <row r="37" spans="1:30" x14ac:dyDescent="0.2">
      <c r="A37" s="1" t="s">
        <v>194</v>
      </c>
      <c r="B37" s="1">
        <v>9</v>
      </c>
      <c r="C37" s="1">
        <v>28.20308099</v>
      </c>
      <c r="O37" s="1" t="s">
        <v>230</v>
      </c>
      <c r="P37" s="1">
        <v>11</v>
      </c>
      <c r="Q37" s="1">
        <v>29.20363785</v>
      </c>
      <c r="AB37" s="1" t="s">
        <v>236</v>
      </c>
      <c r="AC37" s="1" t="s">
        <v>234</v>
      </c>
      <c r="AD37" s="1">
        <v>29.20363785</v>
      </c>
    </row>
    <row r="38" spans="1:30" x14ac:dyDescent="0.2">
      <c r="A38" s="1" t="s">
        <v>26</v>
      </c>
      <c r="B38" s="1">
        <v>9</v>
      </c>
      <c r="C38" s="1">
        <v>32.294116199999998</v>
      </c>
      <c r="O38" s="1" t="s">
        <v>230</v>
      </c>
      <c r="P38" s="1">
        <v>11</v>
      </c>
      <c r="Q38" s="1">
        <v>29.177921309999999</v>
      </c>
      <c r="AB38" s="1" t="s">
        <v>236</v>
      </c>
      <c r="AC38" s="1" t="s">
        <v>234</v>
      </c>
      <c r="AD38" s="1">
        <v>29.177921309999999</v>
      </c>
    </row>
    <row r="39" spans="1:30" x14ac:dyDescent="0.2">
      <c r="A39" s="1" t="s">
        <v>194</v>
      </c>
      <c r="B39" s="1">
        <v>7</v>
      </c>
      <c r="C39" s="1">
        <v>30.8459088</v>
      </c>
      <c r="O39" s="1" t="s">
        <v>229</v>
      </c>
      <c r="P39" s="1">
        <v>13</v>
      </c>
      <c r="Q39" s="1">
        <v>26.09565508</v>
      </c>
      <c r="AB39" s="1" t="s">
        <v>232</v>
      </c>
      <c r="AC39" s="1" t="s">
        <v>235</v>
      </c>
      <c r="AD39" s="1">
        <v>26.09565508</v>
      </c>
    </row>
    <row r="40" spans="1:30" x14ac:dyDescent="0.2">
      <c r="A40" s="1" t="s">
        <v>26</v>
      </c>
      <c r="B40" s="1">
        <v>7</v>
      </c>
      <c r="C40" s="45">
        <v>33.140901270000001</v>
      </c>
      <c r="O40" s="1" t="s">
        <v>229</v>
      </c>
      <c r="P40" s="1">
        <v>13</v>
      </c>
      <c r="Q40" s="1">
        <v>26.385829080000001</v>
      </c>
      <c r="AB40" s="1" t="s">
        <v>232</v>
      </c>
      <c r="AC40" s="1" t="s">
        <v>235</v>
      </c>
      <c r="AD40" s="1">
        <v>26.385829080000001</v>
      </c>
    </row>
    <row r="41" spans="1:30" x14ac:dyDescent="0.2">
      <c r="A41" s="1" t="s">
        <v>194</v>
      </c>
      <c r="B41" s="1">
        <v>13</v>
      </c>
      <c r="C41" s="1">
        <v>34.68090462</v>
      </c>
      <c r="O41" s="1" t="s">
        <v>229</v>
      </c>
      <c r="P41" s="1">
        <v>13</v>
      </c>
      <c r="Q41" s="1">
        <v>27.089493019999999</v>
      </c>
      <c r="AB41" s="1" t="s">
        <v>232</v>
      </c>
      <c r="AC41" s="1" t="s">
        <v>235</v>
      </c>
      <c r="AD41" s="1">
        <v>27.089493019999999</v>
      </c>
    </row>
    <row r="42" spans="1:30" x14ac:dyDescent="0.2">
      <c r="A42" s="1" t="s">
        <v>26</v>
      </c>
      <c r="B42" s="1">
        <v>13</v>
      </c>
      <c r="C42" s="1">
        <v>33.369637070000003</v>
      </c>
      <c r="O42" s="1" t="s">
        <v>230</v>
      </c>
      <c r="P42" s="1">
        <v>13</v>
      </c>
      <c r="Q42" s="1">
        <v>28.8626784</v>
      </c>
      <c r="AB42" s="1" t="s">
        <v>236</v>
      </c>
      <c r="AC42" s="1" t="s">
        <v>235</v>
      </c>
      <c r="AD42" s="1">
        <v>28.8626784</v>
      </c>
    </row>
    <row r="43" spans="1:30" x14ac:dyDescent="0.2">
      <c r="A43" s="1" t="s">
        <v>194</v>
      </c>
      <c r="B43" s="1">
        <v>3</v>
      </c>
      <c r="C43" s="1">
        <v>33.52539951</v>
      </c>
      <c r="O43" s="1" t="s">
        <v>230</v>
      </c>
      <c r="P43" s="1">
        <v>13</v>
      </c>
      <c r="Q43" s="1">
        <v>29.075527439999998</v>
      </c>
      <c r="AB43" s="1" t="s">
        <v>236</v>
      </c>
      <c r="AC43" s="1" t="s">
        <v>235</v>
      </c>
      <c r="AD43" s="1">
        <v>29.075527439999998</v>
      </c>
    </row>
    <row r="44" spans="1:30" x14ac:dyDescent="0.2">
      <c r="A44" s="1" t="s">
        <v>26</v>
      </c>
      <c r="B44" s="1">
        <v>3</v>
      </c>
      <c r="C44" s="1">
        <v>33.15033725</v>
      </c>
      <c r="O44" s="1" t="s">
        <v>230</v>
      </c>
      <c r="P44" s="1">
        <v>13</v>
      </c>
      <c r="Q44" s="1">
        <v>28.418806069999999</v>
      </c>
      <c r="AB44" s="1" t="s">
        <v>236</v>
      </c>
      <c r="AC44" s="1" t="s">
        <v>235</v>
      </c>
      <c r="AD44" s="1">
        <v>28.418806069999999</v>
      </c>
    </row>
    <row r="45" spans="1:30" x14ac:dyDescent="0.2">
      <c r="A45" s="1" t="s">
        <v>194</v>
      </c>
      <c r="B45" s="1">
        <v>5</v>
      </c>
      <c r="C45" s="1">
        <v>29.871838629999999</v>
      </c>
      <c r="O45" s="1" t="s">
        <v>229</v>
      </c>
      <c r="P45" s="1">
        <v>0</v>
      </c>
      <c r="Q45" s="1">
        <v>13.51322072</v>
      </c>
      <c r="AB45" s="1" t="s">
        <v>232</v>
      </c>
      <c r="AC45" s="1" t="s">
        <v>242</v>
      </c>
      <c r="AD45" s="1">
        <v>13.51322072</v>
      </c>
    </row>
    <row r="46" spans="1:30" x14ac:dyDescent="0.2">
      <c r="A46" s="1" t="s">
        <v>26</v>
      </c>
      <c r="B46" s="1">
        <v>5</v>
      </c>
      <c r="C46" s="1">
        <v>32.070197810000003</v>
      </c>
      <c r="O46" s="1" t="s">
        <v>229</v>
      </c>
      <c r="P46" s="1">
        <v>0</v>
      </c>
      <c r="Q46" s="1">
        <v>12.18808984</v>
      </c>
      <c r="AB46" s="1" t="s">
        <v>232</v>
      </c>
      <c r="AC46" s="1" t="s">
        <v>242</v>
      </c>
      <c r="AD46" s="1">
        <v>12.18808984</v>
      </c>
    </row>
    <row r="47" spans="1:30" x14ac:dyDescent="0.2">
      <c r="A47" s="1" t="s">
        <v>194</v>
      </c>
      <c r="B47" s="1">
        <v>11</v>
      </c>
      <c r="C47" s="1">
        <v>32.909273849999998</v>
      </c>
      <c r="O47" s="1" t="s">
        <v>229</v>
      </c>
      <c r="P47" s="1">
        <v>0</v>
      </c>
      <c r="Q47" s="1">
        <v>12.39978127</v>
      </c>
      <c r="AB47" s="1" t="s">
        <v>232</v>
      </c>
      <c r="AC47" s="1" t="s">
        <v>241</v>
      </c>
      <c r="AD47" s="1">
        <v>12.39978127</v>
      </c>
    </row>
    <row r="48" spans="1:30" x14ac:dyDescent="0.2">
      <c r="A48" s="1" t="s">
        <v>26</v>
      </c>
      <c r="B48" s="1">
        <v>11</v>
      </c>
      <c r="C48" s="1">
        <v>33.320216629999997</v>
      </c>
      <c r="O48" s="1" t="s">
        <v>230</v>
      </c>
      <c r="P48" s="1">
        <v>0</v>
      </c>
      <c r="Q48" s="1">
        <v>12.27428278</v>
      </c>
      <c r="AB48" s="1" t="s">
        <v>236</v>
      </c>
      <c r="AC48" s="1" t="s">
        <v>241</v>
      </c>
      <c r="AD48" s="1">
        <v>12.27428278</v>
      </c>
    </row>
    <row r="49" spans="1:30" x14ac:dyDescent="0.2">
      <c r="A49" s="1" t="s">
        <v>194</v>
      </c>
      <c r="B49" s="1">
        <v>0</v>
      </c>
      <c r="C49" s="1">
        <v>30.883233669999999</v>
      </c>
      <c r="O49" s="1" t="s">
        <v>230</v>
      </c>
      <c r="P49" s="1">
        <v>0</v>
      </c>
      <c r="Q49" s="1">
        <v>12.143015910000001</v>
      </c>
      <c r="AB49" s="1" t="s">
        <v>236</v>
      </c>
      <c r="AC49" s="1" t="s">
        <v>241</v>
      </c>
      <c r="AD49" s="1">
        <v>12.143015910000001</v>
      </c>
    </row>
    <row r="50" spans="1:30" x14ac:dyDescent="0.2">
      <c r="A50" s="1" t="s">
        <v>26</v>
      </c>
      <c r="B50" s="1">
        <v>0</v>
      </c>
      <c r="C50" s="1">
        <v>20.950206210000001</v>
      </c>
      <c r="O50" s="1" t="s">
        <v>230</v>
      </c>
      <c r="P50" s="1">
        <v>0</v>
      </c>
      <c r="Q50" s="1">
        <v>12.12012266</v>
      </c>
      <c r="AB50" s="1" t="s">
        <v>236</v>
      </c>
      <c r="AC50" s="1" t="s">
        <v>241</v>
      </c>
      <c r="AD50" s="1">
        <v>12.12012266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087D8-9EE6-4194-92C3-48D0E9DAF709}">
  <dimension ref="A1:S41"/>
  <sheetViews>
    <sheetView zoomScale="70" zoomScaleNormal="70" workbookViewId="0">
      <selection sqref="A1:XFD1048576"/>
    </sheetView>
  </sheetViews>
  <sheetFormatPr defaultRowHeight="14.25" x14ac:dyDescent="0.2"/>
  <cols>
    <col min="1" max="1" width="12.75" style="1" bestFit="1" customWidth="1"/>
    <col min="2" max="16384" width="9" style="1"/>
  </cols>
  <sheetData>
    <row r="1" spans="1:19" x14ac:dyDescent="0.2">
      <c r="A1" s="2" t="s">
        <v>126</v>
      </c>
      <c r="B1" s="46" t="s">
        <v>127</v>
      </c>
      <c r="C1" s="47"/>
      <c r="D1" s="48"/>
      <c r="E1" s="46" t="s">
        <v>128</v>
      </c>
      <c r="F1" s="47"/>
      <c r="G1" s="48"/>
      <c r="H1" s="46" t="s">
        <v>129</v>
      </c>
      <c r="I1" s="47"/>
      <c r="J1" s="48"/>
      <c r="K1" s="46" t="s">
        <v>130</v>
      </c>
      <c r="L1" s="47"/>
      <c r="M1" s="48"/>
      <c r="N1" s="46" t="s">
        <v>131</v>
      </c>
      <c r="O1" s="47"/>
      <c r="P1" s="48"/>
      <c r="Q1" s="46" t="s">
        <v>132</v>
      </c>
      <c r="R1" s="47"/>
      <c r="S1" s="48"/>
    </row>
    <row r="2" spans="1:19" x14ac:dyDescent="0.2">
      <c r="A2" s="2">
        <v>1</v>
      </c>
      <c r="B2" s="3">
        <v>100</v>
      </c>
      <c r="C2" s="4">
        <v>100</v>
      </c>
      <c r="D2" s="5">
        <v>100</v>
      </c>
      <c r="E2" s="3">
        <v>100</v>
      </c>
      <c r="F2" s="4">
        <v>100</v>
      </c>
      <c r="G2" s="5">
        <v>100</v>
      </c>
      <c r="H2" s="3">
        <v>100</v>
      </c>
      <c r="I2" s="4">
        <v>100</v>
      </c>
      <c r="J2" s="5">
        <v>100</v>
      </c>
      <c r="K2" s="3">
        <v>100</v>
      </c>
      <c r="L2" s="4">
        <v>100</v>
      </c>
      <c r="M2" s="5">
        <v>100</v>
      </c>
      <c r="N2" s="3">
        <v>100</v>
      </c>
      <c r="O2" s="4">
        <v>100</v>
      </c>
      <c r="P2" s="5">
        <v>100</v>
      </c>
      <c r="Q2" s="3">
        <v>100</v>
      </c>
      <c r="R2" s="4">
        <v>100</v>
      </c>
      <c r="S2" s="5">
        <v>100</v>
      </c>
    </row>
    <row r="3" spans="1:19" x14ac:dyDescent="0.2">
      <c r="A3" s="2">
        <v>2</v>
      </c>
      <c r="B3" s="3">
        <v>100</v>
      </c>
      <c r="C3" s="4">
        <v>100</v>
      </c>
      <c r="D3" s="5">
        <v>100</v>
      </c>
      <c r="E3" s="3">
        <v>93.3</v>
      </c>
      <c r="F3" s="4">
        <v>93.3</v>
      </c>
      <c r="G3" s="5">
        <v>96.7</v>
      </c>
      <c r="H3" s="3">
        <v>90</v>
      </c>
      <c r="I3" s="4">
        <v>86.7</v>
      </c>
      <c r="J3" s="5">
        <v>93.3</v>
      </c>
      <c r="K3" s="3">
        <v>96.7</v>
      </c>
      <c r="L3" s="4">
        <v>93.3</v>
      </c>
      <c r="M3" s="5">
        <v>96.7</v>
      </c>
      <c r="N3" s="3">
        <v>96.7</v>
      </c>
      <c r="O3" s="4">
        <v>93.3</v>
      </c>
      <c r="P3" s="5">
        <v>96.7</v>
      </c>
      <c r="Q3" s="3">
        <v>93.3</v>
      </c>
      <c r="R3" s="4">
        <v>96.7</v>
      </c>
      <c r="S3" s="5">
        <v>93.3</v>
      </c>
    </row>
    <row r="4" spans="1:19" x14ac:dyDescent="0.2">
      <c r="A4" s="2">
        <v>3</v>
      </c>
      <c r="B4" s="3">
        <v>100</v>
      </c>
      <c r="C4" s="4">
        <v>100</v>
      </c>
      <c r="D4" s="5">
        <v>100</v>
      </c>
      <c r="E4" s="3">
        <v>86.7</v>
      </c>
      <c r="F4" s="4">
        <v>86</v>
      </c>
      <c r="G4" s="5">
        <v>96.7</v>
      </c>
      <c r="H4" s="3">
        <v>83.3</v>
      </c>
      <c r="I4" s="4">
        <v>86.7</v>
      </c>
      <c r="J4" s="5">
        <v>86.7</v>
      </c>
      <c r="K4" s="3">
        <v>86.7</v>
      </c>
      <c r="L4" s="4">
        <v>86.7</v>
      </c>
      <c r="M4" s="5">
        <v>93.3</v>
      </c>
      <c r="N4" s="3">
        <v>83.3</v>
      </c>
      <c r="O4" s="4">
        <v>83.3</v>
      </c>
      <c r="P4" s="5">
        <v>86.7</v>
      </c>
      <c r="Q4" s="3">
        <v>83.3</v>
      </c>
      <c r="R4" s="4">
        <v>86.7</v>
      </c>
      <c r="S4" s="5">
        <v>86.7</v>
      </c>
    </row>
    <row r="5" spans="1:19" x14ac:dyDescent="0.2">
      <c r="A5" s="2">
        <v>4</v>
      </c>
      <c r="B5" s="3">
        <v>96.7</v>
      </c>
      <c r="C5" s="4">
        <v>100</v>
      </c>
      <c r="D5" s="5">
        <v>100</v>
      </c>
      <c r="E5" s="3">
        <v>86</v>
      </c>
      <c r="F5" s="4">
        <v>86</v>
      </c>
      <c r="G5" s="5">
        <v>83.3</v>
      </c>
      <c r="H5" s="3">
        <v>63.3</v>
      </c>
      <c r="I5" s="4">
        <v>76.7</v>
      </c>
      <c r="J5" s="5">
        <v>73.3</v>
      </c>
      <c r="K5" s="3">
        <v>76.7</v>
      </c>
      <c r="L5" s="4">
        <v>73.3</v>
      </c>
      <c r="M5" s="5">
        <v>83.3</v>
      </c>
      <c r="N5" s="3">
        <v>73.3</v>
      </c>
      <c r="O5" s="4">
        <v>73.3</v>
      </c>
      <c r="P5" s="5">
        <v>73.3</v>
      </c>
      <c r="Q5" s="3">
        <v>73.3</v>
      </c>
      <c r="R5" s="4">
        <v>83.3</v>
      </c>
      <c r="S5" s="5">
        <v>83.3</v>
      </c>
    </row>
    <row r="6" spans="1:19" x14ac:dyDescent="0.2">
      <c r="A6" s="2">
        <v>5</v>
      </c>
      <c r="B6" s="3">
        <v>96.7</v>
      </c>
      <c r="C6" s="4">
        <v>100</v>
      </c>
      <c r="D6" s="5">
        <v>100</v>
      </c>
      <c r="E6" s="3">
        <v>83.3</v>
      </c>
      <c r="F6" s="4">
        <v>86</v>
      </c>
      <c r="G6" s="5">
        <v>83.3</v>
      </c>
      <c r="H6" s="3">
        <v>53.3</v>
      </c>
      <c r="I6" s="4">
        <v>70</v>
      </c>
      <c r="J6" s="5">
        <v>70</v>
      </c>
      <c r="K6" s="3">
        <v>73.3</v>
      </c>
      <c r="L6" s="4">
        <v>72.3</v>
      </c>
      <c r="M6" s="5">
        <v>72.3</v>
      </c>
      <c r="N6" s="3">
        <v>56.7</v>
      </c>
      <c r="O6" s="4">
        <v>56.7</v>
      </c>
      <c r="P6" s="5">
        <v>56.7</v>
      </c>
      <c r="Q6" s="3">
        <v>70</v>
      </c>
      <c r="R6" s="4">
        <v>73.3</v>
      </c>
      <c r="S6" s="5">
        <v>76.7</v>
      </c>
    </row>
    <row r="7" spans="1:19" x14ac:dyDescent="0.2">
      <c r="A7" s="2">
        <v>6</v>
      </c>
      <c r="B7" s="3">
        <v>96.7</v>
      </c>
      <c r="C7" s="4">
        <v>100</v>
      </c>
      <c r="D7" s="5">
        <v>100</v>
      </c>
      <c r="E7" s="3">
        <v>76.7</v>
      </c>
      <c r="F7" s="4">
        <v>83.3</v>
      </c>
      <c r="G7" s="5">
        <v>83.3</v>
      </c>
      <c r="H7" s="3">
        <v>46.7</v>
      </c>
      <c r="I7" s="4">
        <v>66.7</v>
      </c>
      <c r="J7" s="5">
        <v>63.3</v>
      </c>
      <c r="K7" s="3">
        <v>72.3</v>
      </c>
      <c r="L7" s="4">
        <v>70</v>
      </c>
      <c r="M7" s="5">
        <v>66.7</v>
      </c>
      <c r="N7" s="3">
        <v>46.7</v>
      </c>
      <c r="O7" s="4">
        <v>46.7</v>
      </c>
      <c r="P7" s="5">
        <v>50</v>
      </c>
      <c r="Q7" s="3">
        <v>66.7</v>
      </c>
      <c r="R7" s="4">
        <v>73.3</v>
      </c>
      <c r="S7" s="5">
        <v>73.3</v>
      </c>
    </row>
    <row r="8" spans="1:19" x14ac:dyDescent="0.2">
      <c r="A8" s="2">
        <v>7</v>
      </c>
      <c r="B8" s="3">
        <v>96.7</v>
      </c>
      <c r="C8" s="4">
        <v>100</v>
      </c>
      <c r="D8" s="5">
        <v>100</v>
      </c>
      <c r="E8" s="3">
        <v>66.7</v>
      </c>
      <c r="F8" s="4">
        <v>66.7</v>
      </c>
      <c r="G8" s="5">
        <v>76.7</v>
      </c>
      <c r="H8" s="3">
        <v>40</v>
      </c>
      <c r="I8" s="4">
        <v>53.3</v>
      </c>
      <c r="J8" s="5">
        <v>53.3</v>
      </c>
      <c r="K8" s="3">
        <v>70</v>
      </c>
      <c r="L8" s="4">
        <v>63.3</v>
      </c>
      <c r="M8" s="5">
        <v>66.7</v>
      </c>
      <c r="N8" s="3">
        <v>36.700000000000003</v>
      </c>
      <c r="O8" s="4">
        <v>36.700000000000003</v>
      </c>
      <c r="P8" s="5">
        <v>36.700000000000003</v>
      </c>
      <c r="Q8" s="3">
        <v>63.3</v>
      </c>
      <c r="R8" s="4">
        <v>66.7</v>
      </c>
      <c r="S8" s="5">
        <v>66.7</v>
      </c>
    </row>
    <row r="9" spans="1:19" x14ac:dyDescent="0.2">
      <c r="A9" s="2">
        <v>8</v>
      </c>
      <c r="B9" s="3">
        <v>96.7</v>
      </c>
      <c r="C9" s="4">
        <v>100</v>
      </c>
      <c r="D9" s="5">
        <v>100</v>
      </c>
      <c r="E9" s="3">
        <v>60</v>
      </c>
      <c r="F9" s="4">
        <v>66.7</v>
      </c>
      <c r="G9" s="5">
        <v>76.7</v>
      </c>
      <c r="H9" s="3">
        <v>36.700000000000003</v>
      </c>
      <c r="I9" s="4">
        <v>40</v>
      </c>
      <c r="J9" s="6">
        <v>33.299999999999997</v>
      </c>
      <c r="K9" s="3">
        <v>63.3</v>
      </c>
      <c r="L9" s="4">
        <v>53.3</v>
      </c>
      <c r="M9" s="5">
        <v>63.3</v>
      </c>
      <c r="N9" s="3">
        <v>26.7</v>
      </c>
      <c r="O9" s="4">
        <v>26.7</v>
      </c>
      <c r="P9" s="5">
        <v>26.7</v>
      </c>
      <c r="Q9" s="3">
        <v>63.3</v>
      </c>
      <c r="R9" s="4">
        <v>63.3</v>
      </c>
      <c r="S9" s="5">
        <v>66.7</v>
      </c>
    </row>
    <row r="10" spans="1:19" x14ac:dyDescent="0.2">
      <c r="A10" s="2">
        <v>9</v>
      </c>
      <c r="B10" s="3">
        <v>96.7</v>
      </c>
      <c r="C10" s="4">
        <v>100</v>
      </c>
      <c r="D10" s="5">
        <v>100</v>
      </c>
      <c r="E10" s="3">
        <v>53.3</v>
      </c>
      <c r="F10" s="4">
        <v>53.3</v>
      </c>
      <c r="G10" s="5">
        <v>72.3</v>
      </c>
      <c r="H10" s="3">
        <v>30</v>
      </c>
      <c r="I10" s="7">
        <v>30</v>
      </c>
      <c r="J10" s="6">
        <v>33.299999999999997</v>
      </c>
      <c r="K10" s="3">
        <v>56.7</v>
      </c>
      <c r="L10" s="4">
        <v>53.3</v>
      </c>
      <c r="M10" s="5">
        <v>53.3</v>
      </c>
      <c r="N10" s="3">
        <v>26.7</v>
      </c>
      <c r="O10" s="4">
        <v>26.7</v>
      </c>
      <c r="P10" s="5">
        <v>26.7</v>
      </c>
      <c r="Q10" s="8">
        <v>60</v>
      </c>
      <c r="R10" s="9">
        <v>60</v>
      </c>
      <c r="S10" s="5">
        <v>63.3</v>
      </c>
    </row>
    <row r="11" spans="1:19" x14ac:dyDescent="0.2">
      <c r="A11" s="2">
        <v>10</v>
      </c>
      <c r="B11" s="3">
        <v>96.7</v>
      </c>
      <c r="C11" s="4">
        <v>100</v>
      </c>
      <c r="D11" s="5">
        <v>100</v>
      </c>
      <c r="E11" s="3">
        <v>50</v>
      </c>
      <c r="F11" s="4">
        <v>53.3</v>
      </c>
      <c r="G11" s="5">
        <v>63.3</v>
      </c>
      <c r="H11" s="3">
        <v>26.7</v>
      </c>
      <c r="I11" s="7">
        <v>30</v>
      </c>
      <c r="J11" s="6">
        <v>33.299999999999997</v>
      </c>
      <c r="K11" s="3">
        <v>50</v>
      </c>
      <c r="L11" s="4">
        <v>50</v>
      </c>
      <c r="M11" s="5">
        <v>53.3</v>
      </c>
      <c r="N11" s="3">
        <v>23.3</v>
      </c>
      <c r="O11" s="4">
        <v>23.3</v>
      </c>
      <c r="P11" s="5">
        <v>23.3</v>
      </c>
      <c r="Q11" s="3">
        <v>56.7</v>
      </c>
      <c r="R11" s="9">
        <v>60</v>
      </c>
      <c r="S11" s="5">
        <v>63.3</v>
      </c>
    </row>
    <row r="12" spans="1:19" x14ac:dyDescent="0.2">
      <c r="A12" s="2">
        <v>11</v>
      </c>
      <c r="B12" s="3">
        <v>96.7</v>
      </c>
      <c r="C12" s="4">
        <v>100</v>
      </c>
      <c r="D12" s="5">
        <v>100</v>
      </c>
      <c r="E12" s="3">
        <v>50</v>
      </c>
      <c r="F12" s="4">
        <v>53.3</v>
      </c>
      <c r="G12" s="5">
        <v>63.3</v>
      </c>
      <c r="H12" s="3">
        <v>26.7</v>
      </c>
      <c r="I12" s="7">
        <v>30</v>
      </c>
      <c r="J12" s="6">
        <v>33.299999999999997</v>
      </c>
      <c r="K12" s="3">
        <v>50</v>
      </c>
      <c r="L12" s="4">
        <v>50</v>
      </c>
      <c r="M12" s="5">
        <v>53.3</v>
      </c>
      <c r="N12" s="3">
        <v>20</v>
      </c>
      <c r="O12" s="4">
        <v>20</v>
      </c>
      <c r="P12" s="5">
        <v>20</v>
      </c>
      <c r="Q12" s="3">
        <v>56.7</v>
      </c>
      <c r="R12" s="4">
        <v>56.7</v>
      </c>
      <c r="S12" s="5">
        <v>63.3</v>
      </c>
    </row>
    <row r="13" spans="1:19" x14ac:dyDescent="0.2">
      <c r="A13" s="2">
        <v>12</v>
      </c>
      <c r="B13" s="3">
        <v>96.7</v>
      </c>
      <c r="C13" s="4">
        <v>100</v>
      </c>
      <c r="D13" s="5">
        <v>100</v>
      </c>
      <c r="E13" s="3">
        <v>50</v>
      </c>
      <c r="F13" s="4">
        <v>53.3</v>
      </c>
      <c r="G13" s="5">
        <v>53.3</v>
      </c>
      <c r="H13" s="3">
        <v>26.7</v>
      </c>
      <c r="I13" s="7">
        <v>30</v>
      </c>
      <c r="J13" s="6">
        <v>33.299999999999997</v>
      </c>
      <c r="K13" s="3">
        <v>50</v>
      </c>
      <c r="L13" s="4">
        <v>50</v>
      </c>
      <c r="M13" s="6">
        <v>50</v>
      </c>
      <c r="N13" s="3">
        <v>20</v>
      </c>
      <c r="O13" s="7">
        <v>16.7</v>
      </c>
      <c r="P13" s="6">
        <v>16.7</v>
      </c>
      <c r="Q13" s="8">
        <v>56.7</v>
      </c>
      <c r="R13" s="4">
        <v>56.7</v>
      </c>
      <c r="S13" s="10">
        <v>60</v>
      </c>
    </row>
    <row r="14" spans="1:19" x14ac:dyDescent="0.2">
      <c r="A14" s="2">
        <v>13</v>
      </c>
      <c r="B14" s="3">
        <v>96.7</v>
      </c>
      <c r="C14" s="4">
        <v>100</v>
      </c>
      <c r="D14" s="5">
        <v>100</v>
      </c>
      <c r="E14" s="3">
        <v>50</v>
      </c>
      <c r="F14" s="4">
        <v>53.3</v>
      </c>
      <c r="G14" s="5">
        <v>50</v>
      </c>
      <c r="H14" s="3">
        <v>26.7</v>
      </c>
      <c r="I14" s="7">
        <v>30</v>
      </c>
      <c r="J14" s="6">
        <v>33.299999999999997</v>
      </c>
      <c r="K14" s="3">
        <v>46.7</v>
      </c>
      <c r="L14" s="7">
        <v>46.7</v>
      </c>
      <c r="M14" s="6">
        <v>50</v>
      </c>
      <c r="N14" s="3">
        <v>20</v>
      </c>
      <c r="O14" s="7">
        <v>16.7</v>
      </c>
      <c r="P14" s="6">
        <v>16.7</v>
      </c>
      <c r="Q14" s="3">
        <v>53.3</v>
      </c>
      <c r="R14" s="4">
        <v>56.7</v>
      </c>
      <c r="S14" s="10">
        <v>60</v>
      </c>
    </row>
    <row r="15" spans="1:19" x14ac:dyDescent="0.2">
      <c r="A15" s="2">
        <v>14</v>
      </c>
      <c r="B15" s="3">
        <v>96.7</v>
      </c>
      <c r="C15" s="4">
        <v>100</v>
      </c>
      <c r="D15" s="5">
        <v>100</v>
      </c>
      <c r="E15" s="3">
        <v>46.7</v>
      </c>
      <c r="F15" s="4">
        <v>53.3</v>
      </c>
      <c r="G15" s="5">
        <v>50</v>
      </c>
      <c r="H15" s="3">
        <v>26.7</v>
      </c>
      <c r="I15" s="7">
        <v>30</v>
      </c>
      <c r="J15" s="6">
        <v>33.299999999999997</v>
      </c>
      <c r="K15" s="3">
        <v>43.3</v>
      </c>
      <c r="L15" s="7">
        <v>46.7</v>
      </c>
      <c r="M15" s="6">
        <v>50</v>
      </c>
      <c r="N15" s="3">
        <v>20</v>
      </c>
      <c r="O15" s="7">
        <v>16.7</v>
      </c>
      <c r="P15" s="6">
        <v>16.7</v>
      </c>
      <c r="Q15" s="8">
        <v>53.3</v>
      </c>
      <c r="R15" s="7">
        <v>53.3</v>
      </c>
      <c r="S15" s="6">
        <v>56.7</v>
      </c>
    </row>
    <row r="16" spans="1:19" x14ac:dyDescent="0.2">
      <c r="A16" s="2">
        <v>15</v>
      </c>
      <c r="B16" s="3">
        <v>96.7</v>
      </c>
      <c r="C16" s="4">
        <v>100</v>
      </c>
      <c r="D16" s="5">
        <v>100</v>
      </c>
      <c r="E16" s="3">
        <v>46.7</v>
      </c>
      <c r="F16" s="4">
        <v>50</v>
      </c>
      <c r="G16" s="5">
        <v>50</v>
      </c>
      <c r="H16" s="3">
        <v>26.7</v>
      </c>
      <c r="I16" s="7">
        <v>30</v>
      </c>
      <c r="J16" s="6">
        <v>33.299999999999997</v>
      </c>
      <c r="K16" s="3">
        <v>43.3</v>
      </c>
      <c r="L16" s="7">
        <v>46.7</v>
      </c>
      <c r="M16" s="6">
        <v>50</v>
      </c>
      <c r="N16" s="3">
        <v>20</v>
      </c>
      <c r="O16" s="7">
        <v>16.7</v>
      </c>
      <c r="P16" s="6">
        <v>16.7</v>
      </c>
      <c r="Q16" s="8">
        <v>50</v>
      </c>
      <c r="R16" s="7">
        <v>53.3</v>
      </c>
      <c r="S16" s="6">
        <v>56.7</v>
      </c>
    </row>
    <row r="17" spans="1:19" x14ac:dyDescent="0.2">
      <c r="A17" s="2">
        <v>16</v>
      </c>
      <c r="B17" s="3">
        <v>96.7</v>
      </c>
      <c r="C17" s="4">
        <v>100</v>
      </c>
      <c r="D17" s="5">
        <v>100</v>
      </c>
      <c r="E17" s="3">
        <v>46.7</v>
      </c>
      <c r="F17" s="4">
        <v>50</v>
      </c>
      <c r="G17" s="6">
        <v>46.7</v>
      </c>
      <c r="H17" s="3">
        <v>26.7</v>
      </c>
      <c r="I17" s="7">
        <v>30</v>
      </c>
      <c r="J17" s="6">
        <v>33.299999999999997</v>
      </c>
      <c r="K17" s="3">
        <v>43.3</v>
      </c>
      <c r="L17" s="7">
        <v>46.7</v>
      </c>
      <c r="M17" s="6">
        <v>50</v>
      </c>
      <c r="N17" s="4">
        <v>20</v>
      </c>
      <c r="O17" s="7">
        <v>16.7</v>
      </c>
      <c r="P17" s="6">
        <v>16.7</v>
      </c>
      <c r="Q17" s="3">
        <v>50</v>
      </c>
      <c r="R17" s="7">
        <v>53.3</v>
      </c>
      <c r="S17" s="6">
        <v>56.7</v>
      </c>
    </row>
    <row r="18" spans="1:19" x14ac:dyDescent="0.2">
      <c r="A18" s="2">
        <v>17</v>
      </c>
      <c r="B18" s="3">
        <v>96.7</v>
      </c>
      <c r="C18" s="4">
        <v>100</v>
      </c>
      <c r="D18" s="5">
        <v>100</v>
      </c>
      <c r="E18" s="3">
        <v>46.7</v>
      </c>
      <c r="F18" s="4">
        <v>50</v>
      </c>
      <c r="G18" s="6">
        <v>46.7</v>
      </c>
      <c r="H18" s="3">
        <v>26.7</v>
      </c>
      <c r="I18" s="7">
        <v>30</v>
      </c>
      <c r="J18" s="6">
        <v>33.299999999999997</v>
      </c>
      <c r="K18" s="3">
        <v>43.3</v>
      </c>
      <c r="L18" s="7">
        <v>46.7</v>
      </c>
      <c r="M18" s="6">
        <v>50</v>
      </c>
      <c r="N18" s="4">
        <v>20</v>
      </c>
      <c r="O18" s="7">
        <v>16.7</v>
      </c>
      <c r="P18" s="6">
        <v>16.7</v>
      </c>
      <c r="Q18" s="3">
        <v>50</v>
      </c>
      <c r="R18" s="7">
        <v>53.3</v>
      </c>
      <c r="S18" s="6">
        <v>56.7</v>
      </c>
    </row>
    <row r="19" spans="1:19" x14ac:dyDescent="0.2">
      <c r="A19" s="2">
        <v>18</v>
      </c>
      <c r="B19" s="3">
        <v>96.7</v>
      </c>
      <c r="C19" s="4">
        <v>100</v>
      </c>
      <c r="D19" s="5">
        <v>100</v>
      </c>
      <c r="E19" s="3">
        <v>46.7</v>
      </c>
      <c r="F19" s="4">
        <v>50</v>
      </c>
      <c r="G19" s="6">
        <v>46.7</v>
      </c>
      <c r="H19" s="3">
        <v>26.7</v>
      </c>
      <c r="I19" s="7">
        <v>30</v>
      </c>
      <c r="J19" s="6">
        <v>33.299999999999997</v>
      </c>
      <c r="K19" s="3">
        <v>43.3</v>
      </c>
      <c r="L19" s="7">
        <v>46.7</v>
      </c>
      <c r="M19" s="6">
        <v>50</v>
      </c>
      <c r="N19" s="4">
        <v>20</v>
      </c>
      <c r="O19" s="7">
        <v>16.7</v>
      </c>
      <c r="P19" s="6">
        <v>16.7</v>
      </c>
      <c r="Q19" s="3">
        <v>50</v>
      </c>
      <c r="R19" s="7">
        <v>53.3</v>
      </c>
      <c r="S19" s="6">
        <v>56.7</v>
      </c>
    </row>
    <row r="20" spans="1:19" x14ac:dyDescent="0.2">
      <c r="A20" s="2">
        <v>19</v>
      </c>
      <c r="B20" s="3">
        <v>96.7</v>
      </c>
      <c r="C20" s="4">
        <v>100</v>
      </c>
      <c r="D20" s="5">
        <v>100</v>
      </c>
      <c r="E20" s="3">
        <v>46.7</v>
      </c>
      <c r="F20" s="4">
        <v>50</v>
      </c>
      <c r="G20" s="6">
        <v>46.7</v>
      </c>
      <c r="H20" s="3">
        <v>26.7</v>
      </c>
      <c r="I20" s="7">
        <v>30</v>
      </c>
      <c r="J20" s="6">
        <v>33.299999999999997</v>
      </c>
      <c r="K20" s="3">
        <v>43.3</v>
      </c>
      <c r="L20" s="7">
        <v>46.7</v>
      </c>
      <c r="M20" s="6">
        <v>50</v>
      </c>
      <c r="N20" s="4">
        <v>20</v>
      </c>
      <c r="O20" s="7">
        <v>16.7</v>
      </c>
      <c r="P20" s="6">
        <v>16.7</v>
      </c>
      <c r="Q20" s="3">
        <v>50</v>
      </c>
      <c r="R20" s="7">
        <v>53.3</v>
      </c>
      <c r="S20" s="6">
        <v>56.7</v>
      </c>
    </row>
    <row r="21" spans="1:19" x14ac:dyDescent="0.2">
      <c r="A21" s="11">
        <v>20</v>
      </c>
      <c r="B21" s="3">
        <v>96.7</v>
      </c>
      <c r="C21" s="4">
        <v>100</v>
      </c>
      <c r="D21" s="5">
        <v>100</v>
      </c>
      <c r="E21" s="3">
        <v>46.7</v>
      </c>
      <c r="F21" s="4">
        <v>50</v>
      </c>
      <c r="G21" s="6">
        <v>46.7</v>
      </c>
      <c r="H21" s="3">
        <v>26.7</v>
      </c>
      <c r="I21" s="7">
        <v>30</v>
      </c>
      <c r="J21" s="6">
        <v>33.299999999999997</v>
      </c>
      <c r="K21" s="3">
        <v>43.3</v>
      </c>
      <c r="L21" s="7">
        <v>46.7</v>
      </c>
      <c r="M21" s="6">
        <v>50</v>
      </c>
      <c r="N21" s="4">
        <v>20</v>
      </c>
      <c r="O21" s="7">
        <v>16.7</v>
      </c>
      <c r="P21" s="6">
        <v>16.7</v>
      </c>
      <c r="Q21" s="3">
        <v>50</v>
      </c>
      <c r="R21" s="7">
        <v>53.3</v>
      </c>
      <c r="S21" s="6">
        <v>56.7</v>
      </c>
    </row>
    <row r="22" spans="1:19" x14ac:dyDescent="0.2">
      <c r="A22" s="11">
        <v>21</v>
      </c>
      <c r="B22" s="3">
        <v>96.7</v>
      </c>
      <c r="C22" s="4">
        <v>100</v>
      </c>
      <c r="D22" s="5">
        <v>100</v>
      </c>
      <c r="E22" s="3">
        <v>46.7</v>
      </c>
      <c r="F22" s="4">
        <v>50</v>
      </c>
      <c r="G22" s="6">
        <v>46.7</v>
      </c>
      <c r="H22" s="3">
        <v>26.7</v>
      </c>
      <c r="I22" s="7">
        <v>30</v>
      </c>
      <c r="J22" s="6">
        <v>33.299999999999997</v>
      </c>
      <c r="K22" s="3">
        <v>43.3</v>
      </c>
      <c r="L22" s="7">
        <v>46.7</v>
      </c>
      <c r="M22" s="6">
        <v>50</v>
      </c>
      <c r="N22" s="4">
        <v>20</v>
      </c>
      <c r="O22" s="7">
        <v>16.7</v>
      </c>
      <c r="P22" s="6">
        <v>16.7</v>
      </c>
      <c r="Q22" s="3">
        <v>50</v>
      </c>
      <c r="R22" s="7">
        <v>53.3</v>
      </c>
      <c r="S22" s="6">
        <v>56.7</v>
      </c>
    </row>
    <row r="23" spans="1:19" x14ac:dyDescent="0.2">
      <c r="A23" s="11">
        <v>22</v>
      </c>
      <c r="B23" s="3">
        <v>96.7</v>
      </c>
      <c r="C23" s="4">
        <v>100</v>
      </c>
      <c r="D23" s="5">
        <v>100</v>
      </c>
      <c r="E23" s="3">
        <v>46.7</v>
      </c>
      <c r="F23" s="4">
        <v>50</v>
      </c>
      <c r="G23" s="6">
        <v>46.7</v>
      </c>
      <c r="H23" s="3">
        <v>26.7</v>
      </c>
      <c r="I23" s="7">
        <v>30</v>
      </c>
      <c r="J23" s="6">
        <v>33.299999999999997</v>
      </c>
      <c r="K23" s="3">
        <v>43.3</v>
      </c>
      <c r="L23" s="7">
        <v>46.7</v>
      </c>
      <c r="M23" s="6">
        <v>50</v>
      </c>
      <c r="N23" s="3">
        <v>20</v>
      </c>
      <c r="O23" s="7">
        <v>16.7</v>
      </c>
      <c r="P23" s="6">
        <v>16.7</v>
      </c>
      <c r="Q23" s="3">
        <v>50</v>
      </c>
      <c r="R23" s="7">
        <v>53.3</v>
      </c>
      <c r="S23" s="6">
        <v>56.7</v>
      </c>
    </row>
    <row r="24" spans="1:19" x14ac:dyDescent="0.2">
      <c r="A24" s="11">
        <v>23</v>
      </c>
      <c r="B24" s="3">
        <v>96.7</v>
      </c>
      <c r="C24" s="4">
        <v>100</v>
      </c>
      <c r="D24" s="5">
        <v>100</v>
      </c>
      <c r="E24" s="3">
        <v>46.7</v>
      </c>
      <c r="F24" s="4">
        <v>50</v>
      </c>
      <c r="G24" s="6">
        <v>46.7</v>
      </c>
      <c r="H24" s="3">
        <v>26.7</v>
      </c>
      <c r="I24" s="7">
        <v>30</v>
      </c>
      <c r="J24" s="6">
        <v>33.299999999999997</v>
      </c>
      <c r="K24" s="3">
        <v>43.3</v>
      </c>
      <c r="L24" s="7">
        <v>46.7</v>
      </c>
      <c r="M24" s="6">
        <v>50</v>
      </c>
      <c r="N24" s="3">
        <v>20</v>
      </c>
      <c r="O24" s="7">
        <v>16.7</v>
      </c>
      <c r="P24" s="6">
        <v>16.7</v>
      </c>
      <c r="Q24" s="3">
        <v>50</v>
      </c>
      <c r="R24" s="7">
        <v>53.3</v>
      </c>
      <c r="S24" s="6">
        <v>56.7</v>
      </c>
    </row>
    <row r="25" spans="1:19" x14ac:dyDescent="0.2">
      <c r="A25" s="11">
        <v>24</v>
      </c>
      <c r="B25" s="3">
        <v>96.7</v>
      </c>
      <c r="C25" s="4">
        <v>100</v>
      </c>
      <c r="D25" s="5">
        <v>100</v>
      </c>
      <c r="E25" s="3">
        <v>46.7</v>
      </c>
      <c r="F25" s="4">
        <v>50</v>
      </c>
      <c r="G25" s="6">
        <v>46.7</v>
      </c>
      <c r="H25" s="3">
        <v>26.7</v>
      </c>
      <c r="I25" s="7">
        <v>30</v>
      </c>
      <c r="J25" s="6">
        <v>33.299999999999997</v>
      </c>
      <c r="K25" s="3">
        <v>43.3</v>
      </c>
      <c r="L25" s="7">
        <v>46.7</v>
      </c>
      <c r="M25" s="6">
        <v>50</v>
      </c>
      <c r="N25" s="3">
        <v>20</v>
      </c>
      <c r="O25" s="7">
        <v>16.7</v>
      </c>
      <c r="P25" s="6">
        <v>16.7</v>
      </c>
      <c r="Q25" s="3">
        <v>50</v>
      </c>
      <c r="R25" s="7">
        <v>53.3</v>
      </c>
      <c r="S25" s="6">
        <v>56.7</v>
      </c>
    </row>
    <row r="26" spans="1:19" x14ac:dyDescent="0.2">
      <c r="A26" s="11">
        <v>25</v>
      </c>
      <c r="B26" s="3">
        <v>96.7</v>
      </c>
      <c r="C26" s="4">
        <v>100</v>
      </c>
      <c r="D26" s="5">
        <v>100</v>
      </c>
      <c r="E26" s="3">
        <v>46.7</v>
      </c>
      <c r="F26" s="4">
        <v>50</v>
      </c>
      <c r="G26" s="6">
        <v>46.7</v>
      </c>
      <c r="H26" s="3">
        <v>26.7</v>
      </c>
      <c r="I26" s="7">
        <v>30</v>
      </c>
      <c r="J26" s="6">
        <v>33.299999999999997</v>
      </c>
      <c r="K26" s="3">
        <v>43.3</v>
      </c>
      <c r="L26" s="7">
        <v>46.7</v>
      </c>
      <c r="M26" s="6">
        <v>50</v>
      </c>
      <c r="N26" s="3">
        <v>20</v>
      </c>
      <c r="O26" s="7">
        <v>16.7</v>
      </c>
      <c r="P26" s="6">
        <v>16.7</v>
      </c>
      <c r="Q26" s="3">
        <v>50</v>
      </c>
      <c r="R26" s="7">
        <v>53.3</v>
      </c>
      <c r="S26" s="6">
        <v>56.7</v>
      </c>
    </row>
    <row r="27" spans="1:19" x14ac:dyDescent="0.2">
      <c r="A27" s="11">
        <v>26</v>
      </c>
      <c r="B27" s="3">
        <v>96.7</v>
      </c>
      <c r="C27" s="4">
        <v>100</v>
      </c>
      <c r="D27" s="5">
        <v>100</v>
      </c>
      <c r="E27" s="3">
        <v>46.7</v>
      </c>
      <c r="F27" s="4">
        <v>50</v>
      </c>
      <c r="G27" s="6">
        <v>46.7</v>
      </c>
      <c r="H27" s="3">
        <v>26.7</v>
      </c>
      <c r="I27" s="7">
        <v>30</v>
      </c>
      <c r="J27" s="6">
        <v>33.299999999999997</v>
      </c>
      <c r="K27" s="3">
        <v>43.3</v>
      </c>
      <c r="L27" s="7">
        <v>46.7</v>
      </c>
      <c r="M27" s="6">
        <v>50</v>
      </c>
      <c r="N27" s="3">
        <v>20</v>
      </c>
      <c r="O27" s="7">
        <v>16.7</v>
      </c>
      <c r="P27" s="6">
        <v>16.7</v>
      </c>
      <c r="Q27" s="3">
        <v>50</v>
      </c>
      <c r="R27" s="7">
        <v>53.3</v>
      </c>
      <c r="S27" s="6">
        <v>56.7</v>
      </c>
    </row>
    <row r="28" spans="1:19" x14ac:dyDescent="0.2">
      <c r="A28" s="11">
        <v>27</v>
      </c>
      <c r="B28" s="3">
        <v>96.7</v>
      </c>
      <c r="C28" s="4">
        <v>100</v>
      </c>
      <c r="D28" s="5">
        <v>100</v>
      </c>
      <c r="E28" s="3">
        <v>46.7</v>
      </c>
      <c r="F28" s="4">
        <v>50</v>
      </c>
      <c r="G28" s="6">
        <v>46.7</v>
      </c>
      <c r="H28" s="3">
        <v>26.7</v>
      </c>
      <c r="I28" s="7">
        <v>30</v>
      </c>
      <c r="J28" s="6">
        <v>33.299999999999997</v>
      </c>
      <c r="K28" s="3">
        <v>43.3</v>
      </c>
      <c r="L28" s="7">
        <v>46.7</v>
      </c>
      <c r="M28" s="6">
        <v>50</v>
      </c>
      <c r="N28" s="3">
        <v>20</v>
      </c>
      <c r="O28" s="7">
        <v>16.7</v>
      </c>
      <c r="P28" s="6">
        <v>16.7</v>
      </c>
      <c r="Q28" s="3">
        <v>50</v>
      </c>
      <c r="R28" s="7">
        <v>53.3</v>
      </c>
      <c r="S28" s="6">
        <v>56.7</v>
      </c>
    </row>
    <row r="29" spans="1:19" x14ac:dyDescent="0.2">
      <c r="A29" s="11">
        <v>28</v>
      </c>
      <c r="B29" s="3">
        <v>96.7</v>
      </c>
      <c r="C29" s="4">
        <v>100</v>
      </c>
      <c r="D29" s="5">
        <v>100</v>
      </c>
      <c r="E29" s="3">
        <v>46.7</v>
      </c>
      <c r="F29" s="4">
        <v>50</v>
      </c>
      <c r="G29" s="6">
        <v>46.7</v>
      </c>
      <c r="H29" s="3">
        <v>26.7</v>
      </c>
      <c r="I29" s="7">
        <v>30</v>
      </c>
      <c r="J29" s="6">
        <v>33.299999999999997</v>
      </c>
      <c r="K29" s="3">
        <v>43.3</v>
      </c>
      <c r="L29" s="7">
        <v>46.7</v>
      </c>
      <c r="M29" s="6">
        <v>50</v>
      </c>
      <c r="N29" s="3">
        <v>20</v>
      </c>
      <c r="O29" s="7">
        <v>16.7</v>
      </c>
      <c r="P29" s="6">
        <v>16.7</v>
      </c>
      <c r="Q29" s="3">
        <v>50</v>
      </c>
      <c r="R29" s="7">
        <v>53.3</v>
      </c>
      <c r="S29" s="6">
        <v>56.7</v>
      </c>
    </row>
    <row r="30" spans="1:19" x14ac:dyDescent="0.2">
      <c r="A30" s="11">
        <v>29</v>
      </c>
      <c r="B30" s="3">
        <v>96.7</v>
      </c>
      <c r="C30" s="4">
        <v>100</v>
      </c>
      <c r="D30" s="5">
        <v>100</v>
      </c>
      <c r="E30" s="3">
        <v>46.7</v>
      </c>
      <c r="F30" s="4">
        <v>50</v>
      </c>
      <c r="G30" s="6">
        <v>46.7</v>
      </c>
      <c r="H30" s="3">
        <v>26.7</v>
      </c>
      <c r="I30" s="7">
        <v>30</v>
      </c>
      <c r="J30" s="6">
        <v>33.299999999999997</v>
      </c>
      <c r="K30" s="3">
        <v>43.3</v>
      </c>
      <c r="L30" s="7">
        <v>46.7</v>
      </c>
      <c r="M30" s="6">
        <v>50</v>
      </c>
      <c r="N30" s="3">
        <v>20</v>
      </c>
      <c r="O30" s="7">
        <v>16.7</v>
      </c>
      <c r="P30" s="6">
        <v>16.7</v>
      </c>
      <c r="Q30" s="3">
        <v>50</v>
      </c>
      <c r="R30" s="7">
        <v>53.3</v>
      </c>
      <c r="S30" s="6">
        <v>56.7</v>
      </c>
    </row>
    <row r="31" spans="1:19" x14ac:dyDescent="0.2">
      <c r="A31" s="11">
        <v>30</v>
      </c>
      <c r="B31" s="3">
        <v>96.7</v>
      </c>
      <c r="C31" s="4">
        <v>100</v>
      </c>
      <c r="D31" s="5">
        <v>100</v>
      </c>
      <c r="E31" s="3">
        <v>46.7</v>
      </c>
      <c r="F31" s="4">
        <v>50</v>
      </c>
      <c r="G31" s="6">
        <v>46.7</v>
      </c>
      <c r="H31" s="3">
        <v>26.7</v>
      </c>
      <c r="I31" s="7">
        <v>30</v>
      </c>
      <c r="J31" s="6">
        <v>33.299999999999997</v>
      </c>
      <c r="K31" s="3">
        <v>43.3</v>
      </c>
      <c r="L31" s="7">
        <v>46.7</v>
      </c>
      <c r="M31" s="6">
        <v>50</v>
      </c>
      <c r="N31" s="3">
        <v>20</v>
      </c>
      <c r="O31" s="7">
        <v>16.7</v>
      </c>
      <c r="P31" s="6">
        <v>16.7</v>
      </c>
      <c r="Q31" s="3">
        <v>50</v>
      </c>
      <c r="R31" s="7">
        <v>53.3</v>
      </c>
      <c r="S31" s="6">
        <v>56.7</v>
      </c>
    </row>
    <row r="32" spans="1:19" x14ac:dyDescent="0.2">
      <c r="B32" s="12"/>
      <c r="C32" s="11"/>
      <c r="D32" s="2"/>
      <c r="E32" s="12"/>
      <c r="F32" s="11"/>
      <c r="G32" s="2"/>
      <c r="H32" s="12"/>
      <c r="I32" s="11"/>
      <c r="J32" s="2"/>
      <c r="K32" s="12"/>
      <c r="L32" s="11"/>
      <c r="M32" s="2"/>
      <c r="N32" s="12"/>
      <c r="O32" s="11"/>
      <c r="P32" s="2"/>
      <c r="Q32" s="12"/>
      <c r="R32" s="11"/>
      <c r="S32" s="2"/>
    </row>
    <row r="33" spans="1:19" x14ac:dyDescent="0.2">
      <c r="A33" s="13" t="s">
        <v>133</v>
      </c>
      <c r="B33" s="14">
        <v>96.7</v>
      </c>
      <c r="C33" s="11"/>
      <c r="D33" s="2"/>
      <c r="E33" s="14">
        <v>46.7</v>
      </c>
      <c r="F33" s="11"/>
      <c r="G33" s="2"/>
      <c r="H33" s="14">
        <v>26.7</v>
      </c>
      <c r="I33" s="11"/>
      <c r="J33" s="2"/>
      <c r="K33" s="14">
        <v>43.3</v>
      </c>
      <c r="L33" s="11"/>
      <c r="M33" s="2"/>
      <c r="N33" s="14">
        <v>20</v>
      </c>
      <c r="O33" s="11"/>
      <c r="P33" s="2"/>
      <c r="Q33" s="14">
        <v>50</v>
      </c>
      <c r="R33" s="11"/>
      <c r="S33" s="2"/>
    </row>
    <row r="34" spans="1:19" x14ac:dyDescent="0.2">
      <c r="A34" s="15"/>
      <c r="B34" s="14">
        <v>100</v>
      </c>
      <c r="C34" s="11"/>
      <c r="D34" s="2"/>
      <c r="E34" s="14">
        <v>50</v>
      </c>
      <c r="F34" s="11"/>
      <c r="G34" s="2"/>
      <c r="H34" s="14">
        <v>30</v>
      </c>
      <c r="I34" s="11"/>
      <c r="J34" s="2"/>
      <c r="K34" s="14">
        <v>46.7</v>
      </c>
      <c r="L34" s="11"/>
      <c r="M34" s="2"/>
      <c r="N34" s="14">
        <v>16.7</v>
      </c>
      <c r="O34" s="11"/>
      <c r="P34" s="2"/>
      <c r="Q34" s="14">
        <v>53.3</v>
      </c>
      <c r="R34" s="11"/>
      <c r="S34" s="2"/>
    </row>
    <row r="35" spans="1:19" x14ac:dyDescent="0.2">
      <c r="A35" s="15"/>
      <c r="B35" s="14">
        <v>100</v>
      </c>
      <c r="C35" s="4"/>
      <c r="D35" s="5"/>
      <c r="E35" s="14">
        <v>46.7</v>
      </c>
      <c r="F35" s="4"/>
      <c r="G35" s="5"/>
      <c r="H35" s="14">
        <v>33.299999999999997</v>
      </c>
      <c r="I35" s="4"/>
      <c r="J35" s="5"/>
      <c r="K35" s="14">
        <v>50</v>
      </c>
      <c r="L35" s="4"/>
      <c r="M35" s="5"/>
      <c r="N35" s="14">
        <v>16.7</v>
      </c>
      <c r="O35" s="4"/>
      <c r="P35" s="5"/>
      <c r="Q35" s="14">
        <v>56.7</v>
      </c>
      <c r="R35" s="4"/>
      <c r="S35" s="5"/>
    </row>
    <row r="36" spans="1:19" x14ac:dyDescent="0.2">
      <c r="A36" s="13" t="s">
        <v>134</v>
      </c>
      <c r="B36" s="14">
        <f>AVERAGE(B33:B35)</f>
        <v>98.899999999999991</v>
      </c>
      <c r="C36" s="16"/>
      <c r="D36" s="17"/>
      <c r="E36" s="14">
        <f>AVERAGE(E33:E35)</f>
        <v>47.800000000000004</v>
      </c>
      <c r="F36" s="16"/>
      <c r="G36" s="6"/>
      <c r="H36" s="14">
        <f>AVERAGE(H33:H35)</f>
        <v>30</v>
      </c>
      <c r="I36" s="7"/>
      <c r="J36" s="17"/>
      <c r="K36" s="14">
        <f>AVERAGE(K33:K35)</f>
        <v>46.666666666666664</v>
      </c>
      <c r="L36" s="7"/>
      <c r="M36" s="17"/>
      <c r="N36" s="14">
        <f>AVERAGE(N33:N35)</f>
        <v>17.8</v>
      </c>
      <c r="O36" s="7"/>
      <c r="P36" s="17"/>
      <c r="Q36" s="14">
        <f>AVERAGE(Q33:Q35)</f>
        <v>53.333333333333336</v>
      </c>
      <c r="R36" s="7"/>
      <c r="S36" s="17"/>
    </row>
    <row r="37" spans="1:19" x14ac:dyDescent="0.2">
      <c r="A37" s="13" t="s">
        <v>135</v>
      </c>
      <c r="B37" s="14">
        <f>_xlfn.STDEV.P(B33:B35)</f>
        <v>1.5556349186104033</v>
      </c>
      <c r="C37" s="16"/>
      <c r="D37" s="17"/>
      <c r="E37" s="14">
        <f>_xlfn.STDEV.P(E33:E35)</f>
        <v>1.5556349186104033</v>
      </c>
      <c r="F37" s="16"/>
      <c r="G37" s="6"/>
      <c r="H37" s="14">
        <f>_xlfn.STDEV.P(H33:H35)</f>
        <v>2.694438717061495</v>
      </c>
      <c r="I37" s="7"/>
      <c r="J37" s="17"/>
      <c r="K37" s="14">
        <f>_xlfn.STDEV.P(K33:K35)</f>
        <v>2.7353650985238205</v>
      </c>
      <c r="L37" s="7"/>
      <c r="M37" s="17"/>
      <c r="N37" s="14">
        <f>_xlfn.STDEV.P(N33:N35)</f>
        <v>1.555634918610405</v>
      </c>
      <c r="O37" s="7"/>
      <c r="P37" s="17"/>
      <c r="Q37" s="14">
        <f>_xlfn.STDEV.P(Q33:Q35)</f>
        <v>2.7353650985238205</v>
      </c>
      <c r="R37" s="7"/>
      <c r="S37" s="17"/>
    </row>
    <row r="38" spans="1:19" x14ac:dyDescent="0.2">
      <c r="A38" s="13" t="s">
        <v>136</v>
      </c>
      <c r="B38" s="14">
        <f>B37/SQRT(COUNT(B33:B35))</f>
        <v>0.89814623902049795</v>
      </c>
      <c r="C38" s="16"/>
      <c r="D38" s="17"/>
      <c r="E38" s="14">
        <f>E37/SQRT(COUNT(E33:E35))</f>
        <v>0.89814623902049795</v>
      </c>
      <c r="F38" s="16"/>
      <c r="G38" s="6"/>
      <c r="H38" s="14">
        <f>H37/SQRT(COUNT(H33:H35))</f>
        <v>1.5556349186104041</v>
      </c>
      <c r="I38" s="7"/>
      <c r="J38" s="17"/>
      <c r="K38" s="14">
        <f>K37/SQRT(COUNT(K33:K35))</f>
        <v>1.5792637759646351</v>
      </c>
      <c r="L38" s="7"/>
      <c r="M38" s="17"/>
      <c r="N38" s="14">
        <f>N37/SQRT(COUNT(N33:N35))</f>
        <v>0.89814623902049895</v>
      </c>
      <c r="O38" s="7"/>
      <c r="P38" s="17"/>
      <c r="Q38" s="14">
        <f>Q37/SQRT(COUNT(Q33:Q35))</f>
        <v>1.5792637759646351</v>
      </c>
      <c r="R38" s="7"/>
      <c r="S38" s="17"/>
    </row>
    <row r="39" spans="1:19" x14ac:dyDescent="0.2">
      <c r="E39" s="18"/>
      <c r="G39" s="18"/>
      <c r="H39" s="18"/>
      <c r="I39" s="18"/>
      <c r="L39" s="18"/>
      <c r="N39" s="18"/>
      <c r="O39" s="18"/>
      <c r="Q39" s="18"/>
      <c r="R39" s="18"/>
    </row>
    <row r="40" spans="1:19" x14ac:dyDescent="0.2">
      <c r="E40" s="18"/>
      <c r="G40" s="18"/>
      <c r="H40" s="18"/>
      <c r="I40" s="18"/>
      <c r="K40" s="18"/>
      <c r="L40" s="18"/>
      <c r="N40" s="18"/>
      <c r="O40" s="18"/>
      <c r="Q40" s="18"/>
      <c r="R40" s="18"/>
    </row>
    <row r="41" spans="1:19" x14ac:dyDescent="0.2">
      <c r="E41" s="18"/>
      <c r="G41" s="18"/>
      <c r="H41" s="18"/>
      <c r="I41" s="18"/>
      <c r="K41" s="18"/>
      <c r="L41" s="18"/>
      <c r="N41" s="18"/>
      <c r="O41" s="18"/>
      <c r="Q41" s="18"/>
      <c r="R41" s="18"/>
    </row>
  </sheetData>
  <mergeCells count="6">
    <mergeCell ref="Q1:S1"/>
    <mergeCell ref="B1:D1"/>
    <mergeCell ref="E1:G1"/>
    <mergeCell ref="H1:J1"/>
    <mergeCell ref="K1:M1"/>
    <mergeCell ref="N1:P1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4AF9-5DB2-435C-9144-3BE2C8C341B7}">
  <dimension ref="A1:J21"/>
  <sheetViews>
    <sheetView workbookViewId="0">
      <selection sqref="A1:XFD1048576"/>
    </sheetView>
  </sheetViews>
  <sheetFormatPr defaultRowHeight="14.25" x14ac:dyDescent="0.2"/>
  <sheetData>
    <row r="1" spans="1:10" x14ac:dyDescent="0.2">
      <c r="A1" s="15" t="s">
        <v>137</v>
      </c>
      <c r="B1" s="15"/>
      <c r="C1" s="15"/>
      <c r="D1" s="15"/>
      <c r="E1" s="15"/>
      <c r="F1" s="15"/>
      <c r="G1" s="15"/>
      <c r="H1" s="19"/>
      <c r="I1" s="19"/>
      <c r="J1" s="19"/>
    </row>
    <row r="2" spans="1:10" x14ac:dyDescent="0.2">
      <c r="A2" s="15"/>
      <c r="B2" s="19"/>
      <c r="C2" s="19" t="s">
        <v>138</v>
      </c>
      <c r="D2" s="19" t="s">
        <v>139</v>
      </c>
      <c r="E2" s="19" t="s">
        <v>140</v>
      </c>
      <c r="F2" s="19" t="s">
        <v>141</v>
      </c>
      <c r="G2" s="19" t="s">
        <v>142</v>
      </c>
      <c r="H2" s="19" t="s">
        <v>132</v>
      </c>
      <c r="I2" s="19"/>
      <c r="J2" s="19"/>
    </row>
    <row r="3" spans="1:10" x14ac:dyDescent="0.2">
      <c r="A3" s="15"/>
      <c r="B3" s="19">
        <v>7</v>
      </c>
      <c r="C3" s="20">
        <v>0.14199999999999999</v>
      </c>
      <c r="D3" s="20">
        <v>0.42499999999999999</v>
      </c>
      <c r="E3" s="20">
        <v>0.28899999999999998</v>
      </c>
      <c r="F3" s="20">
        <v>0.59</v>
      </c>
      <c r="G3" s="20">
        <v>0.32800000000000001</v>
      </c>
      <c r="H3" s="20">
        <v>0.42</v>
      </c>
      <c r="I3" s="19"/>
      <c r="J3" s="19"/>
    </row>
    <row r="4" spans="1:10" x14ac:dyDescent="0.2">
      <c r="A4" s="15"/>
      <c r="B4" s="19"/>
      <c r="C4" s="20">
        <v>0.159</v>
      </c>
      <c r="D4" s="20">
        <v>0.39600000000000002</v>
      </c>
      <c r="E4" s="20">
        <v>0.27600000000000002</v>
      </c>
      <c r="F4" s="20">
        <v>0.64100000000000001</v>
      </c>
      <c r="G4" s="20">
        <v>0.307</v>
      </c>
      <c r="H4" s="20">
        <v>0.44900000000000001</v>
      </c>
      <c r="I4" s="19"/>
      <c r="J4" s="19"/>
    </row>
    <row r="5" spans="1:10" x14ac:dyDescent="0.2">
      <c r="A5" s="15"/>
      <c r="B5" s="19"/>
      <c r="C5" s="20">
        <v>0.20200000000000001</v>
      </c>
      <c r="D5" s="20">
        <v>0.42199999999999999</v>
      </c>
      <c r="E5" s="20">
        <v>0.30299999999999999</v>
      </c>
      <c r="F5" s="20">
        <v>0.60099999999999998</v>
      </c>
      <c r="G5" s="20">
        <v>0.30099999999999999</v>
      </c>
      <c r="H5" s="20">
        <v>0.44400000000000001</v>
      </c>
      <c r="I5" s="19"/>
      <c r="J5" s="19"/>
    </row>
    <row r="6" spans="1:10" x14ac:dyDescent="0.2">
      <c r="A6" s="15"/>
      <c r="B6" s="19">
        <v>14</v>
      </c>
      <c r="C6" s="20">
        <v>0.20799999999999999</v>
      </c>
      <c r="D6" s="20">
        <v>0.65300000000000002</v>
      </c>
      <c r="E6" s="20">
        <v>0.44400000000000001</v>
      </c>
      <c r="F6" s="20">
        <v>0.89500000000000002</v>
      </c>
      <c r="G6" s="20">
        <v>0.52200000000000002</v>
      </c>
      <c r="H6" s="20">
        <v>0.67300000000000004</v>
      </c>
      <c r="I6" s="19"/>
      <c r="J6" s="19"/>
    </row>
    <row r="7" spans="1:10" x14ac:dyDescent="0.2">
      <c r="A7" s="15"/>
      <c r="B7" s="19"/>
      <c r="C7" s="20">
        <v>0.20499999999999999</v>
      </c>
      <c r="D7" s="20">
        <v>0.65800000000000003</v>
      </c>
      <c r="E7" s="20">
        <v>0.49299999999999999</v>
      </c>
      <c r="F7" s="20">
        <v>0.86599999999999999</v>
      </c>
      <c r="G7" s="20">
        <v>0.51700000000000002</v>
      </c>
      <c r="H7" s="20">
        <v>0.67100000000000004</v>
      </c>
      <c r="I7" s="19"/>
      <c r="J7" s="19"/>
    </row>
    <row r="8" spans="1:10" x14ac:dyDescent="0.2">
      <c r="A8" s="15"/>
      <c r="B8" s="19"/>
      <c r="C8" s="20">
        <v>0.16200000000000001</v>
      </c>
      <c r="D8" s="20">
        <v>0.64100000000000001</v>
      </c>
      <c r="E8" s="20">
        <v>0.443</v>
      </c>
      <c r="F8" s="20">
        <v>0.88800000000000001</v>
      </c>
      <c r="G8" s="20">
        <v>0.47299999999999998</v>
      </c>
      <c r="H8" s="20">
        <v>0.71199999999999997</v>
      </c>
      <c r="I8" s="19"/>
      <c r="J8" s="19"/>
    </row>
    <row r="9" spans="1:10" x14ac:dyDescent="0.2">
      <c r="A9" s="15"/>
      <c r="B9" s="19">
        <v>21</v>
      </c>
      <c r="C9" s="20">
        <v>0.26400000000000001</v>
      </c>
      <c r="D9" s="20">
        <v>0.85899999999999999</v>
      </c>
      <c r="E9" s="20">
        <v>0.54</v>
      </c>
      <c r="F9" s="20">
        <v>1.272</v>
      </c>
      <c r="G9" s="20">
        <v>0.42599999999999999</v>
      </c>
      <c r="H9" s="20">
        <v>1.0609999999999999</v>
      </c>
      <c r="I9" s="19"/>
      <c r="J9" s="19"/>
    </row>
    <row r="10" spans="1:10" x14ac:dyDescent="0.2">
      <c r="A10" s="15"/>
      <c r="B10" s="19"/>
      <c r="C10" s="20">
        <v>0.27200000000000002</v>
      </c>
      <c r="D10" s="20">
        <v>0.91500000000000004</v>
      </c>
      <c r="E10" s="20">
        <v>0.54900000000000004</v>
      </c>
      <c r="F10" s="20">
        <v>1.232</v>
      </c>
      <c r="G10" s="20">
        <v>0.60799999999999998</v>
      </c>
      <c r="H10" s="20">
        <v>1.07</v>
      </c>
      <c r="I10" s="19"/>
      <c r="J10" s="19"/>
    </row>
    <row r="11" spans="1:10" x14ac:dyDescent="0.2">
      <c r="A11" s="15"/>
      <c r="B11" s="19"/>
      <c r="C11" s="20">
        <v>0.28100000000000003</v>
      </c>
      <c r="D11" s="20">
        <v>0.98399999999999999</v>
      </c>
      <c r="E11" s="20">
        <v>0.55100000000000005</v>
      </c>
      <c r="F11" s="20">
        <v>1.306</v>
      </c>
      <c r="G11" s="20">
        <v>0.60099999999999998</v>
      </c>
      <c r="H11" s="20">
        <v>1.1339999999999999</v>
      </c>
      <c r="I11" s="19"/>
      <c r="J11" s="19"/>
    </row>
    <row r="12" spans="1:10" x14ac:dyDescent="0.2">
      <c r="A12" s="19"/>
      <c r="B12" s="21" t="s">
        <v>143</v>
      </c>
      <c r="C12" s="20">
        <v>5.0999999999999997E-2</v>
      </c>
      <c r="D12" s="20">
        <v>4.8000000000000001E-2</v>
      </c>
      <c r="E12" s="20">
        <v>5.3999999999999999E-2</v>
      </c>
      <c r="F12" s="19"/>
      <c r="G12" s="19"/>
      <c r="H12" s="19"/>
      <c r="I12" s="19"/>
      <c r="J12" s="19"/>
    </row>
    <row r="13" spans="1:10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x14ac:dyDescent="0.2">
      <c r="A14" s="19" t="s">
        <v>144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x14ac:dyDescent="0.2">
      <c r="A15" s="19"/>
      <c r="B15" s="49">
        <v>7</v>
      </c>
      <c r="C15" s="49"/>
      <c r="D15" s="49"/>
      <c r="E15" s="49">
        <v>14</v>
      </c>
      <c r="F15" s="49"/>
      <c r="G15" s="49"/>
      <c r="H15" s="49">
        <v>21</v>
      </c>
      <c r="I15" s="49"/>
      <c r="J15" s="49"/>
    </row>
    <row r="16" spans="1:10" x14ac:dyDescent="0.2">
      <c r="A16" s="19" t="s">
        <v>138</v>
      </c>
      <c r="B16" s="19">
        <v>9.0999999999999998E-2</v>
      </c>
      <c r="C16" s="19">
        <v>0.10800000000000001</v>
      </c>
      <c r="D16" s="19">
        <v>0.15100000000000002</v>
      </c>
      <c r="E16" s="19">
        <v>0.157</v>
      </c>
      <c r="F16" s="19">
        <v>0.154</v>
      </c>
      <c r="G16" s="19">
        <v>0.11100000000000002</v>
      </c>
      <c r="H16" s="19">
        <v>0.21300000000000002</v>
      </c>
      <c r="I16" s="19">
        <v>0.22100000000000003</v>
      </c>
      <c r="J16" s="19">
        <v>0.23000000000000004</v>
      </c>
    </row>
    <row r="17" spans="1:10" x14ac:dyDescent="0.2">
      <c r="A17" s="19" t="s">
        <v>139</v>
      </c>
      <c r="B17" s="19">
        <v>0.374</v>
      </c>
      <c r="C17" s="19">
        <v>0.34500000000000003</v>
      </c>
      <c r="D17" s="19">
        <v>0.371</v>
      </c>
      <c r="E17" s="19">
        <v>0.60199999999999998</v>
      </c>
      <c r="F17" s="19">
        <v>0.60699999999999998</v>
      </c>
      <c r="G17" s="19">
        <v>0.59</v>
      </c>
      <c r="H17" s="19">
        <v>0.80799999999999994</v>
      </c>
      <c r="I17" s="19">
        <v>0.86399999999999999</v>
      </c>
      <c r="J17" s="19">
        <v>0.93299999999999994</v>
      </c>
    </row>
    <row r="18" spans="1:10" x14ac:dyDescent="0.2">
      <c r="A18" s="19" t="s">
        <v>142</v>
      </c>
      <c r="B18" s="19">
        <v>0.27700000000000002</v>
      </c>
      <c r="C18" s="19">
        <v>0.25600000000000001</v>
      </c>
      <c r="D18" s="19">
        <v>0.25</v>
      </c>
      <c r="E18" s="19">
        <v>0.47100000000000003</v>
      </c>
      <c r="F18" s="19">
        <v>0.46600000000000003</v>
      </c>
      <c r="G18" s="19">
        <v>0.42199999999999999</v>
      </c>
      <c r="H18" s="19">
        <v>0.375</v>
      </c>
      <c r="I18" s="19">
        <v>0.55699999999999994</v>
      </c>
      <c r="J18" s="19">
        <v>0.54999999999999993</v>
      </c>
    </row>
    <row r="19" spans="1:10" x14ac:dyDescent="0.2">
      <c r="A19" s="19" t="s">
        <v>145</v>
      </c>
      <c r="B19" s="19">
        <v>0.36899999999999999</v>
      </c>
      <c r="C19" s="19">
        <v>0.39800000000000002</v>
      </c>
      <c r="D19" s="19">
        <v>0.39300000000000002</v>
      </c>
      <c r="E19" s="19">
        <v>0.622</v>
      </c>
      <c r="F19" s="19">
        <v>0.62</v>
      </c>
      <c r="G19" s="19">
        <v>0.66099999999999992</v>
      </c>
      <c r="H19" s="19">
        <v>1.01</v>
      </c>
      <c r="I19" s="19">
        <v>1.0190000000000001</v>
      </c>
      <c r="J19" s="19">
        <v>1.083</v>
      </c>
    </row>
    <row r="20" spans="1:10" x14ac:dyDescent="0.2">
      <c r="A20" s="19" t="s">
        <v>140</v>
      </c>
      <c r="B20" s="19">
        <v>0.23799999999999999</v>
      </c>
      <c r="C20" s="19">
        <v>0.22500000000000003</v>
      </c>
      <c r="D20" s="19">
        <v>0.252</v>
      </c>
      <c r="E20" s="19">
        <v>0.39300000000000002</v>
      </c>
      <c r="F20" s="19">
        <v>0.442</v>
      </c>
      <c r="G20" s="19">
        <v>0.39200000000000002</v>
      </c>
      <c r="H20" s="19">
        <v>0.48900000000000005</v>
      </c>
      <c r="I20" s="19">
        <v>0.49800000000000005</v>
      </c>
      <c r="J20" s="19">
        <v>0.5</v>
      </c>
    </row>
    <row r="21" spans="1:10" x14ac:dyDescent="0.2">
      <c r="A21" s="19" t="s">
        <v>146</v>
      </c>
      <c r="B21" s="19">
        <v>0.53899999999999992</v>
      </c>
      <c r="C21" s="19">
        <v>0.59</v>
      </c>
      <c r="D21" s="19">
        <v>0.54999999999999993</v>
      </c>
      <c r="E21" s="19">
        <v>0.84399999999999997</v>
      </c>
      <c r="F21" s="19">
        <v>0.81499999999999995</v>
      </c>
      <c r="G21" s="19">
        <v>0.83699999999999997</v>
      </c>
      <c r="H21" s="19">
        <v>1.2210000000000001</v>
      </c>
      <c r="I21" s="19">
        <v>1.181</v>
      </c>
      <c r="J21" s="19">
        <v>1.2550000000000001</v>
      </c>
    </row>
  </sheetData>
  <mergeCells count="3">
    <mergeCell ref="B15:D15"/>
    <mergeCell ref="E15:G15"/>
    <mergeCell ref="H15:J15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39B7-8E53-4F1F-A929-F8055C16F7CC}">
  <dimension ref="A1:L25"/>
  <sheetViews>
    <sheetView workbookViewId="0">
      <selection sqref="A1:XFD1048576"/>
    </sheetView>
  </sheetViews>
  <sheetFormatPr defaultRowHeight="14.25" x14ac:dyDescent="0.2"/>
  <cols>
    <col min="1" max="16384" width="9" style="42"/>
  </cols>
  <sheetData>
    <row r="1" spans="1:12" x14ac:dyDescent="0.2">
      <c r="A1" s="42" t="s">
        <v>1</v>
      </c>
      <c r="B1" s="42" t="s">
        <v>2</v>
      </c>
      <c r="C1" s="42" t="s">
        <v>3</v>
      </c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</row>
    <row r="2" spans="1:12" x14ac:dyDescent="0.2">
      <c r="A2" s="42" t="s">
        <v>149</v>
      </c>
      <c r="B2" s="42" t="s">
        <v>147</v>
      </c>
      <c r="C2" s="42">
        <v>19.468827990000001</v>
      </c>
      <c r="E2" s="42" t="s">
        <v>26</v>
      </c>
      <c r="F2" s="42" t="s">
        <v>147</v>
      </c>
      <c r="H2" s="42" t="s">
        <v>46</v>
      </c>
      <c r="I2" s="42" t="s">
        <v>46</v>
      </c>
      <c r="J2" s="42" t="s">
        <v>46</v>
      </c>
      <c r="K2" s="42">
        <v>18.87</v>
      </c>
      <c r="L2" s="42">
        <v>0.57564000000000004</v>
      </c>
    </row>
    <row r="3" spans="1:12" x14ac:dyDescent="0.2">
      <c r="A3" s="42" t="s">
        <v>153</v>
      </c>
      <c r="B3" s="42" t="s">
        <v>147</v>
      </c>
      <c r="C3" s="42">
        <v>25.630827020000002</v>
      </c>
      <c r="E3" s="42" t="s">
        <v>26</v>
      </c>
      <c r="F3" s="42" t="s">
        <v>148</v>
      </c>
      <c r="G3" s="42" t="s">
        <v>44</v>
      </c>
      <c r="H3" s="42" t="s">
        <v>46</v>
      </c>
      <c r="I3" s="42" t="s">
        <v>46</v>
      </c>
      <c r="J3" s="42" t="s">
        <v>46</v>
      </c>
      <c r="K3" s="42">
        <v>19.989999999999998</v>
      </c>
      <c r="L3" s="42">
        <v>0.18310999999999999</v>
      </c>
    </row>
    <row r="4" spans="1:12" x14ac:dyDescent="0.2">
      <c r="A4" s="42" t="s">
        <v>26</v>
      </c>
      <c r="B4" s="42" t="s">
        <v>147</v>
      </c>
      <c r="C4" s="42">
        <v>18.29095573</v>
      </c>
      <c r="E4" s="42" t="s">
        <v>26</v>
      </c>
      <c r="F4" s="42" t="s">
        <v>150</v>
      </c>
      <c r="H4" s="42" t="s">
        <v>46</v>
      </c>
      <c r="I4" s="42" t="s">
        <v>46</v>
      </c>
      <c r="J4" s="42" t="s">
        <v>46</v>
      </c>
      <c r="K4" s="42">
        <v>18.16</v>
      </c>
      <c r="L4" s="42">
        <v>0.65471000000000001</v>
      </c>
    </row>
    <row r="5" spans="1:12" x14ac:dyDescent="0.2">
      <c r="A5" s="42" t="s">
        <v>149</v>
      </c>
      <c r="B5" s="42" t="s">
        <v>147</v>
      </c>
      <c r="C5" s="42">
        <v>19.969584579999999</v>
      </c>
      <c r="E5" s="42" t="s">
        <v>149</v>
      </c>
      <c r="F5" s="42" t="s">
        <v>147</v>
      </c>
      <c r="H5" s="42">
        <v>10.577360000000001</v>
      </c>
      <c r="I5" s="42">
        <v>4.6023699999999996</v>
      </c>
      <c r="J5" s="42">
        <v>4.6023699999999996</v>
      </c>
      <c r="K5" s="42">
        <v>19.72</v>
      </c>
      <c r="L5" s="42">
        <v>0.25037999999999999</v>
      </c>
    </row>
    <row r="6" spans="1:12" x14ac:dyDescent="0.2">
      <c r="A6" s="42" t="s">
        <v>153</v>
      </c>
      <c r="B6" s="42" t="s">
        <v>147</v>
      </c>
      <c r="C6" s="42">
        <v>26.637144240000001</v>
      </c>
      <c r="E6" s="42" t="s">
        <v>149</v>
      </c>
      <c r="F6" s="42" t="s">
        <v>148</v>
      </c>
      <c r="G6" s="42" t="s">
        <v>44</v>
      </c>
      <c r="H6" s="42">
        <v>1</v>
      </c>
      <c r="I6" s="42">
        <v>0.38008999999999998</v>
      </c>
      <c r="J6" s="42">
        <v>0.38008999999999998</v>
      </c>
      <c r="K6" s="42">
        <v>24.25</v>
      </c>
      <c r="L6" s="42">
        <v>0.51687000000000005</v>
      </c>
    </row>
    <row r="7" spans="1:12" x14ac:dyDescent="0.2">
      <c r="A7" s="42" t="s">
        <v>26</v>
      </c>
      <c r="B7" s="42" t="s">
        <v>147</v>
      </c>
      <c r="C7" s="42">
        <v>19.442244410000001</v>
      </c>
      <c r="E7" s="42" t="s">
        <v>149</v>
      </c>
      <c r="F7" s="42" t="s">
        <v>150</v>
      </c>
      <c r="H7" s="42">
        <v>37.341009999999997</v>
      </c>
      <c r="I7" s="42">
        <v>6.9458299999999999</v>
      </c>
      <c r="J7" s="42">
        <v>6.9458299999999999</v>
      </c>
      <c r="K7" s="42">
        <v>17.190000000000001</v>
      </c>
      <c r="L7" s="42">
        <v>2.2000000000000001E-3</v>
      </c>
    </row>
    <row r="8" spans="1:12" x14ac:dyDescent="0.2">
      <c r="A8" s="42" t="s">
        <v>149</v>
      </c>
      <c r="B8" s="42" t="s">
        <v>147</v>
      </c>
      <c r="C8" s="42">
        <v>19.979443679999999</v>
      </c>
      <c r="E8" s="42" t="s">
        <v>153</v>
      </c>
      <c r="F8" s="42" t="s">
        <v>147</v>
      </c>
      <c r="H8" s="42">
        <v>5.9115099999999998</v>
      </c>
      <c r="I8" s="42">
        <v>3.1327699999999998</v>
      </c>
      <c r="J8" s="42">
        <v>3.1327699999999998</v>
      </c>
      <c r="K8" s="42">
        <v>26.13</v>
      </c>
      <c r="L8" s="42">
        <v>0.50316000000000005</v>
      </c>
    </row>
    <row r="9" spans="1:12" x14ac:dyDescent="0.2">
      <c r="A9" s="42" t="s">
        <v>153</v>
      </c>
      <c r="B9" s="42" t="s">
        <v>147</v>
      </c>
      <c r="C9" s="42">
        <v>25.735989750000002</v>
      </c>
      <c r="E9" s="42" t="s">
        <v>153</v>
      </c>
      <c r="F9" s="42" t="s">
        <v>148</v>
      </c>
      <c r="G9" s="42" t="s">
        <v>44</v>
      </c>
      <c r="H9" s="42">
        <v>1</v>
      </c>
      <c r="I9" s="42">
        <v>0.14496999999999999</v>
      </c>
      <c r="J9" s="42">
        <v>0.14496999999999999</v>
      </c>
      <c r="K9" s="42">
        <v>29.82</v>
      </c>
      <c r="L9" s="42">
        <v>0.10105</v>
      </c>
    </row>
    <row r="10" spans="1:12" x14ac:dyDescent="0.2">
      <c r="A10" s="42" t="s">
        <v>26</v>
      </c>
      <c r="B10" s="42" t="s">
        <v>147</v>
      </c>
      <c r="C10" s="42">
        <v>20.009642679999999</v>
      </c>
      <c r="E10" s="42" t="s">
        <v>153</v>
      </c>
      <c r="F10" s="42" t="s">
        <v>150</v>
      </c>
      <c r="H10" s="42">
        <v>33.489040000000003</v>
      </c>
      <c r="I10" s="42">
        <v>15.22357</v>
      </c>
      <c r="J10" s="42">
        <v>15.22357</v>
      </c>
      <c r="K10" s="42">
        <v>22.93</v>
      </c>
      <c r="L10" s="42">
        <v>3.823E-2</v>
      </c>
    </row>
    <row r="11" spans="1:12" x14ac:dyDescent="0.2">
      <c r="A11" s="42" t="s">
        <v>149</v>
      </c>
      <c r="B11" s="42" t="s">
        <v>150</v>
      </c>
      <c r="C11" s="42">
        <v>20.961004689999999</v>
      </c>
    </row>
    <row r="12" spans="1:12" x14ac:dyDescent="0.2">
      <c r="A12" s="42" t="s">
        <v>153</v>
      </c>
      <c r="B12" s="42" t="s">
        <v>150</v>
      </c>
      <c r="C12" s="42">
        <v>26.110727239999999</v>
      </c>
    </row>
    <row r="13" spans="1:12" x14ac:dyDescent="0.2">
      <c r="A13" s="42" t="s">
        <v>26</v>
      </c>
      <c r="B13" s="42" t="s">
        <v>150</v>
      </c>
      <c r="C13" s="42">
        <v>20.070574279999999</v>
      </c>
    </row>
    <row r="14" spans="1:12" x14ac:dyDescent="0.2">
      <c r="A14" s="42" t="s">
        <v>149</v>
      </c>
      <c r="B14" s="42" t="s">
        <v>150</v>
      </c>
      <c r="C14" s="42">
        <v>17.19660803</v>
      </c>
    </row>
    <row r="15" spans="1:12" x14ac:dyDescent="0.2">
      <c r="A15" s="42" t="s">
        <v>153</v>
      </c>
      <c r="B15" s="42" t="s">
        <v>150</v>
      </c>
      <c r="C15" s="42">
        <v>22.888649659999999</v>
      </c>
    </row>
    <row r="16" spans="1:12" x14ac:dyDescent="0.2">
      <c r="A16" s="42" t="s">
        <v>26</v>
      </c>
      <c r="B16" s="42" t="s">
        <v>150</v>
      </c>
      <c r="C16" s="42">
        <v>17.506876259999999</v>
      </c>
    </row>
    <row r="17" spans="1:3" x14ac:dyDescent="0.2">
      <c r="A17" s="42" t="s">
        <v>149</v>
      </c>
      <c r="B17" s="42" t="s">
        <v>150</v>
      </c>
      <c r="C17" s="42">
        <v>17.192214369999999</v>
      </c>
    </row>
    <row r="18" spans="1:3" x14ac:dyDescent="0.2">
      <c r="A18" s="42" t="s">
        <v>153</v>
      </c>
      <c r="B18" s="42" t="s">
        <v>150</v>
      </c>
      <c r="C18" s="42">
        <v>22.965113290000001</v>
      </c>
    </row>
    <row r="19" spans="1:3" x14ac:dyDescent="0.2">
      <c r="A19" s="42" t="s">
        <v>26</v>
      </c>
      <c r="B19" s="42" t="s">
        <v>150</v>
      </c>
      <c r="C19" s="42">
        <v>18.81629642</v>
      </c>
    </row>
    <row r="20" spans="1:3" x14ac:dyDescent="0.2">
      <c r="A20" s="42" t="s">
        <v>149</v>
      </c>
      <c r="B20" s="42" t="s">
        <v>148</v>
      </c>
      <c r="C20" s="42">
        <v>23.729968750000001</v>
      </c>
    </row>
    <row r="21" spans="1:3" x14ac:dyDescent="0.2">
      <c r="A21" s="42" t="s">
        <v>153</v>
      </c>
      <c r="B21" s="42" t="s">
        <v>148</v>
      </c>
      <c r="C21" s="42">
        <v>29.923290600000001</v>
      </c>
    </row>
    <row r="22" spans="1:3" x14ac:dyDescent="0.2">
      <c r="A22" s="42" t="s">
        <v>26</v>
      </c>
      <c r="B22" s="42" t="s">
        <v>148</v>
      </c>
      <c r="C22" s="42">
        <v>19.808216259999998</v>
      </c>
    </row>
    <row r="23" spans="1:3" x14ac:dyDescent="0.2">
      <c r="A23" s="42" t="s">
        <v>149</v>
      </c>
      <c r="B23" s="42" t="s">
        <v>148</v>
      </c>
      <c r="C23" s="42">
        <v>24.763711170000001</v>
      </c>
    </row>
    <row r="24" spans="1:3" x14ac:dyDescent="0.2">
      <c r="A24" s="42" t="s">
        <v>153</v>
      </c>
      <c r="B24" s="42" t="s">
        <v>148</v>
      </c>
      <c r="C24" s="42">
        <v>29.721186370000002</v>
      </c>
    </row>
    <row r="25" spans="1:3" x14ac:dyDescent="0.2">
      <c r="A25" s="42" t="s">
        <v>26</v>
      </c>
      <c r="B25" s="42" t="s">
        <v>148</v>
      </c>
      <c r="C25" s="42">
        <v>20.17443609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9439-8084-4F10-8B69-B922C201F960}">
  <dimension ref="A1:L55"/>
  <sheetViews>
    <sheetView workbookViewId="0">
      <selection sqref="A1:XFD1048576"/>
    </sheetView>
  </sheetViews>
  <sheetFormatPr defaultRowHeight="14.25" x14ac:dyDescent="0.2"/>
  <cols>
    <col min="1" max="16384" width="9" style="42"/>
  </cols>
  <sheetData>
    <row r="1" spans="1:12" x14ac:dyDescent="0.2">
      <c r="A1" s="42" t="s">
        <v>1</v>
      </c>
      <c r="B1" s="42" t="s">
        <v>2</v>
      </c>
      <c r="C1" s="42" t="s">
        <v>3</v>
      </c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</row>
    <row r="2" spans="1:12" x14ac:dyDescent="0.2">
      <c r="A2" s="42" t="s">
        <v>26</v>
      </c>
      <c r="B2" s="42" t="s">
        <v>154</v>
      </c>
      <c r="C2" s="42">
        <v>18.406773009999998</v>
      </c>
      <c r="E2" s="42" t="s">
        <v>26</v>
      </c>
      <c r="F2" s="42" t="s">
        <v>155</v>
      </c>
      <c r="H2" s="42" t="s">
        <v>46</v>
      </c>
      <c r="I2" s="42" t="s">
        <v>46</v>
      </c>
      <c r="J2" s="42" t="s">
        <v>46</v>
      </c>
      <c r="K2" s="42">
        <v>18.93</v>
      </c>
      <c r="L2" s="42">
        <v>0.17125000000000001</v>
      </c>
    </row>
    <row r="3" spans="1:12" x14ac:dyDescent="0.2">
      <c r="A3" s="42" t="s">
        <v>26</v>
      </c>
      <c r="B3" s="42" t="s">
        <v>154</v>
      </c>
      <c r="C3" s="42">
        <v>20.24875084</v>
      </c>
      <c r="E3" s="42" t="s">
        <v>26</v>
      </c>
      <c r="F3" s="42" t="s">
        <v>156</v>
      </c>
      <c r="H3" s="42" t="s">
        <v>46</v>
      </c>
      <c r="I3" s="42" t="s">
        <v>46</v>
      </c>
      <c r="J3" s="42" t="s">
        <v>46</v>
      </c>
      <c r="K3" s="42">
        <v>19.760000000000002</v>
      </c>
      <c r="L3" s="42">
        <v>2.444E-2</v>
      </c>
    </row>
    <row r="4" spans="1:12" x14ac:dyDescent="0.2">
      <c r="A4" s="42" t="s">
        <v>26</v>
      </c>
      <c r="B4" s="42" t="s">
        <v>154</v>
      </c>
      <c r="C4" s="42">
        <v>19.45302337</v>
      </c>
      <c r="E4" s="42" t="s">
        <v>26</v>
      </c>
      <c r="F4" s="42" t="s">
        <v>150</v>
      </c>
      <c r="H4" s="42" t="s">
        <v>46</v>
      </c>
      <c r="I4" s="42" t="s">
        <v>46</v>
      </c>
      <c r="J4" s="42" t="s">
        <v>46</v>
      </c>
      <c r="K4" s="42">
        <v>16.52</v>
      </c>
      <c r="L4" s="42">
        <v>8.2600000000000007E-2</v>
      </c>
    </row>
    <row r="5" spans="1:12" x14ac:dyDescent="0.2">
      <c r="A5" s="42" t="s">
        <v>149</v>
      </c>
      <c r="B5" s="42" t="s">
        <v>154</v>
      </c>
      <c r="C5" s="42">
        <v>29.637680039999999</v>
      </c>
      <c r="E5" s="42" t="s">
        <v>26</v>
      </c>
      <c r="F5" s="42" t="s">
        <v>154</v>
      </c>
      <c r="G5" s="42" t="s">
        <v>44</v>
      </c>
      <c r="H5" s="42" t="s">
        <v>46</v>
      </c>
      <c r="I5" s="42" t="s">
        <v>46</v>
      </c>
      <c r="J5" s="42" t="s">
        <v>46</v>
      </c>
      <c r="K5" s="42">
        <v>19.37</v>
      </c>
      <c r="L5" s="42">
        <v>0.53337000000000001</v>
      </c>
    </row>
    <row r="6" spans="1:12" x14ac:dyDescent="0.2">
      <c r="A6" s="42" t="s">
        <v>149</v>
      </c>
      <c r="B6" s="42" t="s">
        <v>154</v>
      </c>
      <c r="C6" s="42">
        <v>29.570017450000002</v>
      </c>
      <c r="E6" s="42" t="s">
        <v>26</v>
      </c>
      <c r="F6" s="42" t="s">
        <v>157</v>
      </c>
      <c r="H6" s="42" t="s">
        <v>46</v>
      </c>
      <c r="I6" s="42" t="s">
        <v>46</v>
      </c>
      <c r="J6" s="42" t="s">
        <v>46</v>
      </c>
      <c r="K6" s="42">
        <v>16.71</v>
      </c>
      <c r="L6" s="42">
        <v>6.7530000000000007E-2</v>
      </c>
    </row>
    <row r="7" spans="1:12" x14ac:dyDescent="0.2">
      <c r="A7" s="42" t="s">
        <v>149</v>
      </c>
      <c r="B7" s="42" t="s">
        <v>154</v>
      </c>
      <c r="C7" s="42">
        <v>29.68525172</v>
      </c>
      <c r="E7" s="42" t="s">
        <v>26</v>
      </c>
      <c r="F7" s="42" t="s">
        <v>158</v>
      </c>
      <c r="H7" s="42" t="s">
        <v>46</v>
      </c>
      <c r="I7" s="42" t="s">
        <v>46</v>
      </c>
      <c r="J7" s="42" t="s">
        <v>46</v>
      </c>
      <c r="K7" s="42">
        <v>17.239999999999998</v>
      </c>
      <c r="L7" s="42">
        <v>0.28449000000000002</v>
      </c>
    </row>
    <row r="8" spans="1:12" x14ac:dyDescent="0.2">
      <c r="A8" s="42" t="s">
        <v>153</v>
      </c>
      <c r="B8" s="42" t="s">
        <v>154</v>
      </c>
      <c r="C8" s="42">
        <v>28.57972612</v>
      </c>
      <c r="E8" s="42" t="s">
        <v>149</v>
      </c>
      <c r="F8" s="42" t="s">
        <v>155</v>
      </c>
      <c r="H8" s="42">
        <v>1.06436</v>
      </c>
      <c r="I8" s="42">
        <v>0.27284000000000003</v>
      </c>
      <c r="J8" s="42">
        <v>0.27284000000000003</v>
      </c>
      <c r="K8" s="42">
        <v>29.1</v>
      </c>
      <c r="L8" s="42">
        <v>0.32779000000000003</v>
      </c>
    </row>
    <row r="9" spans="1:12" x14ac:dyDescent="0.2">
      <c r="A9" s="42" t="s">
        <v>153</v>
      </c>
      <c r="B9" s="42" t="s">
        <v>154</v>
      </c>
      <c r="C9" s="42">
        <v>28.54336129</v>
      </c>
      <c r="E9" s="42" t="s">
        <v>149</v>
      </c>
      <c r="F9" s="42" t="s">
        <v>156</v>
      </c>
      <c r="H9" s="42">
        <v>2.28009</v>
      </c>
      <c r="I9" s="42">
        <v>0.10115</v>
      </c>
      <c r="J9" s="42">
        <v>0.10115</v>
      </c>
      <c r="K9" s="42">
        <v>28.83</v>
      </c>
      <c r="L9" s="42">
        <v>5.9150000000000001E-2</v>
      </c>
    </row>
    <row r="10" spans="1:12" x14ac:dyDescent="0.2">
      <c r="A10" s="42" t="s">
        <v>153</v>
      </c>
      <c r="B10" s="42" t="s">
        <v>154</v>
      </c>
      <c r="C10" s="42">
        <v>28.899562419999999</v>
      </c>
      <c r="E10" s="42" t="s">
        <v>149</v>
      </c>
      <c r="F10" s="42" t="s">
        <v>150</v>
      </c>
      <c r="H10" s="42">
        <v>3.4905499999999998</v>
      </c>
      <c r="I10" s="42">
        <v>0.21612000000000001</v>
      </c>
      <c r="J10" s="42">
        <v>0.21612000000000001</v>
      </c>
      <c r="K10" s="42">
        <v>24.98</v>
      </c>
      <c r="L10" s="42">
        <v>3.4009999999999999E-2</v>
      </c>
    </row>
    <row r="11" spans="1:12" x14ac:dyDescent="0.2">
      <c r="A11" s="42" t="s">
        <v>26</v>
      </c>
      <c r="B11" s="42" t="s">
        <v>158</v>
      </c>
      <c r="C11" s="42">
        <v>17.568719139999999</v>
      </c>
      <c r="E11" s="42" t="s">
        <v>149</v>
      </c>
      <c r="F11" s="42" t="s">
        <v>154</v>
      </c>
      <c r="G11" s="42" t="s">
        <v>44</v>
      </c>
      <c r="H11" s="42">
        <v>1</v>
      </c>
      <c r="I11" s="42">
        <v>0.37042999999999998</v>
      </c>
      <c r="J11" s="42">
        <v>0.37042999999999998</v>
      </c>
      <c r="K11" s="42">
        <v>29.63</v>
      </c>
      <c r="L11" s="42">
        <v>3.3430000000000001E-2</v>
      </c>
    </row>
    <row r="12" spans="1:12" x14ac:dyDescent="0.2">
      <c r="A12" s="42" t="s">
        <v>26</v>
      </c>
      <c r="B12" s="42" t="s">
        <v>158</v>
      </c>
      <c r="C12" s="42">
        <v>17.472025169999998</v>
      </c>
      <c r="E12" s="42" t="s">
        <v>149</v>
      </c>
      <c r="F12" s="42" t="s">
        <v>157</v>
      </c>
      <c r="H12" s="42">
        <v>2.3860600000000001</v>
      </c>
      <c r="I12" s="42">
        <v>0.22746</v>
      </c>
      <c r="J12" s="42">
        <v>0.22746</v>
      </c>
      <c r="K12" s="42">
        <v>25.72</v>
      </c>
      <c r="L12" s="42">
        <v>0.11981</v>
      </c>
    </row>
    <row r="13" spans="1:12" x14ac:dyDescent="0.2">
      <c r="A13" s="42" t="s">
        <v>26</v>
      </c>
      <c r="B13" s="42" t="s">
        <v>158</v>
      </c>
      <c r="C13" s="42">
        <v>16.671014929999998</v>
      </c>
      <c r="E13" s="42" t="s">
        <v>149</v>
      </c>
      <c r="F13" s="42" t="s">
        <v>158</v>
      </c>
      <c r="H13" s="42">
        <v>3.08439</v>
      </c>
      <c r="I13" s="42">
        <v>0.61119000000000001</v>
      </c>
      <c r="J13" s="42">
        <v>0.61119000000000001</v>
      </c>
      <c r="K13" s="42">
        <v>25.87</v>
      </c>
      <c r="L13" s="42">
        <v>2.81E-2</v>
      </c>
    </row>
    <row r="14" spans="1:12" x14ac:dyDescent="0.2">
      <c r="A14" s="42" t="s">
        <v>149</v>
      </c>
      <c r="B14" s="42" t="s">
        <v>158</v>
      </c>
      <c r="C14" s="42">
        <v>25.92863037</v>
      </c>
      <c r="E14" s="42" t="s">
        <v>153</v>
      </c>
      <c r="F14" s="42" t="s">
        <v>155</v>
      </c>
      <c r="H14" s="42">
        <v>1.51007</v>
      </c>
      <c r="I14" s="42">
        <v>0.27917999999999998</v>
      </c>
      <c r="J14" s="42">
        <v>0.27917999999999998</v>
      </c>
      <c r="K14" s="42">
        <v>27.64</v>
      </c>
      <c r="L14" s="42">
        <v>0.20449000000000001</v>
      </c>
    </row>
    <row r="15" spans="1:12" x14ac:dyDescent="0.2">
      <c r="A15" s="42" t="s">
        <v>149</v>
      </c>
      <c r="B15" s="42" t="s">
        <v>158</v>
      </c>
      <c r="C15" s="42">
        <v>25.856696979999999</v>
      </c>
      <c r="E15" s="42" t="s">
        <v>153</v>
      </c>
      <c r="F15" s="42" t="s">
        <v>156</v>
      </c>
      <c r="H15" s="42">
        <v>2.4375100000000001</v>
      </c>
      <c r="I15" s="42">
        <v>8.6239999999999997E-2</v>
      </c>
      <c r="J15" s="42">
        <v>8.6239999999999997E-2</v>
      </c>
      <c r="K15" s="42">
        <v>27.78</v>
      </c>
      <c r="L15" s="42">
        <v>4.4810000000000003E-2</v>
      </c>
    </row>
    <row r="16" spans="1:12" x14ac:dyDescent="0.2">
      <c r="A16" s="42" t="s">
        <v>149</v>
      </c>
      <c r="B16" s="42" t="s">
        <v>158</v>
      </c>
      <c r="C16" s="42">
        <v>25.835873549999999</v>
      </c>
      <c r="E16" s="42" t="s">
        <v>153</v>
      </c>
      <c r="F16" s="42" t="s">
        <v>150</v>
      </c>
      <c r="H16" s="42">
        <v>5.0786600000000002</v>
      </c>
      <c r="I16" s="42">
        <v>0.94894000000000001</v>
      </c>
      <c r="J16" s="42">
        <v>0.94894000000000001</v>
      </c>
      <c r="K16" s="42">
        <v>23.48</v>
      </c>
      <c r="L16" s="42">
        <v>0.25659999999999999</v>
      </c>
    </row>
    <row r="17" spans="1:12" x14ac:dyDescent="0.2">
      <c r="A17" s="42" t="s">
        <v>153</v>
      </c>
      <c r="B17" s="42" t="s">
        <v>158</v>
      </c>
      <c r="C17" s="42">
        <v>23.761299780000002</v>
      </c>
      <c r="E17" s="42" t="s">
        <v>153</v>
      </c>
      <c r="F17" s="42" t="s">
        <v>154</v>
      </c>
      <c r="G17" s="42" t="s">
        <v>44</v>
      </c>
      <c r="H17" s="42">
        <v>1</v>
      </c>
      <c r="I17" s="42">
        <v>0.37792999999999999</v>
      </c>
      <c r="J17" s="42">
        <v>0.37792999999999999</v>
      </c>
      <c r="K17" s="42">
        <v>28.67</v>
      </c>
      <c r="L17" s="42">
        <v>0.11316</v>
      </c>
    </row>
    <row r="18" spans="1:12" x14ac:dyDescent="0.2">
      <c r="A18" s="42" t="s">
        <v>153</v>
      </c>
      <c r="B18" s="42" t="s">
        <v>158</v>
      </c>
      <c r="C18" s="42">
        <v>23.647708089999998</v>
      </c>
      <c r="E18" s="42" t="s">
        <v>153</v>
      </c>
      <c r="F18" s="42" t="s">
        <v>157</v>
      </c>
      <c r="H18" s="42">
        <v>5.0053700000000001</v>
      </c>
      <c r="I18" s="42">
        <v>0.85262000000000004</v>
      </c>
      <c r="J18" s="42">
        <v>0.85262000000000004</v>
      </c>
      <c r="K18" s="42">
        <v>23.69</v>
      </c>
      <c r="L18" s="42">
        <v>0.23629</v>
      </c>
    </row>
    <row r="19" spans="1:12" x14ac:dyDescent="0.2">
      <c r="A19" s="42" t="s">
        <v>153</v>
      </c>
      <c r="B19" s="42" t="s">
        <v>158</v>
      </c>
      <c r="C19" s="42">
        <v>23.609426330000002</v>
      </c>
      <c r="E19" s="42" t="s">
        <v>153</v>
      </c>
      <c r="F19" s="42" t="s">
        <v>158</v>
      </c>
      <c r="H19" s="42">
        <v>7.3063099999999999</v>
      </c>
      <c r="I19" s="42">
        <v>1.45916</v>
      </c>
      <c r="J19" s="42">
        <v>1.45916</v>
      </c>
      <c r="K19" s="42">
        <v>23.67</v>
      </c>
      <c r="L19" s="42">
        <v>4.5600000000000002E-2</v>
      </c>
    </row>
    <row r="20" spans="1:12" x14ac:dyDescent="0.2">
      <c r="A20" s="42" t="s">
        <v>26</v>
      </c>
      <c r="B20" s="42" t="s">
        <v>150</v>
      </c>
      <c r="C20" s="42">
        <v>16.513746250000001</v>
      </c>
    </row>
    <row r="21" spans="1:12" x14ac:dyDescent="0.2">
      <c r="A21" s="42" t="s">
        <v>26</v>
      </c>
      <c r="B21" s="42" t="s">
        <v>150</v>
      </c>
      <c r="C21" s="42">
        <v>16.67181901</v>
      </c>
    </row>
    <row r="22" spans="1:12" x14ac:dyDescent="0.2">
      <c r="A22" s="42" t="s">
        <v>26</v>
      </c>
      <c r="B22" s="42" t="s">
        <v>150</v>
      </c>
      <c r="C22" s="42">
        <v>16.38624248</v>
      </c>
    </row>
    <row r="23" spans="1:12" x14ac:dyDescent="0.2">
      <c r="A23" s="42" t="s">
        <v>149</v>
      </c>
      <c r="B23" s="42" t="s">
        <v>150</v>
      </c>
      <c r="C23" s="42">
        <v>25.049783349999998</v>
      </c>
    </row>
    <row r="24" spans="1:12" x14ac:dyDescent="0.2">
      <c r="A24" s="42" t="s">
        <v>149</v>
      </c>
      <c r="B24" s="42" t="s">
        <v>150</v>
      </c>
      <c r="C24" s="42">
        <v>24.952415720000001</v>
      </c>
    </row>
    <row r="25" spans="1:12" x14ac:dyDescent="0.2">
      <c r="A25" s="42" t="s">
        <v>149</v>
      </c>
      <c r="B25" s="42" t="s">
        <v>150</v>
      </c>
      <c r="C25" s="42">
        <v>24.943647129999999</v>
      </c>
    </row>
    <row r="26" spans="1:12" x14ac:dyDescent="0.2">
      <c r="A26" s="42" t="s">
        <v>153</v>
      </c>
      <c r="B26" s="42" t="s">
        <v>150</v>
      </c>
      <c r="C26" s="42">
        <v>23.189266050000001</v>
      </c>
    </row>
    <row r="27" spans="1:12" x14ac:dyDescent="0.2">
      <c r="A27" s="42" t="s">
        <v>153</v>
      </c>
      <c r="B27" s="42" t="s">
        <v>150</v>
      </c>
      <c r="C27" s="42">
        <v>23.995375070000001</v>
      </c>
    </row>
    <row r="28" spans="1:12" x14ac:dyDescent="0.2">
      <c r="A28" s="42" t="s">
        <v>153</v>
      </c>
      <c r="B28" s="42" t="s">
        <v>150</v>
      </c>
      <c r="C28" s="42">
        <v>23.267922590000001</v>
      </c>
    </row>
    <row r="29" spans="1:12" x14ac:dyDescent="0.2">
      <c r="A29" s="42" t="s">
        <v>26</v>
      </c>
      <c r="B29" s="42" t="s">
        <v>157</v>
      </c>
      <c r="C29" s="42">
        <v>16.79064138</v>
      </c>
    </row>
    <row r="30" spans="1:12" x14ac:dyDescent="0.2">
      <c r="A30" s="42" t="s">
        <v>26</v>
      </c>
      <c r="B30" s="42" t="s">
        <v>157</v>
      </c>
      <c r="C30" s="42">
        <v>16.765838559999999</v>
      </c>
    </row>
    <row r="31" spans="1:12" x14ac:dyDescent="0.2">
      <c r="A31" s="42" t="s">
        <v>26</v>
      </c>
      <c r="B31" s="42" t="s">
        <v>157</v>
      </c>
      <c r="C31" s="42">
        <v>16.576799359999999</v>
      </c>
    </row>
    <row r="32" spans="1:12" x14ac:dyDescent="0.2">
      <c r="A32" s="42" t="s">
        <v>149</v>
      </c>
      <c r="B32" s="42" t="s">
        <v>157</v>
      </c>
      <c r="C32" s="42">
        <v>25.683935009999999</v>
      </c>
    </row>
    <row r="33" spans="1:3" x14ac:dyDescent="0.2">
      <c r="A33" s="42" t="s">
        <v>149</v>
      </c>
      <c r="B33" s="42" t="s">
        <v>157</v>
      </c>
      <c r="C33" s="42">
        <v>25.940342099999999</v>
      </c>
    </row>
    <row r="34" spans="1:3" x14ac:dyDescent="0.2">
      <c r="A34" s="42" t="s">
        <v>149</v>
      </c>
      <c r="B34" s="42" t="s">
        <v>157</v>
      </c>
      <c r="C34" s="42">
        <v>25.529508150000002</v>
      </c>
    </row>
    <row r="35" spans="1:3" x14ac:dyDescent="0.2">
      <c r="A35" s="42" t="s">
        <v>153</v>
      </c>
      <c r="B35" s="42" t="s">
        <v>157</v>
      </c>
      <c r="C35" s="42">
        <v>24.16481263</v>
      </c>
    </row>
    <row r="36" spans="1:3" x14ac:dyDescent="0.2">
      <c r="A36" s="42" t="s">
        <v>153</v>
      </c>
      <c r="B36" s="42" t="s">
        <v>157</v>
      </c>
      <c r="C36" s="42">
        <v>23.463937210000001</v>
      </c>
    </row>
    <row r="37" spans="1:3" x14ac:dyDescent="0.2">
      <c r="A37" s="42" t="s">
        <v>153</v>
      </c>
      <c r="B37" s="42" t="s">
        <v>157</v>
      </c>
      <c r="C37" s="42">
        <v>23.44820116</v>
      </c>
    </row>
    <row r="38" spans="1:3" x14ac:dyDescent="0.2">
      <c r="A38" s="42" t="s">
        <v>26</v>
      </c>
      <c r="B38" s="42" t="s">
        <v>156</v>
      </c>
      <c r="C38" s="42">
        <v>19.71269899</v>
      </c>
    </row>
    <row r="39" spans="1:3" x14ac:dyDescent="0.2">
      <c r="A39" s="42" t="s">
        <v>26</v>
      </c>
      <c r="B39" s="42" t="s">
        <v>156</v>
      </c>
      <c r="C39" s="42">
        <v>19.76010192</v>
      </c>
    </row>
    <row r="40" spans="1:3" x14ac:dyDescent="0.2">
      <c r="A40" s="42" t="s">
        <v>26</v>
      </c>
      <c r="B40" s="42" t="s">
        <v>156</v>
      </c>
      <c r="C40" s="42">
        <v>19.797165490000001</v>
      </c>
    </row>
    <row r="41" spans="1:3" x14ac:dyDescent="0.2">
      <c r="A41" s="42" t="s">
        <v>149</v>
      </c>
      <c r="B41" s="42" t="s">
        <v>156</v>
      </c>
      <c r="C41" s="42">
        <v>28.844609989999999</v>
      </c>
    </row>
    <row r="42" spans="1:3" x14ac:dyDescent="0.2">
      <c r="A42" s="42" t="s">
        <v>149</v>
      </c>
      <c r="B42" s="42" t="s">
        <v>156</v>
      </c>
      <c r="C42" s="42">
        <v>28.719680180000001</v>
      </c>
    </row>
    <row r="43" spans="1:3" x14ac:dyDescent="0.2">
      <c r="A43" s="42" t="s">
        <v>149</v>
      </c>
      <c r="B43" s="42" t="s">
        <v>156</v>
      </c>
      <c r="C43" s="42">
        <v>28.922799980000001</v>
      </c>
    </row>
    <row r="44" spans="1:3" x14ac:dyDescent="0.2">
      <c r="A44" s="42" t="s">
        <v>153</v>
      </c>
      <c r="B44" s="42" t="s">
        <v>156</v>
      </c>
      <c r="C44" s="42">
        <v>27.799731789999999</v>
      </c>
    </row>
    <row r="45" spans="1:3" x14ac:dyDescent="0.2">
      <c r="A45" s="42" t="s">
        <v>153</v>
      </c>
      <c r="B45" s="42" t="s">
        <v>156</v>
      </c>
      <c r="C45" s="42">
        <v>27.838887010000001</v>
      </c>
    </row>
    <row r="46" spans="1:3" x14ac:dyDescent="0.2">
      <c r="A46" s="42" t="s">
        <v>153</v>
      </c>
      <c r="B46" s="42" t="s">
        <v>156</v>
      </c>
      <c r="C46" s="42">
        <v>27.68922461</v>
      </c>
    </row>
    <row r="47" spans="1:3" x14ac:dyDescent="0.2">
      <c r="A47" s="42" t="s">
        <v>26</v>
      </c>
      <c r="B47" s="42" t="s">
        <v>155</v>
      </c>
      <c r="C47" s="42">
        <v>19.169291869999999</v>
      </c>
    </row>
    <row r="48" spans="1:3" x14ac:dyDescent="0.2">
      <c r="A48" s="42" t="s">
        <v>26</v>
      </c>
      <c r="B48" s="42" t="s">
        <v>155</v>
      </c>
      <c r="C48" s="42">
        <v>19.015462800000002</v>
      </c>
    </row>
    <row r="49" spans="1:3" x14ac:dyDescent="0.2">
      <c r="A49" s="42" t="s">
        <v>26</v>
      </c>
      <c r="B49" s="42" t="s">
        <v>155</v>
      </c>
      <c r="C49" s="42">
        <v>18.596211220000001</v>
      </c>
    </row>
    <row r="50" spans="1:3" x14ac:dyDescent="0.2">
      <c r="A50" s="42" t="s">
        <v>149</v>
      </c>
      <c r="B50" s="42" t="s">
        <v>155</v>
      </c>
      <c r="C50" s="42">
        <v>29.681367030000001</v>
      </c>
    </row>
    <row r="51" spans="1:3" x14ac:dyDescent="0.2">
      <c r="A51" s="42" t="s">
        <v>149</v>
      </c>
      <c r="B51" s="42" t="s">
        <v>155</v>
      </c>
      <c r="C51" s="42">
        <v>29.066845799999999</v>
      </c>
    </row>
    <row r="52" spans="1:3" x14ac:dyDescent="0.2">
      <c r="A52" s="42" t="s">
        <v>149</v>
      </c>
      <c r="B52" s="42" t="s">
        <v>155</v>
      </c>
      <c r="C52" s="42">
        <v>28.54720227</v>
      </c>
    </row>
    <row r="53" spans="1:3" x14ac:dyDescent="0.2">
      <c r="A53" s="42" t="s">
        <v>153</v>
      </c>
      <c r="B53" s="42" t="s">
        <v>155</v>
      </c>
      <c r="C53" s="42">
        <v>27.368231550000001</v>
      </c>
    </row>
    <row r="54" spans="1:3" x14ac:dyDescent="0.2">
      <c r="A54" s="42" t="s">
        <v>153</v>
      </c>
      <c r="B54" s="42" t="s">
        <v>155</v>
      </c>
      <c r="C54" s="42">
        <v>27.504600740000001</v>
      </c>
    </row>
    <row r="55" spans="1:3" x14ac:dyDescent="0.2">
      <c r="A55" s="42" t="s">
        <v>153</v>
      </c>
      <c r="B55" s="42" t="s">
        <v>155</v>
      </c>
      <c r="C55" s="42">
        <v>28.038397069999998</v>
      </c>
    </row>
  </sheetData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69FC-3437-47AB-A805-D62C3877613B}">
  <dimension ref="A1:L94"/>
  <sheetViews>
    <sheetView workbookViewId="0">
      <selection sqref="A1:XFD1048576"/>
    </sheetView>
  </sheetViews>
  <sheetFormatPr defaultRowHeight="14.25" x14ac:dyDescent="0.2"/>
  <cols>
    <col min="1" max="16384" width="9" style="42"/>
  </cols>
  <sheetData>
    <row r="1" spans="1:12" x14ac:dyDescent="0.2">
      <c r="A1" s="42" t="s">
        <v>1</v>
      </c>
      <c r="B1" s="42" t="s">
        <v>2</v>
      </c>
      <c r="C1" s="42" t="s">
        <v>3</v>
      </c>
      <c r="E1" s="42" t="s">
        <v>1</v>
      </c>
      <c r="F1" s="42" t="s">
        <v>2</v>
      </c>
      <c r="G1" s="42" t="s">
        <v>4</v>
      </c>
      <c r="H1" s="42" t="s">
        <v>5</v>
      </c>
      <c r="I1" s="42" t="s">
        <v>6</v>
      </c>
      <c r="J1" s="42" t="s">
        <v>7</v>
      </c>
      <c r="K1" s="42" t="s">
        <v>8</v>
      </c>
      <c r="L1" s="42" t="s">
        <v>9</v>
      </c>
    </row>
    <row r="2" spans="1:12" x14ac:dyDescent="0.2">
      <c r="A2" s="42" t="s">
        <v>26</v>
      </c>
      <c r="B2" s="42" t="s">
        <v>154</v>
      </c>
      <c r="C2" s="42">
        <v>18.406773009999998</v>
      </c>
      <c r="E2" s="42" t="s">
        <v>26</v>
      </c>
      <c r="F2" s="42" t="s">
        <v>155</v>
      </c>
      <c r="H2" s="42" t="s">
        <v>46</v>
      </c>
      <c r="I2" s="42" t="s">
        <v>46</v>
      </c>
      <c r="J2" s="42" t="s">
        <v>46</v>
      </c>
      <c r="K2" s="42">
        <v>18.93</v>
      </c>
      <c r="L2" s="42">
        <v>0.17125000000000001</v>
      </c>
    </row>
    <row r="3" spans="1:12" x14ac:dyDescent="0.2">
      <c r="A3" s="42" t="s">
        <v>26</v>
      </c>
      <c r="B3" s="42" t="s">
        <v>154</v>
      </c>
      <c r="C3" s="42">
        <v>20.24875084</v>
      </c>
      <c r="E3" s="42" t="s">
        <v>26</v>
      </c>
      <c r="F3" s="42" t="s">
        <v>156</v>
      </c>
      <c r="H3" s="42" t="s">
        <v>46</v>
      </c>
      <c r="I3" s="42" t="s">
        <v>46</v>
      </c>
      <c r="J3" s="42" t="s">
        <v>46</v>
      </c>
      <c r="K3" s="42">
        <v>19.760000000000002</v>
      </c>
      <c r="L3" s="42">
        <v>2.444E-2</v>
      </c>
    </row>
    <row r="4" spans="1:12" x14ac:dyDescent="0.2">
      <c r="A4" s="42" t="s">
        <v>26</v>
      </c>
      <c r="B4" s="42" t="s">
        <v>154</v>
      </c>
      <c r="C4" s="42">
        <v>19.45302337</v>
      </c>
      <c r="E4" s="42" t="s">
        <v>26</v>
      </c>
      <c r="F4" s="42" t="s">
        <v>150</v>
      </c>
      <c r="H4" s="42" t="s">
        <v>46</v>
      </c>
      <c r="I4" s="42" t="s">
        <v>46</v>
      </c>
      <c r="J4" s="42" t="s">
        <v>46</v>
      </c>
      <c r="K4" s="42">
        <v>16.52</v>
      </c>
      <c r="L4" s="42">
        <v>8.2600000000000007E-2</v>
      </c>
    </row>
    <row r="5" spans="1:12" x14ac:dyDescent="0.2">
      <c r="A5" s="42" t="s">
        <v>151</v>
      </c>
      <c r="B5" s="42" t="s">
        <v>154</v>
      </c>
      <c r="C5" s="42">
        <v>28.57972612</v>
      </c>
      <c r="E5" s="42" t="s">
        <v>26</v>
      </c>
      <c r="F5" s="42" t="s">
        <v>154</v>
      </c>
      <c r="G5" s="42" t="s">
        <v>44</v>
      </c>
      <c r="H5" s="42" t="s">
        <v>46</v>
      </c>
      <c r="I5" s="42" t="s">
        <v>46</v>
      </c>
      <c r="J5" s="42" t="s">
        <v>46</v>
      </c>
      <c r="K5" s="42">
        <v>19.37</v>
      </c>
      <c r="L5" s="42">
        <v>0.53337000000000001</v>
      </c>
    </row>
    <row r="6" spans="1:12" x14ac:dyDescent="0.2">
      <c r="A6" s="42" t="s">
        <v>151</v>
      </c>
      <c r="B6" s="42" t="s">
        <v>154</v>
      </c>
      <c r="C6" s="42">
        <v>28.54336129</v>
      </c>
      <c r="E6" s="42" t="s">
        <v>26</v>
      </c>
      <c r="F6" s="42" t="s">
        <v>157</v>
      </c>
      <c r="H6" s="42" t="s">
        <v>46</v>
      </c>
      <c r="I6" s="42" t="s">
        <v>46</v>
      </c>
      <c r="J6" s="42" t="s">
        <v>46</v>
      </c>
      <c r="K6" s="42">
        <v>16.71</v>
      </c>
      <c r="L6" s="42">
        <v>6.7530000000000007E-2</v>
      </c>
    </row>
    <row r="7" spans="1:12" x14ac:dyDescent="0.2">
      <c r="A7" s="42" t="s">
        <v>151</v>
      </c>
      <c r="B7" s="42" t="s">
        <v>154</v>
      </c>
      <c r="C7" s="42">
        <v>28.899562419999999</v>
      </c>
      <c r="E7" s="42" t="s">
        <v>26</v>
      </c>
      <c r="F7" s="42" t="s">
        <v>158</v>
      </c>
      <c r="H7" s="42" t="s">
        <v>46</v>
      </c>
      <c r="I7" s="42" t="s">
        <v>46</v>
      </c>
      <c r="J7" s="42" t="s">
        <v>46</v>
      </c>
      <c r="K7" s="42">
        <v>17.239999999999998</v>
      </c>
      <c r="L7" s="42">
        <v>0.28449000000000002</v>
      </c>
    </row>
    <row r="8" spans="1:12" x14ac:dyDescent="0.2">
      <c r="A8" s="42" t="s">
        <v>26</v>
      </c>
      <c r="B8" s="42" t="s">
        <v>158</v>
      </c>
      <c r="C8" s="42">
        <v>17.568719139999999</v>
      </c>
      <c r="E8" s="42" t="s">
        <v>151</v>
      </c>
      <c r="F8" s="42" t="s">
        <v>155</v>
      </c>
      <c r="H8" s="42">
        <v>1.51007</v>
      </c>
      <c r="I8" s="42">
        <v>0.27917999999999998</v>
      </c>
      <c r="J8" s="42">
        <v>0.27917999999999998</v>
      </c>
      <c r="K8" s="42">
        <v>27.64</v>
      </c>
      <c r="L8" s="42">
        <v>0.20449000000000001</v>
      </c>
    </row>
    <row r="9" spans="1:12" x14ac:dyDescent="0.2">
      <c r="A9" s="42" t="s">
        <v>26</v>
      </c>
      <c r="B9" s="42" t="s">
        <v>158</v>
      </c>
      <c r="C9" s="42">
        <v>17.472025169999998</v>
      </c>
      <c r="E9" s="42" t="s">
        <v>151</v>
      </c>
      <c r="F9" s="42" t="s">
        <v>156</v>
      </c>
      <c r="H9" s="42">
        <v>2.4375100000000001</v>
      </c>
      <c r="I9" s="42">
        <v>8.6239999999999997E-2</v>
      </c>
      <c r="J9" s="42">
        <v>8.6239999999999997E-2</v>
      </c>
      <c r="K9" s="42">
        <v>27.78</v>
      </c>
      <c r="L9" s="42">
        <v>4.4810000000000003E-2</v>
      </c>
    </row>
    <row r="10" spans="1:12" x14ac:dyDescent="0.2">
      <c r="A10" s="42" t="s">
        <v>26</v>
      </c>
      <c r="B10" s="42" t="s">
        <v>158</v>
      </c>
      <c r="C10" s="42">
        <v>16.671014929999998</v>
      </c>
      <c r="E10" s="42" t="s">
        <v>151</v>
      </c>
      <c r="F10" s="42" t="s">
        <v>150</v>
      </c>
      <c r="H10" s="42">
        <v>5.0786600000000002</v>
      </c>
      <c r="I10" s="42">
        <v>0.94894000000000001</v>
      </c>
      <c r="J10" s="42">
        <v>0.94894000000000001</v>
      </c>
      <c r="K10" s="42">
        <v>23.48</v>
      </c>
      <c r="L10" s="42">
        <v>0.25659999999999999</v>
      </c>
    </row>
    <row r="11" spans="1:12" x14ac:dyDescent="0.2">
      <c r="A11" s="42" t="s">
        <v>151</v>
      </c>
      <c r="B11" s="42" t="s">
        <v>158</v>
      </c>
      <c r="C11" s="42">
        <v>23.761299780000002</v>
      </c>
      <c r="E11" s="42" t="s">
        <v>151</v>
      </c>
      <c r="F11" s="42" t="s">
        <v>154</v>
      </c>
      <c r="G11" s="42" t="s">
        <v>44</v>
      </c>
      <c r="H11" s="42">
        <v>1</v>
      </c>
      <c r="I11" s="42">
        <v>0.37792999999999999</v>
      </c>
      <c r="J11" s="42">
        <v>0.37792999999999999</v>
      </c>
      <c r="K11" s="42">
        <v>28.67</v>
      </c>
      <c r="L11" s="42">
        <v>0.11316</v>
      </c>
    </row>
    <row r="12" spans="1:12" x14ac:dyDescent="0.2">
      <c r="A12" s="42" t="s">
        <v>151</v>
      </c>
      <c r="B12" s="42" t="s">
        <v>158</v>
      </c>
      <c r="C12" s="42">
        <v>23.647708089999998</v>
      </c>
      <c r="E12" s="42" t="s">
        <v>151</v>
      </c>
      <c r="F12" s="42" t="s">
        <v>157</v>
      </c>
      <c r="H12" s="42">
        <v>5.0053700000000001</v>
      </c>
      <c r="I12" s="42">
        <v>0.85262000000000004</v>
      </c>
      <c r="J12" s="42">
        <v>0.85262000000000004</v>
      </c>
      <c r="K12" s="42">
        <v>23.69</v>
      </c>
      <c r="L12" s="42">
        <v>0.23629</v>
      </c>
    </row>
    <row r="13" spans="1:12" x14ac:dyDescent="0.2">
      <c r="A13" s="42" t="s">
        <v>151</v>
      </c>
      <c r="B13" s="42" t="s">
        <v>158</v>
      </c>
      <c r="C13" s="42">
        <v>23.609426330000002</v>
      </c>
      <c r="E13" s="42" t="s">
        <v>151</v>
      </c>
      <c r="F13" s="42" t="s">
        <v>158</v>
      </c>
      <c r="H13" s="42">
        <v>7.3063099999999999</v>
      </c>
      <c r="I13" s="42">
        <v>1.45916</v>
      </c>
      <c r="J13" s="42">
        <v>1.45916</v>
      </c>
      <c r="K13" s="42">
        <v>23.67</v>
      </c>
      <c r="L13" s="42">
        <v>4.5600000000000002E-2</v>
      </c>
    </row>
    <row r="14" spans="1:12" x14ac:dyDescent="0.2">
      <c r="A14" s="42" t="s">
        <v>26</v>
      </c>
      <c r="B14" s="42" t="s">
        <v>150</v>
      </c>
      <c r="C14" s="42">
        <v>16.513746250000001</v>
      </c>
    </row>
    <row r="15" spans="1:12" x14ac:dyDescent="0.2">
      <c r="A15" s="42" t="s">
        <v>26</v>
      </c>
      <c r="B15" s="42" t="s">
        <v>150</v>
      </c>
      <c r="C15" s="42">
        <v>16.67181901</v>
      </c>
    </row>
    <row r="16" spans="1:12" x14ac:dyDescent="0.2">
      <c r="A16" s="42" t="s">
        <v>26</v>
      </c>
      <c r="B16" s="42" t="s">
        <v>150</v>
      </c>
      <c r="C16" s="42">
        <v>16.38624248</v>
      </c>
    </row>
    <row r="17" spans="1:3" x14ac:dyDescent="0.2">
      <c r="A17" s="42" t="s">
        <v>151</v>
      </c>
      <c r="B17" s="42" t="s">
        <v>150</v>
      </c>
      <c r="C17" s="42">
        <v>23.189266050000001</v>
      </c>
    </row>
    <row r="18" spans="1:3" x14ac:dyDescent="0.2">
      <c r="A18" s="42" t="s">
        <v>151</v>
      </c>
      <c r="B18" s="42" t="s">
        <v>150</v>
      </c>
      <c r="C18" s="42">
        <v>23.995375070000001</v>
      </c>
    </row>
    <row r="19" spans="1:3" x14ac:dyDescent="0.2">
      <c r="A19" s="42" t="s">
        <v>151</v>
      </c>
      <c r="B19" s="42" t="s">
        <v>150</v>
      </c>
      <c r="C19" s="42">
        <v>23.267922590000001</v>
      </c>
    </row>
    <row r="20" spans="1:3" x14ac:dyDescent="0.2">
      <c r="A20" s="42" t="s">
        <v>26</v>
      </c>
      <c r="B20" s="42" t="s">
        <v>157</v>
      </c>
      <c r="C20" s="42">
        <v>16.79064138</v>
      </c>
    </row>
    <row r="21" spans="1:3" x14ac:dyDescent="0.2">
      <c r="A21" s="42" t="s">
        <v>26</v>
      </c>
      <c r="B21" s="42" t="s">
        <v>157</v>
      </c>
      <c r="C21" s="42">
        <v>16.765838559999999</v>
      </c>
    </row>
    <row r="22" spans="1:3" x14ac:dyDescent="0.2">
      <c r="A22" s="42" t="s">
        <v>26</v>
      </c>
      <c r="B22" s="42" t="s">
        <v>157</v>
      </c>
      <c r="C22" s="42">
        <v>16.576799359999999</v>
      </c>
    </row>
    <row r="23" spans="1:3" x14ac:dyDescent="0.2">
      <c r="A23" s="42" t="s">
        <v>151</v>
      </c>
      <c r="B23" s="42" t="s">
        <v>157</v>
      </c>
      <c r="C23" s="42">
        <v>24.16481263</v>
      </c>
    </row>
    <row r="24" spans="1:3" x14ac:dyDescent="0.2">
      <c r="A24" s="42" t="s">
        <v>151</v>
      </c>
      <c r="B24" s="42" t="s">
        <v>157</v>
      </c>
      <c r="C24" s="42">
        <v>23.463937210000001</v>
      </c>
    </row>
    <row r="25" spans="1:3" x14ac:dyDescent="0.2">
      <c r="A25" s="42" t="s">
        <v>151</v>
      </c>
      <c r="B25" s="42" t="s">
        <v>157</v>
      </c>
      <c r="C25" s="42">
        <v>23.44820116</v>
      </c>
    </row>
    <row r="26" spans="1:3" x14ac:dyDescent="0.2">
      <c r="A26" s="42" t="s">
        <v>26</v>
      </c>
      <c r="B26" s="42" t="s">
        <v>156</v>
      </c>
      <c r="C26" s="42">
        <v>19.71269899</v>
      </c>
    </row>
    <row r="27" spans="1:3" x14ac:dyDescent="0.2">
      <c r="A27" s="42" t="s">
        <v>26</v>
      </c>
      <c r="B27" s="42" t="s">
        <v>156</v>
      </c>
      <c r="C27" s="42">
        <v>19.76010192</v>
      </c>
    </row>
    <row r="28" spans="1:3" x14ac:dyDescent="0.2">
      <c r="A28" s="42" t="s">
        <v>26</v>
      </c>
      <c r="B28" s="42" t="s">
        <v>156</v>
      </c>
      <c r="C28" s="42">
        <v>19.797165490000001</v>
      </c>
    </row>
    <row r="29" spans="1:3" x14ac:dyDescent="0.2">
      <c r="A29" s="42" t="s">
        <v>151</v>
      </c>
      <c r="B29" s="42" t="s">
        <v>156</v>
      </c>
      <c r="C29" s="42">
        <v>27.799731789999999</v>
      </c>
    </row>
    <row r="30" spans="1:3" x14ac:dyDescent="0.2">
      <c r="A30" s="42" t="s">
        <v>151</v>
      </c>
      <c r="B30" s="42" t="s">
        <v>156</v>
      </c>
      <c r="C30" s="42">
        <v>27.838887010000001</v>
      </c>
    </row>
    <row r="31" spans="1:3" x14ac:dyDescent="0.2">
      <c r="A31" s="42" t="s">
        <v>151</v>
      </c>
      <c r="B31" s="42" t="s">
        <v>156</v>
      </c>
      <c r="C31" s="42">
        <v>27.68922461</v>
      </c>
    </row>
    <row r="32" spans="1:3" x14ac:dyDescent="0.2">
      <c r="A32" s="42" t="s">
        <v>26</v>
      </c>
      <c r="B32" s="42" t="s">
        <v>155</v>
      </c>
      <c r="C32" s="42">
        <v>19.169291869999999</v>
      </c>
    </row>
    <row r="33" spans="1:12" x14ac:dyDescent="0.2">
      <c r="A33" s="42" t="s">
        <v>26</v>
      </c>
      <c r="B33" s="42" t="s">
        <v>155</v>
      </c>
      <c r="C33" s="42">
        <v>19.015462800000002</v>
      </c>
    </row>
    <row r="34" spans="1:12" x14ac:dyDescent="0.2">
      <c r="A34" s="42" t="s">
        <v>26</v>
      </c>
      <c r="B34" s="42" t="s">
        <v>155</v>
      </c>
      <c r="C34" s="42">
        <v>18.596211220000001</v>
      </c>
    </row>
    <row r="35" spans="1:12" x14ac:dyDescent="0.2">
      <c r="A35" s="42" t="s">
        <v>151</v>
      </c>
      <c r="B35" s="42" t="s">
        <v>155</v>
      </c>
      <c r="C35" s="42">
        <v>27.368231550000001</v>
      </c>
    </row>
    <row r="36" spans="1:12" x14ac:dyDescent="0.2">
      <c r="A36" s="42" t="s">
        <v>151</v>
      </c>
      <c r="B36" s="42" t="s">
        <v>155</v>
      </c>
      <c r="C36" s="42">
        <v>27.504600740000001</v>
      </c>
    </row>
    <row r="37" spans="1:12" x14ac:dyDescent="0.2">
      <c r="A37" s="42" t="s">
        <v>151</v>
      </c>
      <c r="B37" s="42" t="s">
        <v>155</v>
      </c>
      <c r="C37" s="42">
        <v>28.038397069999998</v>
      </c>
    </row>
    <row r="40" spans="1:12" x14ac:dyDescent="0.2">
      <c r="A40" s="44" t="s">
        <v>1</v>
      </c>
      <c r="B40" s="44" t="s">
        <v>2</v>
      </c>
      <c r="C40" s="44" t="s">
        <v>3</v>
      </c>
      <c r="D40" s="44"/>
      <c r="E40" s="44" t="s">
        <v>1</v>
      </c>
      <c r="F40" s="44" t="s">
        <v>2</v>
      </c>
      <c r="G40" s="44" t="s">
        <v>4</v>
      </c>
      <c r="H40" s="44" t="s">
        <v>5</v>
      </c>
      <c r="I40" s="44" t="s">
        <v>6</v>
      </c>
      <c r="J40" s="44" t="s">
        <v>7</v>
      </c>
      <c r="K40" s="44" t="s">
        <v>8</v>
      </c>
      <c r="L40" s="44" t="s">
        <v>9</v>
      </c>
    </row>
    <row r="41" spans="1:12" x14ac:dyDescent="0.2">
      <c r="A41" s="44" t="s">
        <v>159</v>
      </c>
      <c r="B41" s="44" t="s">
        <v>160</v>
      </c>
      <c r="C41" s="44">
        <v>31.11885921</v>
      </c>
      <c r="D41" s="44"/>
      <c r="E41" s="44" t="s">
        <v>26</v>
      </c>
      <c r="F41" s="44" t="s">
        <v>160</v>
      </c>
      <c r="G41" s="44"/>
      <c r="H41" s="44" t="s">
        <v>46</v>
      </c>
      <c r="I41" s="44" t="s">
        <v>46</v>
      </c>
      <c r="J41" s="44" t="s">
        <v>46</v>
      </c>
      <c r="K41" s="44">
        <v>34.5</v>
      </c>
      <c r="L41" s="44">
        <v>0.34016999999999997</v>
      </c>
    </row>
    <row r="42" spans="1:12" x14ac:dyDescent="0.2">
      <c r="A42" s="44" t="s">
        <v>159</v>
      </c>
      <c r="B42" s="44" t="s">
        <v>160</v>
      </c>
      <c r="C42" s="44">
        <v>30.706980919999999</v>
      </c>
      <c r="D42" s="44"/>
      <c r="E42" s="44" t="s">
        <v>26</v>
      </c>
      <c r="F42" s="44" t="s">
        <v>161</v>
      </c>
      <c r="G42" s="44"/>
      <c r="H42" s="44" t="s">
        <v>46</v>
      </c>
      <c r="I42" s="44" t="s">
        <v>46</v>
      </c>
      <c r="J42" s="44" t="s">
        <v>46</v>
      </c>
      <c r="K42" s="44">
        <v>31.55</v>
      </c>
      <c r="L42" s="44">
        <v>0.11584999999999999</v>
      </c>
    </row>
    <row r="43" spans="1:12" x14ac:dyDescent="0.2">
      <c r="A43" s="44" t="s">
        <v>159</v>
      </c>
      <c r="B43" s="44" t="s">
        <v>160</v>
      </c>
      <c r="C43" s="44">
        <v>31.539021080000001</v>
      </c>
      <c r="D43" s="44"/>
      <c r="E43" s="44" t="s">
        <v>26</v>
      </c>
      <c r="F43" s="44" t="s">
        <v>148</v>
      </c>
      <c r="G43" s="44"/>
      <c r="H43" s="44" t="s">
        <v>46</v>
      </c>
      <c r="I43" s="44" t="s">
        <v>46</v>
      </c>
      <c r="J43" s="44" t="s">
        <v>46</v>
      </c>
      <c r="K43" s="44">
        <v>27.65</v>
      </c>
      <c r="L43" s="44">
        <v>0.17469000000000001</v>
      </c>
    </row>
    <row r="44" spans="1:12" x14ac:dyDescent="0.2">
      <c r="A44" s="44" t="s">
        <v>162</v>
      </c>
      <c r="B44" s="44" t="s">
        <v>160</v>
      </c>
      <c r="C44" s="44">
        <v>35.262082390000003</v>
      </c>
      <c r="D44" s="44"/>
      <c r="E44" s="44" t="s">
        <v>26</v>
      </c>
      <c r="F44" s="44" t="s">
        <v>150</v>
      </c>
      <c r="G44" s="44"/>
      <c r="H44" s="44" t="s">
        <v>46</v>
      </c>
      <c r="I44" s="44" t="s">
        <v>46</v>
      </c>
      <c r="J44" s="44" t="s">
        <v>46</v>
      </c>
      <c r="K44" s="44">
        <v>34.54</v>
      </c>
      <c r="L44" s="44">
        <v>0.13830000000000001</v>
      </c>
    </row>
    <row r="45" spans="1:12" x14ac:dyDescent="0.2">
      <c r="A45" s="44" t="s">
        <v>162</v>
      </c>
      <c r="B45" s="44" t="s">
        <v>160</v>
      </c>
      <c r="C45" s="44">
        <v>36.278414859999998</v>
      </c>
      <c r="D45" s="44"/>
      <c r="E45" s="44" t="s">
        <v>26</v>
      </c>
      <c r="F45" s="44" t="s">
        <v>163</v>
      </c>
      <c r="G45" s="44"/>
      <c r="H45" s="44" t="s">
        <v>46</v>
      </c>
      <c r="I45" s="44" t="s">
        <v>46</v>
      </c>
      <c r="J45" s="44" t="s">
        <v>46</v>
      </c>
      <c r="K45" s="44">
        <v>34.35</v>
      </c>
      <c r="L45" s="44">
        <v>0.63229000000000002</v>
      </c>
    </row>
    <row r="46" spans="1:12" x14ac:dyDescent="0.2">
      <c r="A46" s="44" t="s">
        <v>162</v>
      </c>
      <c r="B46" s="44" t="s">
        <v>160</v>
      </c>
      <c r="C46" s="44">
        <v>34.77658984</v>
      </c>
      <c r="D46" s="44"/>
      <c r="E46" s="44" t="s">
        <v>26</v>
      </c>
      <c r="F46" s="44" t="s">
        <v>158</v>
      </c>
      <c r="G46" s="44"/>
      <c r="H46" s="44" t="s">
        <v>46</v>
      </c>
      <c r="I46" s="44" t="s">
        <v>46</v>
      </c>
      <c r="J46" s="44" t="s">
        <v>46</v>
      </c>
      <c r="K46" s="44">
        <v>34.68</v>
      </c>
      <c r="L46" s="44">
        <v>0.6532</v>
      </c>
    </row>
    <row r="47" spans="1:12" x14ac:dyDescent="0.2">
      <c r="A47" s="44" t="s">
        <v>26</v>
      </c>
      <c r="B47" s="44" t="s">
        <v>160</v>
      </c>
      <c r="C47" s="44">
        <v>35.072034809999998</v>
      </c>
      <c r="D47" s="44"/>
      <c r="E47" s="44" t="s">
        <v>162</v>
      </c>
      <c r="F47" s="44" t="s">
        <v>160</v>
      </c>
      <c r="G47" s="44"/>
      <c r="H47" s="44">
        <v>10.74769</v>
      </c>
      <c r="I47" s="44">
        <v>4.1578600000000003</v>
      </c>
      <c r="J47" s="44">
        <v>4.1578600000000003</v>
      </c>
      <c r="K47" s="44">
        <v>35.44</v>
      </c>
      <c r="L47" s="44">
        <v>0.44246999999999997</v>
      </c>
    </row>
    <row r="48" spans="1:12" x14ac:dyDescent="0.2">
      <c r="A48" s="44" t="s">
        <v>26</v>
      </c>
      <c r="B48" s="44" t="s">
        <v>160</v>
      </c>
      <c r="C48" s="44">
        <v>34.530443959999999</v>
      </c>
      <c r="D48" s="44"/>
      <c r="E48" s="44" t="s">
        <v>162</v>
      </c>
      <c r="F48" s="44" t="s">
        <v>161</v>
      </c>
      <c r="G48" s="44"/>
      <c r="H48" s="44">
        <v>7.0127800000000002</v>
      </c>
      <c r="I48" s="44">
        <v>2.9255100000000001</v>
      </c>
      <c r="J48" s="44">
        <v>2.9255100000000001</v>
      </c>
      <c r="K48" s="44">
        <v>33.11</v>
      </c>
      <c r="L48" s="44">
        <v>0.59436999999999995</v>
      </c>
    </row>
    <row r="49" spans="1:12" x14ac:dyDescent="0.2">
      <c r="A49" s="44" t="s">
        <v>26</v>
      </c>
      <c r="B49" s="44" t="s">
        <v>160</v>
      </c>
      <c r="C49" s="44">
        <v>33.8948958</v>
      </c>
      <c r="D49" s="44"/>
      <c r="E49" s="44" t="s">
        <v>162</v>
      </c>
      <c r="F49" s="44" t="s">
        <v>148</v>
      </c>
      <c r="G49" s="44"/>
      <c r="H49" s="44">
        <v>1</v>
      </c>
      <c r="I49" s="44">
        <v>0.35835</v>
      </c>
      <c r="J49" s="44">
        <v>0.35835</v>
      </c>
      <c r="K49" s="44">
        <v>32.01</v>
      </c>
      <c r="L49" s="44">
        <v>0.49692999999999998</v>
      </c>
    </row>
    <row r="50" spans="1:12" x14ac:dyDescent="0.2">
      <c r="A50" s="44" t="s">
        <v>159</v>
      </c>
      <c r="B50" s="44" t="s">
        <v>150</v>
      </c>
      <c r="C50" s="44">
        <v>29.281678329999998</v>
      </c>
      <c r="D50" s="44"/>
      <c r="E50" s="44" t="s">
        <v>162</v>
      </c>
      <c r="F50" s="44" t="s">
        <v>150</v>
      </c>
      <c r="G50" s="44"/>
      <c r="H50" s="44">
        <v>66.235209999999995</v>
      </c>
      <c r="I50" s="44">
        <v>3.8117000000000001</v>
      </c>
      <c r="J50" s="44">
        <v>3.8117000000000001</v>
      </c>
      <c r="K50" s="44">
        <v>34.89</v>
      </c>
      <c r="L50" s="44">
        <v>0.31934000000000001</v>
      </c>
    </row>
    <row r="51" spans="1:12" x14ac:dyDescent="0.2">
      <c r="A51" s="44" t="s">
        <v>159</v>
      </c>
      <c r="B51" s="44" t="s">
        <v>150</v>
      </c>
      <c r="C51" s="44">
        <v>29.043169880000001</v>
      </c>
      <c r="D51" s="44"/>
      <c r="E51" s="44" t="s">
        <v>162</v>
      </c>
      <c r="F51" s="44" t="s">
        <v>163</v>
      </c>
      <c r="G51" s="44"/>
      <c r="H51" s="44">
        <v>64.697689999999994</v>
      </c>
      <c r="I51" s="44">
        <v>9.89574</v>
      </c>
      <c r="J51" s="44">
        <v>9.89574</v>
      </c>
      <c r="K51" s="44">
        <v>34.090000000000003</v>
      </c>
      <c r="L51" s="44">
        <v>0.26002999999999998</v>
      </c>
    </row>
    <row r="52" spans="1:12" x14ac:dyDescent="0.2">
      <c r="A52" s="44" t="s">
        <v>159</v>
      </c>
      <c r="B52" s="44" t="s">
        <v>150</v>
      </c>
      <c r="C52" s="44">
        <v>29.556614499999998</v>
      </c>
      <c r="D52" s="44"/>
      <c r="E52" s="44" t="s">
        <v>162</v>
      </c>
      <c r="F52" s="44" t="s">
        <v>158</v>
      </c>
      <c r="G52" s="44"/>
      <c r="H52" s="44">
        <v>74.105609999999999</v>
      </c>
      <c r="I52" s="44">
        <v>18.069040000000001</v>
      </c>
      <c r="J52" s="44">
        <v>18.069040000000001</v>
      </c>
      <c r="K52" s="44">
        <v>32.840000000000003</v>
      </c>
      <c r="L52" s="44">
        <v>0.51461999999999997</v>
      </c>
    </row>
    <row r="53" spans="1:12" x14ac:dyDescent="0.2">
      <c r="A53" s="44" t="s">
        <v>162</v>
      </c>
      <c r="B53" s="44" t="s">
        <v>150</v>
      </c>
      <c r="C53" s="44">
        <v>34.247575060000003</v>
      </c>
      <c r="D53" s="44"/>
      <c r="E53" s="44" t="s">
        <v>159</v>
      </c>
      <c r="F53" s="44" t="s">
        <v>160</v>
      </c>
      <c r="G53" s="44"/>
      <c r="H53" s="44">
        <v>1.1429199999999999</v>
      </c>
      <c r="I53" s="44">
        <v>0.32990000000000003</v>
      </c>
      <c r="J53" s="44">
        <v>0.32990000000000003</v>
      </c>
      <c r="K53" s="44">
        <v>31.12</v>
      </c>
      <c r="L53" s="44">
        <v>0.24018999999999999</v>
      </c>
    </row>
    <row r="54" spans="1:12" x14ac:dyDescent="0.2">
      <c r="A54" s="44" t="s">
        <v>162</v>
      </c>
      <c r="B54" s="44" t="s">
        <v>150</v>
      </c>
      <c r="C54" s="44">
        <v>35.228580950000001</v>
      </c>
      <c r="D54" s="44"/>
      <c r="E54" s="44" t="s">
        <v>159</v>
      </c>
      <c r="F54" s="44" t="s">
        <v>161</v>
      </c>
      <c r="G54" s="44"/>
      <c r="H54" s="44">
        <v>2.7745500000000001</v>
      </c>
      <c r="I54" s="44">
        <v>0.22677</v>
      </c>
      <c r="J54" s="44">
        <v>0.22677</v>
      </c>
      <c r="K54" s="44">
        <v>26.9</v>
      </c>
      <c r="L54" s="44">
        <v>7.0400000000000004E-2</v>
      </c>
    </row>
    <row r="55" spans="1:12" x14ac:dyDescent="0.2">
      <c r="A55" s="44" t="s">
        <v>162</v>
      </c>
      <c r="B55" s="44" t="s">
        <v>150</v>
      </c>
      <c r="C55" s="44">
        <v>35.180816980000003</v>
      </c>
      <c r="D55" s="44"/>
      <c r="E55" s="44" t="s">
        <v>159</v>
      </c>
      <c r="F55" s="44" t="s">
        <v>148</v>
      </c>
      <c r="G55" s="44"/>
      <c r="H55" s="44">
        <v>1</v>
      </c>
      <c r="I55" s="44">
        <v>0.11574</v>
      </c>
      <c r="J55" s="44">
        <v>0.11574</v>
      </c>
      <c r="K55" s="44">
        <v>24.46</v>
      </c>
      <c r="L55" s="44">
        <v>8.6840000000000001E-2</v>
      </c>
    </row>
    <row r="56" spans="1:12" x14ac:dyDescent="0.2">
      <c r="A56" s="44" t="s">
        <v>26</v>
      </c>
      <c r="B56" s="44" t="s">
        <v>150</v>
      </c>
      <c r="C56" s="44">
        <v>34.402555790000001</v>
      </c>
      <c r="D56" s="44"/>
      <c r="E56" s="44" t="s">
        <v>159</v>
      </c>
      <c r="F56" s="44" t="s">
        <v>150</v>
      </c>
      <c r="G56" s="44"/>
      <c r="H56" s="44">
        <v>7.1763899999999996</v>
      </c>
      <c r="I56" s="44">
        <v>0.53969</v>
      </c>
      <c r="J56" s="44">
        <v>0.53969</v>
      </c>
      <c r="K56" s="44">
        <v>29.29</v>
      </c>
      <c r="L56" s="44">
        <v>0.14834</v>
      </c>
    </row>
    <row r="57" spans="1:12" x14ac:dyDescent="0.2">
      <c r="A57" s="44" t="s">
        <v>26</v>
      </c>
      <c r="B57" s="44" t="s">
        <v>150</v>
      </c>
      <c r="C57" s="44">
        <v>34.679150399999997</v>
      </c>
      <c r="D57" s="44"/>
      <c r="E57" s="44" t="s">
        <v>159</v>
      </c>
      <c r="F57" s="44" t="s">
        <v>163</v>
      </c>
      <c r="G57" s="44"/>
      <c r="H57" s="44">
        <v>9.6524699999999992</v>
      </c>
      <c r="I57" s="44">
        <v>3.6743199999999998</v>
      </c>
      <c r="J57" s="44">
        <v>3.6743199999999998</v>
      </c>
      <c r="K57" s="44">
        <v>27.9</v>
      </c>
      <c r="L57" s="44">
        <v>0.18726999999999999</v>
      </c>
    </row>
    <row r="58" spans="1:12" x14ac:dyDescent="0.2">
      <c r="A58" s="44" t="s">
        <v>26</v>
      </c>
      <c r="B58" s="44" t="s">
        <v>150</v>
      </c>
      <c r="C58" s="44" t="s">
        <v>12</v>
      </c>
      <c r="D58" s="44"/>
      <c r="E58" s="44" t="s">
        <v>159</v>
      </c>
      <c r="F58" s="44" t="s">
        <v>158</v>
      </c>
      <c r="G58" s="44"/>
      <c r="H58" s="44">
        <v>9.9098400000000009</v>
      </c>
      <c r="I58" s="44">
        <v>1.69353</v>
      </c>
      <c r="J58" s="44">
        <v>1.69353</v>
      </c>
      <c r="K58" s="44">
        <v>28.19</v>
      </c>
      <c r="L58" s="44">
        <v>6.8479999999999999E-2</v>
      </c>
    </row>
    <row r="59" spans="1:12" x14ac:dyDescent="0.2">
      <c r="A59" s="44" t="s">
        <v>159</v>
      </c>
      <c r="B59" s="44" t="s">
        <v>148</v>
      </c>
      <c r="C59" s="44">
        <v>24.367523540000001</v>
      </c>
      <c r="D59" s="44"/>
      <c r="E59" s="44"/>
      <c r="F59" s="44"/>
      <c r="G59" s="44"/>
      <c r="H59" s="44"/>
      <c r="I59" s="44"/>
      <c r="J59" s="44"/>
      <c r="K59" s="44"/>
      <c r="L59" s="44"/>
    </row>
    <row r="60" spans="1:12" x14ac:dyDescent="0.2">
      <c r="A60" s="44" t="s">
        <v>159</v>
      </c>
      <c r="B60" s="44" t="s">
        <v>148</v>
      </c>
      <c r="C60" s="44">
        <v>24.385733819999999</v>
      </c>
      <c r="D60" s="44"/>
      <c r="E60" s="44"/>
      <c r="F60" s="44"/>
      <c r="G60" s="44"/>
      <c r="H60" s="44"/>
      <c r="I60" s="44"/>
      <c r="J60" s="44"/>
      <c r="K60" s="44"/>
      <c r="L60" s="44"/>
    </row>
    <row r="61" spans="1:12" x14ac:dyDescent="0.2">
      <c r="A61" s="44" t="s">
        <v>159</v>
      </c>
      <c r="B61" s="44" t="s">
        <v>148</v>
      </c>
      <c r="C61" s="44">
        <v>24.636657020000001</v>
      </c>
      <c r="D61" s="44"/>
      <c r="E61" s="44"/>
      <c r="F61" s="44"/>
      <c r="G61" s="44"/>
      <c r="H61" s="44"/>
      <c r="I61" s="44"/>
      <c r="J61" s="44"/>
      <c r="K61" s="44"/>
      <c r="L61" s="44"/>
    </row>
    <row r="62" spans="1:12" x14ac:dyDescent="0.2">
      <c r="A62" s="44" t="s">
        <v>162</v>
      </c>
      <c r="B62" s="44" t="s">
        <v>148</v>
      </c>
      <c r="C62" s="44">
        <v>32.749474480000003</v>
      </c>
      <c r="D62" s="44"/>
      <c r="E62" s="44"/>
      <c r="F62" s="44"/>
      <c r="G62" s="44"/>
      <c r="H62" s="44"/>
      <c r="I62" s="44"/>
      <c r="J62" s="44"/>
      <c r="K62" s="44"/>
      <c r="L62" s="44"/>
    </row>
    <row r="63" spans="1:12" x14ac:dyDescent="0.2">
      <c r="A63" s="44" t="s">
        <v>162</v>
      </c>
      <c r="B63" s="44" t="s">
        <v>148</v>
      </c>
      <c r="C63" s="44">
        <v>31.067341150000001</v>
      </c>
      <c r="D63" s="44"/>
      <c r="E63" s="44"/>
      <c r="F63" s="44"/>
      <c r="G63" s="44"/>
      <c r="H63" s="44"/>
      <c r="I63" s="44"/>
      <c r="J63" s="44"/>
      <c r="K63" s="44"/>
      <c r="L63" s="44"/>
    </row>
    <row r="64" spans="1:12" x14ac:dyDescent="0.2">
      <c r="A64" s="44" t="s">
        <v>162</v>
      </c>
      <c r="B64" s="44" t="s">
        <v>148</v>
      </c>
      <c r="C64" s="44">
        <v>32.225003739999998</v>
      </c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">
      <c r="A65" s="44" t="s">
        <v>26</v>
      </c>
      <c r="B65" s="44" t="s">
        <v>148</v>
      </c>
      <c r="C65" s="44">
        <v>27.473394809999999</v>
      </c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">
      <c r="A66" s="44" t="s">
        <v>26</v>
      </c>
      <c r="B66" s="44" t="s">
        <v>148</v>
      </c>
      <c r="C66" s="44">
        <v>27.82276688</v>
      </c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">
      <c r="A67" s="44" t="s">
        <v>26</v>
      </c>
      <c r="B67" s="44" t="s">
        <v>148</v>
      </c>
      <c r="C67" s="44" t="s">
        <v>12</v>
      </c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">
      <c r="A68" s="44" t="s">
        <v>159</v>
      </c>
      <c r="B68" s="44" t="s">
        <v>161</v>
      </c>
      <c r="C68" s="44">
        <v>26.865672960000001</v>
      </c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">
      <c r="A69" s="44" t="s">
        <v>159</v>
      </c>
      <c r="B69" s="44" t="s">
        <v>161</v>
      </c>
      <c r="C69" s="44">
        <v>26.792348669999999</v>
      </c>
    </row>
    <row r="70" spans="1:12" x14ac:dyDescent="0.2">
      <c r="A70" s="44" t="s">
        <v>159</v>
      </c>
      <c r="B70" s="44" t="s">
        <v>161</v>
      </c>
      <c r="C70" s="44">
        <v>27.030438820000001</v>
      </c>
    </row>
    <row r="71" spans="1:12" x14ac:dyDescent="0.2">
      <c r="A71" s="44" t="s">
        <v>162</v>
      </c>
      <c r="B71" s="44" t="s">
        <v>161</v>
      </c>
      <c r="C71" s="44">
        <v>33.099960889999998</v>
      </c>
    </row>
    <row r="72" spans="1:12" x14ac:dyDescent="0.2">
      <c r="A72" s="44" t="s">
        <v>162</v>
      </c>
      <c r="B72" s="44" t="s">
        <v>161</v>
      </c>
      <c r="C72" s="44">
        <v>34.143041439999998</v>
      </c>
    </row>
    <row r="73" spans="1:12" x14ac:dyDescent="0.2">
      <c r="A73" s="44" t="s">
        <v>162</v>
      </c>
      <c r="B73" s="44" t="s">
        <v>161</v>
      </c>
      <c r="C73" s="44">
        <v>32.084156100000001</v>
      </c>
    </row>
    <row r="74" spans="1:12" x14ac:dyDescent="0.2">
      <c r="A74" s="44" t="s">
        <v>26</v>
      </c>
      <c r="B74" s="44" t="s">
        <v>161</v>
      </c>
      <c r="C74" s="44">
        <v>31.669034509999999</v>
      </c>
    </row>
    <row r="75" spans="1:12" x14ac:dyDescent="0.2">
      <c r="A75" s="44" t="s">
        <v>26</v>
      </c>
      <c r="B75" s="44" t="s">
        <v>161</v>
      </c>
      <c r="C75" s="44">
        <v>31.437327759999999</v>
      </c>
    </row>
    <row r="76" spans="1:12" x14ac:dyDescent="0.2">
      <c r="A76" s="44" t="s">
        <v>26</v>
      </c>
      <c r="B76" s="44" t="s">
        <v>161</v>
      </c>
      <c r="C76" s="44" t="s">
        <v>12</v>
      </c>
    </row>
    <row r="77" spans="1:12" x14ac:dyDescent="0.2">
      <c r="A77" s="44" t="s">
        <v>159</v>
      </c>
      <c r="B77" s="44" t="s">
        <v>163</v>
      </c>
      <c r="C77" s="44">
        <v>27.752854710000001</v>
      </c>
    </row>
    <row r="78" spans="1:12" x14ac:dyDescent="0.2">
      <c r="A78" s="44" t="s">
        <v>159</v>
      </c>
      <c r="B78" s="44" t="s">
        <v>163</v>
      </c>
      <c r="C78" s="44">
        <v>27.667348279999999</v>
      </c>
    </row>
    <row r="79" spans="1:12" x14ac:dyDescent="0.2">
      <c r="A79" s="44" t="s">
        <v>159</v>
      </c>
      <c r="B79" s="44" t="s">
        <v>163</v>
      </c>
      <c r="C79" s="44">
        <v>28.267007710000001</v>
      </c>
    </row>
    <row r="80" spans="1:12" x14ac:dyDescent="0.2">
      <c r="A80" s="44" t="s">
        <v>162</v>
      </c>
      <c r="B80" s="44" t="s">
        <v>163</v>
      </c>
      <c r="C80" s="44">
        <v>34.06403976</v>
      </c>
    </row>
    <row r="81" spans="1:3" x14ac:dyDescent="0.2">
      <c r="A81" s="44" t="s">
        <v>162</v>
      </c>
      <c r="B81" s="44" t="s">
        <v>163</v>
      </c>
      <c r="C81" s="44">
        <v>33.654643190000002</v>
      </c>
    </row>
    <row r="82" spans="1:3" x14ac:dyDescent="0.2">
      <c r="A82" s="44" t="s">
        <v>162</v>
      </c>
      <c r="B82" s="44" t="s">
        <v>163</v>
      </c>
      <c r="C82" s="44">
        <v>34.554215069999998</v>
      </c>
    </row>
    <row r="83" spans="1:3" x14ac:dyDescent="0.2">
      <c r="A83" s="44" t="s">
        <v>26</v>
      </c>
      <c r="B83" s="44" t="s">
        <v>163</v>
      </c>
      <c r="C83" s="44">
        <v>34.9837001</v>
      </c>
    </row>
    <row r="84" spans="1:3" x14ac:dyDescent="0.2">
      <c r="A84" s="44" t="s">
        <v>26</v>
      </c>
      <c r="B84" s="44" t="s">
        <v>163</v>
      </c>
      <c r="C84" s="44">
        <v>33.71912219</v>
      </c>
    </row>
    <row r="85" spans="1:3" x14ac:dyDescent="0.2">
      <c r="A85" s="44" t="s">
        <v>26</v>
      </c>
      <c r="B85" s="44" t="s">
        <v>163</v>
      </c>
      <c r="C85" s="44" t="s">
        <v>12</v>
      </c>
    </row>
    <row r="86" spans="1:3" x14ac:dyDescent="0.2">
      <c r="A86" s="44" t="s">
        <v>159</v>
      </c>
      <c r="B86" s="44" t="s">
        <v>158</v>
      </c>
      <c r="C86" s="44">
        <v>28.05956501</v>
      </c>
    </row>
    <row r="87" spans="1:3" x14ac:dyDescent="0.2">
      <c r="A87" s="44" t="s">
        <v>159</v>
      </c>
      <c r="B87" s="44" t="s">
        <v>158</v>
      </c>
      <c r="C87" s="44">
        <v>28.291817900000002</v>
      </c>
    </row>
    <row r="88" spans="1:3" x14ac:dyDescent="0.2">
      <c r="A88" s="44" t="s">
        <v>159</v>
      </c>
      <c r="B88" s="44" t="s">
        <v>158</v>
      </c>
      <c r="C88" s="44">
        <v>28.21753236</v>
      </c>
    </row>
    <row r="89" spans="1:3" x14ac:dyDescent="0.2">
      <c r="A89" s="44" t="s">
        <v>162</v>
      </c>
      <c r="B89" s="44" t="s">
        <v>158</v>
      </c>
      <c r="C89" s="44">
        <v>32.004100749999999</v>
      </c>
    </row>
    <row r="90" spans="1:3" x14ac:dyDescent="0.2">
      <c r="A90" s="44" t="s">
        <v>162</v>
      </c>
      <c r="B90" s="44" t="s">
        <v>158</v>
      </c>
      <c r="C90" s="44">
        <v>33.777286570000001</v>
      </c>
    </row>
    <row r="91" spans="1:3" x14ac:dyDescent="0.2">
      <c r="A91" s="44" t="s">
        <v>162</v>
      </c>
      <c r="B91" s="44" t="s">
        <v>158</v>
      </c>
      <c r="C91" s="44">
        <v>32.731483670000003</v>
      </c>
    </row>
    <row r="92" spans="1:3" x14ac:dyDescent="0.2">
      <c r="A92" s="44" t="s">
        <v>26</v>
      </c>
      <c r="B92" s="44" t="s">
        <v>158</v>
      </c>
      <c r="C92" s="44">
        <v>35.336472479999998</v>
      </c>
    </row>
    <row r="93" spans="1:3" x14ac:dyDescent="0.2">
      <c r="A93" s="44" t="s">
        <v>26</v>
      </c>
      <c r="B93" s="44" t="s">
        <v>158</v>
      </c>
      <c r="C93" s="44">
        <v>34.030078619999998</v>
      </c>
    </row>
    <row r="94" spans="1:3" x14ac:dyDescent="0.2">
      <c r="A94" s="44" t="s">
        <v>26</v>
      </c>
      <c r="B94" s="44" t="s">
        <v>158</v>
      </c>
      <c r="C94" s="44" t="s">
        <v>12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4645-402D-4436-9928-132F399E79A3}">
  <dimension ref="A1:BC37"/>
  <sheetViews>
    <sheetView tabSelected="1" topLeftCell="M4" zoomScale="60" zoomScaleNormal="60" workbookViewId="0">
      <selection activeCell="Q34" sqref="Q34"/>
    </sheetView>
  </sheetViews>
  <sheetFormatPr defaultRowHeight="14.25" x14ac:dyDescent="0.2"/>
  <cols>
    <col min="1" max="1" width="18.125" style="22" customWidth="1"/>
    <col min="2" max="2" width="11.125" style="22" customWidth="1"/>
    <col min="3" max="16384" width="9" style="22"/>
  </cols>
  <sheetData>
    <row r="1" spans="1:55" x14ac:dyDescent="0.2">
      <c r="C1" s="58" t="s">
        <v>139</v>
      </c>
      <c r="D1" s="58"/>
      <c r="E1" s="58"/>
      <c r="F1" s="58" t="s">
        <v>164</v>
      </c>
      <c r="G1" s="58"/>
      <c r="H1" s="58"/>
      <c r="I1" s="58" t="s">
        <v>138</v>
      </c>
      <c r="J1" s="58"/>
      <c r="K1" s="58"/>
      <c r="L1" s="58" t="s">
        <v>165</v>
      </c>
      <c r="M1" s="58"/>
      <c r="N1" s="58"/>
      <c r="Q1" s="50" t="s">
        <v>139</v>
      </c>
      <c r="R1" s="52"/>
      <c r="S1" s="50" t="s">
        <v>164</v>
      </c>
      <c r="T1" s="52"/>
      <c r="U1" s="50" t="s">
        <v>138</v>
      </c>
      <c r="V1" s="52"/>
      <c r="W1" s="50" t="s">
        <v>165</v>
      </c>
      <c r="X1" s="52"/>
      <c r="Z1" s="49" t="s">
        <v>175</v>
      </c>
      <c r="AA1" s="49"/>
      <c r="AB1" s="49"/>
      <c r="AE1" s="50" t="s">
        <v>139</v>
      </c>
      <c r="AF1" s="52"/>
      <c r="AG1" s="50" t="s">
        <v>164</v>
      </c>
      <c r="AH1" s="52"/>
      <c r="AI1" s="50" t="s">
        <v>138</v>
      </c>
      <c r="AJ1" s="52"/>
      <c r="AK1" s="50" t="s">
        <v>165</v>
      </c>
      <c r="AL1" s="52"/>
      <c r="AN1" s="22" t="s">
        <v>175</v>
      </c>
      <c r="AR1" s="50" t="s">
        <v>139</v>
      </c>
      <c r="AS1" s="52"/>
      <c r="AT1" s="50" t="s">
        <v>164</v>
      </c>
      <c r="AU1" s="52"/>
      <c r="AV1" s="50" t="s">
        <v>138</v>
      </c>
      <c r="AW1" s="52"/>
      <c r="AX1" s="50" t="s">
        <v>165</v>
      </c>
      <c r="AY1" s="52"/>
      <c r="BA1" s="22" t="s">
        <v>175</v>
      </c>
    </row>
    <row r="2" spans="1:55" x14ac:dyDescent="0.2">
      <c r="B2" s="23"/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4</v>
      </c>
      <c r="J2" s="24">
        <v>5</v>
      </c>
      <c r="K2" s="24">
        <v>6</v>
      </c>
      <c r="L2" s="24">
        <v>7</v>
      </c>
      <c r="M2" s="24">
        <v>8</v>
      </c>
      <c r="N2" s="24">
        <v>9</v>
      </c>
      <c r="Q2" s="28">
        <v>1.5739999999999998</v>
      </c>
      <c r="R2" s="30">
        <v>100</v>
      </c>
      <c r="S2" s="28">
        <v>1.516</v>
      </c>
      <c r="T2" s="30">
        <v>100</v>
      </c>
      <c r="U2" s="28">
        <v>0.97399999999999998</v>
      </c>
      <c r="V2" s="30">
        <v>100</v>
      </c>
      <c r="W2" s="28">
        <v>0.23400000000000004</v>
      </c>
      <c r="X2" s="30">
        <v>100</v>
      </c>
      <c r="Z2" s="22">
        <f>Q2/$W$2</f>
        <v>6.7264957264957248</v>
      </c>
      <c r="AA2" s="22">
        <f>S2/$W$2</f>
        <v>6.4786324786324778</v>
      </c>
      <c r="AB2" s="22">
        <f>U2/$W$2</f>
        <v>4.1623931623931618</v>
      </c>
      <c r="AE2" s="28">
        <v>1.19</v>
      </c>
      <c r="AF2" s="30">
        <v>100</v>
      </c>
      <c r="AG2" s="28">
        <v>1.488</v>
      </c>
      <c r="AH2" s="30">
        <v>100</v>
      </c>
      <c r="AI2" s="28">
        <v>0.95499999999999996</v>
      </c>
      <c r="AJ2" s="30">
        <v>100</v>
      </c>
      <c r="AK2" s="28">
        <v>0.26</v>
      </c>
      <c r="AL2" s="30">
        <v>100</v>
      </c>
      <c r="AN2" s="22">
        <f>AE2/$AK$2</f>
        <v>4.5769230769230766</v>
      </c>
      <c r="AO2" s="22">
        <f>AG2/$AK$2</f>
        <v>5.7230769230769232</v>
      </c>
      <c r="AP2" s="22">
        <f>AI2/$AK$2</f>
        <v>3.6730769230769229</v>
      </c>
      <c r="AR2" s="28">
        <v>1.64</v>
      </c>
      <c r="AS2" s="30">
        <v>100</v>
      </c>
      <c r="AT2" s="28">
        <v>1.6040000000000001</v>
      </c>
      <c r="AU2" s="30">
        <v>100</v>
      </c>
      <c r="AV2" s="28">
        <v>1.0090000000000001</v>
      </c>
      <c r="AW2" s="30">
        <v>100</v>
      </c>
      <c r="AX2" s="28">
        <v>0.26</v>
      </c>
      <c r="AY2" s="30">
        <v>100</v>
      </c>
      <c r="BA2" s="22">
        <f>AR2/$AX$2</f>
        <v>6.3076923076923075</v>
      </c>
      <c r="BB2" s="22">
        <f>AT2/$AX$2</f>
        <v>6.1692307692307695</v>
      </c>
      <c r="BC2" s="22">
        <f>AV2/$AX$2</f>
        <v>3.8807692307692312</v>
      </c>
    </row>
    <row r="3" spans="1:55" x14ac:dyDescent="0.2">
      <c r="A3" s="22">
        <v>100</v>
      </c>
      <c r="B3" s="53" t="s">
        <v>166</v>
      </c>
      <c r="C3" s="25">
        <v>1.6379999999999999</v>
      </c>
      <c r="D3" s="25">
        <v>1.244</v>
      </c>
      <c r="E3" s="25">
        <v>1.698</v>
      </c>
      <c r="F3" s="25">
        <v>1.5680000000000001</v>
      </c>
      <c r="G3" s="25">
        <v>1.5389999999999999</v>
      </c>
      <c r="H3" s="25">
        <v>1.657</v>
      </c>
      <c r="I3" s="25">
        <v>1.022</v>
      </c>
      <c r="J3" s="25">
        <v>1.004</v>
      </c>
      <c r="K3" s="25">
        <v>1.056</v>
      </c>
      <c r="L3" s="25">
        <v>0.28100000000000003</v>
      </c>
      <c r="M3" s="25">
        <v>0.31</v>
      </c>
      <c r="N3" s="25">
        <v>0.31</v>
      </c>
      <c r="O3" s="26">
        <v>450</v>
      </c>
      <c r="Q3" s="28"/>
      <c r="R3" s="30"/>
      <c r="S3" s="28"/>
      <c r="T3" s="30"/>
      <c r="U3" s="28"/>
      <c r="V3" s="30"/>
      <c r="W3" s="28"/>
      <c r="X3" s="30"/>
      <c r="AE3" s="28"/>
      <c r="AF3" s="30"/>
      <c r="AG3" s="28"/>
      <c r="AH3" s="30"/>
      <c r="AI3" s="28"/>
      <c r="AJ3" s="30"/>
      <c r="AK3" s="28"/>
      <c r="AL3" s="30"/>
      <c r="AR3" s="28"/>
      <c r="AS3" s="30"/>
      <c r="AT3" s="28"/>
      <c r="AU3" s="30"/>
      <c r="AV3" s="28"/>
      <c r="AW3" s="30"/>
      <c r="AX3" s="28"/>
      <c r="AY3" s="30"/>
    </row>
    <row r="4" spans="1:55" x14ac:dyDescent="0.2">
      <c r="B4" s="54"/>
      <c r="C4" s="27">
        <v>6.4000000000000001E-2</v>
      </c>
      <c r="D4" s="27">
        <v>5.3999999999999999E-2</v>
      </c>
      <c r="E4" s="27">
        <v>5.8000000000000003E-2</v>
      </c>
      <c r="F4" s="27">
        <v>5.1999999999999998E-2</v>
      </c>
      <c r="G4" s="27">
        <v>5.0999999999999997E-2</v>
      </c>
      <c r="H4" s="27">
        <v>5.2999999999999999E-2</v>
      </c>
      <c r="I4" s="27">
        <v>4.8000000000000001E-2</v>
      </c>
      <c r="J4" s="27">
        <v>4.9000000000000002E-2</v>
      </c>
      <c r="K4" s="27">
        <v>4.7E-2</v>
      </c>
      <c r="L4" s="27">
        <v>4.7E-2</v>
      </c>
      <c r="M4" s="27">
        <v>0.05</v>
      </c>
      <c r="N4" s="27">
        <v>0.05</v>
      </c>
      <c r="O4" s="26">
        <v>630</v>
      </c>
      <c r="Q4" s="28">
        <v>1.026</v>
      </c>
      <c r="R4" s="30">
        <v>200</v>
      </c>
      <c r="S4" s="28">
        <v>0.20200000000000001</v>
      </c>
      <c r="T4" s="30">
        <v>200</v>
      </c>
      <c r="U4" s="28">
        <v>0.35600000000000004</v>
      </c>
      <c r="V4" s="30">
        <v>200</v>
      </c>
      <c r="W4" s="28">
        <v>0.11400000000000002</v>
      </c>
      <c r="X4" s="30">
        <v>200</v>
      </c>
      <c r="Z4" s="22">
        <f>Q4/$W$4</f>
        <v>8.9999999999999982</v>
      </c>
      <c r="AA4" s="22">
        <f>S4/$W$4</f>
        <v>1.7719298245614032</v>
      </c>
      <c r="AB4" s="22">
        <f>U4/$W$4</f>
        <v>3.1228070175438596</v>
      </c>
      <c r="AE4" s="28">
        <v>1.4590000000000001</v>
      </c>
      <c r="AF4" s="30">
        <v>200</v>
      </c>
      <c r="AG4" s="28">
        <v>0.22800000000000004</v>
      </c>
      <c r="AH4" s="30">
        <v>200</v>
      </c>
      <c r="AI4" s="28">
        <v>0.35100000000000003</v>
      </c>
      <c r="AJ4" s="30">
        <v>200</v>
      </c>
      <c r="AK4" s="28">
        <v>9.4E-2</v>
      </c>
      <c r="AL4" s="30">
        <v>200</v>
      </c>
      <c r="AN4" s="22">
        <f>AE4/$AK$4</f>
        <v>15.521276595744682</v>
      </c>
      <c r="AO4" s="22">
        <f>AG4/$AK$4</f>
        <v>2.4255319148936172</v>
      </c>
      <c r="AP4" s="22">
        <f>AI4/$AK$4</f>
        <v>3.7340425531914896</v>
      </c>
      <c r="AR4" s="28">
        <v>1.3149999999999999</v>
      </c>
      <c r="AS4" s="30">
        <v>200</v>
      </c>
      <c r="AT4" s="28">
        <v>0.26300000000000001</v>
      </c>
      <c r="AU4" s="30">
        <v>200</v>
      </c>
      <c r="AV4" s="28">
        <v>0.379</v>
      </c>
      <c r="AW4" s="30">
        <v>200</v>
      </c>
      <c r="AX4" s="28">
        <v>0.129</v>
      </c>
      <c r="AY4" s="30">
        <v>200</v>
      </c>
      <c r="BA4" s="22">
        <f>AR4/$AX$4</f>
        <v>10.193798449612402</v>
      </c>
      <c r="BB4" s="22">
        <f>AT4/$AX$4</f>
        <v>2.0387596899224807</v>
      </c>
      <c r="BC4" s="22">
        <f>AV4/$AX$4</f>
        <v>2.9379844961240309</v>
      </c>
    </row>
    <row r="5" spans="1:55" x14ac:dyDescent="0.2">
      <c r="A5" s="22">
        <v>200</v>
      </c>
      <c r="B5" s="53" t="s">
        <v>168</v>
      </c>
      <c r="C5" s="25">
        <v>1.097</v>
      </c>
      <c r="D5" s="25">
        <v>1.524</v>
      </c>
      <c r="E5" s="25">
        <v>1.373</v>
      </c>
      <c r="F5" s="25">
        <v>0.25800000000000001</v>
      </c>
      <c r="G5" s="25">
        <v>0.28100000000000003</v>
      </c>
      <c r="H5" s="25">
        <v>0.314</v>
      </c>
      <c r="I5" s="25">
        <v>0.40500000000000003</v>
      </c>
      <c r="J5" s="25">
        <v>0.39800000000000002</v>
      </c>
      <c r="K5" s="25">
        <v>0.42399999999999999</v>
      </c>
      <c r="L5" s="25">
        <v>0.16500000000000001</v>
      </c>
      <c r="M5" s="25">
        <v>0.14799999999999999</v>
      </c>
      <c r="N5" s="25">
        <v>0.182</v>
      </c>
      <c r="O5" s="26">
        <v>450</v>
      </c>
      <c r="Q5" s="28"/>
      <c r="R5" s="30"/>
      <c r="S5" s="28"/>
      <c r="T5" s="30"/>
      <c r="U5" s="28"/>
      <c r="V5" s="30"/>
      <c r="W5" s="28"/>
      <c r="X5" s="30"/>
      <c r="AE5" s="28"/>
      <c r="AF5" s="30"/>
      <c r="AG5" s="28"/>
      <c r="AH5" s="30"/>
      <c r="AI5" s="28"/>
      <c r="AJ5" s="30"/>
      <c r="AK5" s="28"/>
      <c r="AL5" s="30"/>
      <c r="AR5" s="28"/>
      <c r="AS5" s="30"/>
      <c r="AT5" s="28"/>
      <c r="AU5" s="30"/>
      <c r="AV5" s="28"/>
      <c r="AW5" s="30"/>
      <c r="AX5" s="28"/>
      <c r="AY5" s="30"/>
    </row>
    <row r="6" spans="1:55" x14ac:dyDescent="0.2">
      <c r="B6" s="54"/>
      <c r="C6" s="27">
        <v>7.0999999999999994E-2</v>
      </c>
      <c r="D6" s="27">
        <v>6.5000000000000002E-2</v>
      </c>
      <c r="E6" s="27">
        <v>5.8000000000000003E-2</v>
      </c>
      <c r="F6" s="27">
        <v>5.6000000000000001E-2</v>
      </c>
      <c r="G6" s="27">
        <v>5.2999999999999999E-2</v>
      </c>
      <c r="H6" s="27">
        <v>5.0999999999999997E-2</v>
      </c>
      <c r="I6" s="27">
        <v>4.9000000000000002E-2</v>
      </c>
      <c r="J6" s="27">
        <v>4.7E-2</v>
      </c>
      <c r="K6" s="27">
        <v>4.4999999999999998E-2</v>
      </c>
      <c r="L6" s="27">
        <v>5.0999999999999997E-2</v>
      </c>
      <c r="M6" s="27">
        <v>5.3999999999999999E-2</v>
      </c>
      <c r="N6" s="27">
        <v>5.2999999999999999E-2</v>
      </c>
      <c r="O6" s="26">
        <v>630</v>
      </c>
      <c r="Q6" s="28">
        <v>0.34300000000000003</v>
      </c>
      <c r="R6" s="30">
        <v>400</v>
      </c>
      <c r="S6" s="28">
        <v>0.128</v>
      </c>
      <c r="T6" s="30">
        <v>400</v>
      </c>
      <c r="U6" s="28">
        <v>6.7000000000000004E-2</v>
      </c>
      <c r="V6" s="30">
        <v>400</v>
      </c>
      <c r="W6" s="28">
        <v>2.7999999999999997E-2</v>
      </c>
      <c r="X6" s="30">
        <v>400</v>
      </c>
      <c r="Z6" s="22">
        <f>Q6/$W$6</f>
        <v>12.250000000000002</v>
      </c>
      <c r="AA6" s="22">
        <f>S6/$W$6</f>
        <v>4.5714285714285721</v>
      </c>
      <c r="AB6" s="31">
        <f>U6/$W$6</f>
        <v>2.3928571428571432</v>
      </c>
      <c r="AE6" s="28">
        <v>0.30599999999999999</v>
      </c>
      <c r="AF6" s="30">
        <v>400</v>
      </c>
      <c r="AG6" s="28">
        <v>0.121</v>
      </c>
      <c r="AH6" s="30">
        <v>400</v>
      </c>
      <c r="AI6" s="28">
        <v>6.9999999999999993E-2</v>
      </c>
      <c r="AJ6" s="30">
        <v>400</v>
      </c>
      <c r="AK6" s="28">
        <v>2.0999999999999998E-2</v>
      </c>
      <c r="AL6" s="30">
        <v>400</v>
      </c>
      <c r="AN6" s="22">
        <f>AE6/$AK$6</f>
        <v>14.571428571428573</v>
      </c>
      <c r="AO6" s="22">
        <f>AG6/$AK$6</f>
        <v>5.7619047619047628</v>
      </c>
      <c r="AP6" s="31">
        <f>AI6/$AK$6</f>
        <v>3.3333333333333335</v>
      </c>
      <c r="AR6" s="28">
        <v>0.35199999999999998</v>
      </c>
      <c r="AS6" s="30">
        <v>400</v>
      </c>
      <c r="AT6" s="28">
        <v>7.3999999999999996E-2</v>
      </c>
      <c r="AU6" s="30">
        <v>400</v>
      </c>
      <c r="AV6" s="28">
        <v>6.6000000000000003E-2</v>
      </c>
      <c r="AW6" s="30">
        <v>400</v>
      </c>
      <c r="AX6" s="28">
        <v>2.3999999999999994E-2</v>
      </c>
      <c r="AY6" s="30">
        <v>400</v>
      </c>
      <c r="BA6" s="22">
        <f>AR6/$AX$6</f>
        <v>14.66666666666667</v>
      </c>
      <c r="BB6" s="22">
        <f>AT6/$AX$6</f>
        <v>3.0833333333333339</v>
      </c>
      <c r="BC6" s="31">
        <f>AV6/$AX$6</f>
        <v>2.7500000000000009</v>
      </c>
    </row>
    <row r="7" spans="1:55" x14ac:dyDescent="0.2">
      <c r="A7" s="22">
        <v>400</v>
      </c>
      <c r="B7" s="53" t="s">
        <v>169</v>
      </c>
      <c r="C7" s="25">
        <v>0.39400000000000002</v>
      </c>
      <c r="D7" s="25">
        <v>0.35399999999999998</v>
      </c>
      <c r="E7" s="25">
        <v>0.41</v>
      </c>
      <c r="F7" s="25">
        <v>0.184</v>
      </c>
      <c r="G7" s="25">
        <v>0.17199999999999999</v>
      </c>
      <c r="H7" s="25">
        <v>0.123</v>
      </c>
      <c r="I7" s="25">
        <v>0.115</v>
      </c>
      <c r="J7" s="25">
        <v>0.11799999999999999</v>
      </c>
      <c r="K7" s="25">
        <v>0.115</v>
      </c>
      <c r="L7" s="25">
        <v>7.8E-2</v>
      </c>
      <c r="M7" s="25">
        <v>7.1999999999999995E-2</v>
      </c>
      <c r="N7" s="25">
        <v>7.3999999999999996E-2</v>
      </c>
      <c r="O7" s="26">
        <v>450</v>
      </c>
      <c r="Q7" s="28"/>
      <c r="R7" s="30"/>
      <c r="S7" s="28"/>
      <c r="T7" s="30"/>
      <c r="U7" s="28"/>
      <c r="V7" s="30"/>
      <c r="W7" s="28"/>
      <c r="X7" s="30"/>
      <c r="AE7" s="28"/>
      <c r="AF7" s="30"/>
      <c r="AG7" s="28"/>
      <c r="AH7" s="30"/>
      <c r="AI7" s="28"/>
      <c r="AJ7" s="30"/>
      <c r="AK7" s="28"/>
      <c r="AL7" s="30"/>
      <c r="AR7" s="28"/>
      <c r="AS7" s="30"/>
      <c r="AT7" s="28"/>
      <c r="AU7" s="30"/>
      <c r="AV7" s="28"/>
      <c r="AW7" s="30"/>
      <c r="AX7" s="28"/>
      <c r="AY7" s="30"/>
    </row>
    <row r="8" spans="1:55" x14ac:dyDescent="0.2">
      <c r="B8" s="54"/>
      <c r="C8" s="27">
        <v>5.0999999999999997E-2</v>
      </c>
      <c r="D8" s="27">
        <v>4.8000000000000001E-2</v>
      </c>
      <c r="E8" s="27">
        <v>5.8000000000000003E-2</v>
      </c>
      <c r="F8" s="27">
        <v>5.6000000000000001E-2</v>
      </c>
      <c r="G8" s="27">
        <v>5.0999999999999997E-2</v>
      </c>
      <c r="H8" s="27">
        <v>4.9000000000000002E-2</v>
      </c>
      <c r="I8" s="27">
        <v>4.8000000000000001E-2</v>
      </c>
      <c r="J8" s="27">
        <v>4.8000000000000001E-2</v>
      </c>
      <c r="K8" s="27">
        <v>4.9000000000000002E-2</v>
      </c>
      <c r="L8" s="27">
        <v>0.05</v>
      </c>
      <c r="M8" s="27">
        <v>5.0999999999999997E-2</v>
      </c>
      <c r="N8" s="27">
        <v>0.05</v>
      </c>
      <c r="O8" s="26">
        <v>630</v>
      </c>
      <c r="Q8" s="28">
        <v>0.17599999999999999</v>
      </c>
      <c r="R8" s="30">
        <v>600</v>
      </c>
      <c r="S8" s="28">
        <v>6.9000000000000006E-2</v>
      </c>
      <c r="T8" s="30">
        <v>600</v>
      </c>
      <c r="U8" s="28">
        <v>3.7999999999999999E-2</v>
      </c>
      <c r="V8" s="30">
        <v>600</v>
      </c>
      <c r="W8" s="28">
        <v>2.1999999999999999E-2</v>
      </c>
      <c r="X8" s="30">
        <v>600</v>
      </c>
      <c r="Z8" s="22">
        <f>Q8/$W$8</f>
        <v>8</v>
      </c>
      <c r="AA8" s="31">
        <f>S8/$W$8</f>
        <v>3.1363636363636367</v>
      </c>
      <c r="AB8" s="22">
        <f>U8/$W$8</f>
        <v>1.7272727272727273</v>
      </c>
      <c r="AE8" s="28">
        <v>0.189</v>
      </c>
      <c r="AF8" s="30">
        <v>600</v>
      </c>
      <c r="AG8" s="28">
        <v>7.400000000000001E-2</v>
      </c>
      <c r="AH8" s="30">
        <v>600</v>
      </c>
      <c r="AI8" s="28">
        <v>3.7000000000000005E-2</v>
      </c>
      <c r="AJ8" s="30">
        <v>600</v>
      </c>
      <c r="AK8" s="28">
        <v>2.5999999999999995E-2</v>
      </c>
      <c r="AL8" s="30">
        <v>600</v>
      </c>
      <c r="AN8" s="22">
        <f>AE8/$AK$8</f>
        <v>7.2692307692307709</v>
      </c>
      <c r="AO8" s="31">
        <f>AG8/$AK$8</f>
        <v>2.8461538461538471</v>
      </c>
      <c r="AP8" s="22">
        <f>AI8/$AK$8</f>
        <v>1.4230769230769236</v>
      </c>
      <c r="AR8" s="28">
        <v>0.18400000000000002</v>
      </c>
      <c r="AS8" s="30">
        <v>600</v>
      </c>
      <c r="AT8" s="28">
        <v>0.13100000000000001</v>
      </c>
      <c r="AU8" s="30">
        <v>600</v>
      </c>
      <c r="AV8" s="28">
        <v>3.8999999999999993E-2</v>
      </c>
      <c r="AW8" s="30">
        <v>600</v>
      </c>
      <c r="AX8" s="28">
        <v>2.5000000000000001E-2</v>
      </c>
      <c r="AY8" s="30">
        <v>600</v>
      </c>
      <c r="BA8" s="22">
        <f>AR8/$AX$8</f>
        <v>7.36</v>
      </c>
      <c r="BB8" s="31">
        <f>AT8/$AX$8</f>
        <v>5.24</v>
      </c>
      <c r="BC8" s="22">
        <f>AV8/$AX$8</f>
        <v>1.5599999999999996</v>
      </c>
    </row>
    <row r="9" spans="1:55" x14ac:dyDescent="0.2">
      <c r="A9" s="22">
        <v>600</v>
      </c>
      <c r="B9" s="53" t="s">
        <v>170</v>
      </c>
      <c r="C9" s="25">
        <v>0.23499999999999999</v>
      </c>
      <c r="D9" s="25">
        <v>0.246</v>
      </c>
      <c r="E9" s="25">
        <v>0.27500000000000002</v>
      </c>
      <c r="F9" s="25">
        <v>0.12</v>
      </c>
      <c r="G9" s="25">
        <v>0.13500000000000001</v>
      </c>
      <c r="H9" s="25">
        <v>0.183</v>
      </c>
      <c r="I9" s="25">
        <v>0.09</v>
      </c>
      <c r="J9" s="25">
        <v>8.4000000000000005E-2</v>
      </c>
      <c r="K9" s="25">
        <v>8.6999999999999994E-2</v>
      </c>
      <c r="L9" s="25">
        <v>7.2999999999999995E-2</v>
      </c>
      <c r="M9" s="25">
        <v>9.2999999999999999E-2</v>
      </c>
      <c r="N9" s="25">
        <v>7.6999999999999999E-2</v>
      </c>
      <c r="O9" s="26">
        <v>450</v>
      </c>
      <c r="Q9" s="28"/>
      <c r="R9" s="30"/>
      <c r="S9" s="28"/>
      <c r="T9" s="30"/>
      <c r="U9" s="28"/>
      <c r="V9" s="30"/>
      <c r="W9" s="28"/>
      <c r="X9" s="30"/>
      <c r="AE9" s="28"/>
      <c r="AF9" s="30"/>
      <c r="AG9" s="28"/>
      <c r="AH9" s="30"/>
      <c r="AI9" s="28"/>
      <c r="AJ9" s="30"/>
      <c r="AK9" s="28"/>
      <c r="AL9" s="30"/>
      <c r="AR9" s="28"/>
      <c r="AS9" s="30"/>
      <c r="AT9" s="28"/>
      <c r="AU9" s="30"/>
      <c r="AV9" s="28"/>
      <c r="AW9" s="30"/>
      <c r="AX9" s="28"/>
      <c r="AY9" s="30"/>
    </row>
    <row r="10" spans="1:55" x14ac:dyDescent="0.2">
      <c r="B10" s="54"/>
      <c r="C10" s="27">
        <v>5.8999999999999997E-2</v>
      </c>
      <c r="D10" s="27">
        <v>5.7000000000000002E-2</v>
      </c>
      <c r="E10" s="27">
        <v>9.0999999999999998E-2</v>
      </c>
      <c r="F10" s="27">
        <v>5.0999999999999997E-2</v>
      </c>
      <c r="G10" s="27">
        <v>6.0999999999999999E-2</v>
      </c>
      <c r="H10" s="27">
        <v>5.1999999999999998E-2</v>
      </c>
      <c r="I10" s="27">
        <v>5.1999999999999998E-2</v>
      </c>
      <c r="J10" s="27">
        <v>4.7E-2</v>
      </c>
      <c r="K10" s="27">
        <v>4.8000000000000001E-2</v>
      </c>
      <c r="L10" s="27">
        <v>5.0999999999999997E-2</v>
      </c>
      <c r="M10" s="27">
        <v>6.7000000000000004E-2</v>
      </c>
      <c r="N10" s="27">
        <v>5.1999999999999998E-2</v>
      </c>
      <c r="O10" s="26">
        <v>630</v>
      </c>
      <c r="Q10" s="28">
        <v>0.25</v>
      </c>
      <c r="R10" s="30">
        <v>800</v>
      </c>
      <c r="S10" s="28">
        <v>2.5000000000000001E-2</v>
      </c>
      <c r="T10" s="30">
        <v>800</v>
      </c>
      <c r="U10" s="28">
        <v>2.2000000000000006E-2</v>
      </c>
      <c r="V10" s="30">
        <v>800</v>
      </c>
      <c r="W10" s="28">
        <v>2.3E-2</v>
      </c>
      <c r="X10" s="30">
        <v>800</v>
      </c>
      <c r="Z10" s="22">
        <f>Q10/$W$10</f>
        <v>10.869565217391305</v>
      </c>
      <c r="AA10" s="22">
        <f>S10/$W$10</f>
        <v>1.0869565217391306</v>
      </c>
      <c r="AB10" s="22">
        <f>U10/$W$10</f>
        <v>0.95652173913043503</v>
      </c>
      <c r="AE10" s="28">
        <v>0.29599999999999999</v>
      </c>
      <c r="AF10" s="30">
        <v>800</v>
      </c>
      <c r="AG10" s="28">
        <v>2.7000000000000003E-2</v>
      </c>
      <c r="AH10" s="30">
        <v>800</v>
      </c>
      <c r="AI10" s="28">
        <v>2.2000000000000006E-2</v>
      </c>
      <c r="AJ10" s="30">
        <v>800</v>
      </c>
      <c r="AK10" s="28">
        <v>2.3E-2</v>
      </c>
      <c r="AL10" s="30">
        <v>800</v>
      </c>
      <c r="AN10" s="22">
        <f>AE10/$AK$10</f>
        <v>12.869565217391305</v>
      </c>
      <c r="AO10" s="22">
        <f>AG10/$AK$10</f>
        <v>1.173913043478261</v>
      </c>
      <c r="AP10" s="22">
        <f>AI10/$AK$10</f>
        <v>0.95652173913043503</v>
      </c>
      <c r="AR10" s="28">
        <v>0.247</v>
      </c>
      <c r="AS10" s="30">
        <v>800</v>
      </c>
      <c r="AT10" s="28">
        <v>2.5000000000000001E-2</v>
      </c>
      <c r="AU10" s="30">
        <v>800</v>
      </c>
      <c r="AV10" s="28">
        <v>2.2000000000000006E-2</v>
      </c>
      <c r="AW10" s="30">
        <v>800</v>
      </c>
      <c r="AX10" s="28">
        <v>2.5000000000000001E-2</v>
      </c>
      <c r="AY10" s="30">
        <v>800</v>
      </c>
      <c r="BA10" s="22">
        <f>AR10/$AX$10</f>
        <v>9.879999999999999</v>
      </c>
      <c r="BB10" s="22">
        <f>AT10/$AX$10</f>
        <v>1</v>
      </c>
      <c r="BC10" s="22">
        <f>AV10/$AX$10</f>
        <v>0.88000000000000023</v>
      </c>
    </row>
    <row r="11" spans="1:55" x14ac:dyDescent="0.2">
      <c r="A11" s="22">
        <v>800</v>
      </c>
      <c r="B11" s="53" t="s">
        <v>171</v>
      </c>
      <c r="C11" s="25">
        <v>0.30199999999999999</v>
      </c>
      <c r="D11" s="25">
        <v>0.35399999999999998</v>
      </c>
      <c r="E11" s="25">
        <v>0.307</v>
      </c>
      <c r="F11" s="25">
        <v>7.8E-2</v>
      </c>
      <c r="G11" s="25">
        <v>7.8E-2</v>
      </c>
      <c r="H11" s="25">
        <v>0.08</v>
      </c>
      <c r="I11" s="25">
        <v>7.0000000000000007E-2</v>
      </c>
      <c r="J11" s="25">
        <v>7.0000000000000007E-2</v>
      </c>
      <c r="K11" s="25">
        <v>7.0000000000000007E-2</v>
      </c>
      <c r="L11" s="25">
        <v>7.5999999999999998E-2</v>
      </c>
      <c r="M11" s="25">
        <v>7.8E-2</v>
      </c>
      <c r="N11" s="25">
        <v>0.08</v>
      </c>
      <c r="O11" s="26">
        <v>450</v>
      </c>
      <c r="Q11" s="28"/>
      <c r="R11" s="30"/>
      <c r="S11" s="28"/>
      <c r="T11" s="30"/>
      <c r="U11" s="28"/>
      <c r="V11" s="30"/>
      <c r="W11" s="28"/>
      <c r="X11" s="30"/>
      <c r="AE11" s="28"/>
      <c r="AF11" s="30"/>
      <c r="AG11" s="28"/>
      <c r="AH11" s="30"/>
      <c r="AI11" s="28"/>
      <c r="AJ11" s="30"/>
      <c r="AK11" s="28"/>
      <c r="AL11" s="30"/>
      <c r="AR11" s="28"/>
      <c r="AS11" s="30"/>
      <c r="AT11" s="28"/>
      <c r="AU11" s="30"/>
      <c r="AV11" s="28"/>
      <c r="AW11" s="30"/>
      <c r="AX11" s="28"/>
      <c r="AY11" s="30"/>
    </row>
    <row r="12" spans="1:55" x14ac:dyDescent="0.2">
      <c r="B12" s="54"/>
      <c r="C12" s="27">
        <v>5.1999999999999998E-2</v>
      </c>
      <c r="D12" s="27">
        <v>5.8000000000000003E-2</v>
      </c>
      <c r="E12" s="27">
        <v>0.06</v>
      </c>
      <c r="F12" s="27">
        <v>5.2999999999999999E-2</v>
      </c>
      <c r="G12" s="27">
        <v>5.0999999999999997E-2</v>
      </c>
      <c r="H12" s="27">
        <v>5.5E-2</v>
      </c>
      <c r="I12" s="27">
        <v>4.8000000000000001E-2</v>
      </c>
      <c r="J12" s="27">
        <v>4.8000000000000001E-2</v>
      </c>
      <c r="K12" s="27">
        <v>4.8000000000000001E-2</v>
      </c>
      <c r="L12" s="27">
        <v>5.2999999999999999E-2</v>
      </c>
      <c r="M12" s="27">
        <v>5.5E-2</v>
      </c>
      <c r="N12" s="27">
        <v>5.5E-2</v>
      </c>
      <c r="O12" s="26">
        <v>630</v>
      </c>
      <c r="Q12" s="28">
        <v>0.11800000000000002</v>
      </c>
      <c r="R12" s="30">
        <v>1000</v>
      </c>
      <c r="S12" s="28">
        <v>2.5000000000000001E-2</v>
      </c>
      <c r="T12" s="30">
        <v>1000</v>
      </c>
      <c r="U12" s="28">
        <v>2.3000000000000007E-2</v>
      </c>
      <c r="V12" s="30">
        <v>1000</v>
      </c>
      <c r="W12" s="28">
        <v>2.4E-2</v>
      </c>
      <c r="X12" s="30">
        <v>1000</v>
      </c>
      <c r="Z12" s="22">
        <f>Q12/$W$12</f>
        <v>4.9166666666666679</v>
      </c>
      <c r="AA12" s="22">
        <f>S12/$W$12</f>
        <v>1.0416666666666667</v>
      </c>
      <c r="AB12" s="22">
        <f>U12/$W$12</f>
        <v>0.95833333333333359</v>
      </c>
      <c r="AE12" s="28">
        <v>0.127</v>
      </c>
      <c r="AF12" s="30">
        <v>1000</v>
      </c>
      <c r="AG12" s="28">
        <v>2.5999999999999995E-2</v>
      </c>
      <c r="AH12" s="30">
        <v>1000</v>
      </c>
      <c r="AI12" s="28">
        <v>2.4E-2</v>
      </c>
      <c r="AJ12" s="30">
        <v>1000</v>
      </c>
      <c r="AK12" s="28">
        <v>2.4999999999999994E-2</v>
      </c>
      <c r="AL12" s="30">
        <v>1000</v>
      </c>
      <c r="AN12" s="22">
        <f>AE12/$AK$12</f>
        <v>5.080000000000001</v>
      </c>
      <c r="AO12" s="22">
        <f>AG12/$AK$12</f>
        <v>1.04</v>
      </c>
      <c r="AP12" s="22">
        <f>AI12/$AK$12</f>
        <v>0.96000000000000019</v>
      </c>
      <c r="AR12" s="28">
        <v>0.127</v>
      </c>
      <c r="AS12" s="30">
        <v>1000</v>
      </c>
      <c r="AT12" s="28">
        <v>2.3999999999999994E-2</v>
      </c>
      <c r="AU12" s="30">
        <v>1000</v>
      </c>
      <c r="AV12" s="28">
        <v>2.4000000000000007E-2</v>
      </c>
      <c r="AW12" s="30">
        <v>1000</v>
      </c>
      <c r="AX12" s="28">
        <v>2.6000000000000002E-2</v>
      </c>
      <c r="AY12" s="30">
        <v>1000</v>
      </c>
      <c r="BA12" s="22">
        <f>AR12/$AX$12</f>
        <v>4.8846153846153841</v>
      </c>
      <c r="BB12" s="22">
        <f>AT12/$AX$12</f>
        <v>0.9230769230769228</v>
      </c>
      <c r="BC12" s="22">
        <f>AV12/$AX$12</f>
        <v>0.92307692307692324</v>
      </c>
    </row>
    <row r="13" spans="1:55" x14ac:dyDescent="0.2">
      <c r="A13" s="22">
        <v>1000</v>
      </c>
      <c r="B13" s="53" t="s">
        <v>172</v>
      </c>
      <c r="C13" s="25">
        <v>0.17100000000000001</v>
      </c>
      <c r="D13" s="25">
        <v>0.18</v>
      </c>
      <c r="E13" s="25">
        <v>0.187</v>
      </c>
      <c r="F13" s="25">
        <v>7.6999999999999999E-2</v>
      </c>
      <c r="G13" s="25">
        <v>7.5999999999999998E-2</v>
      </c>
      <c r="H13" s="25">
        <v>7.2999999999999995E-2</v>
      </c>
      <c r="I13" s="25">
        <v>7.0000000000000007E-2</v>
      </c>
      <c r="J13" s="25">
        <v>7.5999999999999998E-2</v>
      </c>
      <c r="K13" s="25">
        <v>7.0000000000000007E-2</v>
      </c>
      <c r="L13" s="25">
        <v>7.4999999999999997E-2</v>
      </c>
      <c r="M13" s="25">
        <v>8.7999999999999995E-2</v>
      </c>
      <c r="N13" s="25">
        <v>7.6999999999999999E-2</v>
      </c>
      <c r="O13" s="26">
        <v>450</v>
      </c>
      <c r="Q13" s="28"/>
      <c r="R13" s="30"/>
      <c r="S13" s="28"/>
      <c r="T13" s="30"/>
      <c r="U13" s="28"/>
      <c r="V13" s="30"/>
      <c r="W13" s="28"/>
      <c r="X13" s="30"/>
      <c r="AE13" s="28"/>
      <c r="AF13" s="30"/>
      <c r="AG13" s="28"/>
      <c r="AH13" s="30"/>
      <c r="AI13" s="28"/>
      <c r="AJ13" s="30"/>
      <c r="AK13" s="28"/>
      <c r="AL13" s="30"/>
      <c r="AR13" s="28"/>
      <c r="AS13" s="30"/>
      <c r="AT13" s="28"/>
      <c r="AU13" s="30"/>
      <c r="AV13" s="28"/>
      <c r="AW13" s="30"/>
      <c r="AX13" s="28"/>
      <c r="AY13" s="30"/>
    </row>
    <row r="14" spans="1:55" x14ac:dyDescent="0.2">
      <c r="B14" s="54"/>
      <c r="C14" s="27">
        <v>5.2999999999999999E-2</v>
      </c>
      <c r="D14" s="27">
        <v>5.2999999999999999E-2</v>
      </c>
      <c r="E14" s="27">
        <v>0.06</v>
      </c>
      <c r="F14" s="27">
        <v>5.1999999999999998E-2</v>
      </c>
      <c r="G14" s="27">
        <v>0.05</v>
      </c>
      <c r="H14" s="27">
        <v>4.9000000000000002E-2</v>
      </c>
      <c r="I14" s="27">
        <v>4.7E-2</v>
      </c>
      <c r="J14" s="27">
        <v>5.1999999999999998E-2</v>
      </c>
      <c r="K14" s="27">
        <v>4.5999999999999999E-2</v>
      </c>
      <c r="L14" s="27">
        <v>5.0999999999999997E-2</v>
      </c>
      <c r="M14" s="27">
        <v>6.3E-2</v>
      </c>
      <c r="N14" s="27">
        <v>5.0999999999999997E-2</v>
      </c>
      <c r="O14" s="26">
        <v>630</v>
      </c>
      <c r="Q14" s="28">
        <v>8.4999999999999992E-2</v>
      </c>
      <c r="R14" s="30">
        <v>1200</v>
      </c>
      <c r="S14" s="28">
        <v>2.2999999999999993E-2</v>
      </c>
      <c r="T14" s="30">
        <v>1200</v>
      </c>
      <c r="U14" s="28">
        <v>2.1000000000000005E-2</v>
      </c>
      <c r="V14" s="30">
        <v>1200</v>
      </c>
      <c r="W14" s="28">
        <v>2.8999999999999998E-2</v>
      </c>
      <c r="X14" s="30">
        <v>1200</v>
      </c>
      <c r="Z14" s="31">
        <f>Q14/$W$14</f>
        <v>2.9310344827586206</v>
      </c>
      <c r="AA14" s="22">
        <f>S14/$W$14</f>
        <v>0.79310344827586188</v>
      </c>
      <c r="AB14" s="22">
        <f>U14/$W$14</f>
        <v>0.72413793103448298</v>
      </c>
      <c r="AE14" s="28">
        <v>7.8E-2</v>
      </c>
      <c r="AF14" s="30">
        <v>1200</v>
      </c>
      <c r="AG14" s="28">
        <v>2.5000000000000001E-2</v>
      </c>
      <c r="AH14" s="30">
        <v>1200</v>
      </c>
      <c r="AI14" s="28">
        <v>2.2000000000000006E-2</v>
      </c>
      <c r="AJ14" s="30">
        <v>1200</v>
      </c>
      <c r="AK14" s="28">
        <v>2.4E-2</v>
      </c>
      <c r="AL14" s="30">
        <v>1200</v>
      </c>
      <c r="AN14" s="31">
        <f>AE14/$AK$14</f>
        <v>3.25</v>
      </c>
      <c r="AO14" s="22">
        <f>AG14/$AK$14</f>
        <v>1.0416666666666667</v>
      </c>
      <c r="AP14" s="22">
        <f>AI14/$AK$14</f>
        <v>0.91666666666666685</v>
      </c>
      <c r="AR14" s="28">
        <v>7.8000000000000014E-2</v>
      </c>
      <c r="AS14" s="30">
        <v>1200</v>
      </c>
      <c r="AT14" s="28">
        <v>2.5000000000000008E-2</v>
      </c>
      <c r="AU14" s="30">
        <v>1200</v>
      </c>
      <c r="AV14" s="28">
        <v>2.3000000000000007E-2</v>
      </c>
      <c r="AW14" s="30">
        <v>1200</v>
      </c>
      <c r="AX14" s="28">
        <v>2.3E-2</v>
      </c>
      <c r="AY14" s="30">
        <v>1200</v>
      </c>
      <c r="BA14" s="31">
        <f>AR14/$AX$14</f>
        <v>3.3913043478260878</v>
      </c>
      <c r="BB14" s="22">
        <f>AT14/$AX$14</f>
        <v>1.0869565217391308</v>
      </c>
      <c r="BC14" s="22">
        <f>AV14/$AX$14</f>
        <v>1.0000000000000002</v>
      </c>
    </row>
    <row r="15" spans="1:55" x14ac:dyDescent="0.2">
      <c r="A15" s="22">
        <v>1200</v>
      </c>
      <c r="B15" s="53" t="s">
        <v>173</v>
      </c>
      <c r="C15" s="25">
        <v>0.14699999999999999</v>
      </c>
      <c r="D15" s="25">
        <v>0.128</v>
      </c>
      <c r="E15" s="25">
        <v>0.13500000000000001</v>
      </c>
      <c r="F15" s="25">
        <v>7.2999999999999995E-2</v>
      </c>
      <c r="G15" s="25">
        <v>7.5999999999999998E-2</v>
      </c>
      <c r="H15" s="25">
        <v>8.4000000000000005E-2</v>
      </c>
      <c r="I15" s="25">
        <v>6.6000000000000003E-2</v>
      </c>
      <c r="J15" s="25">
        <v>6.7000000000000004E-2</v>
      </c>
      <c r="K15" s="25">
        <v>6.8000000000000005E-2</v>
      </c>
      <c r="L15" s="25">
        <v>7.8E-2</v>
      </c>
      <c r="M15" s="25">
        <v>7.4999999999999997E-2</v>
      </c>
      <c r="N15" s="25">
        <v>0.08</v>
      </c>
      <c r="O15" s="26">
        <v>450</v>
      </c>
      <c r="Q15" s="28"/>
      <c r="R15" s="30"/>
      <c r="S15" s="28"/>
      <c r="T15" s="30"/>
      <c r="U15" s="28"/>
      <c r="V15" s="30"/>
      <c r="W15" s="28"/>
      <c r="X15" s="30"/>
      <c r="AE15" s="28"/>
      <c r="AF15" s="30"/>
      <c r="AG15" s="28"/>
      <c r="AH15" s="30"/>
      <c r="AI15" s="28"/>
      <c r="AJ15" s="30"/>
      <c r="AK15" s="28"/>
      <c r="AL15" s="30"/>
      <c r="AR15" s="28"/>
      <c r="AS15" s="30"/>
      <c r="AT15" s="28"/>
      <c r="AU15" s="30"/>
      <c r="AV15" s="28"/>
      <c r="AW15" s="30"/>
      <c r="AX15" s="28"/>
      <c r="AY15" s="30"/>
    </row>
    <row r="16" spans="1:55" x14ac:dyDescent="0.2">
      <c r="B16" s="54"/>
      <c r="C16" s="27">
        <v>6.2E-2</v>
      </c>
      <c r="D16" s="27">
        <v>0.05</v>
      </c>
      <c r="E16" s="27">
        <v>5.7000000000000002E-2</v>
      </c>
      <c r="F16" s="27">
        <v>0.05</v>
      </c>
      <c r="G16" s="27">
        <v>5.0999999999999997E-2</v>
      </c>
      <c r="H16" s="27">
        <v>5.8999999999999997E-2</v>
      </c>
      <c r="I16" s="27">
        <v>4.4999999999999998E-2</v>
      </c>
      <c r="J16" s="27">
        <v>4.4999999999999998E-2</v>
      </c>
      <c r="K16" s="27">
        <v>4.4999999999999998E-2</v>
      </c>
      <c r="L16" s="27">
        <v>4.9000000000000002E-2</v>
      </c>
      <c r="M16" s="27">
        <v>5.0999999999999997E-2</v>
      </c>
      <c r="N16" s="27">
        <v>5.7000000000000002E-2</v>
      </c>
      <c r="O16" s="26">
        <v>630</v>
      </c>
      <c r="Q16" s="28">
        <v>3.1E-2</v>
      </c>
      <c r="R16" s="30">
        <v>1400</v>
      </c>
      <c r="S16" s="28">
        <v>2.3999999999999994E-2</v>
      </c>
      <c r="T16" s="30">
        <v>1400</v>
      </c>
      <c r="U16" s="28">
        <v>2.2000000000000006E-2</v>
      </c>
      <c r="V16" s="30">
        <v>1400</v>
      </c>
      <c r="W16" s="28">
        <v>2.2999999999999993E-2</v>
      </c>
      <c r="X16" s="30">
        <v>1400</v>
      </c>
      <c r="Z16" s="22">
        <f>Q16/$W$16</f>
        <v>1.3478260869565222</v>
      </c>
      <c r="AA16" s="22">
        <f>S16/$W$16</f>
        <v>1.0434782608695652</v>
      </c>
      <c r="AB16" s="22">
        <f>U16/$W$16</f>
        <v>0.95652173913043537</v>
      </c>
      <c r="AE16" s="28">
        <v>2.4E-2</v>
      </c>
      <c r="AF16" s="30">
        <v>1400</v>
      </c>
      <c r="AG16" s="28">
        <v>2.4999999999999994E-2</v>
      </c>
      <c r="AH16" s="30">
        <v>1400</v>
      </c>
      <c r="AI16" s="28">
        <v>2.2000000000000006E-2</v>
      </c>
      <c r="AJ16" s="30">
        <v>1400</v>
      </c>
      <c r="AK16" s="28">
        <v>2.4E-2</v>
      </c>
      <c r="AL16" s="30">
        <v>1400</v>
      </c>
      <c r="AN16" s="22">
        <f>AE16/$AK$16</f>
        <v>1</v>
      </c>
      <c r="AO16" s="22">
        <f>AG16/$AK$16</f>
        <v>1.0416666666666665</v>
      </c>
      <c r="AP16" s="22">
        <f>AI16/$AK$16</f>
        <v>0.91666666666666685</v>
      </c>
      <c r="AR16" s="28">
        <v>2.4E-2</v>
      </c>
      <c r="AS16" s="30">
        <v>1400</v>
      </c>
      <c r="AT16" s="28">
        <v>2.5000000000000001E-2</v>
      </c>
      <c r="AU16" s="30">
        <v>1400</v>
      </c>
      <c r="AV16" s="28">
        <v>2.3000000000000007E-2</v>
      </c>
      <c r="AW16" s="30">
        <v>1400</v>
      </c>
      <c r="AX16" s="28">
        <v>2.4999999999999994E-2</v>
      </c>
      <c r="AY16" s="30">
        <v>1400</v>
      </c>
      <c r="BA16" s="22">
        <f>AR16/$AX$16</f>
        <v>0.96000000000000019</v>
      </c>
      <c r="BB16" s="22">
        <f>AT16/$AX$16</f>
        <v>1.0000000000000002</v>
      </c>
      <c r="BC16" s="22">
        <f>AV16/$AX$16</f>
        <v>0.92000000000000048</v>
      </c>
    </row>
    <row r="17" spans="1:52" x14ac:dyDescent="0.2">
      <c r="A17" s="22">
        <v>1400</v>
      </c>
      <c r="B17" s="53" t="s">
        <v>174</v>
      </c>
      <c r="C17" s="25">
        <v>0.104</v>
      </c>
      <c r="D17" s="25">
        <v>7.4999999999999997E-2</v>
      </c>
      <c r="E17" s="25">
        <v>7.5999999999999998E-2</v>
      </c>
      <c r="F17" s="25">
        <v>7.1999999999999995E-2</v>
      </c>
      <c r="G17" s="25">
        <v>7.4999999999999997E-2</v>
      </c>
      <c r="H17" s="25">
        <v>7.8E-2</v>
      </c>
      <c r="I17" s="25">
        <v>7.0000000000000007E-2</v>
      </c>
      <c r="J17" s="25">
        <v>6.8000000000000005E-2</v>
      </c>
      <c r="K17" s="25">
        <v>6.8000000000000005E-2</v>
      </c>
      <c r="L17" s="25">
        <v>7.2999999999999995E-2</v>
      </c>
      <c r="M17" s="25">
        <v>0.08</v>
      </c>
      <c r="N17" s="25">
        <v>7.2999999999999995E-2</v>
      </c>
      <c r="O17" s="26">
        <v>450</v>
      </c>
    </row>
    <row r="18" spans="1:52" x14ac:dyDescent="0.2">
      <c r="B18" s="54"/>
      <c r="C18" s="27">
        <v>7.2999999999999995E-2</v>
      </c>
      <c r="D18" s="27">
        <v>5.0999999999999997E-2</v>
      </c>
      <c r="E18" s="27">
        <v>5.1999999999999998E-2</v>
      </c>
      <c r="F18" s="27">
        <v>4.8000000000000001E-2</v>
      </c>
      <c r="G18" s="27">
        <v>0.05</v>
      </c>
      <c r="H18" s="27">
        <v>5.2999999999999999E-2</v>
      </c>
      <c r="I18" s="27">
        <v>4.8000000000000001E-2</v>
      </c>
      <c r="J18" s="27">
        <v>4.5999999999999999E-2</v>
      </c>
      <c r="K18" s="27">
        <v>4.4999999999999998E-2</v>
      </c>
      <c r="L18" s="27">
        <v>0.05</v>
      </c>
      <c r="M18" s="27">
        <v>5.6000000000000001E-2</v>
      </c>
      <c r="N18" s="27">
        <v>4.8000000000000001E-2</v>
      </c>
      <c r="O18" s="26">
        <v>630</v>
      </c>
    </row>
    <row r="19" spans="1:52" x14ac:dyDescent="0.2">
      <c r="Q19" s="31" t="s">
        <v>139</v>
      </c>
      <c r="R19" s="32">
        <v>8.4999999999999992E-2</v>
      </c>
      <c r="S19" s="32">
        <v>1050</v>
      </c>
      <c r="X19" s="31" t="s">
        <v>138</v>
      </c>
      <c r="Y19" s="32">
        <v>6.7000000000000004E-2</v>
      </c>
      <c r="Z19" s="32">
        <v>505</v>
      </c>
      <c r="AE19" s="31" t="s">
        <v>139</v>
      </c>
      <c r="AF19" s="32">
        <v>7.8E-2</v>
      </c>
      <c r="AG19" s="32">
        <v>1031</v>
      </c>
      <c r="AL19" s="31" t="s">
        <v>138</v>
      </c>
      <c r="AM19" s="32">
        <v>7.0000000000000007E-2</v>
      </c>
      <c r="AN19" s="32">
        <v>494</v>
      </c>
      <c r="AR19" s="31" t="s">
        <v>139</v>
      </c>
      <c r="AS19" s="32">
        <v>7.8E-2</v>
      </c>
      <c r="AT19" s="32">
        <v>1045</v>
      </c>
      <c r="AX19" s="31" t="s">
        <v>138</v>
      </c>
      <c r="AY19" s="32">
        <v>6.6000000000000003E-2</v>
      </c>
      <c r="AZ19" s="32">
        <v>521</v>
      </c>
    </row>
    <row r="20" spans="1:52" x14ac:dyDescent="0.2">
      <c r="A20" s="26"/>
      <c r="B20" s="55" t="s">
        <v>139</v>
      </c>
      <c r="C20" s="56"/>
      <c r="D20" s="57"/>
      <c r="E20" s="50" t="s">
        <v>164</v>
      </c>
      <c r="F20" s="51"/>
      <c r="G20" s="52"/>
      <c r="H20" s="50" t="s">
        <v>138</v>
      </c>
      <c r="I20" s="51"/>
      <c r="J20" s="52"/>
      <c r="K20" s="50" t="s">
        <v>165</v>
      </c>
      <c r="L20" s="51"/>
      <c r="M20" s="52"/>
      <c r="Q20" s="31" t="s">
        <v>164</v>
      </c>
      <c r="R20" s="32">
        <v>6.9000000000000006E-2</v>
      </c>
      <c r="S20" s="32">
        <v>556</v>
      </c>
      <c r="X20" s="31" t="s">
        <v>165</v>
      </c>
      <c r="AE20" s="31" t="s">
        <v>164</v>
      </c>
      <c r="AF20" s="32">
        <v>7.3999999999999996E-2</v>
      </c>
      <c r="AG20" s="32">
        <v>549</v>
      </c>
      <c r="AR20" s="31" t="s">
        <v>164</v>
      </c>
      <c r="AS20" s="32">
        <v>0.13100000000000001</v>
      </c>
      <c r="AT20" s="32">
        <v>397</v>
      </c>
    </row>
    <row r="21" spans="1:52" x14ac:dyDescent="0.2">
      <c r="A21" s="26" t="s">
        <v>167</v>
      </c>
      <c r="B21" s="28">
        <f t="shared" ref="B21:M21" si="0">C3-C4</f>
        <v>1.5739999999999998</v>
      </c>
      <c r="C21" s="29">
        <f t="shared" si="0"/>
        <v>1.19</v>
      </c>
      <c r="D21" s="30">
        <f t="shared" si="0"/>
        <v>1.64</v>
      </c>
      <c r="E21" s="28">
        <f t="shared" si="0"/>
        <v>1.516</v>
      </c>
      <c r="F21" s="29">
        <f t="shared" si="0"/>
        <v>1.488</v>
      </c>
      <c r="G21" s="30">
        <f t="shared" si="0"/>
        <v>1.6040000000000001</v>
      </c>
      <c r="H21" s="28">
        <f t="shared" si="0"/>
        <v>0.97399999999999998</v>
      </c>
      <c r="I21" s="29">
        <f t="shared" si="0"/>
        <v>0.95499999999999996</v>
      </c>
      <c r="J21" s="30">
        <f t="shared" si="0"/>
        <v>1.0090000000000001</v>
      </c>
      <c r="K21" s="28">
        <f t="shared" si="0"/>
        <v>0.23400000000000004</v>
      </c>
      <c r="L21" s="29">
        <f t="shared" si="0"/>
        <v>0.26</v>
      </c>
      <c r="M21" s="30">
        <f t="shared" si="0"/>
        <v>0.26</v>
      </c>
    </row>
    <row r="22" spans="1:52" x14ac:dyDescent="0.2">
      <c r="A22" s="26"/>
      <c r="B22" s="28"/>
      <c r="C22" s="29"/>
      <c r="D22" s="30"/>
      <c r="E22" s="28"/>
      <c r="F22" s="29"/>
      <c r="G22" s="30"/>
      <c r="H22" s="28"/>
      <c r="I22" s="29"/>
      <c r="J22" s="30"/>
      <c r="K22" s="28"/>
      <c r="L22" s="29"/>
      <c r="M22" s="30"/>
    </row>
    <row r="23" spans="1:52" x14ac:dyDescent="0.2">
      <c r="A23" s="26" t="s">
        <v>167</v>
      </c>
      <c r="B23" s="28">
        <f t="shared" ref="B23:M23" si="1">C5-C6</f>
        <v>1.026</v>
      </c>
      <c r="C23" s="29">
        <f t="shared" si="1"/>
        <v>1.4590000000000001</v>
      </c>
      <c r="D23" s="30">
        <f t="shared" si="1"/>
        <v>1.3149999999999999</v>
      </c>
      <c r="E23" s="28">
        <f t="shared" si="1"/>
        <v>0.20200000000000001</v>
      </c>
      <c r="F23" s="29">
        <f t="shared" si="1"/>
        <v>0.22800000000000004</v>
      </c>
      <c r="G23" s="30">
        <f t="shared" si="1"/>
        <v>0.26300000000000001</v>
      </c>
      <c r="H23" s="28">
        <f t="shared" si="1"/>
        <v>0.35600000000000004</v>
      </c>
      <c r="I23" s="29">
        <f t="shared" si="1"/>
        <v>0.35100000000000003</v>
      </c>
      <c r="J23" s="30">
        <f t="shared" si="1"/>
        <v>0.379</v>
      </c>
      <c r="K23" s="28">
        <f t="shared" si="1"/>
        <v>0.11400000000000002</v>
      </c>
      <c r="L23" s="29">
        <f t="shared" si="1"/>
        <v>9.4E-2</v>
      </c>
      <c r="M23" s="30">
        <f t="shared" si="1"/>
        <v>0.129</v>
      </c>
    </row>
    <row r="24" spans="1:52" x14ac:dyDescent="0.2">
      <c r="A24" s="26"/>
      <c r="B24" s="28"/>
      <c r="C24" s="29"/>
      <c r="D24" s="30"/>
      <c r="E24" s="28"/>
      <c r="F24" s="29"/>
      <c r="G24" s="30"/>
      <c r="H24" s="28"/>
      <c r="I24" s="29"/>
      <c r="J24" s="30"/>
      <c r="K24" s="28"/>
      <c r="L24" s="29"/>
      <c r="M24" s="30"/>
    </row>
    <row r="25" spans="1:52" x14ac:dyDescent="0.2">
      <c r="A25" s="26" t="s">
        <v>167</v>
      </c>
      <c r="B25" s="28">
        <f t="shared" ref="B25:M25" si="2">C7-C8</f>
        <v>0.34300000000000003</v>
      </c>
      <c r="C25" s="29">
        <f t="shared" si="2"/>
        <v>0.30599999999999999</v>
      </c>
      <c r="D25" s="30">
        <f t="shared" si="2"/>
        <v>0.35199999999999998</v>
      </c>
      <c r="E25" s="28">
        <f t="shared" si="2"/>
        <v>0.128</v>
      </c>
      <c r="F25" s="29">
        <f t="shared" si="2"/>
        <v>0.121</v>
      </c>
      <c r="G25" s="30">
        <f t="shared" si="2"/>
        <v>7.3999999999999996E-2</v>
      </c>
      <c r="H25" s="28">
        <f t="shared" si="2"/>
        <v>6.7000000000000004E-2</v>
      </c>
      <c r="I25" s="29">
        <f t="shared" si="2"/>
        <v>6.9999999999999993E-2</v>
      </c>
      <c r="J25" s="30">
        <f t="shared" si="2"/>
        <v>6.6000000000000003E-2</v>
      </c>
      <c r="K25" s="28">
        <f t="shared" si="2"/>
        <v>2.7999999999999997E-2</v>
      </c>
      <c r="L25" s="29">
        <f t="shared" si="2"/>
        <v>2.0999999999999998E-2</v>
      </c>
      <c r="M25" s="30">
        <f t="shared" si="2"/>
        <v>2.3999999999999994E-2</v>
      </c>
    </row>
    <row r="26" spans="1:52" x14ac:dyDescent="0.2">
      <c r="A26" s="26"/>
      <c r="B26" s="28"/>
      <c r="C26" s="29"/>
      <c r="D26" s="30"/>
      <c r="E26" s="28"/>
      <c r="F26" s="29"/>
      <c r="G26" s="30"/>
      <c r="H26" s="28"/>
      <c r="I26" s="29"/>
      <c r="J26" s="30"/>
      <c r="K26" s="28"/>
      <c r="L26" s="29"/>
      <c r="M26" s="30"/>
    </row>
    <row r="27" spans="1:52" x14ac:dyDescent="0.2">
      <c r="A27" s="26" t="s">
        <v>167</v>
      </c>
      <c r="B27" s="28">
        <f t="shared" ref="B27:M27" si="3">C9-C10</f>
        <v>0.17599999999999999</v>
      </c>
      <c r="C27" s="29">
        <f t="shared" si="3"/>
        <v>0.189</v>
      </c>
      <c r="D27" s="30">
        <f t="shared" si="3"/>
        <v>0.18400000000000002</v>
      </c>
      <c r="E27" s="28">
        <f t="shared" si="3"/>
        <v>6.9000000000000006E-2</v>
      </c>
      <c r="F27" s="29">
        <f t="shared" si="3"/>
        <v>7.400000000000001E-2</v>
      </c>
      <c r="G27" s="30">
        <f t="shared" si="3"/>
        <v>0.13100000000000001</v>
      </c>
      <c r="H27" s="28">
        <f t="shared" si="3"/>
        <v>3.7999999999999999E-2</v>
      </c>
      <c r="I27" s="29">
        <f t="shared" si="3"/>
        <v>3.7000000000000005E-2</v>
      </c>
      <c r="J27" s="30">
        <f t="shared" si="3"/>
        <v>3.8999999999999993E-2</v>
      </c>
      <c r="K27" s="28">
        <f t="shared" si="3"/>
        <v>2.1999999999999999E-2</v>
      </c>
      <c r="L27" s="29">
        <f t="shared" si="3"/>
        <v>2.5999999999999995E-2</v>
      </c>
      <c r="M27" s="30">
        <f t="shared" si="3"/>
        <v>2.5000000000000001E-2</v>
      </c>
    </row>
    <row r="28" spans="1:52" x14ac:dyDescent="0.2">
      <c r="A28" s="26"/>
      <c r="B28" s="28"/>
      <c r="C28" s="29"/>
      <c r="D28" s="30"/>
      <c r="E28" s="28"/>
      <c r="F28" s="29"/>
      <c r="G28" s="30"/>
      <c r="H28" s="28"/>
      <c r="I28" s="29"/>
      <c r="J28" s="30"/>
      <c r="K28" s="28"/>
      <c r="L28" s="29"/>
      <c r="M28" s="30"/>
    </row>
    <row r="29" spans="1:52" x14ac:dyDescent="0.2">
      <c r="A29" s="26" t="s">
        <v>167</v>
      </c>
      <c r="B29" s="28">
        <f t="shared" ref="B29:M29" si="4">C11-C12</f>
        <v>0.25</v>
      </c>
      <c r="C29" s="29">
        <f t="shared" si="4"/>
        <v>0.29599999999999999</v>
      </c>
      <c r="D29" s="30">
        <f t="shared" si="4"/>
        <v>0.247</v>
      </c>
      <c r="E29" s="28">
        <f t="shared" si="4"/>
        <v>2.5000000000000001E-2</v>
      </c>
      <c r="F29" s="29">
        <f t="shared" si="4"/>
        <v>2.7000000000000003E-2</v>
      </c>
      <c r="G29" s="30">
        <f t="shared" si="4"/>
        <v>2.5000000000000001E-2</v>
      </c>
      <c r="H29" s="28">
        <f t="shared" si="4"/>
        <v>2.2000000000000006E-2</v>
      </c>
      <c r="I29" s="29">
        <f t="shared" si="4"/>
        <v>2.2000000000000006E-2</v>
      </c>
      <c r="J29" s="30">
        <f t="shared" si="4"/>
        <v>2.2000000000000006E-2</v>
      </c>
      <c r="K29" s="28">
        <f t="shared" si="4"/>
        <v>2.3E-2</v>
      </c>
      <c r="L29" s="29">
        <f t="shared" si="4"/>
        <v>2.3E-2</v>
      </c>
      <c r="M29" s="30">
        <f t="shared" si="4"/>
        <v>2.5000000000000001E-2</v>
      </c>
    </row>
    <row r="30" spans="1:52" x14ac:dyDescent="0.2">
      <c r="A30" s="26"/>
      <c r="B30" s="28"/>
      <c r="C30" s="29"/>
      <c r="D30" s="30"/>
      <c r="E30" s="28"/>
      <c r="F30" s="29"/>
      <c r="G30" s="30"/>
      <c r="H30" s="28"/>
      <c r="I30" s="29"/>
      <c r="J30" s="30"/>
      <c r="K30" s="28"/>
      <c r="L30" s="29"/>
      <c r="M30" s="30"/>
    </row>
    <row r="31" spans="1:52" x14ac:dyDescent="0.2">
      <c r="A31" s="26" t="s">
        <v>167</v>
      </c>
      <c r="B31" s="28">
        <f t="shared" ref="B31:M31" si="5">C13-C14</f>
        <v>0.11800000000000002</v>
      </c>
      <c r="C31" s="29">
        <f t="shared" si="5"/>
        <v>0.127</v>
      </c>
      <c r="D31" s="30">
        <f t="shared" si="5"/>
        <v>0.127</v>
      </c>
      <c r="E31" s="28">
        <f t="shared" si="5"/>
        <v>2.5000000000000001E-2</v>
      </c>
      <c r="F31" s="29">
        <f t="shared" si="5"/>
        <v>2.5999999999999995E-2</v>
      </c>
      <c r="G31" s="30">
        <f t="shared" si="5"/>
        <v>2.3999999999999994E-2</v>
      </c>
      <c r="H31" s="28">
        <f t="shared" si="5"/>
        <v>2.3000000000000007E-2</v>
      </c>
      <c r="I31" s="29">
        <f t="shared" si="5"/>
        <v>2.4E-2</v>
      </c>
      <c r="J31" s="30">
        <f t="shared" si="5"/>
        <v>2.4000000000000007E-2</v>
      </c>
      <c r="K31" s="28">
        <f t="shared" si="5"/>
        <v>2.4E-2</v>
      </c>
      <c r="L31" s="29">
        <f t="shared" si="5"/>
        <v>2.4999999999999994E-2</v>
      </c>
      <c r="M31" s="30">
        <f t="shared" si="5"/>
        <v>2.6000000000000002E-2</v>
      </c>
    </row>
    <row r="32" spans="1:52" x14ac:dyDescent="0.2">
      <c r="A32" s="26"/>
      <c r="B32" s="28"/>
      <c r="C32" s="29"/>
      <c r="D32" s="30"/>
      <c r="E32" s="28"/>
      <c r="F32" s="29"/>
      <c r="G32" s="30"/>
      <c r="H32" s="28"/>
      <c r="I32" s="29"/>
      <c r="J32" s="30"/>
      <c r="K32" s="28"/>
      <c r="L32" s="29"/>
      <c r="M32" s="30"/>
    </row>
    <row r="33" spans="1:16" x14ac:dyDescent="0.2">
      <c r="A33" s="26" t="s">
        <v>167</v>
      </c>
      <c r="B33" s="28">
        <f t="shared" ref="B33:M33" si="6">C15-C16</f>
        <v>8.4999999999999992E-2</v>
      </c>
      <c r="C33" s="29">
        <f t="shared" si="6"/>
        <v>7.8E-2</v>
      </c>
      <c r="D33" s="30">
        <f t="shared" si="6"/>
        <v>7.8000000000000014E-2</v>
      </c>
      <c r="E33" s="28">
        <f t="shared" si="6"/>
        <v>2.2999999999999993E-2</v>
      </c>
      <c r="F33" s="29">
        <f t="shared" si="6"/>
        <v>2.5000000000000001E-2</v>
      </c>
      <c r="G33" s="30">
        <f t="shared" si="6"/>
        <v>2.5000000000000008E-2</v>
      </c>
      <c r="H33" s="28">
        <f t="shared" si="6"/>
        <v>2.1000000000000005E-2</v>
      </c>
      <c r="I33" s="29">
        <f t="shared" si="6"/>
        <v>2.2000000000000006E-2</v>
      </c>
      <c r="J33" s="30">
        <f t="shared" si="6"/>
        <v>2.3000000000000007E-2</v>
      </c>
      <c r="K33" s="28">
        <f t="shared" si="6"/>
        <v>2.8999999999999998E-2</v>
      </c>
      <c r="L33" s="29">
        <f t="shared" si="6"/>
        <v>2.4E-2</v>
      </c>
      <c r="M33" s="30">
        <f t="shared" si="6"/>
        <v>2.3E-2</v>
      </c>
    </row>
    <row r="34" spans="1:16" x14ac:dyDescent="0.2">
      <c r="A34" s="26"/>
      <c r="B34" s="28"/>
      <c r="C34" s="29"/>
      <c r="D34" s="30"/>
      <c r="E34" s="28"/>
      <c r="F34" s="29"/>
      <c r="G34" s="30"/>
      <c r="H34" s="28"/>
      <c r="I34" s="29"/>
      <c r="J34" s="30"/>
      <c r="K34" s="28"/>
      <c r="L34" s="29"/>
      <c r="M34" s="30"/>
    </row>
    <row r="35" spans="1:16" x14ac:dyDescent="0.2">
      <c r="A35" s="26" t="s">
        <v>167</v>
      </c>
      <c r="B35" s="28">
        <f t="shared" ref="B35:M35" si="7">C17-C18</f>
        <v>3.1E-2</v>
      </c>
      <c r="C35" s="29">
        <f t="shared" si="7"/>
        <v>2.4E-2</v>
      </c>
      <c r="D35" s="30">
        <f t="shared" si="7"/>
        <v>2.4E-2</v>
      </c>
      <c r="E35" s="28">
        <f t="shared" si="7"/>
        <v>2.3999999999999994E-2</v>
      </c>
      <c r="F35" s="29">
        <f t="shared" si="7"/>
        <v>2.4999999999999994E-2</v>
      </c>
      <c r="G35" s="30">
        <f t="shared" si="7"/>
        <v>2.5000000000000001E-2</v>
      </c>
      <c r="H35" s="28">
        <f t="shared" si="7"/>
        <v>2.2000000000000006E-2</v>
      </c>
      <c r="I35" s="29">
        <f t="shared" si="7"/>
        <v>2.2000000000000006E-2</v>
      </c>
      <c r="J35" s="30">
        <f t="shared" si="7"/>
        <v>2.3000000000000007E-2</v>
      </c>
      <c r="K35" s="28">
        <f t="shared" si="7"/>
        <v>2.2999999999999993E-2</v>
      </c>
      <c r="L35" s="29">
        <f t="shared" si="7"/>
        <v>2.4E-2</v>
      </c>
      <c r="M35" s="30">
        <f t="shared" si="7"/>
        <v>2.4999999999999994E-2</v>
      </c>
    </row>
    <row r="37" spans="1:16" x14ac:dyDescent="0.2">
      <c r="P37" s="26"/>
    </row>
  </sheetData>
  <mergeCells count="29">
    <mergeCell ref="AX1:AY1"/>
    <mergeCell ref="AG1:AH1"/>
    <mergeCell ref="AK1:AL1"/>
    <mergeCell ref="AR1:AS1"/>
    <mergeCell ref="AT1:AU1"/>
    <mergeCell ref="AV1:AW1"/>
    <mergeCell ref="AI1:AJ1"/>
    <mergeCell ref="B11:B12"/>
    <mergeCell ref="B13:B14"/>
    <mergeCell ref="B15:B16"/>
    <mergeCell ref="B17:B18"/>
    <mergeCell ref="Q1:R1"/>
    <mergeCell ref="S1:T1"/>
    <mergeCell ref="C1:E1"/>
    <mergeCell ref="F1:H1"/>
    <mergeCell ref="I1:K1"/>
    <mergeCell ref="L1:N1"/>
    <mergeCell ref="B3:B4"/>
    <mergeCell ref="U1:V1"/>
    <mergeCell ref="W1:X1"/>
    <mergeCell ref="Z1:AB1"/>
    <mergeCell ref="AE1:AF1"/>
    <mergeCell ref="E20:G20"/>
    <mergeCell ref="H20:J20"/>
    <mergeCell ref="K20:M20"/>
    <mergeCell ref="B5:B6"/>
    <mergeCell ref="B7:B8"/>
    <mergeCell ref="B9:B10"/>
    <mergeCell ref="B20:D20"/>
  </mergeCells>
  <phoneticPr fontId="1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B4209-A73A-4054-BF52-2E035379CD18}">
  <dimension ref="A1:M19"/>
  <sheetViews>
    <sheetView workbookViewId="0">
      <selection activeCell="A16" sqref="A16:A18"/>
    </sheetView>
  </sheetViews>
  <sheetFormatPr defaultRowHeight="14.25" x14ac:dyDescent="0.2"/>
  <cols>
    <col min="1" max="1" width="12.75" bestFit="1" customWidth="1"/>
  </cols>
  <sheetData>
    <row r="1" spans="1:13" x14ac:dyDescent="0.2">
      <c r="A1" s="1" t="s">
        <v>180</v>
      </c>
      <c r="B1" s="59" t="s">
        <v>176</v>
      </c>
      <c r="C1" s="60"/>
      <c r="D1" s="61"/>
      <c r="E1" s="59" t="s">
        <v>177</v>
      </c>
      <c r="F1" s="60"/>
      <c r="G1" s="61"/>
      <c r="H1" s="59" t="s">
        <v>178</v>
      </c>
      <c r="I1" s="60"/>
      <c r="J1" s="61"/>
      <c r="K1" s="59" t="s">
        <v>179</v>
      </c>
      <c r="L1" s="60"/>
      <c r="M1" s="61"/>
    </row>
    <row r="2" spans="1:13" x14ac:dyDescent="0.2">
      <c r="A2" s="1">
        <v>1</v>
      </c>
      <c r="B2" s="12">
        <v>100</v>
      </c>
      <c r="C2" s="11">
        <v>100</v>
      </c>
      <c r="D2" s="2">
        <v>100</v>
      </c>
      <c r="E2" s="12">
        <v>100</v>
      </c>
      <c r="F2" s="11">
        <v>100</v>
      </c>
      <c r="G2" s="2">
        <v>100</v>
      </c>
      <c r="H2" s="12">
        <v>100</v>
      </c>
      <c r="I2" s="11">
        <v>100</v>
      </c>
      <c r="J2" s="2">
        <v>100</v>
      </c>
      <c r="K2" s="12">
        <v>100</v>
      </c>
      <c r="L2" s="11">
        <v>100</v>
      </c>
      <c r="M2" s="2">
        <v>100</v>
      </c>
    </row>
    <row r="3" spans="1:13" x14ac:dyDescent="0.2">
      <c r="A3" s="1">
        <v>2</v>
      </c>
      <c r="B3" s="12">
        <v>90</v>
      </c>
      <c r="C3" s="11">
        <v>93</v>
      </c>
      <c r="D3" s="2">
        <v>90</v>
      </c>
      <c r="E3" s="12">
        <v>97</v>
      </c>
      <c r="F3" s="11">
        <v>97</v>
      </c>
      <c r="G3" s="2">
        <v>97</v>
      </c>
      <c r="H3" s="12">
        <v>93</v>
      </c>
      <c r="I3" s="11">
        <v>93</v>
      </c>
      <c r="J3" s="2">
        <v>93</v>
      </c>
      <c r="K3" s="12">
        <v>80</v>
      </c>
      <c r="L3" s="11">
        <v>83</v>
      </c>
      <c r="M3" s="2">
        <v>80</v>
      </c>
    </row>
    <row r="4" spans="1:13" x14ac:dyDescent="0.2">
      <c r="A4" s="1">
        <v>3</v>
      </c>
      <c r="B4" s="12">
        <v>83</v>
      </c>
      <c r="C4" s="11">
        <v>83</v>
      </c>
      <c r="D4" s="2">
        <v>90</v>
      </c>
      <c r="E4" s="12">
        <v>90</v>
      </c>
      <c r="F4" s="11">
        <v>90</v>
      </c>
      <c r="G4" s="2">
        <v>97</v>
      </c>
      <c r="H4" s="12">
        <v>80</v>
      </c>
      <c r="I4" s="11">
        <v>83</v>
      </c>
      <c r="J4" s="2">
        <v>80</v>
      </c>
      <c r="K4" s="12">
        <v>67</v>
      </c>
      <c r="L4" s="11">
        <v>83</v>
      </c>
      <c r="M4" s="2">
        <v>77</v>
      </c>
    </row>
    <row r="5" spans="1:13" x14ac:dyDescent="0.2">
      <c r="A5" s="1">
        <v>4</v>
      </c>
      <c r="B5" s="12">
        <v>67</v>
      </c>
      <c r="C5" s="11">
        <v>67</v>
      </c>
      <c r="D5" s="2">
        <v>83</v>
      </c>
      <c r="E5" s="12">
        <v>83</v>
      </c>
      <c r="F5" s="11">
        <v>83</v>
      </c>
      <c r="G5" s="2">
        <v>90</v>
      </c>
      <c r="H5" s="12">
        <v>77</v>
      </c>
      <c r="I5" s="11">
        <v>80</v>
      </c>
      <c r="J5" s="2">
        <v>80</v>
      </c>
      <c r="K5" s="12">
        <v>60</v>
      </c>
      <c r="L5" s="11">
        <v>77</v>
      </c>
      <c r="M5" s="2">
        <v>77</v>
      </c>
    </row>
    <row r="6" spans="1:13" x14ac:dyDescent="0.2">
      <c r="A6" s="1">
        <v>5</v>
      </c>
      <c r="B6" s="12">
        <v>60</v>
      </c>
      <c r="C6" s="11">
        <v>67</v>
      </c>
      <c r="D6" s="2">
        <v>77</v>
      </c>
      <c r="E6" s="12">
        <v>77</v>
      </c>
      <c r="F6" s="11">
        <v>83</v>
      </c>
      <c r="G6" s="2">
        <v>83</v>
      </c>
      <c r="H6" s="12">
        <v>67</v>
      </c>
      <c r="I6" s="11">
        <v>77</v>
      </c>
      <c r="J6" s="2">
        <v>77</v>
      </c>
      <c r="K6" s="12">
        <v>53</v>
      </c>
      <c r="L6" s="11">
        <v>60</v>
      </c>
      <c r="M6" s="2">
        <v>53</v>
      </c>
    </row>
    <row r="7" spans="1:13" x14ac:dyDescent="0.2">
      <c r="A7" s="1">
        <v>6</v>
      </c>
      <c r="B7" s="12">
        <v>50</v>
      </c>
      <c r="C7" s="11">
        <v>60</v>
      </c>
      <c r="D7" s="2">
        <v>60</v>
      </c>
      <c r="E7" s="12">
        <v>67</v>
      </c>
      <c r="F7" s="11">
        <v>77</v>
      </c>
      <c r="G7" s="2">
        <v>77</v>
      </c>
      <c r="H7" s="12">
        <v>53</v>
      </c>
      <c r="I7" s="11">
        <v>53</v>
      </c>
      <c r="J7" s="2">
        <v>53</v>
      </c>
      <c r="K7" s="12">
        <v>50</v>
      </c>
      <c r="L7" s="11">
        <v>53</v>
      </c>
      <c r="M7" s="2">
        <v>50</v>
      </c>
    </row>
    <row r="8" spans="1:13" x14ac:dyDescent="0.2">
      <c r="A8" s="1">
        <v>7</v>
      </c>
      <c r="B8" s="12">
        <v>40</v>
      </c>
      <c r="C8" s="11">
        <v>50</v>
      </c>
      <c r="D8" s="2">
        <v>50</v>
      </c>
      <c r="E8" s="12">
        <v>67</v>
      </c>
      <c r="F8" s="11">
        <v>67</v>
      </c>
      <c r="G8" s="2">
        <v>77</v>
      </c>
      <c r="H8" s="12">
        <v>50</v>
      </c>
      <c r="I8" s="11">
        <v>53</v>
      </c>
      <c r="J8" s="2">
        <v>53</v>
      </c>
      <c r="K8" s="12">
        <v>27</v>
      </c>
      <c r="L8" s="11">
        <v>27</v>
      </c>
      <c r="M8" s="2">
        <v>27</v>
      </c>
    </row>
    <row r="9" spans="1:13" x14ac:dyDescent="0.2">
      <c r="A9" s="1">
        <v>8</v>
      </c>
      <c r="B9" s="12">
        <v>33</v>
      </c>
      <c r="C9" s="11">
        <v>40</v>
      </c>
      <c r="D9" s="2">
        <v>40</v>
      </c>
      <c r="E9" s="12">
        <v>67</v>
      </c>
      <c r="F9" s="11">
        <v>67</v>
      </c>
      <c r="G9" s="2">
        <v>77</v>
      </c>
      <c r="H9" s="11">
        <v>50</v>
      </c>
      <c r="I9" s="11">
        <v>53</v>
      </c>
      <c r="J9" s="2">
        <v>53</v>
      </c>
      <c r="K9" s="12">
        <v>20</v>
      </c>
      <c r="L9" s="11">
        <v>20</v>
      </c>
      <c r="M9" s="2">
        <v>27</v>
      </c>
    </row>
    <row r="10" spans="1:13" x14ac:dyDescent="0.2">
      <c r="A10" s="1">
        <v>9</v>
      </c>
      <c r="B10" s="12">
        <v>33</v>
      </c>
      <c r="C10" s="11">
        <v>40</v>
      </c>
      <c r="D10" s="2">
        <v>40</v>
      </c>
      <c r="E10" s="12">
        <v>67</v>
      </c>
      <c r="F10" s="11">
        <v>67</v>
      </c>
      <c r="G10" s="2">
        <v>77</v>
      </c>
      <c r="H10" s="11">
        <v>50</v>
      </c>
      <c r="I10" s="11">
        <v>53</v>
      </c>
      <c r="J10" s="2">
        <v>53</v>
      </c>
      <c r="K10" s="12">
        <v>20</v>
      </c>
      <c r="L10" s="11">
        <v>20</v>
      </c>
      <c r="M10" s="2">
        <v>27</v>
      </c>
    </row>
    <row r="11" spans="1:13" x14ac:dyDescent="0.2">
      <c r="A11" s="1">
        <v>10</v>
      </c>
      <c r="B11" s="12">
        <v>33</v>
      </c>
      <c r="C11" s="11">
        <v>40</v>
      </c>
      <c r="D11" s="2">
        <v>40</v>
      </c>
      <c r="E11" s="12">
        <v>67</v>
      </c>
      <c r="F11" s="11">
        <v>67</v>
      </c>
      <c r="G11" s="2">
        <v>77</v>
      </c>
      <c r="H11" s="11">
        <v>50</v>
      </c>
      <c r="I11" s="11">
        <v>53</v>
      </c>
      <c r="J11" s="2">
        <v>53</v>
      </c>
      <c r="K11" s="12">
        <v>20</v>
      </c>
      <c r="L11" s="11">
        <v>20</v>
      </c>
      <c r="M11" s="2">
        <v>27</v>
      </c>
    </row>
    <row r="12" spans="1:13" x14ac:dyDescent="0.2">
      <c r="A12" s="37"/>
      <c r="B12" s="38"/>
      <c r="C12" s="37"/>
      <c r="D12" s="39"/>
      <c r="E12" s="38"/>
      <c r="F12" s="37"/>
      <c r="G12" s="39"/>
      <c r="H12" s="38"/>
      <c r="I12" s="37"/>
      <c r="J12" s="39"/>
      <c r="K12" s="38"/>
      <c r="L12" s="37"/>
      <c r="M12" s="39"/>
    </row>
    <row r="13" spans="1:13" x14ac:dyDescent="0.2">
      <c r="A13" s="34" t="s">
        <v>133</v>
      </c>
      <c r="B13" s="12">
        <v>33</v>
      </c>
      <c r="C13" s="33"/>
      <c r="D13" s="36"/>
      <c r="E13" s="12">
        <v>67</v>
      </c>
      <c r="F13" s="33"/>
      <c r="G13" s="36"/>
      <c r="H13" s="12">
        <v>50</v>
      </c>
      <c r="I13" s="33"/>
      <c r="J13" s="36"/>
      <c r="K13" s="12">
        <v>20</v>
      </c>
      <c r="L13" s="33"/>
      <c r="M13" s="36"/>
    </row>
    <row r="14" spans="1:13" x14ac:dyDescent="0.2">
      <c r="A14" s="4"/>
      <c r="B14" s="12">
        <v>40</v>
      </c>
      <c r="C14" s="33"/>
      <c r="D14" s="36"/>
      <c r="E14" s="12">
        <v>67</v>
      </c>
      <c r="F14" s="33"/>
      <c r="G14" s="36"/>
      <c r="H14" s="12">
        <v>53</v>
      </c>
      <c r="I14" s="33"/>
      <c r="J14" s="36"/>
      <c r="K14" s="12">
        <v>20</v>
      </c>
      <c r="L14" s="33"/>
      <c r="M14" s="36"/>
    </row>
    <row r="15" spans="1:13" x14ac:dyDescent="0.2">
      <c r="A15" s="4"/>
      <c r="B15" s="12">
        <v>40</v>
      </c>
      <c r="C15" s="33"/>
      <c r="D15" s="36"/>
      <c r="E15" s="12">
        <v>77</v>
      </c>
      <c r="F15" s="33"/>
      <c r="G15" s="36"/>
      <c r="H15" s="12">
        <v>53</v>
      </c>
      <c r="I15" s="33"/>
      <c r="J15" s="36"/>
      <c r="K15" s="12">
        <v>27</v>
      </c>
      <c r="L15" s="33"/>
      <c r="M15" s="36"/>
    </row>
    <row r="16" spans="1:13" x14ac:dyDescent="0.2">
      <c r="A16" s="34" t="s">
        <v>134</v>
      </c>
      <c r="B16" s="35">
        <f>AVERAGE(B13:B15)</f>
        <v>37.666666666666664</v>
      </c>
      <c r="C16" s="33"/>
      <c r="D16" s="36"/>
      <c r="E16" s="35">
        <f t="shared" ref="E16:K16" si="0">AVERAGE(E13:E15)</f>
        <v>70.333333333333329</v>
      </c>
      <c r="F16" s="33"/>
      <c r="G16" s="36"/>
      <c r="H16" s="35">
        <f t="shared" si="0"/>
        <v>52</v>
      </c>
      <c r="I16" s="33"/>
      <c r="J16" s="36"/>
      <c r="K16" s="35">
        <f t="shared" si="0"/>
        <v>22.333333333333332</v>
      </c>
      <c r="L16" s="33"/>
      <c r="M16" s="36"/>
    </row>
    <row r="17" spans="1:13" x14ac:dyDescent="0.2">
      <c r="A17" s="34" t="s">
        <v>135</v>
      </c>
      <c r="B17" s="35">
        <f>_xlfn.STDEV.P(B13:B15)</f>
        <v>3.2998316455372221</v>
      </c>
      <c r="C17" s="33"/>
      <c r="D17" s="36"/>
      <c r="E17" s="35">
        <f t="shared" ref="E17:K17" si="1">_xlfn.STDEV.P(E13:E15)</f>
        <v>4.7140452079103161</v>
      </c>
      <c r="F17" s="33"/>
      <c r="G17" s="36"/>
      <c r="H17" s="35">
        <f t="shared" si="1"/>
        <v>1.4142135623730951</v>
      </c>
      <c r="I17" s="33"/>
      <c r="J17" s="36"/>
      <c r="K17" s="35">
        <f t="shared" si="1"/>
        <v>3.2998316455372216</v>
      </c>
      <c r="L17" s="33"/>
      <c r="M17" s="36"/>
    </row>
    <row r="18" spans="1:13" x14ac:dyDescent="0.2">
      <c r="A18" s="34" t="s">
        <v>136</v>
      </c>
      <c r="B18" s="35">
        <f>B17/SQRT(COUNT(B13:B15))</f>
        <v>1.905158688831361</v>
      </c>
      <c r="C18" s="33"/>
      <c r="D18" s="36"/>
      <c r="E18" s="35">
        <f t="shared" ref="E18:K18" si="2">E17/SQRT(COUNT(E13:E15))</f>
        <v>2.7216552697590863</v>
      </c>
      <c r="F18" s="33"/>
      <c r="G18" s="36"/>
      <c r="H18" s="35">
        <f t="shared" si="2"/>
        <v>0.81649658092772615</v>
      </c>
      <c r="I18" s="33"/>
      <c r="J18" s="36"/>
      <c r="K18" s="35">
        <f t="shared" si="2"/>
        <v>1.9051586888313607</v>
      </c>
      <c r="L18" s="33"/>
      <c r="M18" s="36"/>
    </row>
    <row r="19" spans="1:13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</sheetData>
  <mergeCells count="4">
    <mergeCell ref="B1:D1"/>
    <mergeCell ref="E1:G1"/>
    <mergeCell ref="H1:J1"/>
    <mergeCell ref="K1:M1"/>
  </mergeCells>
  <phoneticPr fontId="1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53733-CFC3-4A42-9318-F32D8632250F}">
  <dimension ref="A1:E9"/>
  <sheetViews>
    <sheetView workbookViewId="0">
      <selection activeCell="F20" sqref="F20"/>
    </sheetView>
  </sheetViews>
  <sheetFormatPr defaultRowHeight="14.25" x14ac:dyDescent="0.2"/>
  <cols>
    <col min="1" max="1" width="12.75" bestFit="1" customWidth="1"/>
  </cols>
  <sheetData>
    <row r="1" spans="1:5" x14ac:dyDescent="0.2">
      <c r="B1" s="62" t="s">
        <v>185</v>
      </c>
      <c r="C1" s="62"/>
      <c r="D1" s="62"/>
      <c r="E1" s="62"/>
    </row>
    <row r="2" spans="1:5" x14ac:dyDescent="0.2">
      <c r="B2" s="40" t="s">
        <v>181</v>
      </c>
      <c r="C2" s="40" t="s">
        <v>182</v>
      </c>
      <c r="D2" s="40" t="s">
        <v>183</v>
      </c>
      <c r="E2" s="40" t="s">
        <v>184</v>
      </c>
    </row>
    <row r="3" spans="1:5" x14ac:dyDescent="0.2">
      <c r="A3">
        <v>1</v>
      </c>
      <c r="B3" s="41">
        <v>7.5579999999999998</v>
      </c>
      <c r="C3" s="41">
        <v>8.3719999999999999</v>
      </c>
      <c r="D3" s="41">
        <v>7.1669999999999998</v>
      </c>
      <c r="E3" s="41">
        <v>5.6609999999999996</v>
      </c>
    </row>
    <row r="4" spans="1:5" x14ac:dyDescent="0.2">
      <c r="A4">
        <v>2</v>
      </c>
      <c r="B4" s="41">
        <v>9.7430000000000003</v>
      </c>
      <c r="C4" s="41">
        <v>8.9260000000000002</v>
      </c>
      <c r="D4" s="41">
        <v>5.5949999999999998</v>
      </c>
      <c r="E4" s="41">
        <v>4.5579999999999998</v>
      </c>
    </row>
    <row r="5" spans="1:5" x14ac:dyDescent="0.2">
      <c r="A5">
        <v>3</v>
      </c>
      <c r="B5" s="41">
        <v>9.9250000000000007</v>
      </c>
      <c r="C5" s="41">
        <v>7.173</v>
      </c>
      <c r="D5" s="41">
        <v>6.5590000000000002</v>
      </c>
      <c r="E5" s="41">
        <v>5.97</v>
      </c>
    </row>
    <row r="7" spans="1:5" x14ac:dyDescent="0.2">
      <c r="A7" s="34" t="s">
        <v>134</v>
      </c>
      <c r="B7">
        <f>AVERAGE(B3:B5)</f>
        <v>9.0753333333333348</v>
      </c>
      <c r="C7">
        <f t="shared" ref="C7:E7" si="0">AVERAGE(C3:C5)</f>
        <v>8.1570000000000018</v>
      </c>
      <c r="D7">
        <f t="shared" si="0"/>
        <v>6.4403333333333341</v>
      </c>
      <c r="E7">
        <f t="shared" si="0"/>
        <v>5.3963333333333336</v>
      </c>
    </row>
    <row r="8" spans="1:5" x14ac:dyDescent="0.2">
      <c r="A8" s="34" t="s">
        <v>135</v>
      </c>
      <c r="B8">
        <f>_xlfn.STDEV.P(B3:B5)</f>
        <v>1.0754863499314564</v>
      </c>
      <c r="C8">
        <f t="shared" ref="C8:E8" si="1">_xlfn.STDEV.P(C3:C5)</f>
        <v>0.73162877654358749</v>
      </c>
      <c r="D8">
        <f t="shared" si="1"/>
        <v>0.64722862180908602</v>
      </c>
      <c r="E8">
        <f t="shared" si="1"/>
        <v>0.60606508634707135</v>
      </c>
    </row>
    <row r="9" spans="1:5" x14ac:dyDescent="0.2">
      <c r="A9" s="34" t="s">
        <v>136</v>
      </c>
      <c r="B9">
        <f>B8/SQRT(COUNT(B3:B5))</f>
        <v>0.6209323336426944</v>
      </c>
      <c r="C9">
        <f t="shared" ref="C9:E9" si="2">C8/SQRT(COUNT(C3:C5))</f>
        <v>0.42240607108431683</v>
      </c>
      <c r="D9">
        <f t="shared" si="2"/>
        <v>0.37367761902870633</v>
      </c>
      <c r="E9">
        <f t="shared" si="2"/>
        <v>0.34991184074891546</v>
      </c>
    </row>
  </sheetData>
  <mergeCells count="1">
    <mergeCell ref="B1:E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5A</vt:lpstr>
      <vt:lpstr>6A</vt:lpstr>
      <vt:lpstr>6B</vt:lpstr>
      <vt:lpstr>7B</vt:lpstr>
      <vt:lpstr>7D</vt:lpstr>
      <vt:lpstr>8B&amp;8E</vt:lpstr>
      <vt:lpstr>8F</vt:lpstr>
      <vt:lpstr>9A</vt:lpstr>
      <vt:lpstr>9B</vt:lpstr>
      <vt:lpstr>9E</vt:lpstr>
      <vt:lpstr>10K</vt:lpstr>
      <vt:lpstr>12C</vt:lpstr>
      <vt:lpstr>12E</vt:lpstr>
      <vt:lpstr>S3A</vt:lpstr>
      <vt:lpstr>S3D</vt:lpstr>
      <vt:lpstr>S3G</vt:lpstr>
      <vt:lpstr>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2022-09-17T08:30:24Z</dcterms:modified>
</cp:coreProperties>
</file>