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yes\Desktop\Revised EIT Manuscript\20211027_final sub\"/>
    </mc:Choice>
  </mc:AlternateContent>
  <xr:revisionPtr revIDLastSave="0" documentId="13_ncr:1_{216D0D97-C1DF-42DC-B28F-9BB7367D3679}" xr6:coauthVersionLast="47" xr6:coauthVersionMax="47" xr10:uidLastSave="{00000000-0000-0000-0000-000000000000}"/>
  <bookViews>
    <workbookView xWindow="780" yWindow="600" windowWidth="43200" windowHeight="21000" xr2:uid="{00000000-000D-0000-FFFF-FFFF00000000}"/>
  </bookViews>
  <sheets>
    <sheet name="Seq Summar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1" i="2" l="1"/>
  <c r="J190" i="2"/>
  <c r="J189" i="2"/>
  <c r="P110" i="2" l="1"/>
  <c r="P4" i="2"/>
</calcChain>
</file>

<file path=xl/sharedStrings.xml><?xml version="1.0" encoding="utf-8"?>
<sst xmlns="http://schemas.openxmlformats.org/spreadsheetml/2006/main" count="466" uniqueCount="249">
  <si>
    <t>sample</t>
  </si>
  <si>
    <t>25-Ag2-0-14L-13_S1</t>
  </si>
  <si>
    <t>25-Ag2-0-14L-36_S2</t>
  </si>
  <si>
    <t>25-Ag2-0-14L-45_S3</t>
  </si>
  <si>
    <t>25-Ag2-0-14M-13_S4</t>
  </si>
  <si>
    <t>25-Ag2-0-14M-36_S5</t>
  </si>
  <si>
    <t>25-Ag2-0-14M-45_S6</t>
  </si>
  <si>
    <t>25-Ag2-0-14S-13_S96</t>
  </si>
  <si>
    <t>25-Ag2-0-14S-36_S97</t>
  </si>
  <si>
    <t>25-Ag2-0-14S-45_S98</t>
  </si>
  <si>
    <t>25-Ag-2-7L-27_S8</t>
  </si>
  <si>
    <t>25-Ag-2-7L-47_S9</t>
  </si>
  <si>
    <t>25-Ag-2-7L-6_S7</t>
  </si>
  <si>
    <t>25-Ag-2-7M-27_S11</t>
  </si>
  <si>
    <t>25-Ag-2-7M-47_S12</t>
  </si>
  <si>
    <t>25-Ag-2-7M-6_S10</t>
  </si>
  <si>
    <t>25-Alb-2-14L-10_S49</t>
  </si>
  <si>
    <t>25-Alb-2-14L-14_S50</t>
  </si>
  <si>
    <t>25-Alb-2-14L-38_S51</t>
  </si>
  <si>
    <t>25-Alb-2-14M-10_S52</t>
  </si>
  <si>
    <t>25-Alb-2-14M-14_S53</t>
  </si>
  <si>
    <t>25-Alb-2-14M-38_S54</t>
  </si>
  <si>
    <t>25-Alb-2-14S-10_S117</t>
  </si>
  <si>
    <t>25-Alb-2-14S-14_S118</t>
  </si>
  <si>
    <t>25-Alb-2-14S-38_S95</t>
  </si>
  <si>
    <t>28-Ag-2-14L-19_S13</t>
  </si>
  <si>
    <t>28-Ag-2-14L-29_S14</t>
  </si>
  <si>
    <t>28-Ag-2-14L-33_S15</t>
  </si>
  <si>
    <t>28-Ag-2-14M-19_S16</t>
  </si>
  <si>
    <t>28-Ag-2-14M-29_S17</t>
  </si>
  <si>
    <t>28-Ag-2-14M-33_S18</t>
  </si>
  <si>
    <t>28-Ag-2-14S-19_S99</t>
  </si>
  <si>
    <t>28-Ag-2-14S-29_S100</t>
  </si>
  <si>
    <t>28-Ag-2-14S-33_S101</t>
  </si>
  <si>
    <t>28-Ag-2-7L-13_S20</t>
  </si>
  <si>
    <t>28-Ag-2-7L-17_S21</t>
  </si>
  <si>
    <t>28-Ag-2-7L-6_S19</t>
  </si>
  <si>
    <t>28-Ag-2-7M-13_S23</t>
  </si>
  <si>
    <t>28-Ag-2-7M-17_S24</t>
  </si>
  <si>
    <t>28-Ag-2-7M-6_S22</t>
  </si>
  <si>
    <t>28-Ag-2-7S-13_S92</t>
  </si>
  <si>
    <t>28-Ag-2-7S-17_S104</t>
  </si>
  <si>
    <t>28-Ag-2-7S-6_S102</t>
  </si>
  <si>
    <t>28-Al2-0-14L-18_S56</t>
  </si>
  <si>
    <t>28-Al2-0-14L-2_S55</t>
  </si>
  <si>
    <t>28-Al2-0-14L-34_S57</t>
  </si>
  <si>
    <t>28-Al2-0-14M-18_S59</t>
  </si>
  <si>
    <t>28-Al2-0-14M-2_S58</t>
  </si>
  <si>
    <t>28-Al2-0-14M-34_S60</t>
  </si>
  <si>
    <t>28-Al2-0-14S-18_S121</t>
  </si>
  <si>
    <t>28-Al2-0-14S-2_S120</t>
  </si>
  <si>
    <t>28-Al2-0-14S-34_S122</t>
  </si>
  <si>
    <t>32-Ag-14L-14</t>
  </si>
  <si>
    <t>32-Ag-14L-35</t>
  </si>
  <si>
    <t>32-Ag-14L-41</t>
  </si>
  <si>
    <t>32-Ag-14M-14</t>
  </si>
  <si>
    <t>32-Ag-14M-35</t>
  </si>
  <si>
    <t>32-Ag-14M-41</t>
  </si>
  <si>
    <t>32-Ag-14S-14</t>
  </si>
  <si>
    <t>32-Ag-14S-35</t>
  </si>
  <si>
    <t>32-Ag-14S-41</t>
  </si>
  <si>
    <t>32-Ag-7L-47</t>
  </si>
  <si>
    <t>32-Ag-7L-54</t>
  </si>
  <si>
    <t>32-Ag-7L-55</t>
  </si>
  <si>
    <t>32-Ag-7M-47</t>
  </si>
  <si>
    <t>32-Ag-7M-54</t>
  </si>
  <si>
    <t>32-Ag-7M-55</t>
  </si>
  <si>
    <t>32-Ag-7S-47</t>
  </si>
  <si>
    <t>32-Ag-7S-54</t>
  </si>
  <si>
    <t>32-Ag-7S-55</t>
  </si>
  <si>
    <t>35-Ag-2-7L-11_S31</t>
  </si>
  <si>
    <t>35-Ag-2-7L-19_S32</t>
  </si>
  <si>
    <t>35-Ag-2-7L-20_S33</t>
  </si>
  <si>
    <t>35-Ag-2-7M-11_S34</t>
  </si>
  <si>
    <t>35-Ag-2-7M-19_S35</t>
  </si>
  <si>
    <t>35-Ag-2-7M-20_S36</t>
  </si>
  <si>
    <t>35-Ag-2-7S-11_S108</t>
  </si>
  <si>
    <t>35-Ag-2-7S-19_S109</t>
  </si>
  <si>
    <t>35-Ag-2-7S-20_S93</t>
  </si>
  <si>
    <t>35-Ag4-0-14L-3</t>
  </si>
  <si>
    <t>35-Ag4-0-14L-43</t>
  </si>
  <si>
    <t>35-Ag4-0-14L-7</t>
  </si>
  <si>
    <t>35-Ag4-0-14M-3</t>
  </si>
  <si>
    <t>35-Ag4-0-14M-43</t>
  </si>
  <si>
    <t>35-Ag4-0-14M-7</t>
  </si>
  <si>
    <t>35-Ag4-0-14S-3</t>
  </si>
  <si>
    <t>35-Ag4-0-14S-43</t>
  </si>
  <si>
    <t>35-Ag4-0-14S-7</t>
  </si>
  <si>
    <t>35-Alb-2-14L-16_S61</t>
  </si>
  <si>
    <t>35-Alb-2-14L-24_S62</t>
  </si>
  <si>
    <t>35-Alb-2-14L-37_S63</t>
  </si>
  <si>
    <t>35-Alb-2-14M-16_S64</t>
  </si>
  <si>
    <t>35-Alb-2-14M-24_S65</t>
  </si>
  <si>
    <t>35-Alb-2-14M-37_S66</t>
  </si>
  <si>
    <t>35-Alb-2-14S-16_S123</t>
  </si>
  <si>
    <t>35-Alb-2-14S-24_S124</t>
  </si>
  <si>
    <t>35-Alb-2-14S-37_S125</t>
  </si>
  <si>
    <t>35N-Ag3-0-14L-12_S28</t>
  </si>
  <si>
    <t>35N-Ag3-0-14L-24_S29</t>
  </si>
  <si>
    <t>35N-Ag3-0-14L-30_S30</t>
  </si>
  <si>
    <t>35N-Ag3-0-14M-12_S25</t>
  </si>
  <si>
    <t>35N-Ag3-0-14M-24_S26</t>
  </si>
  <si>
    <t>35N-Ag3-0-14M-30_S27</t>
  </si>
  <si>
    <t>35N-Ag3-0-14S-12_S105</t>
  </si>
  <si>
    <t>35N-Ag3-0-14S-24_S106</t>
  </si>
  <si>
    <t>35N-Ag3-0-14S-30_S107</t>
  </si>
  <si>
    <t>D-Ag2-0-14L-12_S37</t>
  </si>
  <si>
    <t>D-Ag2-0-14L-27_S38</t>
  </si>
  <si>
    <t>D-Ag2-0-14L-32_S39</t>
  </si>
  <si>
    <t>D-Ag2-0-14M-12_S40</t>
  </si>
  <si>
    <t>D-Ag2-0-14M-27_S41</t>
  </si>
  <si>
    <t>D-Ag2-0-14M-32_S42</t>
  </si>
  <si>
    <t>D-Ag2-0-14S-12_S111</t>
  </si>
  <si>
    <t>D-Ag2-0-14S-27_S112</t>
  </si>
  <si>
    <t>D-Ag2-0-14S-32_S94</t>
  </si>
  <si>
    <t>D-Ag2-0-7L-41_S43</t>
  </si>
  <si>
    <t>D-Ag2-0-7L-42_S44</t>
  </si>
  <si>
    <t>D-Ag2-0-7L-46_S45</t>
  </si>
  <si>
    <t>D-Ag2-0-7M-41_S46</t>
  </si>
  <si>
    <t>D-Ag2-0-7M-42_S47</t>
  </si>
  <si>
    <t>D-Ag2-0-7M-46_S48</t>
  </si>
  <si>
    <t>D-Ag2-0-7S-41_S114</t>
  </si>
  <si>
    <t>D-Ag2-0-7S-42_S115</t>
  </si>
  <si>
    <t>D-Ag2-0-7S-46_S116</t>
  </si>
  <si>
    <t>D-Al2-0-14L-38_S67</t>
  </si>
  <si>
    <t>D-Al2-0-14L-41_S68</t>
  </si>
  <si>
    <t>D-Al2-0-14L-48_S69</t>
  </si>
  <si>
    <t>D-Al2-0-14M-38_S70</t>
  </si>
  <si>
    <t>D-Al2-0-14M-41_S71</t>
  </si>
  <si>
    <t>D-Al2-0-14M-48_S72</t>
  </si>
  <si>
    <t>D-Al2-0-14S-38_S126</t>
  </si>
  <si>
    <t>D-Al2-0-14S-41_S127</t>
  </si>
  <si>
    <t>D-Al2-0-14S-48_S128</t>
  </si>
  <si>
    <t>PRVABC-59-1E6-1_S73</t>
  </si>
  <si>
    <t>PRVABC-59-1E6-2_S74</t>
  </si>
  <si>
    <t>PRVABC-59-A</t>
  </si>
  <si>
    <t>PRVABC-59-B</t>
  </si>
  <si>
    <t>PRVABC-59-C</t>
  </si>
  <si>
    <t>iSNV sites</t>
  </si>
  <si>
    <t>INDEL sites</t>
  </si>
  <si>
    <t>Species</t>
  </si>
  <si>
    <t>Ae. aegypti</t>
  </si>
  <si>
    <t>% reads ZIKV</t>
  </si>
  <si>
    <t>DPI</t>
  </si>
  <si>
    <t>Leg (A)</t>
  </si>
  <si>
    <t>Leg (B)</t>
  </si>
  <si>
    <t>Leg (C)</t>
  </si>
  <si>
    <t>Midgut (A)</t>
  </si>
  <si>
    <t>Midgut (B)</t>
  </si>
  <si>
    <t>Midgut (C)</t>
  </si>
  <si>
    <t>Saliva (A)</t>
  </si>
  <si>
    <t>Saliva (B)</t>
  </si>
  <si>
    <t>Saliva (C)</t>
  </si>
  <si>
    <t>Ae. albopictus</t>
  </si>
  <si>
    <t>32⁰C</t>
  </si>
  <si>
    <t>35⁰C</t>
  </si>
  <si>
    <t xml:space="preserve">25⁰-35⁰C
</t>
  </si>
  <si>
    <t>25⁰C</t>
  </si>
  <si>
    <t>28⁰C</t>
  </si>
  <si>
    <t>Leg (D)</t>
  </si>
  <si>
    <t>Leg (E)</t>
  </si>
  <si>
    <t>Leg (F)</t>
  </si>
  <si>
    <t>Midgut (D)</t>
  </si>
  <si>
    <t>Midgut (E)</t>
  </si>
  <si>
    <t>Midgut (F)</t>
  </si>
  <si>
    <t>Saliva (D)</t>
  </si>
  <si>
    <t>Saliva (E)</t>
  </si>
  <si>
    <t>Saliva (F)</t>
  </si>
  <si>
    <t>SNP sites</t>
  </si>
  <si>
    <t>Virus Stock (A)</t>
  </si>
  <si>
    <t>Virus Stock (B)</t>
  </si>
  <si>
    <t>Virus Stock (C)</t>
  </si>
  <si>
    <t>Virus Stock (D)</t>
  </si>
  <si>
    <t>Virus Stock (E)</t>
  </si>
  <si>
    <t>N/A</t>
  </si>
  <si>
    <t xml:space="preserve">DPI, days post infection; Cov, coverage; iSNV, intrahost single nucleotide variant; nt, nucleotide; CDS, coding sequence; SNP, single nucleotide polymorphism; lp, length polymorphism </t>
  </si>
  <si>
    <t>Table S1. NGS summary of ZIKV from mosquito tissues and intrahost variants accepted by LoFreq, related to Figure</t>
  </si>
  <si>
    <t xml:space="preserve">Cov. depth b </t>
  </si>
  <si>
    <t>32-Al-14L-12</t>
  </si>
  <si>
    <t>32-Al-14L-17</t>
  </si>
  <si>
    <t>32-Al-14L-24</t>
  </si>
  <si>
    <t>32-Al-14M-12</t>
  </si>
  <si>
    <t>32-Al-14M-17</t>
  </si>
  <si>
    <t>32-Al-14M-24</t>
  </si>
  <si>
    <t>32-Al-14S-12</t>
  </si>
  <si>
    <t>32-Al-14S-17</t>
  </si>
  <si>
    <t>32-Al-14S-24</t>
  </si>
  <si>
    <t>32-Al-7L-20</t>
  </si>
  <si>
    <t>32-Al-7L-32</t>
  </si>
  <si>
    <t>32-Al-7L-7</t>
  </si>
  <si>
    <t>32-Al-7M-20</t>
  </si>
  <si>
    <t>32-Al-7M-32</t>
  </si>
  <si>
    <t>32-Al-7M-7</t>
  </si>
  <si>
    <t>32-Al-7S-20</t>
  </si>
  <si>
    <t>32-Al-7S-32</t>
  </si>
  <si>
    <t>32-Al-7S-7</t>
  </si>
  <si>
    <t>25-Alb-2-7L-14</t>
  </si>
  <si>
    <t>25-Alb-2-7L-29</t>
  </si>
  <si>
    <t>25-Alb-2-7M-14</t>
  </si>
  <si>
    <t>25-Alb-7L-40</t>
  </si>
  <si>
    <t>25-alb-7M-40</t>
  </si>
  <si>
    <t>28-Al2-0-7L-15</t>
  </si>
  <si>
    <t>28-Al2-0-7L-23</t>
  </si>
  <si>
    <t>28-Al2-0-7L-46</t>
  </si>
  <si>
    <t>28-Al2-0-7M-15</t>
  </si>
  <si>
    <t>28-Al2-0-7M-23</t>
  </si>
  <si>
    <t>28-Al2-0-7M-46</t>
  </si>
  <si>
    <t>28-Al2-0-7S-15</t>
  </si>
  <si>
    <t>28-Al2-0-7S-46</t>
  </si>
  <si>
    <t>35-Alb-2-7L-15</t>
  </si>
  <si>
    <t>35-Alb-2-7L-18</t>
  </si>
  <si>
    <t>35-Alb-2-7L-9</t>
  </si>
  <si>
    <t>35-Alb-2-7M-15</t>
  </si>
  <si>
    <t>35-Alb-2-7M-18</t>
  </si>
  <si>
    <t>35-Alb-2-7M-9</t>
  </si>
  <si>
    <t>D-Alb2-0-7L-13</t>
  </si>
  <si>
    <t>D-Alb2-0-7L-35</t>
  </si>
  <si>
    <t>D-Alb2-0-7L-7</t>
  </si>
  <si>
    <t>D-alb2-0-7M-13</t>
  </si>
  <si>
    <t>D-alb2-0-7M-35</t>
  </si>
  <si>
    <t>D-alb2-0-7M-7</t>
  </si>
  <si>
    <t>Virus Stock (F)</t>
  </si>
  <si>
    <t>Virus Stock (G)</t>
  </si>
  <si>
    <t>Virus Stock (H)</t>
  </si>
  <si>
    <t>25-Alb-2-7M-29</t>
  </si>
  <si>
    <t xml:space="preserve">Temp </t>
  </si>
  <si>
    <t>Temp</t>
  </si>
  <si>
    <t>PRVABC-59_neat-A</t>
  </si>
  <si>
    <t>PRVABC-59_neat-B</t>
  </si>
  <si>
    <t>PRVABC-59_neat-C</t>
  </si>
  <si>
    <t>NTC</t>
  </si>
  <si>
    <t>NTC (A)</t>
  </si>
  <si>
    <t>NTC (B)</t>
  </si>
  <si>
    <t>NTC (C)</t>
  </si>
  <si>
    <r>
      <t xml:space="preserve">Tissue (replicate) </t>
    </r>
    <r>
      <rPr>
        <b/>
        <vertAlign val="superscript"/>
        <sz val="12"/>
        <color theme="1"/>
        <rFont val="Times New Roman"/>
        <family val="1"/>
      </rPr>
      <t>c</t>
    </r>
  </si>
  <si>
    <r>
      <rPr>
        <b/>
        <sz val="12"/>
        <color theme="1"/>
        <rFont val="Times New Roman"/>
        <family val="1"/>
      </rPr>
      <t>Total no. of reads</t>
    </r>
    <r>
      <rPr>
        <b/>
        <vertAlign val="superscript"/>
        <sz val="12"/>
        <color theme="1"/>
        <rFont val="Times New Roman"/>
        <family val="1"/>
      </rPr>
      <t xml:space="preserve"> a</t>
    </r>
  </si>
  <si>
    <r>
      <t xml:space="preserve">Cov. depth </t>
    </r>
    <r>
      <rPr>
        <b/>
        <vertAlign val="superscript"/>
        <sz val="12"/>
        <color theme="1"/>
        <rFont val="Times New Roman"/>
        <family val="1"/>
      </rPr>
      <t xml:space="preserve">b </t>
    </r>
  </si>
  <si>
    <r>
      <t>nt diversity (cds)</t>
    </r>
    <r>
      <rPr>
        <b/>
        <vertAlign val="superscript"/>
        <sz val="12"/>
        <color theme="1"/>
        <rFont val="Times New Roman"/>
        <family val="1"/>
      </rPr>
      <t xml:space="preserve"> e</t>
    </r>
  </si>
  <si>
    <r>
      <t xml:space="preserve">nt diversity (snp) </t>
    </r>
    <r>
      <rPr>
        <b/>
        <vertAlign val="superscript"/>
        <sz val="12"/>
        <color theme="1"/>
        <rFont val="Times New Roman"/>
        <family val="1"/>
      </rPr>
      <t>e</t>
    </r>
  </si>
  <si>
    <r>
      <t xml:space="preserve">nt diversity (lp) </t>
    </r>
    <r>
      <rPr>
        <b/>
        <vertAlign val="superscript"/>
        <sz val="12"/>
        <color theme="1"/>
        <rFont val="Times New Roman"/>
        <family val="1"/>
      </rPr>
      <t>e</t>
    </r>
  </si>
  <si>
    <r>
      <t xml:space="preserve">Tissue (replicate) </t>
    </r>
    <r>
      <rPr>
        <b/>
        <vertAlign val="superscript"/>
        <sz val="12"/>
        <color theme="1"/>
        <rFont val="Times New Roman"/>
        <family val="1"/>
      </rPr>
      <t>d</t>
    </r>
  </si>
  <si>
    <r>
      <t>Total no. of reads</t>
    </r>
    <r>
      <rPr>
        <b/>
        <vertAlign val="superscript"/>
        <sz val="12"/>
        <color theme="1"/>
        <rFont val="Times New Roman"/>
        <family val="1"/>
      </rPr>
      <t xml:space="preserve"> a</t>
    </r>
  </si>
  <si>
    <r>
      <t>ZIKV PRVABC59</t>
    </r>
    <r>
      <rPr>
        <b/>
        <vertAlign val="superscript"/>
        <sz val="12"/>
        <color theme="1"/>
        <rFont val="Times New Roman"/>
        <family val="1"/>
      </rPr>
      <t>c</t>
    </r>
  </si>
  <si>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 xml:space="preserve"> 175nt pairded-end reads from Illumina HiSeq 4000 (both reads represented in total) after duplicate removal (MarkDuplicates)</t>
    </r>
  </si>
  <si>
    <r>
      <rPr>
        <vertAlign val="superscript"/>
        <sz val="12"/>
        <color theme="1"/>
        <rFont val="Times New Roman"/>
        <family val="1"/>
      </rPr>
      <t>b</t>
    </r>
    <r>
      <rPr>
        <sz val="12"/>
        <color theme="1"/>
        <rFont val="Times New Roman"/>
        <family val="1"/>
      </rPr>
      <t xml:space="preserve"> Average number of nucleotides sequenced per site. </t>
    </r>
  </si>
  <si>
    <r>
      <rPr>
        <vertAlign val="superscript"/>
        <sz val="12"/>
        <color theme="1"/>
        <rFont val="Times New Roman"/>
        <family val="1"/>
      </rPr>
      <t>c</t>
    </r>
    <r>
      <rPr>
        <sz val="12"/>
        <color theme="1"/>
        <rFont val="Times New Roman"/>
        <family val="1"/>
      </rPr>
      <t xml:space="preserve"> Biological replicates</t>
    </r>
  </si>
  <si>
    <r>
      <rPr>
        <vertAlign val="superscript"/>
        <sz val="12"/>
        <color theme="1"/>
        <rFont val="Times New Roman"/>
        <family val="1"/>
      </rPr>
      <t xml:space="preserve">d </t>
    </r>
    <r>
      <rPr>
        <sz val="12"/>
        <color theme="1"/>
        <rFont val="Times New Roman"/>
        <family val="1"/>
      </rPr>
      <t>Technical replicates</t>
    </r>
  </si>
  <si>
    <r>
      <rPr>
        <vertAlign val="superscript"/>
        <sz val="12"/>
        <color theme="1"/>
        <rFont val="Times New Roman"/>
        <family val="1"/>
      </rPr>
      <t>e</t>
    </r>
    <r>
      <rPr>
        <sz val="12"/>
        <color theme="1"/>
        <rFont val="Times New Roman"/>
        <family val="1"/>
      </rPr>
      <t xml:space="preserve"> nt diversity = sum of variant frequencies / cds sites</t>
    </r>
  </si>
  <si>
    <t xml:space="preserve">Copy # /mL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</si>
</sst>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Alignment="1"/>
    <xf numFmtId="164" fontId="18" fillId="0" borderId="0" xfId="1" applyNumberFormat="1" applyFont="1" applyAlignment="1"/>
    <xf numFmtId="2" fontId="18" fillId="0" borderId="0" xfId="0" applyNumberFormat="1" applyFont="1" applyAlignment="1"/>
    <xf numFmtId="0" fontId="20" fillId="0" borderId="0" xfId="0" applyFont="1" applyAlignment="1">
      <alignment horizontal="left"/>
    </xf>
    <xf numFmtId="0" fontId="0" fillId="35" borderId="0" xfId="0" applyFill="1"/>
    <xf numFmtId="0" fontId="14" fillId="35" borderId="0" xfId="0" applyFont="1" applyFill="1"/>
    <xf numFmtId="164" fontId="18" fillId="0" borderId="0" xfId="0" applyNumberFormat="1" applyFont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wrapText="1"/>
    </xf>
    <xf numFmtId="2" fontId="21" fillId="0" borderId="10" xfId="0" applyNumberFormat="1" applyFont="1" applyBorder="1" applyAlignment="1">
      <alignment wrapText="1"/>
    </xf>
    <xf numFmtId="0" fontId="21" fillId="0" borderId="10" xfId="1" applyNumberFormat="1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34" borderId="0" xfId="0" applyFont="1" applyFill="1" applyAlignment="1">
      <alignment horizontal="left"/>
    </xf>
    <xf numFmtId="0" fontId="23" fillId="34" borderId="0" xfId="0" applyFont="1" applyFill="1" applyAlignment="1">
      <alignment horizontal="left"/>
    </xf>
    <xf numFmtId="165" fontId="23" fillId="34" borderId="0" xfId="1" applyNumberFormat="1" applyFont="1" applyFill="1" applyAlignment="1"/>
    <xf numFmtId="10" fontId="23" fillId="34" borderId="0" xfId="43" applyNumberFormat="1" applyFont="1" applyFill="1" applyAlignment="1"/>
    <xf numFmtId="164" fontId="23" fillId="34" borderId="0" xfId="1" applyNumberFormat="1" applyFont="1" applyFill="1" applyAlignment="1"/>
    <xf numFmtId="0" fontId="23" fillId="34" borderId="0" xfId="0" applyFont="1" applyFill="1" applyAlignment="1"/>
    <xf numFmtId="166" fontId="23" fillId="34" borderId="0" xfId="0" applyNumberFormat="1" applyFont="1" applyFill="1" applyAlignment="1"/>
    <xf numFmtId="0" fontId="2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165" fontId="23" fillId="33" borderId="0" xfId="1" applyNumberFormat="1" applyFont="1" applyFill="1" applyAlignment="1"/>
    <xf numFmtId="10" fontId="23" fillId="33" borderId="0" xfId="43" applyNumberFormat="1" applyFont="1" applyFill="1" applyAlignment="1"/>
    <xf numFmtId="164" fontId="23" fillId="33" borderId="0" xfId="1" applyNumberFormat="1" applyFont="1" applyFill="1" applyAlignment="1"/>
    <xf numFmtId="0" fontId="23" fillId="33" borderId="0" xfId="0" applyFont="1" applyFill="1" applyAlignment="1"/>
    <xf numFmtId="166" fontId="23" fillId="33" borderId="0" xfId="0" applyNumberFormat="1" applyFont="1" applyFill="1" applyAlignment="1"/>
    <xf numFmtId="0" fontId="21" fillId="36" borderId="0" xfId="0" applyFont="1" applyFill="1" applyAlignment="1">
      <alignment horizontal="left"/>
    </xf>
    <xf numFmtId="0" fontId="24" fillId="34" borderId="0" xfId="0" applyFont="1" applyFill="1" applyAlignment="1">
      <alignment horizontal="left"/>
    </xf>
    <xf numFmtId="0" fontId="25" fillId="34" borderId="0" xfId="0" applyFont="1" applyFill="1" applyAlignment="1">
      <alignment horizontal="left"/>
    </xf>
    <xf numFmtId="165" fontId="25" fillId="34" borderId="0" xfId="1" applyNumberFormat="1" applyFont="1" applyFill="1" applyAlignment="1"/>
    <xf numFmtId="10" fontId="25" fillId="34" borderId="0" xfId="43" applyNumberFormat="1" applyFont="1" applyFill="1" applyAlignment="1"/>
    <xf numFmtId="164" fontId="25" fillId="34" borderId="0" xfId="1" applyNumberFormat="1" applyFont="1" applyFill="1" applyAlignment="1"/>
    <xf numFmtId="0" fontId="25" fillId="34" borderId="0" xfId="0" applyFont="1" applyFill="1" applyAlignment="1"/>
    <xf numFmtId="166" fontId="25" fillId="34" borderId="0" xfId="0" applyNumberFormat="1" applyFont="1" applyFill="1" applyAlignment="1"/>
    <xf numFmtId="0" fontId="24" fillId="33" borderId="0" xfId="0" applyFont="1" applyFill="1" applyAlignment="1">
      <alignment horizontal="left"/>
    </xf>
    <xf numFmtId="0" fontId="25" fillId="33" borderId="0" xfId="0" applyFont="1" applyFill="1" applyAlignment="1">
      <alignment horizontal="left"/>
    </xf>
    <xf numFmtId="165" fontId="25" fillId="33" borderId="0" xfId="1" applyNumberFormat="1" applyFont="1" applyFill="1" applyAlignment="1"/>
    <xf numFmtId="10" fontId="25" fillId="33" borderId="0" xfId="43" applyNumberFormat="1" applyFont="1" applyFill="1" applyAlignment="1"/>
    <xf numFmtId="164" fontId="25" fillId="33" borderId="0" xfId="1" applyNumberFormat="1" applyFont="1" applyFill="1" applyAlignment="1"/>
    <xf numFmtId="0" fontId="25" fillId="33" borderId="0" xfId="0" applyFont="1" applyFill="1" applyAlignment="1"/>
    <xf numFmtId="166" fontId="25" fillId="33" borderId="0" xfId="0" applyNumberFormat="1" applyFont="1" applyFill="1" applyAlignment="1"/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165" fontId="27" fillId="33" borderId="0" xfId="1" applyNumberFormat="1" applyFont="1" applyFill="1" applyAlignment="1"/>
    <xf numFmtId="10" fontId="27" fillId="33" borderId="0" xfId="43" applyNumberFormat="1" applyFont="1" applyFill="1" applyAlignment="1"/>
    <xf numFmtId="164" fontId="27" fillId="33" borderId="0" xfId="1" applyNumberFormat="1" applyFont="1" applyFill="1" applyAlignment="1"/>
    <xf numFmtId="0" fontId="27" fillId="33" borderId="0" xfId="0" applyFont="1" applyFill="1" applyAlignment="1"/>
    <xf numFmtId="166" fontId="27" fillId="33" borderId="0" xfId="0" applyNumberFormat="1" applyFont="1" applyFill="1" applyAlignment="1"/>
    <xf numFmtId="0" fontId="26" fillId="34" borderId="0" xfId="0" applyFont="1" applyFill="1" applyAlignment="1">
      <alignment horizontal="left"/>
    </xf>
    <xf numFmtId="0" fontId="27" fillId="34" borderId="0" xfId="0" applyFont="1" applyFill="1" applyAlignment="1">
      <alignment horizontal="left"/>
    </xf>
    <xf numFmtId="165" fontId="27" fillId="34" borderId="0" xfId="1" applyNumberFormat="1" applyFont="1" applyFill="1" applyAlignment="1"/>
    <xf numFmtId="10" fontId="27" fillId="34" borderId="0" xfId="43" applyNumberFormat="1" applyFont="1" applyFill="1" applyAlignment="1"/>
    <xf numFmtId="164" fontId="27" fillId="34" borderId="0" xfId="1" applyNumberFormat="1" applyFont="1" applyFill="1" applyAlignment="1"/>
    <xf numFmtId="0" fontId="27" fillId="34" borderId="0" xfId="0" applyFont="1" applyFill="1" applyAlignment="1"/>
    <xf numFmtId="166" fontId="27" fillId="34" borderId="0" xfId="0" applyNumberFormat="1" applyFont="1" applyFill="1" applyAlignment="1"/>
    <xf numFmtId="165" fontId="23" fillId="36" borderId="0" xfId="1" applyNumberFormat="1" applyFont="1" applyFill="1" applyAlignment="1"/>
    <xf numFmtId="10" fontId="23" fillId="36" borderId="0" xfId="43" applyNumberFormat="1" applyFont="1" applyFill="1" applyAlignment="1"/>
    <xf numFmtId="0" fontId="21" fillId="35" borderId="0" xfId="0" applyFont="1" applyFill="1" applyAlignment="1">
      <alignment horizontal="left" wrapText="1"/>
    </xf>
    <xf numFmtId="165" fontId="21" fillId="35" borderId="0" xfId="1" applyNumberFormat="1" applyFont="1" applyFill="1" applyAlignment="1">
      <alignment wrapText="1"/>
    </xf>
    <xf numFmtId="10" fontId="21" fillId="35" borderId="0" xfId="43" applyNumberFormat="1" applyFont="1" applyFill="1" applyAlignment="1">
      <alignment wrapText="1"/>
    </xf>
    <xf numFmtId="164" fontId="21" fillId="35" borderId="0" xfId="1" applyNumberFormat="1" applyFont="1" applyFill="1" applyAlignment="1">
      <alignment wrapText="1"/>
    </xf>
    <xf numFmtId="0" fontId="21" fillId="35" borderId="0" xfId="0" applyFont="1" applyFill="1" applyAlignment="1">
      <alignment wrapText="1"/>
    </xf>
    <xf numFmtId="166" fontId="21" fillId="35" borderId="0" xfId="0" applyNumberFormat="1" applyFont="1" applyFill="1" applyAlignment="1">
      <alignment wrapText="1"/>
    </xf>
    <xf numFmtId="166" fontId="23" fillId="33" borderId="0" xfId="0" applyNumberFormat="1" applyFont="1" applyFill="1" applyAlignment="1">
      <alignment horizontal="right"/>
    </xf>
    <xf numFmtId="0" fontId="23" fillId="35" borderId="0" xfId="0" applyFont="1" applyFill="1" applyAlignment="1">
      <alignment horizontal="left"/>
    </xf>
    <xf numFmtId="0" fontId="21" fillId="35" borderId="0" xfId="0" applyFont="1" applyFill="1" applyAlignment="1">
      <alignment horizontal="left"/>
    </xf>
    <xf numFmtId="0" fontId="23" fillId="35" borderId="0" xfId="0" applyFont="1" applyFill="1" applyAlignment="1"/>
    <xf numFmtId="2" fontId="23" fillId="35" borderId="0" xfId="0" applyNumberFormat="1" applyFont="1" applyFill="1" applyAlignment="1"/>
    <xf numFmtId="164" fontId="23" fillId="35" borderId="0" xfId="1" applyNumberFormat="1" applyFont="1" applyFill="1" applyAlignment="1"/>
    <xf numFmtId="0" fontId="23" fillId="35" borderId="0" xfId="0" applyFont="1" applyFill="1"/>
    <xf numFmtId="166" fontId="23" fillId="34" borderId="0" xfId="0" applyNumberFormat="1" applyFont="1" applyFill="1" applyAlignment="1">
      <alignment horizontal="right"/>
    </xf>
    <xf numFmtId="0" fontId="21" fillId="0" borderId="11" xfId="0" applyFont="1" applyBorder="1" applyAlignment="1">
      <alignment horizontal="left" wrapText="1"/>
    </xf>
    <xf numFmtId="11" fontId="23" fillId="34" borderId="0" xfId="1" applyNumberFormat="1" applyFont="1" applyFill="1" applyAlignment="1">
      <alignment horizontal="left"/>
    </xf>
    <xf numFmtId="11" fontId="23" fillId="33" borderId="0" xfId="1" applyNumberFormat="1" applyFont="1" applyFill="1" applyAlignment="1">
      <alignment horizontal="left"/>
    </xf>
    <xf numFmtId="11" fontId="25" fillId="34" borderId="0" xfId="1" applyNumberFormat="1" applyFont="1" applyFill="1" applyAlignment="1">
      <alignment horizontal="left"/>
    </xf>
    <xf numFmtId="11" fontId="25" fillId="33" borderId="0" xfId="1" applyNumberFormat="1" applyFont="1" applyFill="1" applyAlignment="1">
      <alignment horizontal="left"/>
    </xf>
    <xf numFmtId="11" fontId="27" fillId="33" borderId="0" xfId="1" applyNumberFormat="1" applyFont="1" applyFill="1" applyAlignment="1">
      <alignment horizontal="left"/>
    </xf>
    <xf numFmtId="11" fontId="23" fillId="34" borderId="0" xfId="0" applyNumberFormat="1" applyFont="1" applyFill="1" applyAlignment="1">
      <alignment horizontal="left"/>
    </xf>
    <xf numFmtId="11" fontId="23" fillId="33" borderId="0" xfId="0" applyNumberFormat="1" applyFont="1" applyFill="1" applyAlignment="1">
      <alignment horizontal="left"/>
    </xf>
    <xf numFmtId="11" fontId="25" fillId="34" borderId="0" xfId="0" applyNumberFormat="1" applyFont="1" applyFill="1" applyAlignment="1">
      <alignment horizontal="left"/>
    </xf>
    <xf numFmtId="11" fontId="25" fillId="33" borderId="0" xfId="0" applyNumberFormat="1" applyFont="1" applyFill="1" applyAlignment="1">
      <alignment horizontal="left"/>
    </xf>
    <xf numFmtId="11" fontId="27" fillId="33" borderId="0" xfId="0" applyNumberFormat="1" applyFont="1" applyFill="1" applyAlignment="1">
      <alignment horizontal="left"/>
    </xf>
    <xf numFmtId="11" fontId="27" fillId="34" borderId="0" xfId="0" applyNumberFormat="1" applyFont="1" applyFill="1" applyAlignment="1">
      <alignment horizontal="left"/>
    </xf>
    <xf numFmtId="11" fontId="23" fillId="33" borderId="0" xfId="0" applyNumberFormat="1" applyFont="1" applyFill="1" applyBorder="1" applyAlignment="1">
      <alignment horizontal="left"/>
    </xf>
    <xf numFmtId="0" fontId="23" fillId="35" borderId="0" xfId="0" applyFont="1" applyFill="1" applyAlignment="1">
      <alignment horizontal="left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9"/>
  <sheetViews>
    <sheetView tabSelected="1" topLeftCell="B2" workbookViewId="0">
      <pane ySplit="1" topLeftCell="A3" activePane="bottomLeft" state="frozen"/>
      <selection activeCell="B2" sqref="B2"/>
      <selection pane="bottomLeft" activeCell="D30" sqref="D30"/>
    </sheetView>
  </sheetViews>
  <sheetFormatPr defaultColWidth="18.28515625" defaultRowHeight="15" x14ac:dyDescent="0.25"/>
  <cols>
    <col min="1" max="1" width="24.28515625" style="1" customWidth="1"/>
    <col min="2" max="2" width="21.140625" style="2" customWidth="1"/>
    <col min="3" max="3" width="9.7109375" style="2" customWidth="1"/>
    <col min="4" max="4" width="5.85546875" style="2" customWidth="1"/>
    <col min="5" max="5" width="15" style="1" bestFit="1" customWidth="1"/>
    <col min="6" max="6" width="12" style="1" bestFit="1" customWidth="1"/>
    <col min="7" max="7" width="14" style="3" bestFit="1" customWidth="1"/>
    <col min="8" max="8" width="9.140625" style="5" customWidth="1"/>
    <col min="9" max="9" width="14.5703125" style="4" bestFit="1" customWidth="1"/>
    <col min="10" max="10" width="11.140625" style="3" customWidth="1"/>
    <col min="11" max="11" width="10.28515625" style="3" bestFit="1" customWidth="1"/>
    <col min="12" max="12" width="8.140625" style="3" bestFit="1" customWidth="1"/>
    <col min="13" max="13" width="14.7109375" style="3" bestFit="1" customWidth="1"/>
    <col min="14" max="14" width="11.7109375" style="3" bestFit="1" customWidth="1"/>
    <col min="15" max="15" width="13.85546875" style="3" bestFit="1" customWidth="1"/>
    <col min="16" max="16384" width="18.28515625" style="1"/>
  </cols>
  <sheetData>
    <row r="1" spans="1:16" x14ac:dyDescent="0.25">
      <c r="B1" s="2" t="s">
        <v>176</v>
      </c>
    </row>
    <row r="2" spans="1:16" ht="34.5" x14ac:dyDescent="0.25">
      <c r="A2" s="1" t="s">
        <v>0</v>
      </c>
      <c r="B2" s="10" t="s">
        <v>140</v>
      </c>
      <c r="C2" s="10" t="s">
        <v>225</v>
      </c>
      <c r="D2" s="10" t="s">
        <v>143</v>
      </c>
      <c r="E2" s="11" t="s">
        <v>234</v>
      </c>
      <c r="F2" s="11" t="s">
        <v>248</v>
      </c>
      <c r="G2" s="12" t="s">
        <v>235</v>
      </c>
      <c r="H2" s="13" t="s">
        <v>142</v>
      </c>
      <c r="I2" s="14" t="s">
        <v>236</v>
      </c>
      <c r="J2" s="15" t="s">
        <v>138</v>
      </c>
      <c r="K2" s="15" t="s">
        <v>168</v>
      </c>
      <c r="L2" s="15" t="s">
        <v>139</v>
      </c>
      <c r="M2" s="15" t="s">
        <v>237</v>
      </c>
      <c r="N2" s="15" t="s">
        <v>238</v>
      </c>
      <c r="O2" s="15" t="s">
        <v>239</v>
      </c>
    </row>
    <row r="3" spans="1:16" ht="15.75" x14ac:dyDescent="0.25">
      <c r="A3" s="1" t="s">
        <v>1</v>
      </c>
      <c r="B3" s="16" t="s">
        <v>141</v>
      </c>
      <c r="C3" s="16" t="s">
        <v>157</v>
      </c>
      <c r="D3" s="16">
        <v>14</v>
      </c>
      <c r="E3" s="17" t="s">
        <v>144</v>
      </c>
      <c r="F3" s="76">
        <v>2820000</v>
      </c>
      <c r="G3" s="18">
        <v>5474311</v>
      </c>
      <c r="H3" s="19">
        <v>2.7699999999999999E-2</v>
      </c>
      <c r="I3" s="20">
        <v>1998.479992</v>
      </c>
      <c r="J3" s="21">
        <v>8</v>
      </c>
      <c r="K3" s="21">
        <v>8</v>
      </c>
      <c r="L3" s="21">
        <v>0</v>
      </c>
      <c r="M3" s="22">
        <v>1.2509700000000001E-4</v>
      </c>
      <c r="N3" s="22">
        <v>1.2509700000000001E-4</v>
      </c>
      <c r="O3" s="22">
        <v>0</v>
      </c>
    </row>
    <row r="4" spans="1:16" ht="15.75" x14ac:dyDescent="0.25">
      <c r="A4" s="1" t="s">
        <v>2</v>
      </c>
      <c r="B4" s="23"/>
      <c r="C4" s="23"/>
      <c r="D4" s="23"/>
      <c r="E4" s="24" t="s">
        <v>145</v>
      </c>
      <c r="F4" s="77">
        <v>17400000</v>
      </c>
      <c r="G4" s="25">
        <v>5582946</v>
      </c>
      <c r="H4" s="26">
        <v>0.10099999999999999</v>
      </c>
      <c r="I4" s="27">
        <v>7415.4561389999999</v>
      </c>
      <c r="J4" s="28">
        <v>2</v>
      </c>
      <c r="K4" s="28">
        <v>2</v>
      </c>
      <c r="L4" s="28">
        <v>0</v>
      </c>
      <c r="M4" s="29">
        <v>9.8400000000000007E-5</v>
      </c>
      <c r="N4" s="29">
        <v>9.8400000000000007E-5</v>
      </c>
      <c r="O4" s="29">
        <v>0</v>
      </c>
      <c r="P4" s="9">
        <f>AVERAGE(I3:I98)</f>
        <v>12510.875997346317</v>
      </c>
    </row>
    <row r="5" spans="1:16" ht="15.75" x14ac:dyDescent="0.25">
      <c r="A5" s="1" t="s">
        <v>3</v>
      </c>
      <c r="B5" s="16"/>
      <c r="C5" s="16"/>
      <c r="D5" s="16"/>
      <c r="E5" s="17" t="s">
        <v>146</v>
      </c>
      <c r="F5" s="76">
        <v>36800000</v>
      </c>
      <c r="G5" s="18">
        <v>8224513</v>
      </c>
      <c r="H5" s="19">
        <v>0.18100000000000002</v>
      </c>
      <c r="I5" s="20">
        <v>19809.12959</v>
      </c>
      <c r="J5" s="21">
        <v>30</v>
      </c>
      <c r="K5" s="21">
        <v>30</v>
      </c>
      <c r="L5" s="21">
        <v>0</v>
      </c>
      <c r="M5" s="22">
        <v>3.0408900000000001E-4</v>
      </c>
      <c r="N5" s="22">
        <v>3.0408900000000001E-4</v>
      </c>
      <c r="O5" s="22">
        <v>0</v>
      </c>
    </row>
    <row r="6" spans="1:16" ht="15.75" x14ac:dyDescent="0.25">
      <c r="A6" s="1" t="s">
        <v>4</v>
      </c>
      <c r="B6" s="23"/>
      <c r="C6" s="23"/>
      <c r="D6" s="23"/>
      <c r="E6" s="24" t="s">
        <v>147</v>
      </c>
      <c r="F6" s="77">
        <v>54200000</v>
      </c>
      <c r="G6" s="25">
        <v>6674210</v>
      </c>
      <c r="H6" s="26">
        <v>0.3392</v>
      </c>
      <c r="I6" s="27">
        <v>30079.25548</v>
      </c>
      <c r="J6" s="28">
        <v>8</v>
      </c>
      <c r="K6" s="28">
        <v>8</v>
      </c>
      <c r="L6" s="28">
        <v>0</v>
      </c>
      <c r="M6" s="29">
        <v>2.0347299999999999E-4</v>
      </c>
      <c r="N6" s="29">
        <v>2.0347299999999999E-4</v>
      </c>
      <c r="O6" s="29">
        <v>0</v>
      </c>
    </row>
    <row r="7" spans="1:16" ht="15.75" x14ac:dyDescent="0.25">
      <c r="A7" s="1" t="s">
        <v>5</v>
      </c>
      <c r="B7" s="16"/>
      <c r="C7" s="16"/>
      <c r="D7" s="16"/>
      <c r="E7" s="17" t="s">
        <v>148</v>
      </c>
      <c r="F7" s="76">
        <v>50200000</v>
      </c>
      <c r="G7" s="18">
        <v>7475366</v>
      </c>
      <c r="H7" s="19">
        <v>0.15939999999999999</v>
      </c>
      <c r="I7" s="20">
        <v>15957.829030000001</v>
      </c>
      <c r="J7" s="21">
        <v>3</v>
      </c>
      <c r="K7" s="21">
        <v>3</v>
      </c>
      <c r="L7" s="21">
        <v>0</v>
      </c>
      <c r="M7" s="22">
        <v>9.5699999999999995E-5</v>
      </c>
      <c r="N7" s="22">
        <v>9.5699999999999995E-5</v>
      </c>
      <c r="O7" s="22">
        <v>0</v>
      </c>
    </row>
    <row r="8" spans="1:16" ht="15.75" x14ac:dyDescent="0.25">
      <c r="A8" s="1" t="s">
        <v>6</v>
      </c>
      <c r="B8" s="23"/>
      <c r="C8" s="23"/>
      <c r="D8" s="23"/>
      <c r="E8" s="24" t="s">
        <v>149</v>
      </c>
      <c r="F8" s="77">
        <v>184400000</v>
      </c>
      <c r="G8" s="25">
        <v>6688259</v>
      </c>
      <c r="H8" s="26">
        <v>0.2555</v>
      </c>
      <c r="I8" s="27">
        <v>22495.655050000001</v>
      </c>
      <c r="J8" s="28">
        <v>29</v>
      </c>
      <c r="K8" s="28">
        <v>29</v>
      </c>
      <c r="L8" s="28">
        <v>0</v>
      </c>
      <c r="M8" s="29">
        <v>1.6155100000000001E-4</v>
      </c>
      <c r="N8" s="29">
        <v>1.6155100000000001E-4</v>
      </c>
      <c r="O8" s="29">
        <v>0</v>
      </c>
    </row>
    <row r="9" spans="1:16" ht="15.75" x14ac:dyDescent="0.25">
      <c r="A9" s="1" t="s">
        <v>7</v>
      </c>
      <c r="B9" s="16"/>
      <c r="C9" s="16"/>
      <c r="D9" s="16"/>
      <c r="E9" s="17" t="s">
        <v>150</v>
      </c>
      <c r="F9" s="76">
        <v>10620.000000000002</v>
      </c>
      <c r="G9" s="18">
        <v>6414476</v>
      </c>
      <c r="H9" s="19">
        <v>2.5999999999999999E-3</v>
      </c>
      <c r="I9" s="20">
        <v>217.9156849</v>
      </c>
      <c r="J9" s="21">
        <v>13</v>
      </c>
      <c r="K9" s="21">
        <v>13</v>
      </c>
      <c r="L9" s="21">
        <v>0</v>
      </c>
      <c r="M9" s="22">
        <v>2.9857800000000003E-4</v>
      </c>
      <c r="N9" s="22">
        <v>2.9857800000000003E-4</v>
      </c>
      <c r="O9" s="22">
        <v>0</v>
      </c>
    </row>
    <row r="10" spans="1:16" ht="15.75" x14ac:dyDescent="0.25">
      <c r="A10" s="1" t="s">
        <v>8</v>
      </c>
      <c r="B10" s="23"/>
      <c r="C10" s="23"/>
      <c r="D10" s="23"/>
      <c r="E10" s="24" t="s">
        <v>151</v>
      </c>
      <c r="F10" s="77">
        <v>21000</v>
      </c>
      <c r="G10" s="25">
        <v>8330706</v>
      </c>
      <c r="H10" s="26">
        <v>7.0999999999999995E-3</v>
      </c>
      <c r="I10" s="27">
        <v>778.78317589999995</v>
      </c>
      <c r="J10" s="28">
        <v>9</v>
      </c>
      <c r="K10" s="28">
        <v>8</v>
      </c>
      <c r="L10" s="28">
        <v>1</v>
      </c>
      <c r="M10" s="29">
        <v>1.5730299999999999E-4</v>
      </c>
      <c r="N10" s="29">
        <v>1.4462200000000001E-4</v>
      </c>
      <c r="O10" s="29">
        <v>1.27E-5</v>
      </c>
    </row>
    <row r="11" spans="1:16" ht="15.75" x14ac:dyDescent="0.25">
      <c r="A11" s="1" t="s">
        <v>9</v>
      </c>
      <c r="B11" s="16"/>
      <c r="C11" s="16"/>
      <c r="D11" s="16"/>
      <c r="E11" s="17" t="s">
        <v>152</v>
      </c>
      <c r="F11" s="76">
        <v>73600</v>
      </c>
      <c r="G11" s="18">
        <v>8816495</v>
      </c>
      <c r="H11" s="19">
        <v>6.5000000000000006E-3</v>
      </c>
      <c r="I11" s="20">
        <v>743.93243110000003</v>
      </c>
      <c r="J11" s="21">
        <v>16</v>
      </c>
      <c r="K11" s="21">
        <v>16</v>
      </c>
      <c r="L11" s="21">
        <v>0</v>
      </c>
      <c r="M11" s="22">
        <v>2.4401499999999999E-4</v>
      </c>
      <c r="N11" s="22">
        <v>2.4401499999999999E-4</v>
      </c>
      <c r="O11" s="22">
        <v>0</v>
      </c>
    </row>
    <row r="12" spans="1:16" ht="15.75" x14ac:dyDescent="0.25">
      <c r="A12" s="1" t="s">
        <v>10</v>
      </c>
      <c r="B12" s="23"/>
      <c r="C12" s="23"/>
      <c r="D12" s="23">
        <v>7</v>
      </c>
      <c r="E12" s="24" t="s">
        <v>144</v>
      </c>
      <c r="F12" s="77">
        <v>540000</v>
      </c>
      <c r="G12" s="25">
        <v>11264841</v>
      </c>
      <c r="H12" s="26">
        <v>3.4999999999999996E-3</v>
      </c>
      <c r="I12" s="27">
        <v>528.27436469999998</v>
      </c>
      <c r="J12" s="28">
        <v>7</v>
      </c>
      <c r="K12" s="28">
        <v>7</v>
      </c>
      <c r="L12" s="28">
        <v>0</v>
      </c>
      <c r="M12" s="29">
        <v>1.7494599999999999E-4</v>
      </c>
      <c r="N12" s="29">
        <v>1.7494599999999999E-4</v>
      </c>
      <c r="O12" s="29">
        <v>0</v>
      </c>
    </row>
    <row r="13" spans="1:16" ht="15.75" x14ac:dyDescent="0.25">
      <c r="A13" s="1" t="s">
        <v>11</v>
      </c>
      <c r="B13" s="16"/>
      <c r="C13" s="16"/>
      <c r="D13" s="16"/>
      <c r="E13" s="17" t="s">
        <v>145</v>
      </c>
      <c r="F13" s="76">
        <v>648000</v>
      </c>
      <c r="G13" s="18">
        <v>11343324</v>
      </c>
      <c r="H13" s="19">
        <v>2.2000000000000001E-3</v>
      </c>
      <c r="I13" s="20">
        <v>334.3642294</v>
      </c>
      <c r="J13" s="21">
        <v>5</v>
      </c>
      <c r="K13" s="21">
        <v>5</v>
      </c>
      <c r="L13" s="21">
        <v>0</v>
      </c>
      <c r="M13" s="22">
        <v>2.86743E-4</v>
      </c>
      <c r="N13" s="22">
        <v>2.86743E-4</v>
      </c>
      <c r="O13" s="22">
        <v>0</v>
      </c>
    </row>
    <row r="14" spans="1:16" ht="15.75" x14ac:dyDescent="0.25">
      <c r="A14" s="1" t="s">
        <v>12</v>
      </c>
      <c r="B14" s="23"/>
      <c r="C14" s="23"/>
      <c r="D14" s="23"/>
      <c r="E14" s="24" t="s">
        <v>146</v>
      </c>
      <c r="F14" s="77">
        <v>488000</v>
      </c>
      <c r="G14" s="25">
        <v>6192324</v>
      </c>
      <c r="H14" s="26">
        <v>3.7000000000000002E-3</v>
      </c>
      <c r="I14" s="27">
        <v>305.5035537</v>
      </c>
      <c r="J14" s="28">
        <v>8</v>
      </c>
      <c r="K14" s="28">
        <v>7</v>
      </c>
      <c r="L14" s="28">
        <v>1</v>
      </c>
      <c r="M14" s="29">
        <v>1.2230800000000001E-4</v>
      </c>
      <c r="N14" s="29">
        <v>1.0929699999999999E-4</v>
      </c>
      <c r="O14" s="29">
        <v>1.2999999999999999E-5</v>
      </c>
    </row>
    <row r="15" spans="1:16" ht="15.75" x14ac:dyDescent="0.25">
      <c r="A15" s="1" t="s">
        <v>13</v>
      </c>
      <c r="B15" s="16"/>
      <c r="C15" s="16"/>
      <c r="D15" s="16"/>
      <c r="E15" s="17" t="s">
        <v>147</v>
      </c>
      <c r="F15" s="76">
        <v>92200000</v>
      </c>
      <c r="G15" s="18">
        <v>12903956</v>
      </c>
      <c r="H15" s="19">
        <v>0.1157</v>
      </c>
      <c r="I15" s="20">
        <v>20007.27836</v>
      </c>
      <c r="J15" s="21">
        <v>45</v>
      </c>
      <c r="K15" s="21">
        <v>45</v>
      </c>
      <c r="L15" s="21">
        <v>0</v>
      </c>
      <c r="M15" s="22">
        <v>2.09741E-4</v>
      </c>
      <c r="N15" s="22">
        <v>2.09741E-4</v>
      </c>
      <c r="O15" s="22">
        <v>0</v>
      </c>
    </row>
    <row r="16" spans="1:16" ht="15.75" x14ac:dyDescent="0.25">
      <c r="A16" s="1" t="s">
        <v>14</v>
      </c>
      <c r="B16" s="23"/>
      <c r="C16" s="23"/>
      <c r="D16" s="23"/>
      <c r="E16" s="24" t="s">
        <v>148</v>
      </c>
      <c r="F16" s="77">
        <v>288000000</v>
      </c>
      <c r="G16" s="25">
        <v>14776832</v>
      </c>
      <c r="H16" s="26">
        <v>8.4199999999999997E-2</v>
      </c>
      <c r="I16" s="27">
        <v>16700.683870000001</v>
      </c>
      <c r="J16" s="28">
        <v>26</v>
      </c>
      <c r="K16" s="28">
        <v>26</v>
      </c>
      <c r="L16" s="28">
        <v>0</v>
      </c>
      <c r="M16" s="29">
        <v>1.85114E-4</v>
      </c>
      <c r="N16" s="29">
        <v>1.85114E-4</v>
      </c>
      <c r="O16" s="29">
        <v>0</v>
      </c>
    </row>
    <row r="17" spans="1:15" ht="15.75" x14ac:dyDescent="0.25">
      <c r="A17" s="1" t="s">
        <v>15</v>
      </c>
      <c r="B17" s="16"/>
      <c r="C17" s="16"/>
      <c r="D17" s="16"/>
      <c r="E17" s="17" t="s">
        <v>149</v>
      </c>
      <c r="F17" s="76">
        <v>432000000</v>
      </c>
      <c r="G17" s="18">
        <v>6657171</v>
      </c>
      <c r="H17" s="19">
        <v>9.849999999999999E-2</v>
      </c>
      <c r="I17" s="20">
        <v>8773.7105439999996</v>
      </c>
      <c r="J17" s="21">
        <v>8</v>
      </c>
      <c r="K17" s="21">
        <v>8</v>
      </c>
      <c r="L17" s="21">
        <v>0</v>
      </c>
      <c r="M17" s="22">
        <v>1.37195E-4</v>
      </c>
      <c r="N17" s="22">
        <v>1.37195E-4</v>
      </c>
      <c r="O17" s="22">
        <v>0</v>
      </c>
    </row>
    <row r="18" spans="1:15" ht="15.75" x14ac:dyDescent="0.25">
      <c r="A18" s="1" t="s">
        <v>25</v>
      </c>
      <c r="B18" s="23"/>
      <c r="C18" s="23" t="s">
        <v>158</v>
      </c>
      <c r="D18" s="23">
        <v>14</v>
      </c>
      <c r="E18" s="24" t="s">
        <v>144</v>
      </c>
      <c r="F18" s="77">
        <v>12060000</v>
      </c>
      <c r="G18" s="25">
        <v>8631013</v>
      </c>
      <c r="H18" s="26">
        <v>4.4600000000000001E-2</v>
      </c>
      <c r="I18" s="27">
        <v>5162.959108</v>
      </c>
      <c r="J18" s="28">
        <v>7</v>
      </c>
      <c r="K18" s="28">
        <v>7</v>
      </c>
      <c r="L18" s="28">
        <v>0</v>
      </c>
      <c r="M18" s="29">
        <v>3.0002499999999999E-4</v>
      </c>
      <c r="N18" s="29">
        <v>3.0002499999999999E-4</v>
      </c>
      <c r="O18" s="29">
        <v>0</v>
      </c>
    </row>
    <row r="19" spans="1:15" ht="15.75" x14ac:dyDescent="0.25">
      <c r="A19" s="1" t="s">
        <v>26</v>
      </c>
      <c r="B19" s="16"/>
      <c r="C19" s="16"/>
      <c r="D19" s="16"/>
      <c r="E19" s="17" t="s">
        <v>145</v>
      </c>
      <c r="F19" s="76">
        <v>52000000</v>
      </c>
      <c r="G19" s="18">
        <v>12120334</v>
      </c>
      <c r="H19" s="19">
        <v>0.10619999999999999</v>
      </c>
      <c r="I19" s="20">
        <v>17184.691459999998</v>
      </c>
      <c r="J19" s="21">
        <v>9</v>
      </c>
      <c r="K19" s="21">
        <v>9</v>
      </c>
      <c r="L19" s="21">
        <v>0</v>
      </c>
      <c r="M19" s="22">
        <v>2.4706100000000003E-4</v>
      </c>
      <c r="N19" s="22">
        <v>2.4706100000000003E-4</v>
      </c>
      <c r="O19" s="22">
        <v>0</v>
      </c>
    </row>
    <row r="20" spans="1:15" ht="15.75" x14ac:dyDescent="0.25">
      <c r="A20" s="1" t="s">
        <v>27</v>
      </c>
      <c r="B20" s="23"/>
      <c r="C20" s="23"/>
      <c r="D20" s="23"/>
      <c r="E20" s="24" t="s">
        <v>146</v>
      </c>
      <c r="F20" s="77">
        <v>97200000</v>
      </c>
      <c r="G20" s="25">
        <v>20419985</v>
      </c>
      <c r="H20" s="26">
        <v>0.1174</v>
      </c>
      <c r="I20" s="27">
        <v>32069.79622</v>
      </c>
      <c r="J20" s="28">
        <v>14</v>
      </c>
      <c r="K20" s="28">
        <v>13</v>
      </c>
      <c r="L20" s="28">
        <v>1</v>
      </c>
      <c r="M20" s="29">
        <v>4.1465300000000002E-4</v>
      </c>
      <c r="N20" s="29">
        <v>4.1307200000000001E-4</v>
      </c>
      <c r="O20" s="29">
        <v>1.5799999999999999E-6</v>
      </c>
    </row>
    <row r="21" spans="1:15" ht="15.75" x14ac:dyDescent="0.25">
      <c r="A21" s="1" t="s">
        <v>28</v>
      </c>
      <c r="B21" s="16"/>
      <c r="C21" s="16"/>
      <c r="D21" s="16"/>
      <c r="E21" s="17" t="s">
        <v>147</v>
      </c>
      <c r="F21" s="76">
        <v>332000000</v>
      </c>
      <c r="G21" s="18">
        <v>8665499</v>
      </c>
      <c r="H21" s="19">
        <v>0.1497</v>
      </c>
      <c r="I21" s="20">
        <v>17381.735570000001</v>
      </c>
      <c r="J21" s="21">
        <v>4</v>
      </c>
      <c r="K21" s="21">
        <v>4</v>
      </c>
      <c r="L21" s="21">
        <v>0</v>
      </c>
      <c r="M21" s="22">
        <v>2.9239499999999998E-4</v>
      </c>
      <c r="N21" s="22">
        <v>2.9239499999999998E-4</v>
      </c>
      <c r="O21" s="22">
        <v>0</v>
      </c>
    </row>
    <row r="22" spans="1:15" ht="15.75" x14ac:dyDescent="0.25">
      <c r="A22" s="1" t="s">
        <v>29</v>
      </c>
      <c r="B22" s="23"/>
      <c r="C22" s="23"/>
      <c r="D22" s="23"/>
      <c r="E22" s="24" t="s">
        <v>148</v>
      </c>
      <c r="F22" s="77">
        <v>586000000</v>
      </c>
      <c r="G22" s="25">
        <v>18488371</v>
      </c>
      <c r="H22" s="26">
        <v>0.19570000000000001</v>
      </c>
      <c r="I22" s="27">
        <v>48368.133970000003</v>
      </c>
      <c r="J22" s="28">
        <v>40</v>
      </c>
      <c r="K22" s="28">
        <v>40</v>
      </c>
      <c r="L22" s="28">
        <v>0</v>
      </c>
      <c r="M22" s="29">
        <v>2.29552E-4</v>
      </c>
      <c r="N22" s="29">
        <v>2.29552E-4</v>
      </c>
      <c r="O22" s="29">
        <v>0</v>
      </c>
    </row>
    <row r="23" spans="1:15" ht="15.75" x14ac:dyDescent="0.25">
      <c r="A23" s="1" t="s">
        <v>30</v>
      </c>
      <c r="B23" s="16"/>
      <c r="C23" s="16"/>
      <c r="D23" s="16"/>
      <c r="E23" s="17" t="s">
        <v>149</v>
      </c>
      <c r="F23" s="76">
        <v>318000000</v>
      </c>
      <c r="G23" s="18">
        <v>18484646</v>
      </c>
      <c r="H23" s="19">
        <v>0.20670000000000002</v>
      </c>
      <c r="I23" s="20">
        <v>51201.126380000002</v>
      </c>
      <c r="J23" s="21">
        <v>17</v>
      </c>
      <c r="K23" s="21">
        <v>17</v>
      </c>
      <c r="L23" s="21">
        <v>0</v>
      </c>
      <c r="M23" s="22">
        <v>2.4209500000000001E-4</v>
      </c>
      <c r="N23" s="22">
        <v>2.4209500000000001E-4</v>
      </c>
      <c r="O23" s="22">
        <v>0</v>
      </c>
    </row>
    <row r="24" spans="1:15" ht="15.75" x14ac:dyDescent="0.25">
      <c r="A24" s="1" t="s">
        <v>31</v>
      </c>
      <c r="B24" s="23"/>
      <c r="C24" s="23"/>
      <c r="D24" s="23"/>
      <c r="E24" s="24" t="s">
        <v>150</v>
      </c>
      <c r="F24" s="77">
        <v>910000</v>
      </c>
      <c r="G24" s="25">
        <v>7761325</v>
      </c>
      <c r="H24" s="26">
        <v>2.1099999999999997E-2</v>
      </c>
      <c r="I24" s="27">
        <v>2144.2556709999999</v>
      </c>
      <c r="J24" s="28">
        <v>17</v>
      </c>
      <c r="K24" s="28">
        <v>15</v>
      </c>
      <c r="L24" s="28">
        <v>2</v>
      </c>
      <c r="M24" s="29">
        <v>3.6260200000000001E-4</v>
      </c>
      <c r="N24" s="29">
        <v>3.5458799999999997E-4</v>
      </c>
      <c r="O24" s="29">
        <v>8.0099999999999995E-6</v>
      </c>
    </row>
    <row r="25" spans="1:15" ht="15.75" x14ac:dyDescent="0.25">
      <c r="A25" s="1" t="s">
        <v>32</v>
      </c>
      <c r="B25" s="16"/>
      <c r="C25" s="16"/>
      <c r="D25" s="16"/>
      <c r="E25" s="17" t="s">
        <v>151</v>
      </c>
      <c r="F25" s="76">
        <v>556000</v>
      </c>
      <c r="G25" s="18">
        <v>4132406</v>
      </c>
      <c r="H25" s="19">
        <v>6.7000000000000002E-3</v>
      </c>
      <c r="I25" s="20">
        <v>353.90721450000001</v>
      </c>
      <c r="J25" s="21">
        <v>14</v>
      </c>
      <c r="K25" s="21">
        <v>10</v>
      </c>
      <c r="L25" s="21">
        <v>4</v>
      </c>
      <c r="M25" s="22">
        <v>2.9452800000000001E-4</v>
      </c>
      <c r="N25" s="22">
        <v>2.6982900000000002E-4</v>
      </c>
      <c r="O25" s="22">
        <v>2.4700000000000001E-5</v>
      </c>
    </row>
    <row r="26" spans="1:15" ht="15.75" x14ac:dyDescent="0.25">
      <c r="A26" s="1" t="s">
        <v>33</v>
      </c>
      <c r="B26" s="23"/>
      <c r="C26" s="23"/>
      <c r="D26" s="23"/>
      <c r="E26" s="24" t="s">
        <v>152</v>
      </c>
      <c r="F26" s="77">
        <v>2080000</v>
      </c>
      <c r="G26" s="25">
        <v>3279969</v>
      </c>
      <c r="H26" s="26">
        <v>5.57E-2</v>
      </c>
      <c r="I26" s="27">
        <v>2375.928731</v>
      </c>
      <c r="J26" s="28">
        <v>18</v>
      </c>
      <c r="K26" s="28">
        <v>17</v>
      </c>
      <c r="L26" s="28">
        <v>1</v>
      </c>
      <c r="M26" s="29">
        <v>4.89767E-4</v>
      </c>
      <c r="N26" s="29">
        <v>4.8726599999999998E-4</v>
      </c>
      <c r="O26" s="29">
        <v>2.5000000000000002E-6</v>
      </c>
    </row>
    <row r="27" spans="1:15" ht="15.75" x14ac:dyDescent="0.25">
      <c r="A27" s="1" t="s">
        <v>34</v>
      </c>
      <c r="B27" s="16"/>
      <c r="C27" s="16"/>
      <c r="D27" s="30">
        <v>7</v>
      </c>
      <c r="E27" s="17" t="s">
        <v>144</v>
      </c>
      <c r="F27" s="76">
        <v>1484000</v>
      </c>
      <c r="G27" s="18">
        <v>13916975</v>
      </c>
      <c r="H27" s="19">
        <v>1.2699999999999999E-2</v>
      </c>
      <c r="I27" s="20">
        <v>2375.6045180000001</v>
      </c>
      <c r="J27" s="21">
        <v>6</v>
      </c>
      <c r="K27" s="21">
        <v>6</v>
      </c>
      <c r="L27" s="21">
        <v>0</v>
      </c>
      <c r="M27" s="22">
        <v>2.63696E-4</v>
      </c>
      <c r="N27" s="22">
        <v>2.63696E-4</v>
      </c>
      <c r="O27" s="22">
        <v>0</v>
      </c>
    </row>
    <row r="28" spans="1:15" ht="15.75" x14ac:dyDescent="0.25">
      <c r="A28" s="1" t="s">
        <v>35</v>
      </c>
      <c r="B28" s="23"/>
      <c r="C28" s="23"/>
      <c r="D28" s="23"/>
      <c r="E28" s="24" t="s">
        <v>145</v>
      </c>
      <c r="F28" s="77">
        <v>24200000</v>
      </c>
      <c r="G28" s="25">
        <v>21770118</v>
      </c>
      <c r="H28" s="26">
        <v>7.4000000000000003E-3</v>
      </c>
      <c r="I28" s="27">
        <v>2169.8625259999999</v>
      </c>
      <c r="J28" s="28">
        <v>4</v>
      </c>
      <c r="K28" s="28">
        <v>4</v>
      </c>
      <c r="L28" s="28">
        <v>0</v>
      </c>
      <c r="M28" s="29">
        <v>1.7485600000000001E-4</v>
      </c>
      <c r="N28" s="29">
        <v>1.7485600000000001E-4</v>
      </c>
      <c r="O28" s="29">
        <v>0</v>
      </c>
    </row>
    <row r="29" spans="1:15" ht="15.75" x14ac:dyDescent="0.25">
      <c r="A29" s="1" t="s">
        <v>36</v>
      </c>
      <c r="B29" s="16"/>
      <c r="C29" s="16"/>
      <c r="D29" s="16"/>
      <c r="E29" s="17" t="s">
        <v>146</v>
      </c>
      <c r="F29" s="76">
        <v>118000000</v>
      </c>
      <c r="G29" s="18">
        <v>8703459</v>
      </c>
      <c r="H29" s="19">
        <v>2.2599999999999999E-2</v>
      </c>
      <c r="I29" s="20">
        <v>2620.6064649999998</v>
      </c>
      <c r="J29" s="21">
        <v>18</v>
      </c>
      <c r="K29" s="21">
        <v>17</v>
      </c>
      <c r="L29" s="21">
        <v>1</v>
      </c>
      <c r="M29" s="22">
        <v>2.0382000000000001E-4</v>
      </c>
      <c r="N29" s="22">
        <v>2.0176999999999999E-4</v>
      </c>
      <c r="O29" s="22">
        <v>2.0499999999999999E-6</v>
      </c>
    </row>
    <row r="30" spans="1:15" ht="15.75" x14ac:dyDescent="0.25">
      <c r="A30" s="1" t="s">
        <v>37</v>
      </c>
      <c r="B30" s="23"/>
      <c r="C30" s="23"/>
      <c r="D30" s="23"/>
      <c r="E30" s="24" t="s">
        <v>147</v>
      </c>
      <c r="F30" s="77">
        <v>450000000</v>
      </c>
      <c r="G30" s="25">
        <v>8114678</v>
      </c>
      <c r="H30" s="26">
        <v>0.34009999999999996</v>
      </c>
      <c r="I30" s="27">
        <v>36833.598189999997</v>
      </c>
      <c r="J30" s="28">
        <v>24</v>
      </c>
      <c r="K30" s="28">
        <v>24</v>
      </c>
      <c r="L30" s="28">
        <v>0</v>
      </c>
      <c r="M30" s="29">
        <v>2.3396499999999999E-4</v>
      </c>
      <c r="N30" s="29">
        <v>2.3396499999999999E-4</v>
      </c>
      <c r="O30" s="29">
        <v>0</v>
      </c>
    </row>
    <row r="31" spans="1:15" ht="15.75" x14ac:dyDescent="0.25">
      <c r="A31" s="1" t="s">
        <v>38</v>
      </c>
      <c r="B31" s="16"/>
      <c r="C31" s="16"/>
      <c r="D31" s="16"/>
      <c r="E31" s="17" t="s">
        <v>148</v>
      </c>
      <c r="F31" s="76">
        <v>192000000</v>
      </c>
      <c r="G31" s="18">
        <v>11948388</v>
      </c>
      <c r="H31" s="19">
        <v>0.2263</v>
      </c>
      <c r="I31" s="20">
        <v>36142.247589999999</v>
      </c>
      <c r="J31" s="21">
        <v>30</v>
      </c>
      <c r="K31" s="21">
        <v>30</v>
      </c>
      <c r="L31" s="21">
        <v>0</v>
      </c>
      <c r="M31" s="22">
        <v>2.1483799999999999E-4</v>
      </c>
      <c r="N31" s="22">
        <v>2.1483799999999999E-4</v>
      </c>
      <c r="O31" s="22">
        <v>0</v>
      </c>
    </row>
    <row r="32" spans="1:15" ht="15.75" x14ac:dyDescent="0.25">
      <c r="A32" s="1" t="s">
        <v>39</v>
      </c>
      <c r="B32" s="23"/>
      <c r="C32" s="23"/>
      <c r="D32" s="23"/>
      <c r="E32" s="24" t="s">
        <v>149</v>
      </c>
      <c r="F32" s="77">
        <v>1078000000</v>
      </c>
      <c r="G32" s="25">
        <v>23128145</v>
      </c>
      <c r="H32" s="26">
        <v>7.2599999999999998E-2</v>
      </c>
      <c r="I32" s="27">
        <v>22468.00419</v>
      </c>
      <c r="J32" s="28">
        <v>40</v>
      </c>
      <c r="K32" s="28">
        <v>40</v>
      </c>
      <c r="L32" s="28">
        <v>0</v>
      </c>
      <c r="M32" s="29">
        <v>2.0814299999999999E-4</v>
      </c>
      <c r="N32" s="29">
        <v>2.0814299999999999E-4</v>
      </c>
      <c r="O32" s="29">
        <v>0</v>
      </c>
    </row>
    <row r="33" spans="1:15" s="6" customFormat="1" ht="15.75" x14ac:dyDescent="0.25">
      <c r="A33" s="6" t="s">
        <v>40</v>
      </c>
      <c r="B33" s="31"/>
      <c r="C33" s="31"/>
      <c r="D33" s="31"/>
      <c r="E33" s="32" t="s">
        <v>150</v>
      </c>
      <c r="F33" s="78">
        <v>7820000</v>
      </c>
      <c r="G33" s="33">
        <v>18365239</v>
      </c>
      <c r="H33" s="34">
        <v>4.0000000000000002E-4</v>
      </c>
      <c r="I33" s="35">
        <v>82.476681920000004</v>
      </c>
      <c r="J33" s="36">
        <v>4</v>
      </c>
      <c r="K33" s="36">
        <v>4</v>
      </c>
      <c r="L33" s="36">
        <v>0</v>
      </c>
      <c r="M33" s="37">
        <v>2.2439000000000001E-4</v>
      </c>
      <c r="N33" s="37">
        <v>2.2439000000000001E-4</v>
      </c>
      <c r="O33" s="37">
        <v>0</v>
      </c>
    </row>
    <row r="34" spans="1:15" ht="15.75" x14ac:dyDescent="0.25">
      <c r="A34" s="1" t="s">
        <v>41</v>
      </c>
      <c r="B34" s="23"/>
      <c r="C34" s="23"/>
      <c r="D34" s="23"/>
      <c r="E34" s="24" t="s">
        <v>151</v>
      </c>
      <c r="F34" s="77">
        <v>558000</v>
      </c>
      <c r="G34" s="25">
        <v>13171864</v>
      </c>
      <c r="H34" s="26">
        <v>8.9999999999999998E-4</v>
      </c>
      <c r="I34" s="27">
        <v>151.3592639</v>
      </c>
      <c r="J34" s="28">
        <v>8</v>
      </c>
      <c r="K34" s="28">
        <v>7</v>
      </c>
      <c r="L34" s="28">
        <v>1</v>
      </c>
      <c r="M34" s="29">
        <v>1.68429E-4</v>
      </c>
      <c r="N34" s="29">
        <v>1.5909299999999999E-4</v>
      </c>
      <c r="O34" s="29">
        <v>9.3400000000000004E-6</v>
      </c>
    </row>
    <row r="35" spans="1:15" ht="15.75" x14ac:dyDescent="0.25">
      <c r="A35" s="1" t="s">
        <v>42</v>
      </c>
      <c r="B35" s="16"/>
      <c r="C35" s="16"/>
      <c r="D35" s="16"/>
      <c r="E35" s="17" t="s">
        <v>152</v>
      </c>
      <c r="F35" s="76">
        <v>1742000</v>
      </c>
      <c r="G35" s="18">
        <v>6065250</v>
      </c>
      <c r="H35" s="19">
        <v>4.3E-3</v>
      </c>
      <c r="I35" s="20">
        <v>339.27115179999998</v>
      </c>
      <c r="J35" s="21">
        <v>18</v>
      </c>
      <c r="K35" s="21">
        <v>16</v>
      </c>
      <c r="L35" s="21">
        <v>2</v>
      </c>
      <c r="M35" s="22">
        <v>2.95922E-4</v>
      </c>
      <c r="N35" s="22">
        <v>2.6836399999999999E-4</v>
      </c>
      <c r="O35" s="22">
        <v>2.76E-5</v>
      </c>
    </row>
    <row r="36" spans="1:15" ht="15.75" x14ac:dyDescent="0.25">
      <c r="A36" s="1" t="s">
        <v>52</v>
      </c>
      <c r="B36" s="23"/>
      <c r="C36" s="23" t="s">
        <v>154</v>
      </c>
      <c r="D36" s="23">
        <v>14</v>
      </c>
      <c r="E36" s="24" t="s">
        <v>144</v>
      </c>
      <c r="F36" s="77">
        <v>46400000</v>
      </c>
      <c r="G36" s="25">
        <v>28308140</v>
      </c>
      <c r="H36" s="26">
        <v>3.9100000000000003E-2</v>
      </c>
      <c r="I36" s="27">
        <v>14922.92834</v>
      </c>
      <c r="J36" s="28">
        <v>13</v>
      </c>
      <c r="K36" s="28">
        <v>13</v>
      </c>
      <c r="L36" s="28">
        <v>0</v>
      </c>
      <c r="M36" s="29">
        <v>2.7040000000000001E-4</v>
      </c>
      <c r="N36" s="29">
        <v>2.7040000000000001E-4</v>
      </c>
      <c r="O36" s="29">
        <v>0</v>
      </c>
    </row>
    <row r="37" spans="1:15" ht="15.75" x14ac:dyDescent="0.25">
      <c r="A37" s="1" t="s">
        <v>53</v>
      </c>
      <c r="B37" s="16"/>
      <c r="C37" s="16"/>
      <c r="D37" s="16"/>
      <c r="E37" s="17" t="s">
        <v>145</v>
      </c>
      <c r="F37" s="76">
        <v>53400000</v>
      </c>
      <c r="G37" s="18">
        <v>12010599</v>
      </c>
      <c r="H37" s="19">
        <v>7.9000000000000001E-2</v>
      </c>
      <c r="I37" s="20">
        <v>12826.468500000001</v>
      </c>
      <c r="J37" s="21">
        <v>20</v>
      </c>
      <c r="K37" s="21">
        <v>20</v>
      </c>
      <c r="L37" s="21">
        <v>0</v>
      </c>
      <c r="M37" s="22">
        <v>2.6251399999999999E-4</v>
      </c>
      <c r="N37" s="22">
        <v>2.6251399999999999E-4</v>
      </c>
      <c r="O37" s="22">
        <v>0</v>
      </c>
    </row>
    <row r="38" spans="1:15" ht="15.75" x14ac:dyDescent="0.25">
      <c r="A38" s="1" t="s">
        <v>54</v>
      </c>
      <c r="B38" s="23"/>
      <c r="C38" s="23"/>
      <c r="D38" s="23"/>
      <c r="E38" s="24" t="s">
        <v>146</v>
      </c>
      <c r="F38" s="77">
        <v>19000000</v>
      </c>
      <c r="G38" s="25">
        <v>46561778</v>
      </c>
      <c r="H38" s="26">
        <v>1.4499999999999999E-2</v>
      </c>
      <c r="I38" s="27">
        <v>9184.5116350000008</v>
      </c>
      <c r="J38" s="28">
        <v>13</v>
      </c>
      <c r="K38" s="28">
        <v>13</v>
      </c>
      <c r="L38" s="28">
        <v>0</v>
      </c>
      <c r="M38" s="29">
        <v>1.3125699999999999E-4</v>
      </c>
      <c r="N38" s="29">
        <v>1.3125699999999999E-4</v>
      </c>
      <c r="O38" s="29">
        <v>0</v>
      </c>
    </row>
    <row r="39" spans="1:15" ht="15.75" x14ac:dyDescent="0.25">
      <c r="A39" s="1" t="s">
        <v>55</v>
      </c>
      <c r="B39" s="16"/>
      <c r="C39" s="16"/>
      <c r="D39" s="16"/>
      <c r="E39" s="17" t="s">
        <v>147</v>
      </c>
      <c r="F39" s="76">
        <v>646000000</v>
      </c>
      <c r="G39" s="18">
        <v>13733011</v>
      </c>
      <c r="H39" s="19">
        <v>0.2482</v>
      </c>
      <c r="I39" s="20">
        <v>45981.930869999997</v>
      </c>
      <c r="J39" s="21">
        <v>29</v>
      </c>
      <c r="K39" s="21">
        <v>29</v>
      </c>
      <c r="L39" s="21">
        <v>0</v>
      </c>
      <c r="M39" s="22">
        <v>2.2980799999999999E-4</v>
      </c>
      <c r="N39" s="22">
        <v>2.2980799999999999E-4</v>
      </c>
      <c r="O39" s="22">
        <v>0</v>
      </c>
    </row>
    <row r="40" spans="1:15" ht="15.75" x14ac:dyDescent="0.25">
      <c r="A40" s="1" t="s">
        <v>56</v>
      </c>
      <c r="B40" s="23"/>
      <c r="C40" s="23"/>
      <c r="D40" s="23"/>
      <c r="E40" s="24" t="s">
        <v>148</v>
      </c>
      <c r="F40" s="77">
        <v>782000000</v>
      </c>
      <c r="G40" s="25">
        <v>13724452</v>
      </c>
      <c r="H40" s="26">
        <v>0.32479999999999998</v>
      </c>
      <c r="I40" s="27">
        <v>59795.665860000001</v>
      </c>
      <c r="J40" s="28">
        <v>40</v>
      </c>
      <c r="K40" s="28">
        <v>39</v>
      </c>
      <c r="L40" s="28">
        <v>1</v>
      </c>
      <c r="M40" s="29">
        <v>2.0919600000000001E-4</v>
      </c>
      <c r="N40" s="29">
        <v>2.08202E-4</v>
      </c>
      <c r="O40" s="29">
        <v>9.9399999999999993E-7</v>
      </c>
    </row>
    <row r="41" spans="1:15" ht="15.75" x14ac:dyDescent="0.25">
      <c r="A41" s="1" t="s">
        <v>57</v>
      </c>
      <c r="B41" s="16"/>
      <c r="C41" s="16"/>
      <c r="D41" s="16"/>
      <c r="E41" s="17" t="s">
        <v>149</v>
      </c>
      <c r="F41" s="76">
        <v>640000000</v>
      </c>
      <c r="G41" s="18">
        <v>17226801</v>
      </c>
      <c r="H41" s="19">
        <v>0.17749999999999999</v>
      </c>
      <c r="I41" s="20">
        <v>41194.235710000001</v>
      </c>
      <c r="J41" s="21">
        <v>18</v>
      </c>
      <c r="K41" s="21">
        <v>18</v>
      </c>
      <c r="L41" s="21">
        <v>0</v>
      </c>
      <c r="M41" s="22">
        <v>1.8997799999999999E-4</v>
      </c>
      <c r="N41" s="22">
        <v>1.8997799999999999E-4</v>
      </c>
      <c r="O41" s="22">
        <v>0</v>
      </c>
    </row>
    <row r="42" spans="1:15" ht="15.75" x14ac:dyDescent="0.25">
      <c r="A42" s="1" t="s">
        <v>58</v>
      </c>
      <c r="B42" s="23"/>
      <c r="C42" s="23"/>
      <c r="D42" s="23"/>
      <c r="E42" s="24" t="s">
        <v>150</v>
      </c>
      <c r="F42" s="77">
        <v>179400</v>
      </c>
      <c r="G42" s="25">
        <v>6936923</v>
      </c>
      <c r="H42" s="26">
        <v>5.8999999999999999E-3</v>
      </c>
      <c r="I42" s="27" t="s">
        <v>177</v>
      </c>
      <c r="J42" s="28">
        <v>18</v>
      </c>
      <c r="K42" s="28">
        <v>15</v>
      </c>
      <c r="L42" s="28">
        <v>3</v>
      </c>
      <c r="M42" s="29">
        <v>3.2736899999999999E-4</v>
      </c>
      <c r="N42" s="29">
        <v>3.1470000000000001E-4</v>
      </c>
      <c r="O42" s="29">
        <v>1.27E-5</v>
      </c>
    </row>
    <row r="43" spans="1:15" ht="15.75" x14ac:dyDescent="0.25">
      <c r="A43" s="1" t="s">
        <v>59</v>
      </c>
      <c r="B43" s="16"/>
      <c r="C43" s="16"/>
      <c r="D43" s="16"/>
      <c r="E43" s="17" t="s">
        <v>151</v>
      </c>
      <c r="F43" s="76">
        <v>197600</v>
      </c>
      <c r="G43" s="18">
        <v>15930283</v>
      </c>
      <c r="H43" s="19">
        <v>3.2000000000000002E-3</v>
      </c>
      <c r="I43" s="20">
        <v>660.46256449999998</v>
      </c>
      <c r="J43" s="21">
        <v>20</v>
      </c>
      <c r="K43" s="21">
        <v>18</v>
      </c>
      <c r="L43" s="21">
        <v>2</v>
      </c>
      <c r="M43" s="22">
        <v>3.0430000000000002E-4</v>
      </c>
      <c r="N43" s="22">
        <v>2.8785699999999998E-4</v>
      </c>
      <c r="O43" s="22">
        <v>1.6399999999999999E-5</v>
      </c>
    </row>
    <row r="44" spans="1:15" ht="15.75" x14ac:dyDescent="0.25">
      <c r="A44" s="1" t="s">
        <v>60</v>
      </c>
      <c r="B44" s="23"/>
      <c r="C44" s="23"/>
      <c r="D44" s="23"/>
      <c r="E44" s="24" t="s">
        <v>152</v>
      </c>
      <c r="F44" s="77">
        <v>92000</v>
      </c>
      <c r="G44" s="25">
        <v>24462484</v>
      </c>
      <c r="H44" s="26">
        <v>1.1999999999999999E-3</v>
      </c>
      <c r="I44" s="27">
        <v>367.91782690000002</v>
      </c>
      <c r="J44" s="28">
        <v>15</v>
      </c>
      <c r="K44" s="28">
        <v>10</v>
      </c>
      <c r="L44" s="28">
        <v>5</v>
      </c>
      <c r="M44" s="29">
        <v>2.4233300000000001E-4</v>
      </c>
      <c r="N44" s="29">
        <v>2.0243E-4</v>
      </c>
      <c r="O44" s="29">
        <v>3.9900000000000001E-5</v>
      </c>
    </row>
    <row r="45" spans="1:15" ht="15.75" x14ac:dyDescent="0.25">
      <c r="A45" s="1" t="s">
        <v>61</v>
      </c>
      <c r="B45" s="16"/>
      <c r="C45" s="16"/>
      <c r="D45" s="16">
        <v>7</v>
      </c>
      <c r="E45" s="17" t="s">
        <v>144</v>
      </c>
      <c r="F45" s="76">
        <v>23400000</v>
      </c>
      <c r="G45" s="18">
        <v>16986201</v>
      </c>
      <c r="H45" s="19">
        <v>0.02</v>
      </c>
      <c r="I45" s="20">
        <v>4636.9111089999997</v>
      </c>
      <c r="J45" s="21">
        <v>13</v>
      </c>
      <c r="K45" s="21">
        <v>13</v>
      </c>
      <c r="L45" s="21">
        <v>0</v>
      </c>
      <c r="M45" s="22">
        <v>2.7084E-4</v>
      </c>
      <c r="N45" s="22">
        <v>2.7084E-4</v>
      </c>
      <c r="O45" s="22">
        <v>0</v>
      </c>
    </row>
    <row r="46" spans="1:15" ht="15.75" x14ac:dyDescent="0.25">
      <c r="A46" s="1" t="s">
        <v>62</v>
      </c>
      <c r="B46" s="23"/>
      <c r="C46" s="23"/>
      <c r="D46" s="23"/>
      <c r="E46" s="24" t="s">
        <v>145</v>
      </c>
      <c r="F46" s="77">
        <v>36800000</v>
      </c>
      <c r="G46" s="25">
        <v>21176724</v>
      </c>
      <c r="H46" s="26">
        <v>1.83E-2</v>
      </c>
      <c r="I46" s="27">
        <v>5240.4791160000004</v>
      </c>
      <c r="J46" s="28">
        <v>13</v>
      </c>
      <c r="K46" s="28">
        <v>13</v>
      </c>
      <c r="L46" s="28">
        <v>0</v>
      </c>
      <c r="M46" s="29">
        <v>3.0132899999999997E-4</v>
      </c>
      <c r="N46" s="29">
        <v>3.0132899999999997E-4</v>
      </c>
      <c r="O46" s="29">
        <v>0</v>
      </c>
    </row>
    <row r="47" spans="1:15" ht="15.75" x14ac:dyDescent="0.25">
      <c r="A47" s="1" t="s">
        <v>63</v>
      </c>
      <c r="B47" s="16"/>
      <c r="C47" s="16"/>
      <c r="D47" s="16"/>
      <c r="E47" s="17" t="s">
        <v>146</v>
      </c>
      <c r="F47" s="76">
        <v>13440000</v>
      </c>
      <c r="G47" s="18">
        <v>7849124</v>
      </c>
      <c r="H47" s="19">
        <v>1.23E-2</v>
      </c>
      <c r="I47" s="20">
        <v>1321.4548729999999</v>
      </c>
      <c r="J47" s="21">
        <v>10</v>
      </c>
      <c r="K47" s="21">
        <v>10</v>
      </c>
      <c r="L47" s="21">
        <v>0</v>
      </c>
      <c r="M47" s="22">
        <v>1.9833599999999999E-4</v>
      </c>
      <c r="N47" s="22">
        <v>1.9833599999999999E-4</v>
      </c>
      <c r="O47" s="22">
        <v>0</v>
      </c>
    </row>
    <row r="48" spans="1:15" ht="15.75" x14ac:dyDescent="0.25">
      <c r="A48" s="1" t="s">
        <v>64</v>
      </c>
      <c r="B48" s="23"/>
      <c r="C48" s="23"/>
      <c r="D48" s="23"/>
      <c r="E48" s="24" t="s">
        <v>147</v>
      </c>
      <c r="F48" s="77">
        <v>494000000</v>
      </c>
      <c r="G48" s="25">
        <v>11795286</v>
      </c>
      <c r="H48" s="26">
        <v>0.21530000000000002</v>
      </c>
      <c r="I48" s="27">
        <v>34447.660989999997</v>
      </c>
      <c r="J48" s="28">
        <v>26</v>
      </c>
      <c r="K48" s="28">
        <v>26</v>
      </c>
      <c r="L48" s="28">
        <v>0</v>
      </c>
      <c r="M48" s="29">
        <v>1.96954E-4</v>
      </c>
      <c r="N48" s="29">
        <v>1.96954E-4</v>
      </c>
      <c r="O48" s="29">
        <v>0</v>
      </c>
    </row>
    <row r="49" spans="1:15" ht="15.75" x14ac:dyDescent="0.25">
      <c r="A49" s="1" t="s">
        <v>65</v>
      </c>
      <c r="B49" s="16"/>
      <c r="C49" s="16"/>
      <c r="D49" s="16"/>
      <c r="E49" s="17" t="s">
        <v>148</v>
      </c>
      <c r="F49" s="76">
        <v>670000000</v>
      </c>
      <c r="G49" s="18">
        <v>15708226</v>
      </c>
      <c r="H49" s="19">
        <v>0.19149999999999998</v>
      </c>
      <c r="I49" s="20">
        <v>40552.517670000001</v>
      </c>
      <c r="J49" s="21">
        <v>32</v>
      </c>
      <c r="K49" s="21">
        <v>32</v>
      </c>
      <c r="L49" s="21">
        <v>0</v>
      </c>
      <c r="M49" s="22">
        <v>1.8732899999999999E-4</v>
      </c>
      <c r="N49" s="22">
        <v>1.8732899999999999E-4</v>
      </c>
      <c r="O49" s="22">
        <v>0</v>
      </c>
    </row>
    <row r="50" spans="1:15" ht="15.75" x14ac:dyDescent="0.25">
      <c r="A50" s="1" t="s">
        <v>66</v>
      </c>
      <c r="B50" s="23"/>
      <c r="C50" s="23"/>
      <c r="D50" s="23"/>
      <c r="E50" s="24" t="s">
        <v>149</v>
      </c>
      <c r="F50" s="77">
        <v>2480000000</v>
      </c>
      <c r="G50" s="25">
        <v>9042542</v>
      </c>
      <c r="H50" s="26">
        <v>0.37329999999999997</v>
      </c>
      <c r="I50" s="27">
        <v>45531.735569999997</v>
      </c>
      <c r="J50" s="28">
        <v>21</v>
      </c>
      <c r="K50" s="28">
        <v>21</v>
      </c>
      <c r="L50" s="28">
        <v>0</v>
      </c>
      <c r="M50" s="29">
        <v>2.04692E-4</v>
      </c>
      <c r="N50" s="29">
        <v>2.04692E-4</v>
      </c>
      <c r="O50" s="29">
        <v>0</v>
      </c>
    </row>
    <row r="51" spans="1:15" ht="15.75" x14ac:dyDescent="0.25">
      <c r="A51" s="1" t="s">
        <v>67</v>
      </c>
      <c r="B51" s="16"/>
      <c r="C51" s="16"/>
      <c r="D51" s="16"/>
      <c r="E51" s="17" t="s">
        <v>150</v>
      </c>
      <c r="F51" s="76">
        <v>154400</v>
      </c>
      <c r="G51" s="18">
        <v>5368124</v>
      </c>
      <c r="H51" s="19">
        <v>2.5000000000000001E-3</v>
      </c>
      <c r="I51" s="20">
        <v>184.01956970000001</v>
      </c>
      <c r="J51" s="21">
        <v>13</v>
      </c>
      <c r="K51" s="21">
        <v>13</v>
      </c>
      <c r="L51" s="21">
        <v>0</v>
      </c>
      <c r="M51" s="22">
        <v>2.9603799999999999E-4</v>
      </c>
      <c r="N51" s="22">
        <v>2.9603799999999999E-4</v>
      </c>
      <c r="O51" s="22">
        <v>0</v>
      </c>
    </row>
    <row r="52" spans="1:15" s="6" customFormat="1" ht="15.75" x14ac:dyDescent="0.25">
      <c r="A52" s="6" t="s">
        <v>68</v>
      </c>
      <c r="B52" s="38"/>
      <c r="C52" s="38"/>
      <c r="D52" s="38"/>
      <c r="E52" s="39" t="s">
        <v>151</v>
      </c>
      <c r="F52" s="79">
        <v>145200</v>
      </c>
      <c r="G52" s="40">
        <v>25015532</v>
      </c>
      <c r="H52" s="41">
        <v>2.0000000000000001E-4</v>
      </c>
      <c r="I52" s="42">
        <v>72.072923770000003</v>
      </c>
      <c r="J52" s="43">
        <v>4</v>
      </c>
      <c r="K52" s="43">
        <v>4</v>
      </c>
      <c r="L52" s="43">
        <v>0</v>
      </c>
      <c r="M52" s="44">
        <v>9.3300000000000005E-5</v>
      </c>
      <c r="N52" s="44">
        <v>9.3300000000000005E-5</v>
      </c>
      <c r="O52" s="44">
        <v>0</v>
      </c>
    </row>
    <row r="53" spans="1:15" ht="15.75" x14ac:dyDescent="0.25">
      <c r="A53" s="1" t="s">
        <v>69</v>
      </c>
      <c r="B53" s="16"/>
      <c r="C53" s="16"/>
      <c r="D53" s="16"/>
      <c r="E53" s="17" t="s">
        <v>152</v>
      </c>
      <c r="F53" s="76">
        <v>770000</v>
      </c>
      <c r="G53" s="18">
        <v>3912356</v>
      </c>
      <c r="H53" s="19">
        <v>1.6399999999999998E-2</v>
      </c>
      <c r="I53" s="20">
        <v>861.17242720000002</v>
      </c>
      <c r="J53" s="21">
        <v>18</v>
      </c>
      <c r="K53" s="21">
        <v>16</v>
      </c>
      <c r="L53" s="21">
        <v>2</v>
      </c>
      <c r="M53" s="22">
        <v>2.7794300000000001E-4</v>
      </c>
      <c r="N53" s="22">
        <v>2.7023100000000001E-4</v>
      </c>
      <c r="O53" s="22">
        <v>7.7100000000000007E-6</v>
      </c>
    </row>
    <row r="54" spans="1:15" ht="15.75" x14ac:dyDescent="0.25">
      <c r="A54" s="1" t="s">
        <v>70</v>
      </c>
      <c r="B54" s="23"/>
      <c r="C54" s="23" t="s">
        <v>155</v>
      </c>
      <c r="D54" s="23">
        <v>7</v>
      </c>
      <c r="E54" s="24" t="s">
        <v>144</v>
      </c>
      <c r="F54" s="77">
        <v>14380000</v>
      </c>
      <c r="G54" s="25">
        <v>9435715</v>
      </c>
      <c r="H54" s="26">
        <v>3.7699999999999997E-2</v>
      </c>
      <c r="I54" s="27">
        <v>4735.7790869999999</v>
      </c>
      <c r="J54" s="28">
        <v>8</v>
      </c>
      <c r="K54" s="28">
        <v>8</v>
      </c>
      <c r="L54" s="28">
        <v>0</v>
      </c>
      <c r="M54" s="29">
        <v>2.9483800000000001E-4</v>
      </c>
      <c r="N54" s="29">
        <v>2.9483800000000001E-4</v>
      </c>
      <c r="O54" s="29">
        <v>0</v>
      </c>
    </row>
    <row r="55" spans="1:15" ht="15.75" x14ac:dyDescent="0.25">
      <c r="A55" s="1" t="s">
        <v>71</v>
      </c>
      <c r="B55" s="16"/>
      <c r="C55" s="16"/>
      <c r="D55" s="16"/>
      <c r="E55" s="17" t="s">
        <v>145</v>
      </c>
      <c r="F55" s="76">
        <v>18080000</v>
      </c>
      <c r="G55" s="18">
        <v>8380399</v>
      </c>
      <c r="H55" s="19">
        <v>7.1399999999999991E-2</v>
      </c>
      <c r="I55" s="20">
        <v>7951.9438220000002</v>
      </c>
      <c r="J55" s="21">
        <v>8</v>
      </c>
      <c r="K55" s="21">
        <v>8</v>
      </c>
      <c r="L55" s="21">
        <v>0</v>
      </c>
      <c r="M55" s="22">
        <v>2.1569300000000001E-4</v>
      </c>
      <c r="N55" s="22">
        <v>2.1569300000000001E-4</v>
      </c>
      <c r="O55" s="22">
        <v>0</v>
      </c>
    </row>
    <row r="56" spans="1:15" ht="15.75" x14ac:dyDescent="0.25">
      <c r="A56" s="1" t="s">
        <v>72</v>
      </c>
      <c r="B56" s="23"/>
      <c r="C56" s="23"/>
      <c r="D56" s="23"/>
      <c r="E56" s="24" t="s">
        <v>146</v>
      </c>
      <c r="F56" s="77">
        <v>14900000</v>
      </c>
      <c r="G56" s="25">
        <v>4313893</v>
      </c>
      <c r="H56" s="26">
        <v>0.12770000000000001</v>
      </c>
      <c r="I56" s="27">
        <v>7330.5220520000003</v>
      </c>
      <c r="J56" s="28">
        <v>5</v>
      </c>
      <c r="K56" s="28">
        <v>5</v>
      </c>
      <c r="L56" s="28">
        <v>0</v>
      </c>
      <c r="M56" s="29">
        <v>2.9666099999999998E-4</v>
      </c>
      <c r="N56" s="29">
        <v>2.9666099999999998E-4</v>
      </c>
      <c r="O56" s="29">
        <v>0</v>
      </c>
    </row>
    <row r="57" spans="1:15" ht="15.75" x14ac:dyDescent="0.25">
      <c r="A57" s="1" t="s">
        <v>73</v>
      </c>
      <c r="B57" s="16"/>
      <c r="C57" s="16"/>
      <c r="D57" s="16"/>
      <c r="E57" s="17" t="s">
        <v>147</v>
      </c>
      <c r="F57" s="76">
        <v>228000000</v>
      </c>
      <c r="G57" s="18">
        <v>9846467</v>
      </c>
      <c r="H57" s="19">
        <v>0.1532</v>
      </c>
      <c r="I57" s="20">
        <v>20135.74121</v>
      </c>
      <c r="J57" s="21">
        <v>9</v>
      </c>
      <c r="K57" s="21">
        <v>9</v>
      </c>
      <c r="L57" s="21">
        <v>0</v>
      </c>
      <c r="M57" s="22">
        <v>2.21349E-4</v>
      </c>
      <c r="N57" s="22">
        <v>2.21349E-4</v>
      </c>
      <c r="O57" s="22">
        <v>0</v>
      </c>
    </row>
    <row r="58" spans="1:15" ht="15.75" x14ac:dyDescent="0.25">
      <c r="A58" s="1" t="s">
        <v>74</v>
      </c>
      <c r="B58" s="23"/>
      <c r="C58" s="23"/>
      <c r="D58" s="23"/>
      <c r="E58" s="24" t="s">
        <v>148</v>
      </c>
      <c r="F58" s="77">
        <v>132600000</v>
      </c>
      <c r="G58" s="25">
        <v>3058273</v>
      </c>
      <c r="H58" s="26">
        <v>0.1017</v>
      </c>
      <c r="I58" s="27">
        <v>4129.9667019999997</v>
      </c>
      <c r="J58" s="28">
        <v>3</v>
      </c>
      <c r="K58" s="28">
        <v>3</v>
      </c>
      <c r="L58" s="28">
        <v>0</v>
      </c>
      <c r="M58" s="29">
        <v>1.9690199999999999E-4</v>
      </c>
      <c r="N58" s="29">
        <v>1.9690199999999999E-4</v>
      </c>
      <c r="O58" s="29">
        <v>0</v>
      </c>
    </row>
    <row r="59" spans="1:15" ht="15.75" x14ac:dyDescent="0.25">
      <c r="A59" s="1" t="s">
        <v>75</v>
      </c>
      <c r="B59" s="16"/>
      <c r="C59" s="16"/>
      <c r="D59" s="16"/>
      <c r="E59" s="17" t="s">
        <v>149</v>
      </c>
      <c r="F59" s="76">
        <v>678000000</v>
      </c>
      <c r="G59" s="18">
        <v>5194522</v>
      </c>
      <c r="H59" s="19">
        <v>0.3725</v>
      </c>
      <c r="I59" s="20">
        <v>25898.706839999999</v>
      </c>
      <c r="J59" s="21">
        <v>17</v>
      </c>
      <c r="K59" s="21">
        <v>17</v>
      </c>
      <c r="L59" s="21">
        <v>0</v>
      </c>
      <c r="M59" s="22">
        <v>2.7585100000000003E-4</v>
      </c>
      <c r="N59" s="22">
        <v>2.7585100000000003E-4</v>
      </c>
      <c r="O59" s="22">
        <v>0</v>
      </c>
    </row>
    <row r="60" spans="1:15" ht="15.75" x14ac:dyDescent="0.25">
      <c r="A60" s="1" t="s">
        <v>76</v>
      </c>
      <c r="B60" s="23"/>
      <c r="C60" s="23"/>
      <c r="D60" s="23"/>
      <c r="E60" s="24" t="s">
        <v>150</v>
      </c>
      <c r="F60" s="77">
        <v>432000</v>
      </c>
      <c r="G60" s="25">
        <v>5294484</v>
      </c>
      <c r="H60" s="26">
        <v>2.7300000000000001E-2</v>
      </c>
      <c r="I60" s="27">
        <v>1887.036218</v>
      </c>
      <c r="J60" s="28">
        <v>27</v>
      </c>
      <c r="K60" s="28">
        <v>20</v>
      </c>
      <c r="L60" s="28">
        <v>7</v>
      </c>
      <c r="M60" s="29">
        <v>3.77382E-4</v>
      </c>
      <c r="N60" s="29">
        <v>3.5197400000000002E-4</v>
      </c>
      <c r="O60" s="29">
        <v>2.5400000000000001E-5</v>
      </c>
    </row>
    <row r="61" spans="1:15" s="6" customFormat="1" ht="15.75" x14ac:dyDescent="0.25">
      <c r="A61" s="6" t="s">
        <v>77</v>
      </c>
      <c r="B61" s="31"/>
      <c r="C61" s="31"/>
      <c r="D61" s="31"/>
      <c r="E61" s="32" t="s">
        <v>151</v>
      </c>
      <c r="F61" s="78">
        <v>76400</v>
      </c>
      <c r="G61" s="33">
        <v>5372932</v>
      </c>
      <c r="H61" s="34">
        <v>1E-3</v>
      </c>
      <c r="I61" s="35">
        <v>72.82134164</v>
      </c>
      <c r="J61" s="36">
        <v>11</v>
      </c>
      <c r="K61" s="36">
        <v>9</v>
      </c>
      <c r="L61" s="36">
        <v>2</v>
      </c>
      <c r="M61" s="37">
        <v>3.3215000000000002E-4</v>
      </c>
      <c r="N61" s="37">
        <v>3.0677999999999999E-4</v>
      </c>
      <c r="O61" s="37">
        <v>2.5400000000000001E-5</v>
      </c>
    </row>
    <row r="62" spans="1:15" s="6" customFormat="1" ht="15.75" x14ac:dyDescent="0.25">
      <c r="A62" s="6" t="s">
        <v>78</v>
      </c>
      <c r="B62" s="38"/>
      <c r="C62" s="38"/>
      <c r="D62" s="38"/>
      <c r="E62" s="39" t="s">
        <v>152</v>
      </c>
      <c r="F62" s="79">
        <v>9720</v>
      </c>
      <c r="G62" s="40">
        <v>8491506</v>
      </c>
      <c r="H62" s="41">
        <v>5.0000000000000001E-4</v>
      </c>
      <c r="I62" s="42">
        <v>58.07983643</v>
      </c>
      <c r="J62" s="43">
        <v>5</v>
      </c>
      <c r="K62" s="43">
        <v>5</v>
      </c>
      <c r="L62" s="43">
        <v>0</v>
      </c>
      <c r="M62" s="44">
        <v>2.5525100000000001E-4</v>
      </c>
      <c r="N62" s="44">
        <v>2.5525100000000001E-4</v>
      </c>
      <c r="O62" s="44">
        <v>0</v>
      </c>
    </row>
    <row r="63" spans="1:15" ht="15.75" x14ac:dyDescent="0.25">
      <c r="A63" s="1" t="s">
        <v>79</v>
      </c>
      <c r="B63" s="16"/>
      <c r="C63" s="16"/>
      <c r="D63" s="16">
        <v>14</v>
      </c>
      <c r="E63" s="17" t="s">
        <v>159</v>
      </c>
      <c r="F63" s="76">
        <v>28800000</v>
      </c>
      <c r="G63" s="18">
        <v>7849221</v>
      </c>
      <c r="H63" s="19">
        <v>4.8399999999999999E-2</v>
      </c>
      <c r="I63" s="20">
        <v>5112.2577160000001</v>
      </c>
      <c r="J63" s="21">
        <v>7</v>
      </c>
      <c r="K63" s="21">
        <v>7</v>
      </c>
      <c r="L63" s="21">
        <v>0</v>
      </c>
      <c r="M63" s="22">
        <v>2.8408799999999999E-4</v>
      </c>
      <c r="N63" s="22">
        <v>2.8408799999999999E-4</v>
      </c>
      <c r="O63" s="22">
        <v>0</v>
      </c>
    </row>
    <row r="64" spans="1:15" ht="15.75" x14ac:dyDescent="0.25">
      <c r="A64" s="1" t="s">
        <v>80</v>
      </c>
      <c r="B64" s="23"/>
      <c r="C64" s="23"/>
      <c r="D64" s="23"/>
      <c r="E64" s="24" t="s">
        <v>160</v>
      </c>
      <c r="F64" s="77">
        <v>21200000</v>
      </c>
      <c r="G64" s="25">
        <v>6406632</v>
      </c>
      <c r="H64" s="26">
        <v>2.92E-2</v>
      </c>
      <c r="I64" s="27">
        <v>2535.31954</v>
      </c>
      <c r="J64" s="28">
        <v>6</v>
      </c>
      <c r="K64" s="28">
        <v>4</v>
      </c>
      <c r="L64" s="28">
        <v>2</v>
      </c>
      <c r="M64" s="29">
        <v>2.1673100000000001E-4</v>
      </c>
      <c r="N64" s="29">
        <v>2.1025800000000001E-4</v>
      </c>
      <c r="O64" s="29">
        <v>6.4699999999999999E-6</v>
      </c>
    </row>
    <row r="65" spans="1:15" ht="15.75" x14ac:dyDescent="0.25">
      <c r="A65" s="1" t="s">
        <v>81</v>
      </c>
      <c r="B65" s="16"/>
      <c r="C65" s="16"/>
      <c r="D65" s="16"/>
      <c r="E65" s="17" t="s">
        <v>161</v>
      </c>
      <c r="F65" s="76">
        <v>16200000</v>
      </c>
      <c r="G65" s="18">
        <v>4866001</v>
      </c>
      <c r="H65" s="19">
        <v>6.0899999999999996E-2</v>
      </c>
      <c r="I65" s="20">
        <v>3996.4220620000001</v>
      </c>
      <c r="J65" s="21">
        <v>5</v>
      </c>
      <c r="K65" s="21">
        <v>5</v>
      </c>
      <c r="L65" s="21">
        <v>0</v>
      </c>
      <c r="M65" s="22">
        <v>3.1734899999999997E-4</v>
      </c>
      <c r="N65" s="22">
        <v>3.1734899999999997E-4</v>
      </c>
      <c r="O65" s="22">
        <v>0</v>
      </c>
    </row>
    <row r="66" spans="1:15" ht="15.75" x14ac:dyDescent="0.25">
      <c r="A66" s="1" t="s">
        <v>82</v>
      </c>
      <c r="B66" s="23"/>
      <c r="C66" s="23"/>
      <c r="D66" s="23"/>
      <c r="E66" s="24" t="s">
        <v>162</v>
      </c>
      <c r="F66" s="77">
        <v>176000000</v>
      </c>
      <c r="G66" s="25">
        <v>5610653</v>
      </c>
      <c r="H66" s="26">
        <v>0.1913</v>
      </c>
      <c r="I66" s="27">
        <v>14632.52478</v>
      </c>
      <c r="J66" s="28">
        <v>22</v>
      </c>
      <c r="K66" s="28">
        <v>22</v>
      </c>
      <c r="L66" s="28">
        <v>0</v>
      </c>
      <c r="M66" s="29">
        <v>2.5513899999999998E-4</v>
      </c>
      <c r="N66" s="29">
        <v>2.5513899999999998E-4</v>
      </c>
      <c r="O66" s="29">
        <v>0</v>
      </c>
    </row>
    <row r="67" spans="1:15" ht="15.75" x14ac:dyDescent="0.25">
      <c r="A67" s="1" t="s">
        <v>83</v>
      </c>
      <c r="B67" s="16"/>
      <c r="C67" s="16"/>
      <c r="D67" s="16"/>
      <c r="E67" s="17" t="s">
        <v>163</v>
      </c>
      <c r="F67" s="76">
        <v>268000000</v>
      </c>
      <c r="G67" s="18">
        <v>8968724</v>
      </c>
      <c r="H67" s="19">
        <v>0.218</v>
      </c>
      <c r="I67" s="20">
        <v>26162.94051</v>
      </c>
      <c r="J67" s="21">
        <v>18</v>
      </c>
      <c r="K67" s="21">
        <v>18</v>
      </c>
      <c r="L67" s="21">
        <v>0</v>
      </c>
      <c r="M67" s="22">
        <v>2.0175400000000001E-4</v>
      </c>
      <c r="N67" s="22">
        <v>2.0175400000000001E-4</v>
      </c>
      <c r="O67" s="22">
        <v>0</v>
      </c>
    </row>
    <row r="68" spans="1:15" ht="15.75" x14ac:dyDescent="0.25">
      <c r="A68" s="1" t="s">
        <v>84</v>
      </c>
      <c r="B68" s="23"/>
      <c r="C68" s="23"/>
      <c r="D68" s="23"/>
      <c r="E68" s="24" t="s">
        <v>164</v>
      </c>
      <c r="F68" s="77">
        <v>266000000</v>
      </c>
      <c r="G68" s="25">
        <v>8725897</v>
      </c>
      <c r="H68" s="26">
        <v>0.1583</v>
      </c>
      <c r="I68" s="27">
        <v>18648.618439999998</v>
      </c>
      <c r="J68" s="28">
        <v>24</v>
      </c>
      <c r="K68" s="28">
        <v>24</v>
      </c>
      <c r="L68" s="28">
        <v>0</v>
      </c>
      <c r="M68" s="29">
        <v>2.3042599999999999E-4</v>
      </c>
      <c r="N68" s="29">
        <v>2.3042599999999999E-4</v>
      </c>
      <c r="O68" s="29">
        <v>0</v>
      </c>
    </row>
    <row r="69" spans="1:15" ht="15.75" x14ac:dyDescent="0.25">
      <c r="A69" s="1" t="s">
        <v>85</v>
      </c>
      <c r="B69" s="16"/>
      <c r="C69" s="16"/>
      <c r="D69" s="16"/>
      <c r="E69" s="17" t="s">
        <v>165</v>
      </c>
      <c r="F69" s="76">
        <v>628000</v>
      </c>
      <c r="G69" s="18">
        <v>25422986</v>
      </c>
      <c r="H69" s="19">
        <v>4.5999999999999999E-3</v>
      </c>
      <c r="I69" s="20">
        <v>1573.8310779999999</v>
      </c>
      <c r="J69" s="21">
        <v>22</v>
      </c>
      <c r="K69" s="21">
        <v>19</v>
      </c>
      <c r="L69" s="21">
        <v>3</v>
      </c>
      <c r="M69" s="22">
        <v>3.2248200000000002E-4</v>
      </c>
      <c r="N69" s="22">
        <v>3.13202E-4</v>
      </c>
      <c r="O69" s="22">
        <v>9.2799999999999992E-6</v>
      </c>
    </row>
    <row r="70" spans="1:15" ht="15.75" x14ac:dyDescent="0.25">
      <c r="A70" s="1" t="s">
        <v>86</v>
      </c>
      <c r="B70" s="23"/>
      <c r="C70" s="23"/>
      <c r="D70" s="23"/>
      <c r="E70" s="24" t="s">
        <v>166</v>
      </c>
      <c r="F70" s="80">
        <v>1904000</v>
      </c>
      <c r="G70" s="25">
        <v>5354453</v>
      </c>
      <c r="H70" s="26">
        <v>3.61E-2</v>
      </c>
      <c r="I70" s="27">
        <v>2585.5663519999998</v>
      </c>
      <c r="J70" s="28">
        <v>12</v>
      </c>
      <c r="K70" s="28">
        <v>9</v>
      </c>
      <c r="L70" s="28">
        <v>3</v>
      </c>
      <c r="M70" s="29">
        <v>2.29786E-4</v>
      </c>
      <c r="N70" s="29">
        <v>2.2003499999999999E-4</v>
      </c>
      <c r="O70" s="29">
        <v>9.7499999999999998E-6</v>
      </c>
    </row>
    <row r="71" spans="1:15" ht="15.75" x14ac:dyDescent="0.25">
      <c r="A71" s="1" t="s">
        <v>87</v>
      </c>
      <c r="B71" s="16"/>
      <c r="C71" s="16"/>
      <c r="D71" s="16"/>
      <c r="E71" s="17" t="s">
        <v>167</v>
      </c>
      <c r="F71" s="76">
        <v>1708000</v>
      </c>
      <c r="G71" s="18">
        <v>27538574</v>
      </c>
      <c r="H71" s="19">
        <v>2.3999999999999998E-3</v>
      </c>
      <c r="I71" s="20">
        <v>876.24243009999998</v>
      </c>
      <c r="J71" s="21">
        <v>18</v>
      </c>
      <c r="K71" s="21">
        <v>16</v>
      </c>
      <c r="L71" s="21">
        <v>2</v>
      </c>
      <c r="M71" s="22">
        <v>2.5944100000000001E-4</v>
      </c>
      <c r="N71" s="22">
        <v>2.54985E-4</v>
      </c>
      <c r="O71" s="22">
        <v>4.4599999999999996E-6</v>
      </c>
    </row>
    <row r="72" spans="1:15" ht="15.75" x14ac:dyDescent="0.25">
      <c r="A72" s="1" t="s">
        <v>97</v>
      </c>
      <c r="B72" s="23"/>
      <c r="C72" s="23"/>
      <c r="D72" s="23">
        <v>14</v>
      </c>
      <c r="E72" s="24" t="s">
        <v>144</v>
      </c>
      <c r="F72" s="77">
        <v>1700000000</v>
      </c>
      <c r="G72" s="25">
        <v>7714494</v>
      </c>
      <c r="H72" s="26">
        <v>0.13650000000000001</v>
      </c>
      <c r="I72" s="27">
        <v>14002.23834</v>
      </c>
      <c r="J72" s="28">
        <v>11</v>
      </c>
      <c r="K72" s="28">
        <v>11</v>
      </c>
      <c r="L72" s="28">
        <v>0</v>
      </c>
      <c r="M72" s="29">
        <v>2.5885099999999999E-4</v>
      </c>
      <c r="N72" s="29">
        <v>2.5885099999999999E-4</v>
      </c>
      <c r="O72" s="29">
        <v>0</v>
      </c>
    </row>
    <row r="73" spans="1:15" ht="15.75" x14ac:dyDescent="0.25">
      <c r="A73" s="1" t="s">
        <v>98</v>
      </c>
      <c r="B73" s="16"/>
      <c r="C73" s="16"/>
      <c r="D73" s="16"/>
      <c r="E73" s="17" t="s">
        <v>145</v>
      </c>
      <c r="F73" s="76">
        <v>956000000</v>
      </c>
      <c r="G73" s="18">
        <v>9036700</v>
      </c>
      <c r="H73" s="19">
        <v>0.14649999999999999</v>
      </c>
      <c r="I73" s="20">
        <v>17643.739750000001</v>
      </c>
      <c r="J73" s="21">
        <v>16</v>
      </c>
      <c r="K73" s="21">
        <v>16</v>
      </c>
      <c r="L73" s="21">
        <v>0</v>
      </c>
      <c r="M73" s="22">
        <v>3.0432499999999998E-4</v>
      </c>
      <c r="N73" s="22">
        <v>3.0432499999999998E-4</v>
      </c>
      <c r="O73" s="22">
        <v>0</v>
      </c>
    </row>
    <row r="74" spans="1:15" ht="15.75" x14ac:dyDescent="0.25">
      <c r="A74" s="1" t="s">
        <v>99</v>
      </c>
      <c r="B74" s="23"/>
      <c r="C74" s="23"/>
      <c r="D74" s="23"/>
      <c r="E74" s="24" t="s">
        <v>146</v>
      </c>
      <c r="F74" s="77">
        <v>1800000000</v>
      </c>
      <c r="G74" s="25">
        <v>14784634</v>
      </c>
      <c r="H74" s="26">
        <v>0.11169999999999999</v>
      </c>
      <c r="I74" s="27">
        <v>21943.282739999999</v>
      </c>
      <c r="J74" s="28">
        <v>20</v>
      </c>
      <c r="K74" s="28">
        <v>20</v>
      </c>
      <c r="L74" s="28">
        <v>0</v>
      </c>
      <c r="M74" s="29">
        <v>2.8237500000000002E-4</v>
      </c>
      <c r="N74" s="29">
        <v>2.8237500000000002E-4</v>
      </c>
      <c r="O74" s="29">
        <v>0</v>
      </c>
    </row>
    <row r="75" spans="1:15" ht="15.75" x14ac:dyDescent="0.25">
      <c r="A75" s="1" t="s">
        <v>100</v>
      </c>
      <c r="B75" s="16"/>
      <c r="C75" s="16"/>
      <c r="D75" s="16"/>
      <c r="E75" s="17" t="s">
        <v>147</v>
      </c>
      <c r="F75" s="76">
        <v>49400000</v>
      </c>
      <c r="G75" s="18">
        <v>9826665</v>
      </c>
      <c r="H75" s="19">
        <v>0.35369999999999996</v>
      </c>
      <c r="I75" s="20">
        <v>46405.843639999999</v>
      </c>
      <c r="J75" s="21">
        <v>18</v>
      </c>
      <c r="K75" s="21">
        <v>18</v>
      </c>
      <c r="L75" s="21">
        <v>0</v>
      </c>
      <c r="M75" s="22">
        <v>2.7587800000000002E-4</v>
      </c>
      <c r="N75" s="22">
        <v>2.7587800000000002E-4</v>
      </c>
      <c r="O75" s="22">
        <v>0</v>
      </c>
    </row>
    <row r="76" spans="1:15" ht="15.75" x14ac:dyDescent="0.25">
      <c r="A76" s="1" t="s">
        <v>101</v>
      </c>
      <c r="B76" s="23"/>
      <c r="C76" s="23"/>
      <c r="D76" s="23"/>
      <c r="E76" s="24" t="s">
        <v>148</v>
      </c>
      <c r="F76" s="77">
        <v>32200000</v>
      </c>
      <c r="G76" s="25">
        <v>5677159</v>
      </c>
      <c r="H76" s="26">
        <v>0.28910000000000002</v>
      </c>
      <c r="I76" s="27">
        <v>21841.72164</v>
      </c>
      <c r="J76" s="28">
        <v>25</v>
      </c>
      <c r="K76" s="28">
        <v>25</v>
      </c>
      <c r="L76" s="28">
        <v>0</v>
      </c>
      <c r="M76" s="29">
        <v>2.3716199999999999E-4</v>
      </c>
      <c r="N76" s="29">
        <v>2.3716199999999999E-4</v>
      </c>
      <c r="O76" s="29">
        <v>0</v>
      </c>
    </row>
    <row r="77" spans="1:15" ht="15.75" x14ac:dyDescent="0.25">
      <c r="A77" s="1" t="s">
        <v>102</v>
      </c>
      <c r="B77" s="16"/>
      <c r="C77" s="16"/>
      <c r="D77" s="16"/>
      <c r="E77" s="17" t="s">
        <v>149</v>
      </c>
      <c r="F77" s="76">
        <v>54200000</v>
      </c>
      <c r="G77" s="18">
        <v>6805406</v>
      </c>
      <c r="H77" s="19">
        <v>0.2873</v>
      </c>
      <c r="I77" s="20">
        <v>25906.66878</v>
      </c>
      <c r="J77" s="21">
        <v>33</v>
      </c>
      <c r="K77" s="21">
        <v>33</v>
      </c>
      <c r="L77" s="21">
        <v>0</v>
      </c>
      <c r="M77" s="22">
        <v>2.18027E-4</v>
      </c>
      <c r="N77" s="22">
        <v>2.18027E-4</v>
      </c>
      <c r="O77" s="22">
        <v>0</v>
      </c>
    </row>
    <row r="78" spans="1:15" ht="15.75" x14ac:dyDescent="0.25">
      <c r="A78" s="1" t="s">
        <v>103</v>
      </c>
      <c r="B78" s="23"/>
      <c r="C78" s="23"/>
      <c r="D78" s="23"/>
      <c r="E78" s="24" t="s">
        <v>150</v>
      </c>
      <c r="F78" s="77">
        <v>238000</v>
      </c>
      <c r="G78" s="25">
        <v>5573553</v>
      </c>
      <c r="H78" s="26">
        <v>3.0999999999999999E-3</v>
      </c>
      <c r="I78" s="27">
        <v>224.90906440000001</v>
      </c>
      <c r="J78" s="28">
        <v>9</v>
      </c>
      <c r="K78" s="28">
        <v>8</v>
      </c>
      <c r="L78" s="28">
        <v>1</v>
      </c>
      <c r="M78" s="29">
        <v>3.1981099999999998E-4</v>
      </c>
      <c r="N78" s="29">
        <v>2.9901500000000002E-4</v>
      </c>
      <c r="O78" s="29">
        <v>2.0800000000000001E-5</v>
      </c>
    </row>
    <row r="79" spans="1:15" s="6" customFormat="1" ht="15.75" x14ac:dyDescent="0.25">
      <c r="A79" s="6" t="s">
        <v>104</v>
      </c>
      <c r="B79" s="31"/>
      <c r="C79" s="31"/>
      <c r="D79" s="31"/>
      <c r="E79" s="32" t="s">
        <v>151</v>
      </c>
      <c r="F79" s="78">
        <v>149200</v>
      </c>
      <c r="G79" s="33">
        <v>1949180</v>
      </c>
      <c r="H79" s="34">
        <v>1.2999999999999999E-3</v>
      </c>
      <c r="I79" s="35">
        <v>32.468698279999998</v>
      </c>
      <c r="J79" s="36">
        <v>4</v>
      </c>
      <c r="K79" s="36">
        <v>2</v>
      </c>
      <c r="L79" s="36">
        <v>2</v>
      </c>
      <c r="M79" s="37">
        <v>1.61204E-4</v>
      </c>
      <c r="N79" s="37">
        <v>1.248E-4</v>
      </c>
      <c r="O79" s="37">
        <v>3.6399999999999997E-5</v>
      </c>
    </row>
    <row r="80" spans="1:15" ht="15.75" x14ac:dyDescent="0.25">
      <c r="A80" s="1" t="s">
        <v>105</v>
      </c>
      <c r="B80" s="23"/>
      <c r="C80" s="23"/>
      <c r="D80" s="23"/>
      <c r="E80" s="24" t="s">
        <v>152</v>
      </c>
      <c r="F80" s="77">
        <v>1276000</v>
      </c>
      <c r="G80" s="25">
        <v>26595662</v>
      </c>
      <c r="H80" s="26">
        <v>9.7999999999999997E-3</v>
      </c>
      <c r="I80" s="27">
        <v>3452.066401</v>
      </c>
      <c r="J80" s="28">
        <v>22</v>
      </c>
      <c r="K80" s="28">
        <v>20</v>
      </c>
      <c r="L80" s="28">
        <v>2</v>
      </c>
      <c r="M80" s="29">
        <v>4.7678299999999999E-4</v>
      </c>
      <c r="N80" s="29">
        <v>4.6014299999999999E-4</v>
      </c>
      <c r="O80" s="29">
        <v>1.66E-5</v>
      </c>
    </row>
    <row r="81" spans="1:15" ht="15.75" x14ac:dyDescent="0.25">
      <c r="A81" s="1" t="s">
        <v>106</v>
      </c>
      <c r="B81" s="16"/>
      <c r="C81" s="16" t="s">
        <v>156</v>
      </c>
      <c r="D81" s="16">
        <v>14</v>
      </c>
      <c r="E81" s="17" t="s">
        <v>144</v>
      </c>
      <c r="F81" s="76">
        <v>8740000</v>
      </c>
      <c r="G81" s="18">
        <v>3580461</v>
      </c>
      <c r="H81" s="19">
        <v>0.12520000000000001</v>
      </c>
      <c r="I81" s="20">
        <v>5921.9257129999996</v>
      </c>
      <c r="J81" s="21">
        <v>10</v>
      </c>
      <c r="K81" s="21">
        <v>10</v>
      </c>
      <c r="L81" s="21">
        <v>0</v>
      </c>
      <c r="M81" s="22">
        <v>2.2803600000000001E-4</v>
      </c>
      <c r="N81" s="22">
        <v>2.2803600000000001E-4</v>
      </c>
      <c r="O81" s="22">
        <v>0</v>
      </c>
    </row>
    <row r="82" spans="1:15" ht="15.75" x14ac:dyDescent="0.25">
      <c r="A82" s="1" t="s">
        <v>107</v>
      </c>
      <c r="B82" s="23"/>
      <c r="C82" s="23"/>
      <c r="D82" s="23"/>
      <c r="E82" s="24" t="s">
        <v>145</v>
      </c>
      <c r="F82" s="77">
        <v>20800000</v>
      </c>
      <c r="G82" s="25">
        <v>11290631</v>
      </c>
      <c r="H82" s="26">
        <v>8.7300000000000003E-2</v>
      </c>
      <c r="I82" s="27">
        <v>13148.517669999999</v>
      </c>
      <c r="J82" s="28">
        <v>11</v>
      </c>
      <c r="K82" s="28">
        <v>11</v>
      </c>
      <c r="L82" s="28">
        <v>0</v>
      </c>
      <c r="M82" s="29">
        <v>3.53925E-4</v>
      </c>
      <c r="N82" s="29">
        <v>3.53925E-4</v>
      </c>
      <c r="O82" s="29">
        <v>0</v>
      </c>
    </row>
    <row r="83" spans="1:15" ht="15.75" x14ac:dyDescent="0.25">
      <c r="A83" s="1" t="s">
        <v>108</v>
      </c>
      <c r="B83" s="16"/>
      <c r="C83" s="16"/>
      <c r="D83" s="16"/>
      <c r="E83" s="17" t="s">
        <v>146</v>
      </c>
      <c r="F83" s="76">
        <v>26400000</v>
      </c>
      <c r="G83" s="18">
        <v>4181020</v>
      </c>
      <c r="H83" s="19">
        <v>0.15240000000000001</v>
      </c>
      <c r="I83" s="20">
        <v>8444.3207089999996</v>
      </c>
      <c r="J83" s="21">
        <v>14</v>
      </c>
      <c r="K83" s="21">
        <v>13</v>
      </c>
      <c r="L83" s="21">
        <v>1</v>
      </c>
      <c r="M83" s="22">
        <v>4.17978E-4</v>
      </c>
      <c r="N83" s="22">
        <v>4.1279199999999999E-4</v>
      </c>
      <c r="O83" s="22">
        <v>5.1900000000000003E-6</v>
      </c>
    </row>
    <row r="84" spans="1:15" ht="15.75" x14ac:dyDescent="0.25">
      <c r="A84" s="1" t="s">
        <v>109</v>
      </c>
      <c r="B84" s="23"/>
      <c r="C84" s="23"/>
      <c r="D84" s="23"/>
      <c r="E84" s="24" t="s">
        <v>147</v>
      </c>
      <c r="F84" s="77">
        <v>108600000</v>
      </c>
      <c r="G84" s="25">
        <v>4625258</v>
      </c>
      <c r="H84" s="26">
        <v>0.4279</v>
      </c>
      <c r="I84" s="27">
        <v>26528.652999999998</v>
      </c>
      <c r="J84" s="28">
        <v>11</v>
      </c>
      <c r="K84" s="28">
        <v>11</v>
      </c>
      <c r="L84" s="28">
        <v>0</v>
      </c>
      <c r="M84" s="29">
        <v>1.3327200000000001E-4</v>
      </c>
      <c r="N84" s="29">
        <v>1.3327200000000001E-4</v>
      </c>
      <c r="O84" s="29">
        <v>0</v>
      </c>
    </row>
    <row r="85" spans="1:15" ht="15.75" x14ac:dyDescent="0.25">
      <c r="A85" s="1" t="s">
        <v>110</v>
      </c>
      <c r="B85" s="16"/>
      <c r="C85" s="16"/>
      <c r="D85" s="16"/>
      <c r="E85" s="17" t="s">
        <v>148</v>
      </c>
      <c r="F85" s="76">
        <v>76600000</v>
      </c>
      <c r="G85" s="18">
        <v>6814360</v>
      </c>
      <c r="H85" s="19">
        <v>0.20230000000000001</v>
      </c>
      <c r="I85" s="20">
        <v>18349.605390000001</v>
      </c>
      <c r="J85" s="21">
        <v>11</v>
      </c>
      <c r="K85" s="21">
        <v>11</v>
      </c>
      <c r="L85" s="21">
        <v>0</v>
      </c>
      <c r="M85" s="22">
        <v>2.6652700000000002E-4</v>
      </c>
      <c r="N85" s="22">
        <v>2.6652700000000002E-4</v>
      </c>
      <c r="O85" s="22">
        <v>0</v>
      </c>
    </row>
    <row r="86" spans="1:15" ht="15.75" x14ac:dyDescent="0.25">
      <c r="A86" s="1" t="s">
        <v>111</v>
      </c>
      <c r="B86" s="23"/>
      <c r="C86" s="23"/>
      <c r="D86" s="23"/>
      <c r="E86" s="24" t="s">
        <v>149</v>
      </c>
      <c r="F86" s="77">
        <v>16700000</v>
      </c>
      <c r="G86" s="25">
        <v>2111075</v>
      </c>
      <c r="H86" s="26">
        <v>0.11449999999999999</v>
      </c>
      <c r="I86" s="27">
        <v>3223.744913</v>
      </c>
      <c r="J86" s="28">
        <v>18</v>
      </c>
      <c r="K86" s="28">
        <v>18</v>
      </c>
      <c r="L86" s="28">
        <v>0</v>
      </c>
      <c r="M86" s="29">
        <v>2.15291E-4</v>
      </c>
      <c r="N86" s="29">
        <v>2.15291E-4</v>
      </c>
      <c r="O86" s="29">
        <v>0</v>
      </c>
    </row>
    <row r="87" spans="1:15" ht="15.75" x14ac:dyDescent="0.25">
      <c r="A87" s="1" t="s">
        <v>112</v>
      </c>
      <c r="B87" s="16"/>
      <c r="C87" s="16"/>
      <c r="D87" s="16"/>
      <c r="E87" s="17" t="s">
        <v>150</v>
      </c>
      <c r="F87" s="76">
        <v>20200</v>
      </c>
      <c r="G87" s="18">
        <v>9255529</v>
      </c>
      <c r="H87" s="19">
        <v>3.7000000000000002E-3</v>
      </c>
      <c r="I87" s="20">
        <v>444.44786290000002</v>
      </c>
      <c r="J87" s="21">
        <v>19</v>
      </c>
      <c r="K87" s="21">
        <v>18</v>
      </c>
      <c r="L87" s="21">
        <v>1</v>
      </c>
      <c r="M87" s="22">
        <v>3.1292700000000001E-4</v>
      </c>
      <c r="N87" s="22">
        <v>3.0549800000000002E-4</v>
      </c>
      <c r="O87" s="22">
        <v>7.43E-6</v>
      </c>
    </row>
    <row r="88" spans="1:15" ht="15.75" x14ac:dyDescent="0.25">
      <c r="A88" s="1" t="s">
        <v>113</v>
      </c>
      <c r="B88" s="23"/>
      <c r="C88" s="23"/>
      <c r="D88" s="23"/>
      <c r="E88" s="24" t="s">
        <v>151</v>
      </c>
      <c r="F88" s="77">
        <v>18140</v>
      </c>
      <c r="G88" s="25">
        <v>19759639</v>
      </c>
      <c r="H88" s="26">
        <v>8.9999999999999998E-4</v>
      </c>
      <c r="I88" s="27">
        <v>225.6833804</v>
      </c>
      <c r="J88" s="28">
        <v>23</v>
      </c>
      <c r="K88" s="28">
        <v>21</v>
      </c>
      <c r="L88" s="28">
        <v>2</v>
      </c>
      <c r="M88" s="29">
        <v>4.6060699999999998E-4</v>
      </c>
      <c r="N88" s="29">
        <v>4.4746199999999998E-4</v>
      </c>
      <c r="O88" s="29">
        <v>1.31E-5</v>
      </c>
    </row>
    <row r="89" spans="1:15" s="6" customFormat="1" ht="15.75" x14ac:dyDescent="0.25">
      <c r="A89" s="6" t="s">
        <v>114</v>
      </c>
      <c r="B89" s="31"/>
      <c r="C89" s="31"/>
      <c r="D89" s="31"/>
      <c r="E89" s="32" t="s">
        <v>152</v>
      </c>
      <c r="F89" s="78">
        <v>15800</v>
      </c>
      <c r="G89" s="33">
        <v>7638697</v>
      </c>
      <c r="H89" s="34">
        <v>7.000000000000001E-4</v>
      </c>
      <c r="I89" s="35">
        <v>72.28614546</v>
      </c>
      <c r="J89" s="36">
        <v>11</v>
      </c>
      <c r="K89" s="36">
        <v>10</v>
      </c>
      <c r="L89" s="36">
        <v>1</v>
      </c>
      <c r="M89" s="37">
        <v>4.0893400000000001E-4</v>
      </c>
      <c r="N89" s="37">
        <v>3.9000299999999999E-4</v>
      </c>
      <c r="O89" s="37">
        <v>1.8899999999999999E-5</v>
      </c>
    </row>
    <row r="90" spans="1:15" ht="15.75" x14ac:dyDescent="0.25">
      <c r="A90" s="1" t="s">
        <v>115</v>
      </c>
      <c r="B90" s="23"/>
      <c r="C90" s="23"/>
      <c r="D90" s="23">
        <v>7</v>
      </c>
      <c r="E90" s="24" t="s">
        <v>144</v>
      </c>
      <c r="F90" s="77">
        <v>652000</v>
      </c>
      <c r="G90" s="25">
        <v>9380921</v>
      </c>
      <c r="H90" s="26">
        <v>8.199999999999999E-3</v>
      </c>
      <c r="I90" s="27">
        <v>1024.274559</v>
      </c>
      <c r="J90" s="28">
        <v>13</v>
      </c>
      <c r="K90" s="28">
        <v>13</v>
      </c>
      <c r="L90" s="28">
        <v>0</v>
      </c>
      <c r="M90" s="29">
        <v>2.4415800000000002E-4</v>
      </c>
      <c r="N90" s="29">
        <v>2.4415800000000002E-4</v>
      </c>
      <c r="O90" s="29">
        <v>0</v>
      </c>
    </row>
    <row r="91" spans="1:15" ht="15.75" x14ac:dyDescent="0.25">
      <c r="A91" s="1" t="s">
        <v>116</v>
      </c>
      <c r="B91" s="16"/>
      <c r="C91" s="16"/>
      <c r="D91" s="16"/>
      <c r="E91" s="17" t="s">
        <v>145</v>
      </c>
      <c r="F91" s="76">
        <v>1068000</v>
      </c>
      <c r="G91" s="18">
        <v>7100825</v>
      </c>
      <c r="H91" s="19">
        <v>8.3999999999999995E-3</v>
      </c>
      <c r="I91" s="20">
        <v>798.05948790000002</v>
      </c>
      <c r="J91" s="21">
        <v>5</v>
      </c>
      <c r="K91" s="21">
        <v>5</v>
      </c>
      <c r="L91" s="21">
        <v>0</v>
      </c>
      <c r="M91" s="22">
        <v>2.1597200000000001E-4</v>
      </c>
      <c r="N91" s="22">
        <v>2.1597200000000001E-4</v>
      </c>
      <c r="O91" s="22">
        <v>0</v>
      </c>
    </row>
    <row r="92" spans="1:15" ht="15.75" x14ac:dyDescent="0.25">
      <c r="A92" s="1" t="s">
        <v>117</v>
      </c>
      <c r="B92" s="23"/>
      <c r="C92" s="23"/>
      <c r="D92" s="23"/>
      <c r="E92" s="24" t="s">
        <v>146</v>
      </c>
      <c r="F92" s="77">
        <v>1876000</v>
      </c>
      <c r="G92" s="25">
        <v>10130930</v>
      </c>
      <c r="H92" s="26">
        <v>1.0800000000000001E-2</v>
      </c>
      <c r="I92" s="27">
        <v>1467.5235130000001</v>
      </c>
      <c r="J92" s="28">
        <v>6</v>
      </c>
      <c r="K92" s="28">
        <v>6</v>
      </c>
      <c r="L92" s="28">
        <v>0</v>
      </c>
      <c r="M92" s="29">
        <v>1.7956E-4</v>
      </c>
      <c r="N92" s="29">
        <v>1.7956E-4</v>
      </c>
      <c r="O92" s="29">
        <v>0</v>
      </c>
    </row>
    <row r="93" spans="1:15" ht="15.75" x14ac:dyDescent="0.25">
      <c r="A93" s="1" t="s">
        <v>118</v>
      </c>
      <c r="B93" s="16"/>
      <c r="C93" s="16"/>
      <c r="D93" s="16"/>
      <c r="E93" s="17" t="s">
        <v>147</v>
      </c>
      <c r="F93" s="76">
        <v>78400000</v>
      </c>
      <c r="G93" s="18">
        <v>5737435</v>
      </c>
      <c r="H93" s="19">
        <v>0.2263</v>
      </c>
      <c r="I93" s="20">
        <v>17399.170870000002</v>
      </c>
      <c r="J93" s="21">
        <v>11</v>
      </c>
      <c r="K93" s="21">
        <v>11</v>
      </c>
      <c r="L93" s="21">
        <v>0</v>
      </c>
      <c r="M93" s="22">
        <v>2.03294E-4</v>
      </c>
      <c r="N93" s="22">
        <v>2.03294E-4</v>
      </c>
      <c r="O93" s="22">
        <v>0</v>
      </c>
    </row>
    <row r="94" spans="1:15" ht="15.75" x14ac:dyDescent="0.25">
      <c r="A94" s="1" t="s">
        <v>119</v>
      </c>
      <c r="B94" s="23"/>
      <c r="C94" s="23"/>
      <c r="D94" s="23"/>
      <c r="E94" s="24" t="s">
        <v>148</v>
      </c>
      <c r="F94" s="77">
        <v>88000000</v>
      </c>
      <c r="G94" s="25">
        <v>6886118</v>
      </c>
      <c r="H94" s="26">
        <v>0.24239999999999998</v>
      </c>
      <c r="I94" s="27">
        <v>22415.053159999999</v>
      </c>
      <c r="J94" s="28">
        <v>6</v>
      </c>
      <c r="K94" s="28">
        <v>6</v>
      </c>
      <c r="L94" s="28">
        <v>0</v>
      </c>
      <c r="M94" s="29">
        <v>2.5168E-4</v>
      </c>
      <c r="N94" s="29">
        <v>2.5168E-4</v>
      </c>
      <c r="O94" s="29">
        <v>0</v>
      </c>
    </row>
    <row r="95" spans="1:15" ht="15.75" x14ac:dyDescent="0.25">
      <c r="A95" s="1" t="s">
        <v>120</v>
      </c>
      <c r="B95" s="16"/>
      <c r="C95" s="16"/>
      <c r="D95" s="16"/>
      <c r="E95" s="17" t="s">
        <v>149</v>
      </c>
      <c r="F95" s="76">
        <v>128400000</v>
      </c>
      <c r="G95" s="18">
        <v>9710840</v>
      </c>
      <c r="H95" s="19">
        <v>0.19289999999999999</v>
      </c>
      <c r="I95" s="20">
        <v>24900.597020000001</v>
      </c>
      <c r="J95" s="21">
        <v>9</v>
      </c>
      <c r="K95" s="21">
        <v>9</v>
      </c>
      <c r="L95" s="21">
        <v>0</v>
      </c>
      <c r="M95" s="22">
        <v>1.48016E-4</v>
      </c>
      <c r="N95" s="22">
        <v>1.48016E-4</v>
      </c>
      <c r="O95" s="22">
        <v>0</v>
      </c>
    </row>
    <row r="96" spans="1:15" s="6" customFormat="1" ht="15.75" x14ac:dyDescent="0.25">
      <c r="A96" s="6" t="s">
        <v>121</v>
      </c>
      <c r="B96" s="38"/>
      <c r="C96" s="38"/>
      <c r="D96" s="38"/>
      <c r="E96" s="39" t="s">
        <v>150</v>
      </c>
      <c r="F96" s="79">
        <v>11959.999999999998</v>
      </c>
      <c r="G96" s="40">
        <v>2079544</v>
      </c>
      <c r="H96" s="41">
        <v>2.3E-3</v>
      </c>
      <c r="I96" s="42">
        <v>62.096193169999999</v>
      </c>
      <c r="J96" s="43">
        <v>7</v>
      </c>
      <c r="K96" s="43">
        <v>6</v>
      </c>
      <c r="L96" s="43">
        <v>1</v>
      </c>
      <c r="M96" s="44">
        <v>2.1044999999999999E-4</v>
      </c>
      <c r="N96" s="44">
        <v>1.97293E-4</v>
      </c>
      <c r="O96" s="44">
        <v>1.3200000000000001E-5</v>
      </c>
    </row>
    <row r="97" spans="1:16" s="6" customFormat="1" ht="15.75" x14ac:dyDescent="0.25">
      <c r="A97" s="6" t="s">
        <v>122</v>
      </c>
      <c r="B97" s="31"/>
      <c r="C97" s="31"/>
      <c r="D97" s="31"/>
      <c r="E97" s="32" t="s">
        <v>151</v>
      </c>
      <c r="F97" s="78">
        <v>9700</v>
      </c>
      <c r="G97" s="33">
        <v>1799070</v>
      </c>
      <c r="H97" s="34">
        <v>2.3E-3</v>
      </c>
      <c r="I97" s="35">
        <v>55.42050433</v>
      </c>
      <c r="J97" s="36">
        <v>4</v>
      </c>
      <c r="K97" s="36">
        <v>3</v>
      </c>
      <c r="L97" s="36">
        <v>1</v>
      </c>
      <c r="M97" s="37">
        <v>1.7438999999999999E-4</v>
      </c>
      <c r="N97" s="37">
        <v>1.3179500000000001E-4</v>
      </c>
      <c r="O97" s="37">
        <v>4.2599999999999999E-5</v>
      </c>
    </row>
    <row r="98" spans="1:16" ht="15.75" x14ac:dyDescent="0.25">
      <c r="A98" s="1" t="s">
        <v>123</v>
      </c>
      <c r="B98" s="23"/>
      <c r="C98" s="23"/>
      <c r="D98" s="23"/>
      <c r="E98" s="24" t="s">
        <v>152</v>
      </c>
      <c r="F98" s="77">
        <v>72600</v>
      </c>
      <c r="G98" s="25">
        <v>24535689</v>
      </c>
      <c r="H98" s="26">
        <v>2.8999999999999998E-3</v>
      </c>
      <c r="I98" s="27">
        <v>920.61863500000004</v>
      </c>
      <c r="J98" s="28">
        <v>12</v>
      </c>
      <c r="K98" s="28">
        <v>10</v>
      </c>
      <c r="L98" s="28">
        <v>2</v>
      </c>
      <c r="M98" s="29">
        <v>2.3336299999999999E-4</v>
      </c>
      <c r="N98" s="29">
        <v>2.24E-4</v>
      </c>
      <c r="O98" s="29">
        <v>9.3600000000000002E-6</v>
      </c>
    </row>
    <row r="99" spans="1:16" ht="34.5" x14ac:dyDescent="0.25">
      <c r="B99" s="10" t="s">
        <v>140</v>
      </c>
      <c r="C99" s="10" t="s">
        <v>226</v>
      </c>
      <c r="D99" s="10" t="s">
        <v>143</v>
      </c>
      <c r="E99" s="11" t="s">
        <v>234</v>
      </c>
      <c r="F99" s="11" t="s">
        <v>248</v>
      </c>
      <c r="G99" s="12" t="s">
        <v>235</v>
      </c>
      <c r="H99" s="13" t="s">
        <v>142</v>
      </c>
      <c r="I99" s="14" t="s">
        <v>236</v>
      </c>
      <c r="J99" s="15" t="s">
        <v>138</v>
      </c>
      <c r="K99" s="15" t="s">
        <v>168</v>
      </c>
      <c r="L99" s="15" t="s">
        <v>139</v>
      </c>
      <c r="M99" s="15" t="s">
        <v>237</v>
      </c>
      <c r="N99" s="15" t="s">
        <v>238</v>
      </c>
      <c r="O99" s="15" t="s">
        <v>239</v>
      </c>
    </row>
    <row r="100" spans="1:16" ht="15.75" x14ac:dyDescent="0.25">
      <c r="A100" s="1" t="s">
        <v>16</v>
      </c>
      <c r="B100" s="16" t="s">
        <v>153</v>
      </c>
      <c r="C100" s="16" t="s">
        <v>157</v>
      </c>
      <c r="D100" s="16">
        <v>14</v>
      </c>
      <c r="E100" s="17" t="s">
        <v>144</v>
      </c>
      <c r="F100" s="81">
        <v>74000000</v>
      </c>
      <c r="G100" s="18">
        <v>11894852</v>
      </c>
      <c r="H100" s="19">
        <v>9.1499999999999998E-2</v>
      </c>
      <c r="I100" s="20">
        <v>14485.42966</v>
      </c>
      <c r="J100" s="21">
        <v>4</v>
      </c>
      <c r="K100" s="21">
        <v>4</v>
      </c>
      <c r="L100" s="21">
        <v>0</v>
      </c>
      <c r="M100" s="22">
        <v>1.9852199999999999E-4</v>
      </c>
      <c r="N100" s="22">
        <v>1.9852199999999999E-4</v>
      </c>
      <c r="O100" s="22">
        <v>0</v>
      </c>
    </row>
    <row r="101" spans="1:16" ht="15.75" x14ac:dyDescent="0.25">
      <c r="A101" s="1" t="s">
        <v>17</v>
      </c>
      <c r="B101" s="23"/>
      <c r="C101" s="23"/>
      <c r="D101" s="23"/>
      <c r="E101" s="24" t="s">
        <v>145</v>
      </c>
      <c r="F101" s="82">
        <v>264000000</v>
      </c>
      <c r="G101" s="25">
        <v>15524135</v>
      </c>
      <c r="H101" s="26">
        <v>0.1152</v>
      </c>
      <c r="I101" s="27">
        <v>23751.661670000001</v>
      </c>
      <c r="J101" s="28">
        <v>2</v>
      </c>
      <c r="K101" s="28">
        <v>2</v>
      </c>
      <c r="L101" s="28">
        <v>0</v>
      </c>
      <c r="M101" s="29">
        <v>9.2899999999999995E-5</v>
      </c>
      <c r="N101" s="29">
        <v>9.2899999999999995E-5</v>
      </c>
      <c r="O101" s="29">
        <v>0</v>
      </c>
    </row>
    <row r="102" spans="1:16" s="6" customFormat="1" ht="15.75" x14ac:dyDescent="0.25">
      <c r="A102" s="6" t="s">
        <v>18</v>
      </c>
      <c r="B102" s="16"/>
      <c r="C102" s="16"/>
      <c r="D102" s="16"/>
      <c r="E102" s="32" t="s">
        <v>146</v>
      </c>
      <c r="F102" s="83">
        <v>53400000</v>
      </c>
      <c r="G102" s="33">
        <v>13888605</v>
      </c>
      <c r="H102" s="34">
        <v>2.0000000000000001E-4</v>
      </c>
      <c r="I102" s="35">
        <v>30.148086849999999</v>
      </c>
      <c r="J102" s="36">
        <v>2</v>
      </c>
      <c r="K102" s="36">
        <v>2</v>
      </c>
      <c r="L102" s="36">
        <v>0</v>
      </c>
      <c r="M102" s="37">
        <v>6.6400000000000001E-5</v>
      </c>
      <c r="N102" s="37">
        <v>6.6400000000000001E-5</v>
      </c>
      <c r="O102" s="37">
        <v>0</v>
      </c>
    </row>
    <row r="103" spans="1:16" ht="15.75" x14ac:dyDescent="0.25">
      <c r="A103" s="1" t="s">
        <v>19</v>
      </c>
      <c r="B103" s="23"/>
      <c r="C103" s="23"/>
      <c r="D103" s="23"/>
      <c r="E103" s="24" t="s">
        <v>147</v>
      </c>
      <c r="F103" s="82">
        <v>4040000000</v>
      </c>
      <c r="G103" s="25">
        <v>11720955</v>
      </c>
      <c r="H103" s="26">
        <v>0.34329999999999999</v>
      </c>
      <c r="I103" s="27">
        <v>53757.163079999998</v>
      </c>
      <c r="J103" s="28">
        <v>31</v>
      </c>
      <c r="K103" s="28">
        <v>31</v>
      </c>
      <c r="L103" s="28">
        <v>0</v>
      </c>
      <c r="M103" s="29">
        <v>1.5563299999999999E-4</v>
      </c>
      <c r="N103" s="29">
        <v>1.5563299999999999E-4</v>
      </c>
      <c r="O103" s="29">
        <v>0</v>
      </c>
    </row>
    <row r="104" spans="1:16" ht="15.75" x14ac:dyDescent="0.25">
      <c r="A104" s="1" t="s">
        <v>20</v>
      </c>
      <c r="B104" s="16"/>
      <c r="C104" s="16"/>
      <c r="D104" s="16"/>
      <c r="E104" s="17" t="s">
        <v>148</v>
      </c>
      <c r="F104" s="81">
        <v>6120000000</v>
      </c>
      <c r="G104" s="18">
        <v>8497807</v>
      </c>
      <c r="H104" s="19">
        <v>0.39860000000000001</v>
      </c>
      <c r="I104" s="20">
        <v>45184.939050000001</v>
      </c>
      <c r="J104" s="21">
        <v>25</v>
      </c>
      <c r="K104" s="21">
        <v>25</v>
      </c>
      <c r="L104" s="21">
        <v>0</v>
      </c>
      <c r="M104" s="22">
        <v>1.6140100000000001E-4</v>
      </c>
      <c r="N104" s="22">
        <v>1.6140100000000001E-4</v>
      </c>
      <c r="O104" s="22">
        <v>0</v>
      </c>
    </row>
    <row r="105" spans="1:16" ht="15.75" x14ac:dyDescent="0.25">
      <c r="A105" s="1" t="s">
        <v>21</v>
      </c>
      <c r="B105" s="23"/>
      <c r="C105" s="23"/>
      <c r="D105" s="23"/>
      <c r="E105" s="24" t="s">
        <v>149</v>
      </c>
      <c r="F105" s="82">
        <v>4120000000</v>
      </c>
      <c r="G105" s="25">
        <v>5789575</v>
      </c>
      <c r="H105" s="26">
        <v>0.3362</v>
      </c>
      <c r="I105" s="27">
        <v>26064.79622</v>
      </c>
      <c r="J105" s="28">
        <v>23</v>
      </c>
      <c r="K105" s="28">
        <v>23</v>
      </c>
      <c r="L105" s="28">
        <v>0</v>
      </c>
      <c r="M105" s="29">
        <v>1.5377699999999999E-4</v>
      </c>
      <c r="N105" s="29">
        <v>1.5377699999999999E-4</v>
      </c>
      <c r="O105" s="29">
        <v>0</v>
      </c>
    </row>
    <row r="106" spans="1:16" s="6" customFormat="1" ht="15.75" x14ac:dyDescent="0.25">
      <c r="A106" s="6" t="s">
        <v>22</v>
      </c>
      <c r="B106" s="16"/>
      <c r="C106" s="16"/>
      <c r="D106" s="16"/>
      <c r="E106" s="32" t="s">
        <v>150</v>
      </c>
      <c r="F106" s="83">
        <v>63800</v>
      </c>
      <c r="G106" s="33">
        <v>6865073</v>
      </c>
      <c r="H106" s="34">
        <v>5.0000000000000001E-4</v>
      </c>
      <c r="I106" s="35">
        <v>40.9924058</v>
      </c>
      <c r="J106" s="36">
        <v>8</v>
      </c>
      <c r="K106" s="36">
        <v>6</v>
      </c>
      <c r="L106" s="36">
        <v>2</v>
      </c>
      <c r="M106" s="37">
        <v>3.11553E-4</v>
      </c>
      <c r="N106" s="37">
        <v>2.33382E-4</v>
      </c>
      <c r="O106" s="37">
        <v>7.8200000000000003E-5</v>
      </c>
    </row>
    <row r="107" spans="1:16" ht="15.75" x14ac:dyDescent="0.25">
      <c r="A107" s="1" t="s">
        <v>23</v>
      </c>
      <c r="B107" s="23"/>
      <c r="C107" s="23"/>
      <c r="D107" s="23"/>
      <c r="E107" s="24" t="s">
        <v>151</v>
      </c>
      <c r="F107" s="82">
        <v>220000</v>
      </c>
      <c r="G107" s="25">
        <v>5481289</v>
      </c>
      <c r="H107" s="26">
        <v>6.9999999999999993E-3</v>
      </c>
      <c r="I107" s="27">
        <v>505.3073703</v>
      </c>
      <c r="J107" s="28">
        <v>13</v>
      </c>
      <c r="K107" s="28">
        <v>10</v>
      </c>
      <c r="L107" s="28">
        <v>3</v>
      </c>
      <c r="M107" s="29">
        <v>1.58527E-4</v>
      </c>
      <c r="N107" s="29">
        <v>1.4307E-4</v>
      </c>
      <c r="O107" s="29">
        <v>1.5500000000000001E-5</v>
      </c>
    </row>
    <row r="108" spans="1:16" s="6" customFormat="1" ht="15.75" x14ac:dyDescent="0.25">
      <c r="A108" s="6" t="s">
        <v>24</v>
      </c>
      <c r="B108" s="16"/>
      <c r="C108" s="16"/>
      <c r="D108" s="16"/>
      <c r="E108" s="32" t="s">
        <v>152</v>
      </c>
      <c r="F108" s="83">
        <v>3620</v>
      </c>
      <c r="G108" s="33">
        <v>6609037</v>
      </c>
      <c r="H108" s="34">
        <v>2.0000000000000001E-4</v>
      </c>
      <c r="I108" s="35">
        <v>20.15860189</v>
      </c>
      <c r="J108" s="36">
        <v>2</v>
      </c>
      <c r="K108" s="36">
        <v>2</v>
      </c>
      <c r="L108" s="36">
        <v>0</v>
      </c>
      <c r="M108" s="37">
        <v>6.3200000000000005E-5</v>
      </c>
      <c r="N108" s="37">
        <v>6.3200000000000005E-5</v>
      </c>
      <c r="O108" s="37">
        <v>0</v>
      </c>
    </row>
    <row r="109" spans="1:16" ht="15.75" x14ac:dyDescent="0.25">
      <c r="A109" s="7" t="s">
        <v>196</v>
      </c>
      <c r="B109" s="23"/>
      <c r="C109" s="23"/>
      <c r="D109" s="23">
        <v>7</v>
      </c>
      <c r="E109" s="24" t="s">
        <v>144</v>
      </c>
      <c r="F109" s="82">
        <v>20800</v>
      </c>
      <c r="G109" s="25">
        <v>150111</v>
      </c>
      <c r="H109" s="26">
        <v>0.3367</v>
      </c>
      <c r="I109" s="27">
        <v>646.35845015576297</v>
      </c>
      <c r="J109" s="28">
        <v>17</v>
      </c>
      <c r="K109" s="28">
        <v>14</v>
      </c>
      <c r="L109" s="28">
        <v>3</v>
      </c>
      <c r="M109" s="29">
        <v>1.4841910046728901E-4</v>
      </c>
      <c r="N109" s="29">
        <v>1.2604293224299001E-4</v>
      </c>
      <c r="O109" s="29">
        <v>2.2376168224299E-5</v>
      </c>
    </row>
    <row r="110" spans="1:16" ht="15.75" x14ac:dyDescent="0.25">
      <c r="A110" s="7" t="s">
        <v>197</v>
      </c>
      <c r="B110" s="16"/>
      <c r="C110" s="16"/>
      <c r="D110" s="30"/>
      <c r="E110" s="17" t="s">
        <v>145</v>
      </c>
      <c r="F110" s="81">
        <v>12740</v>
      </c>
      <c r="G110" s="18">
        <v>112456</v>
      </c>
      <c r="H110" s="19">
        <v>5.9799999999999999E-2</v>
      </c>
      <c r="I110" s="20">
        <v>84.024824766355096</v>
      </c>
      <c r="J110" s="21">
        <v>8</v>
      </c>
      <c r="K110" s="21">
        <v>7</v>
      </c>
      <c r="L110" s="21">
        <v>1</v>
      </c>
      <c r="M110" s="22">
        <v>1.9629478193146401E-4</v>
      </c>
      <c r="N110" s="22">
        <v>1.9137801791277201E-4</v>
      </c>
      <c r="O110" s="22">
        <v>4.9167640186915802E-6</v>
      </c>
      <c r="P110" s="9">
        <f>AVERAGE(I105:I179)</f>
        <v>11220.695340304743</v>
      </c>
    </row>
    <row r="111" spans="1:16" ht="15.75" x14ac:dyDescent="0.25">
      <c r="A111" s="7" t="s">
        <v>199</v>
      </c>
      <c r="B111" s="23"/>
      <c r="C111" s="23"/>
      <c r="D111" s="23"/>
      <c r="E111" s="24" t="s">
        <v>146</v>
      </c>
      <c r="F111" s="82">
        <v>412000</v>
      </c>
      <c r="G111" s="25">
        <v>528927</v>
      </c>
      <c r="H111" s="26">
        <v>4.4600000000000001E-2</v>
      </c>
      <c r="I111" s="27">
        <v>310.459501557632</v>
      </c>
      <c r="J111" s="28">
        <v>8</v>
      </c>
      <c r="K111" s="28">
        <v>8</v>
      </c>
      <c r="L111" s="28">
        <v>0</v>
      </c>
      <c r="M111" s="29">
        <v>3.3299961059190001E-4</v>
      </c>
      <c r="N111" s="29">
        <v>3.3299961059190001E-4</v>
      </c>
      <c r="O111" s="29">
        <v>0</v>
      </c>
    </row>
    <row r="112" spans="1:16" ht="15.75" x14ac:dyDescent="0.25">
      <c r="A112" s="7" t="s">
        <v>198</v>
      </c>
      <c r="B112" s="16"/>
      <c r="C112" s="16"/>
      <c r="D112" s="16"/>
      <c r="E112" s="17" t="s">
        <v>147</v>
      </c>
      <c r="F112" s="81">
        <v>8480000</v>
      </c>
      <c r="G112" s="18">
        <v>1769489</v>
      </c>
      <c r="H112" s="19">
        <v>0.65169999999999995</v>
      </c>
      <c r="I112" s="20">
        <v>15445.481308411199</v>
      </c>
      <c r="J112" s="21">
        <v>27</v>
      </c>
      <c r="K112" s="21">
        <v>27</v>
      </c>
      <c r="L112" s="21">
        <v>0</v>
      </c>
      <c r="M112" s="22">
        <v>1.5890722352024901E-4</v>
      </c>
      <c r="N112" s="22">
        <v>1.5890722352024901E-4</v>
      </c>
      <c r="O112" s="22">
        <v>0</v>
      </c>
    </row>
    <row r="113" spans="1:15" ht="15.75" x14ac:dyDescent="0.25">
      <c r="A113" s="8" t="s">
        <v>224</v>
      </c>
      <c r="B113" s="23"/>
      <c r="C113" s="23"/>
      <c r="D113" s="23"/>
      <c r="E113" s="39" t="s">
        <v>148</v>
      </c>
      <c r="F113" s="84">
        <v>28600000</v>
      </c>
      <c r="G113" s="40">
        <v>39344</v>
      </c>
      <c r="H113" s="41">
        <v>2E-3</v>
      </c>
      <c r="I113" s="42">
        <v>0.98352919404089945</v>
      </c>
      <c r="J113" s="43">
        <v>0</v>
      </c>
      <c r="K113" s="43">
        <v>0</v>
      </c>
      <c r="L113" s="43">
        <v>0</v>
      </c>
      <c r="M113" s="44">
        <v>0</v>
      </c>
      <c r="N113" s="44">
        <v>0</v>
      </c>
      <c r="O113" s="44">
        <v>0</v>
      </c>
    </row>
    <row r="114" spans="1:15" ht="15.75" x14ac:dyDescent="0.25">
      <c r="A114" s="7" t="s">
        <v>200</v>
      </c>
      <c r="B114" s="16"/>
      <c r="C114" s="16"/>
      <c r="D114" s="16"/>
      <c r="E114" s="17" t="s">
        <v>149</v>
      </c>
      <c r="F114" s="81">
        <v>8000000</v>
      </c>
      <c r="G114" s="18">
        <v>435447</v>
      </c>
      <c r="H114" s="19">
        <v>0.47220000000000001</v>
      </c>
      <c r="I114" s="20">
        <v>2749.80880062305</v>
      </c>
      <c r="J114" s="21">
        <v>17</v>
      </c>
      <c r="K114" s="21">
        <v>17</v>
      </c>
      <c r="L114" s="21">
        <v>0</v>
      </c>
      <c r="M114" s="22">
        <v>1.5976168224299001E-4</v>
      </c>
      <c r="N114" s="22">
        <v>1.5976168224299001E-4</v>
      </c>
      <c r="O114" s="22">
        <v>0</v>
      </c>
    </row>
    <row r="115" spans="1:15" ht="15.75" x14ac:dyDescent="0.25">
      <c r="A115" s="1" t="s">
        <v>43</v>
      </c>
      <c r="B115" s="23"/>
      <c r="C115" s="23" t="s">
        <v>158</v>
      </c>
      <c r="D115" s="45">
        <v>14</v>
      </c>
      <c r="E115" s="46" t="s">
        <v>144</v>
      </c>
      <c r="F115" s="85">
        <v>3060000</v>
      </c>
      <c r="G115" s="47">
        <v>6231408</v>
      </c>
      <c r="H115" s="48">
        <v>0.1047</v>
      </c>
      <c r="I115" s="49">
        <v>8658.9298020000006</v>
      </c>
      <c r="J115" s="50">
        <v>18</v>
      </c>
      <c r="K115" s="50">
        <v>18</v>
      </c>
      <c r="L115" s="50">
        <v>0</v>
      </c>
      <c r="M115" s="51">
        <v>5.0326899999999998E-4</v>
      </c>
      <c r="N115" s="51">
        <v>5.0326899999999998E-4</v>
      </c>
      <c r="O115" s="51">
        <v>0</v>
      </c>
    </row>
    <row r="116" spans="1:15" ht="15.75" x14ac:dyDescent="0.25">
      <c r="A116" s="1" t="s">
        <v>44</v>
      </c>
      <c r="B116" s="31"/>
      <c r="C116" s="31"/>
      <c r="D116" s="52"/>
      <c r="E116" s="53" t="s">
        <v>145</v>
      </c>
      <c r="F116" s="86">
        <v>650000</v>
      </c>
      <c r="G116" s="54">
        <v>3431245</v>
      </c>
      <c r="H116" s="55">
        <v>5.2499999999999998E-2</v>
      </c>
      <c r="I116" s="56">
        <v>2391.9522929999998</v>
      </c>
      <c r="J116" s="57">
        <v>6</v>
      </c>
      <c r="K116" s="57">
        <v>6</v>
      </c>
      <c r="L116" s="57">
        <v>0</v>
      </c>
      <c r="M116" s="58">
        <v>1.1278200000000001E-4</v>
      </c>
      <c r="N116" s="58">
        <v>1.1278200000000001E-4</v>
      </c>
      <c r="O116" s="58">
        <v>0</v>
      </c>
    </row>
    <row r="117" spans="1:15" ht="15.75" x14ac:dyDescent="0.25">
      <c r="A117" s="1" t="s">
        <v>45</v>
      </c>
      <c r="B117" s="23"/>
      <c r="C117" s="23"/>
      <c r="D117" s="23"/>
      <c r="E117" s="24" t="s">
        <v>146</v>
      </c>
      <c r="F117" s="82">
        <v>19800000</v>
      </c>
      <c r="G117" s="25">
        <v>9542620</v>
      </c>
      <c r="H117" s="26">
        <v>0.14560000000000001</v>
      </c>
      <c r="I117" s="27">
        <v>18291.19083</v>
      </c>
      <c r="J117" s="28">
        <v>9</v>
      </c>
      <c r="K117" s="28">
        <v>9</v>
      </c>
      <c r="L117" s="28">
        <v>0</v>
      </c>
      <c r="M117" s="29">
        <v>1.92728E-4</v>
      </c>
      <c r="N117" s="29">
        <v>1.92728E-4</v>
      </c>
      <c r="O117" s="29">
        <v>0</v>
      </c>
    </row>
    <row r="118" spans="1:15" ht="15.75" x14ac:dyDescent="0.25">
      <c r="A118" s="1" t="s">
        <v>46</v>
      </c>
      <c r="B118" s="16"/>
      <c r="C118" s="16"/>
      <c r="D118" s="16"/>
      <c r="E118" s="17" t="s">
        <v>147</v>
      </c>
      <c r="F118" s="81">
        <v>276000000</v>
      </c>
      <c r="G118" s="18">
        <v>3379791</v>
      </c>
      <c r="H118" s="19">
        <v>0.74290000000000012</v>
      </c>
      <c r="I118" s="20">
        <v>33146.605779999998</v>
      </c>
      <c r="J118" s="21">
        <v>32</v>
      </c>
      <c r="K118" s="21">
        <v>32</v>
      </c>
      <c r="L118" s="21">
        <v>0</v>
      </c>
      <c r="M118" s="22">
        <v>2.0417800000000001E-4</v>
      </c>
      <c r="N118" s="22">
        <v>2.0417800000000001E-4</v>
      </c>
      <c r="O118" s="22">
        <v>0</v>
      </c>
    </row>
    <row r="119" spans="1:15" ht="15.75" x14ac:dyDescent="0.25">
      <c r="A119" s="1" t="s">
        <v>47</v>
      </c>
      <c r="B119" s="23"/>
      <c r="C119" s="23"/>
      <c r="D119" s="23"/>
      <c r="E119" s="24" t="s">
        <v>148</v>
      </c>
      <c r="F119" s="82">
        <v>734000000</v>
      </c>
      <c r="G119" s="25">
        <v>4869042</v>
      </c>
      <c r="H119" s="26">
        <v>0.42609999999999998</v>
      </c>
      <c r="I119" s="27">
        <v>27377.194240000001</v>
      </c>
      <c r="J119" s="28">
        <v>35</v>
      </c>
      <c r="K119" s="28">
        <v>35</v>
      </c>
      <c r="L119" s="28">
        <v>0</v>
      </c>
      <c r="M119" s="29">
        <v>1.7202600000000001E-4</v>
      </c>
      <c r="N119" s="29">
        <v>1.7202600000000001E-4</v>
      </c>
      <c r="O119" s="29">
        <v>0</v>
      </c>
    </row>
    <row r="120" spans="1:15" ht="15.75" x14ac:dyDescent="0.25">
      <c r="A120" s="1" t="s">
        <v>48</v>
      </c>
      <c r="B120" s="16"/>
      <c r="C120" s="16"/>
      <c r="D120" s="16"/>
      <c r="E120" s="17" t="s">
        <v>149</v>
      </c>
      <c r="F120" s="81">
        <v>122800000</v>
      </c>
      <c r="G120" s="18">
        <v>2071365</v>
      </c>
      <c r="H120" s="19">
        <v>0.65469999999999995</v>
      </c>
      <c r="I120" s="20">
        <v>17840.374449999999</v>
      </c>
      <c r="J120" s="21">
        <v>17</v>
      </c>
      <c r="K120" s="21">
        <v>17</v>
      </c>
      <c r="L120" s="21">
        <v>0</v>
      </c>
      <c r="M120" s="22">
        <v>1.38064E-4</v>
      </c>
      <c r="N120" s="22">
        <v>1.38064E-4</v>
      </c>
      <c r="O120" s="22">
        <v>0</v>
      </c>
    </row>
    <row r="121" spans="1:15" ht="15.75" x14ac:dyDescent="0.25">
      <c r="A121" s="1" t="s">
        <v>49</v>
      </c>
      <c r="B121" s="23"/>
      <c r="C121" s="23"/>
      <c r="D121" s="23"/>
      <c r="E121" s="24" t="s">
        <v>150</v>
      </c>
      <c r="F121" s="82">
        <v>300000</v>
      </c>
      <c r="G121" s="25">
        <v>6564404</v>
      </c>
      <c r="H121" s="26">
        <v>2.4700000000000003E-2</v>
      </c>
      <c r="I121" s="27">
        <v>2120.5270180000002</v>
      </c>
      <c r="J121" s="28">
        <v>23</v>
      </c>
      <c r="K121" s="28">
        <v>20</v>
      </c>
      <c r="L121" s="28">
        <v>3</v>
      </c>
      <c r="M121" s="29">
        <v>4.2511300000000002E-4</v>
      </c>
      <c r="N121" s="29">
        <v>4.1803000000000001E-4</v>
      </c>
      <c r="O121" s="29">
        <v>7.08E-6</v>
      </c>
    </row>
    <row r="122" spans="1:15" ht="15.75" x14ac:dyDescent="0.25">
      <c r="A122" s="1" t="s">
        <v>50</v>
      </c>
      <c r="B122" s="16"/>
      <c r="C122" s="16"/>
      <c r="D122" s="16"/>
      <c r="E122" s="17" t="s">
        <v>151</v>
      </c>
      <c r="F122" s="81">
        <v>736000</v>
      </c>
      <c r="G122" s="18">
        <v>8914496</v>
      </c>
      <c r="H122" s="19">
        <v>3.1200000000000002E-2</v>
      </c>
      <c r="I122" s="20">
        <v>3624.959887</v>
      </c>
      <c r="J122" s="21">
        <v>10</v>
      </c>
      <c r="K122" s="21">
        <v>7</v>
      </c>
      <c r="L122" s="21">
        <v>3</v>
      </c>
      <c r="M122" s="22">
        <v>6.2500000000000001E-5</v>
      </c>
      <c r="N122" s="22">
        <v>5.6799999999999998E-5</v>
      </c>
      <c r="O122" s="22">
        <v>5.7699999999999998E-6</v>
      </c>
    </row>
    <row r="123" spans="1:15" ht="15.75" x14ac:dyDescent="0.25">
      <c r="A123" s="1" t="s">
        <v>51</v>
      </c>
      <c r="B123" s="23"/>
      <c r="C123" s="23"/>
      <c r="D123" s="23"/>
      <c r="E123" s="24" t="s">
        <v>152</v>
      </c>
      <c r="F123" s="82">
        <v>250000</v>
      </c>
      <c r="G123" s="25">
        <v>6149421</v>
      </c>
      <c r="H123" s="26">
        <v>7.7000000000000002E-3</v>
      </c>
      <c r="I123" s="27">
        <v>616.9222082</v>
      </c>
      <c r="J123" s="28">
        <v>12</v>
      </c>
      <c r="K123" s="28">
        <v>10</v>
      </c>
      <c r="L123" s="28">
        <v>2</v>
      </c>
      <c r="M123" s="29">
        <v>2.2224300000000001E-4</v>
      </c>
      <c r="N123" s="29">
        <v>2.1336700000000001E-4</v>
      </c>
      <c r="O123" s="29">
        <v>8.8799999999999997E-6</v>
      </c>
    </row>
    <row r="124" spans="1:15" ht="15.75" x14ac:dyDescent="0.25">
      <c r="A124" t="s">
        <v>201</v>
      </c>
      <c r="B124" s="16"/>
      <c r="C124" s="16"/>
      <c r="D124" s="16">
        <v>7</v>
      </c>
      <c r="E124" s="17" t="s">
        <v>144</v>
      </c>
      <c r="F124" s="81">
        <v>2000000</v>
      </c>
      <c r="G124" s="18">
        <v>16191698</v>
      </c>
      <c r="H124" s="19">
        <v>1.3299999999999999E-2</v>
      </c>
      <c r="I124" s="20">
        <v>2862.8415109034199</v>
      </c>
      <c r="J124" s="21">
        <v>23</v>
      </c>
      <c r="K124" s="21">
        <v>16</v>
      </c>
      <c r="L124" s="21">
        <v>7</v>
      </c>
      <c r="M124" s="22">
        <v>1.9123880451713299E-4</v>
      </c>
      <c r="N124" s="22">
        <v>1.63370424454828E-4</v>
      </c>
      <c r="O124" s="22">
        <v>2.7868380062305298E-5</v>
      </c>
    </row>
    <row r="125" spans="1:15" ht="15.75" x14ac:dyDescent="0.25">
      <c r="A125" t="s">
        <v>202</v>
      </c>
      <c r="B125" s="23"/>
      <c r="C125" s="23"/>
      <c r="D125" s="23"/>
      <c r="E125" s="24" t="s">
        <v>145</v>
      </c>
      <c r="F125" s="82">
        <v>794000</v>
      </c>
      <c r="G125" s="25">
        <v>17084021</v>
      </c>
      <c r="H125" s="26">
        <v>4.8999999999999998E-3</v>
      </c>
      <c r="I125" s="27">
        <v>1109.5289135513999</v>
      </c>
      <c r="J125" s="28">
        <v>13</v>
      </c>
      <c r="K125" s="28">
        <v>12</v>
      </c>
      <c r="L125" s="28">
        <v>1</v>
      </c>
      <c r="M125" s="29">
        <v>3.1807320872274101E-4</v>
      </c>
      <c r="N125" s="29">
        <v>3.1496621884735199E-4</v>
      </c>
      <c r="O125" s="29">
        <v>3.1069898753894E-6</v>
      </c>
    </row>
    <row r="126" spans="1:15" ht="15.75" x14ac:dyDescent="0.25">
      <c r="A126" t="s">
        <v>203</v>
      </c>
      <c r="B126" s="16"/>
      <c r="C126" s="16"/>
      <c r="D126" s="16"/>
      <c r="E126" s="17" t="s">
        <v>146</v>
      </c>
      <c r="F126" s="81">
        <v>7160000</v>
      </c>
      <c r="G126" s="18">
        <v>20983358</v>
      </c>
      <c r="H126" s="19">
        <v>1.9400000000000001E-2</v>
      </c>
      <c r="I126" s="20">
        <v>5407.3754867601201</v>
      </c>
      <c r="J126" s="21">
        <v>17</v>
      </c>
      <c r="K126" s="21">
        <v>15</v>
      </c>
      <c r="L126" s="21">
        <v>2</v>
      </c>
      <c r="M126" s="22">
        <v>2.6820083722741398E-4</v>
      </c>
      <c r="N126" s="22">
        <v>2.64141160436137E-4</v>
      </c>
      <c r="O126" s="22">
        <v>4.0596767912772496E-6</v>
      </c>
    </row>
    <row r="127" spans="1:15" ht="15.75" x14ac:dyDescent="0.25">
      <c r="A127" t="s">
        <v>204</v>
      </c>
      <c r="B127" s="23"/>
      <c r="C127" s="23"/>
      <c r="D127" s="23"/>
      <c r="E127" s="24" t="s">
        <v>147</v>
      </c>
      <c r="F127" s="82">
        <v>244000000</v>
      </c>
      <c r="G127" s="25">
        <v>12849057</v>
      </c>
      <c r="H127" s="26">
        <v>8.4500000000000006E-2</v>
      </c>
      <c r="I127" s="27">
        <v>14438.4694314641</v>
      </c>
      <c r="J127" s="28">
        <v>24</v>
      </c>
      <c r="K127" s="28">
        <v>24</v>
      </c>
      <c r="L127" s="28">
        <v>0</v>
      </c>
      <c r="M127" s="29">
        <v>1.73021222741433E-4</v>
      </c>
      <c r="N127" s="29">
        <v>1.73021222741433E-4</v>
      </c>
      <c r="O127" s="29">
        <v>0</v>
      </c>
    </row>
    <row r="128" spans="1:15" ht="15.75" x14ac:dyDescent="0.25">
      <c r="A128" t="s">
        <v>205</v>
      </c>
      <c r="B128" s="16"/>
      <c r="C128" s="16"/>
      <c r="D128" s="16"/>
      <c r="E128" s="17" t="s">
        <v>148</v>
      </c>
      <c r="F128" s="81">
        <v>408000000</v>
      </c>
      <c r="G128" s="18">
        <v>10874731</v>
      </c>
      <c r="H128" s="19">
        <v>0.14749999999999999</v>
      </c>
      <c r="I128" s="20">
        <v>21355.444898753802</v>
      </c>
      <c r="J128" s="21">
        <v>31</v>
      </c>
      <c r="K128" s="21">
        <v>31</v>
      </c>
      <c r="L128" s="21">
        <v>0</v>
      </c>
      <c r="M128" s="22">
        <v>1.7289067367601201E-4</v>
      </c>
      <c r="N128" s="22">
        <v>1.7289067367601201E-4</v>
      </c>
      <c r="O128" s="22">
        <v>0</v>
      </c>
    </row>
    <row r="129" spans="1:15" ht="15.75" x14ac:dyDescent="0.25">
      <c r="A129" t="s">
        <v>206</v>
      </c>
      <c r="B129" s="23"/>
      <c r="C129" s="23"/>
      <c r="D129" s="23"/>
      <c r="E129" s="24" t="s">
        <v>149</v>
      </c>
      <c r="F129" s="82">
        <v>460000000</v>
      </c>
      <c r="G129" s="25">
        <v>13187862</v>
      </c>
      <c r="H129" s="26">
        <v>0.1391</v>
      </c>
      <c r="I129" s="27">
        <v>24482.003602024899</v>
      </c>
      <c r="J129" s="28">
        <v>25</v>
      </c>
      <c r="K129" s="28">
        <v>25</v>
      </c>
      <c r="L129" s="28">
        <v>0</v>
      </c>
      <c r="M129" s="29">
        <v>1.61255062305295E-4</v>
      </c>
      <c r="N129" s="29">
        <v>1.61255062305295E-4</v>
      </c>
      <c r="O129" s="29">
        <v>0</v>
      </c>
    </row>
    <row r="130" spans="1:15" ht="15.75" x14ac:dyDescent="0.25">
      <c r="A130" t="s">
        <v>207</v>
      </c>
      <c r="B130" s="16"/>
      <c r="C130" s="16"/>
      <c r="D130" s="16"/>
      <c r="E130" s="17" t="s">
        <v>150</v>
      </c>
      <c r="F130" s="81">
        <v>21200</v>
      </c>
      <c r="G130" s="18">
        <v>3420869</v>
      </c>
      <c r="H130" s="19">
        <v>3.5999999999999999E-3</v>
      </c>
      <c r="I130" s="20">
        <v>165.47215732087199</v>
      </c>
      <c r="J130" s="21">
        <v>6</v>
      </c>
      <c r="K130" s="21">
        <v>5</v>
      </c>
      <c r="L130" s="21">
        <v>1</v>
      </c>
      <c r="M130" s="22">
        <v>9.7686429127725799E-5</v>
      </c>
      <c r="N130" s="22">
        <v>9.4973812305295904E-5</v>
      </c>
      <c r="O130" s="22">
        <v>2.7126168224299E-6</v>
      </c>
    </row>
    <row r="131" spans="1:15" ht="15.75" x14ac:dyDescent="0.25">
      <c r="A131" t="s">
        <v>208</v>
      </c>
      <c r="B131" s="23"/>
      <c r="C131" s="23"/>
      <c r="D131" s="23"/>
      <c r="E131" s="24" t="s">
        <v>152</v>
      </c>
      <c r="F131" s="82">
        <v>72600</v>
      </c>
      <c r="G131" s="25">
        <v>2709173</v>
      </c>
      <c r="H131" s="26">
        <v>1.0999999999999999E-2</v>
      </c>
      <c r="I131" s="27">
        <v>397.59316588784998</v>
      </c>
      <c r="J131" s="28">
        <v>11</v>
      </c>
      <c r="K131" s="28">
        <v>11</v>
      </c>
      <c r="L131" s="28">
        <v>0</v>
      </c>
      <c r="M131" s="29">
        <v>4.1081113707165098E-4</v>
      </c>
      <c r="N131" s="29">
        <v>4.1081113707165098E-4</v>
      </c>
      <c r="O131" s="29">
        <v>0</v>
      </c>
    </row>
    <row r="132" spans="1:15" ht="15.75" x14ac:dyDescent="0.25">
      <c r="A132" t="s">
        <v>178</v>
      </c>
      <c r="B132" s="16"/>
      <c r="C132" s="16" t="s">
        <v>154</v>
      </c>
      <c r="D132" s="16">
        <v>14</v>
      </c>
      <c r="E132" s="17" t="s">
        <v>144</v>
      </c>
      <c r="F132" s="81">
        <v>47400000</v>
      </c>
      <c r="G132" s="18">
        <v>9247726</v>
      </c>
      <c r="H132" s="19">
        <v>0.16919999999999999</v>
      </c>
      <c r="I132" s="20">
        <v>20665.753017912699</v>
      </c>
      <c r="J132" s="21">
        <v>31</v>
      </c>
      <c r="K132" s="21">
        <v>27</v>
      </c>
      <c r="L132" s="21">
        <v>4</v>
      </c>
      <c r="M132" s="22">
        <v>3.5926158489096502E-4</v>
      </c>
      <c r="N132" s="22">
        <v>3.5484170560747599E-4</v>
      </c>
      <c r="O132" s="22">
        <v>4.4198792834890897E-6</v>
      </c>
    </row>
    <row r="133" spans="1:15" ht="15.75" x14ac:dyDescent="0.25">
      <c r="A133" t="s">
        <v>179</v>
      </c>
      <c r="B133" s="23"/>
      <c r="C133" s="23"/>
      <c r="D133" s="23"/>
      <c r="E133" s="24" t="s">
        <v>145</v>
      </c>
      <c r="F133" s="82">
        <v>95400000</v>
      </c>
      <c r="G133" s="25">
        <v>11993785</v>
      </c>
      <c r="H133" s="26">
        <v>0.186</v>
      </c>
      <c r="I133" s="27">
        <v>29504.888337227399</v>
      </c>
      <c r="J133" s="28">
        <v>10</v>
      </c>
      <c r="K133" s="28">
        <v>10</v>
      </c>
      <c r="L133" s="28">
        <v>0</v>
      </c>
      <c r="M133" s="29">
        <v>1.4243545560747601E-4</v>
      </c>
      <c r="N133" s="29">
        <v>1.4243545560747601E-4</v>
      </c>
      <c r="O133" s="29">
        <v>0</v>
      </c>
    </row>
    <row r="134" spans="1:15" ht="15.75" x14ac:dyDescent="0.25">
      <c r="A134" t="s">
        <v>180</v>
      </c>
      <c r="B134" s="16"/>
      <c r="C134" s="16"/>
      <c r="D134" s="16"/>
      <c r="E134" s="17" t="s">
        <v>146</v>
      </c>
      <c r="F134" s="81">
        <v>51200000</v>
      </c>
      <c r="G134" s="18">
        <v>12048169</v>
      </c>
      <c r="H134" s="19">
        <v>0.1827</v>
      </c>
      <c r="I134" s="20">
        <v>29367.362830996801</v>
      </c>
      <c r="J134" s="21">
        <v>4</v>
      </c>
      <c r="K134" s="21">
        <v>4</v>
      </c>
      <c r="L134" s="21">
        <v>0</v>
      </c>
      <c r="M134" s="22">
        <v>1.0698510514018601E-4</v>
      </c>
      <c r="N134" s="22">
        <v>1.0698510514018601E-4</v>
      </c>
      <c r="O134" s="22">
        <v>0</v>
      </c>
    </row>
    <row r="135" spans="1:15" ht="15.75" x14ac:dyDescent="0.25">
      <c r="A135" t="s">
        <v>181</v>
      </c>
      <c r="B135" s="23"/>
      <c r="C135" s="23"/>
      <c r="D135" s="23"/>
      <c r="E135" s="24" t="s">
        <v>147</v>
      </c>
      <c r="F135" s="82">
        <v>2600000000</v>
      </c>
      <c r="G135" s="25">
        <v>6473475</v>
      </c>
      <c r="H135" s="26">
        <v>0.51690000000000003</v>
      </c>
      <c r="I135" s="27">
        <v>44445.648169781904</v>
      </c>
      <c r="J135" s="28">
        <v>29</v>
      </c>
      <c r="K135" s="28">
        <v>29</v>
      </c>
      <c r="L135" s="28">
        <v>0</v>
      </c>
      <c r="M135" s="29">
        <v>2.21617211838006E-4</v>
      </c>
      <c r="N135" s="29">
        <v>2.21617211838006E-4</v>
      </c>
      <c r="O135" s="29">
        <v>0</v>
      </c>
    </row>
    <row r="136" spans="1:15" ht="15.75" x14ac:dyDescent="0.25">
      <c r="A136" t="s">
        <v>182</v>
      </c>
      <c r="B136" s="16"/>
      <c r="C136" s="16"/>
      <c r="D136" s="16"/>
      <c r="E136" s="17" t="s">
        <v>148</v>
      </c>
      <c r="F136" s="81">
        <v>1238000000</v>
      </c>
      <c r="G136" s="18">
        <v>5940538</v>
      </c>
      <c r="H136" s="19">
        <v>0.52139999999999997</v>
      </c>
      <c r="I136" s="20">
        <v>41014.598228193099</v>
      </c>
      <c r="J136" s="21">
        <v>31</v>
      </c>
      <c r="K136" s="21">
        <v>31</v>
      </c>
      <c r="L136" s="21">
        <v>0</v>
      </c>
      <c r="M136" s="22">
        <v>1.82819509345794E-4</v>
      </c>
      <c r="N136" s="22">
        <v>1.82819509345794E-4</v>
      </c>
      <c r="O136" s="22">
        <v>0</v>
      </c>
    </row>
    <row r="137" spans="1:15" ht="15.75" x14ac:dyDescent="0.25">
      <c r="A137" t="s">
        <v>183</v>
      </c>
      <c r="B137" s="23"/>
      <c r="C137" s="23"/>
      <c r="D137" s="23"/>
      <c r="E137" s="24" t="s">
        <v>149</v>
      </c>
      <c r="F137" s="82">
        <v>334000000</v>
      </c>
      <c r="G137" s="25">
        <v>6216784</v>
      </c>
      <c r="H137" s="26">
        <v>0.53500000000000003</v>
      </c>
      <c r="I137" s="27">
        <v>44068.500876168197</v>
      </c>
      <c r="J137" s="28">
        <v>29</v>
      </c>
      <c r="K137" s="28">
        <v>29</v>
      </c>
      <c r="L137" s="28">
        <v>0</v>
      </c>
      <c r="M137" s="29">
        <v>1.5719158878504599E-4</v>
      </c>
      <c r="N137" s="29">
        <v>1.5719158878504599E-4</v>
      </c>
      <c r="O137" s="29">
        <v>0</v>
      </c>
    </row>
    <row r="138" spans="1:15" ht="15.75" x14ac:dyDescent="0.25">
      <c r="A138" t="s">
        <v>184</v>
      </c>
      <c r="B138" s="16"/>
      <c r="C138" s="16"/>
      <c r="D138" s="16"/>
      <c r="E138" s="17" t="s">
        <v>150</v>
      </c>
      <c r="F138" s="81">
        <v>9000000</v>
      </c>
      <c r="G138" s="18">
        <v>2871904</v>
      </c>
      <c r="H138" s="19">
        <v>0.27710000000000001</v>
      </c>
      <c r="I138" s="20">
        <v>10553.338979750701</v>
      </c>
      <c r="J138" s="21">
        <v>21</v>
      </c>
      <c r="K138" s="21">
        <v>18</v>
      </c>
      <c r="L138" s="21">
        <v>3</v>
      </c>
      <c r="M138" s="22">
        <v>3.2688697429906501E-4</v>
      </c>
      <c r="N138" s="22">
        <v>3.2288872663551398E-4</v>
      </c>
      <c r="O138" s="22">
        <v>3.9982476635513997E-6</v>
      </c>
    </row>
    <row r="139" spans="1:15" ht="15.75" x14ac:dyDescent="0.25">
      <c r="A139" t="s">
        <v>185</v>
      </c>
      <c r="B139" s="23"/>
      <c r="C139" s="23"/>
      <c r="D139" s="23"/>
      <c r="E139" s="24" t="s">
        <v>151</v>
      </c>
      <c r="F139" s="82">
        <v>260000</v>
      </c>
      <c r="G139" s="25">
        <v>232030</v>
      </c>
      <c r="H139" s="26">
        <v>8.7499999999999994E-2</v>
      </c>
      <c r="I139" s="27">
        <v>266.63901869158798</v>
      </c>
      <c r="J139" s="28">
        <v>7</v>
      </c>
      <c r="K139" s="28">
        <v>6</v>
      </c>
      <c r="L139" s="28">
        <v>1</v>
      </c>
      <c r="M139" s="29">
        <v>2.1420940420560701E-4</v>
      </c>
      <c r="N139" s="29">
        <v>2.0724143302180601E-4</v>
      </c>
      <c r="O139" s="29">
        <v>6.96797118380062E-6</v>
      </c>
    </row>
    <row r="140" spans="1:15" ht="15.75" x14ac:dyDescent="0.25">
      <c r="A140" t="s">
        <v>186</v>
      </c>
      <c r="B140" s="16"/>
      <c r="C140" s="16"/>
      <c r="D140" s="16"/>
      <c r="E140" s="17" t="s">
        <v>152</v>
      </c>
      <c r="F140" s="81">
        <v>240000</v>
      </c>
      <c r="G140" s="18">
        <v>490773</v>
      </c>
      <c r="H140" s="19">
        <v>3.8399999999999997E-2</v>
      </c>
      <c r="I140" s="20">
        <v>246.32797897196201</v>
      </c>
      <c r="J140" s="21">
        <v>13</v>
      </c>
      <c r="K140" s="21">
        <v>10</v>
      </c>
      <c r="L140" s="21">
        <v>3</v>
      </c>
      <c r="M140" s="22">
        <v>2.3827122274143299E-4</v>
      </c>
      <c r="N140" s="22">
        <v>2.1751820482865999E-4</v>
      </c>
      <c r="O140" s="22">
        <v>2.0753017912772502E-5</v>
      </c>
    </row>
    <row r="141" spans="1:15" ht="15.75" x14ac:dyDescent="0.25">
      <c r="A141" t="s">
        <v>187</v>
      </c>
      <c r="B141" s="23"/>
      <c r="C141" s="23"/>
      <c r="D141" s="23">
        <v>7</v>
      </c>
      <c r="E141" s="24" t="s">
        <v>144</v>
      </c>
      <c r="F141" s="82">
        <v>29200</v>
      </c>
      <c r="G141" s="25">
        <v>14621226</v>
      </c>
      <c r="H141" s="26">
        <v>7.6600000000000001E-2</v>
      </c>
      <c r="I141" s="27">
        <v>14914.863804517099</v>
      </c>
      <c r="J141" s="28">
        <v>28</v>
      </c>
      <c r="K141" s="28">
        <v>27</v>
      </c>
      <c r="L141" s="28">
        <v>1</v>
      </c>
      <c r="M141" s="29">
        <v>3.3471777647975002E-4</v>
      </c>
      <c r="N141" s="29">
        <v>3.33260416666666E-4</v>
      </c>
      <c r="O141" s="29">
        <v>1.45735981308411E-6</v>
      </c>
    </row>
    <row r="142" spans="1:15" ht="15.75" x14ac:dyDescent="0.25">
      <c r="A142" t="s">
        <v>188</v>
      </c>
      <c r="B142" s="16"/>
      <c r="C142" s="16"/>
      <c r="D142" s="16"/>
      <c r="E142" s="17" t="s">
        <v>145</v>
      </c>
      <c r="F142" s="81">
        <v>5620000</v>
      </c>
      <c r="G142" s="18">
        <v>6886174</v>
      </c>
      <c r="H142" s="19">
        <v>4.2900000000000001E-2</v>
      </c>
      <c r="I142" s="20">
        <v>3936.7631425233599</v>
      </c>
      <c r="J142" s="21">
        <v>16</v>
      </c>
      <c r="K142" s="21">
        <v>16</v>
      </c>
      <c r="L142" s="21">
        <v>0</v>
      </c>
      <c r="M142" s="22">
        <v>2.18258566978193E-4</v>
      </c>
      <c r="N142" s="22">
        <v>2.18258566978193E-4</v>
      </c>
      <c r="O142" s="22">
        <v>0</v>
      </c>
    </row>
    <row r="143" spans="1:15" ht="15.75" x14ac:dyDescent="0.25">
      <c r="A143" t="s">
        <v>189</v>
      </c>
      <c r="B143" s="23"/>
      <c r="C143" s="23"/>
      <c r="D143" s="23"/>
      <c r="E143" s="24" t="s">
        <v>146</v>
      </c>
      <c r="F143" s="82">
        <v>10140000</v>
      </c>
      <c r="G143" s="25">
        <v>14675060</v>
      </c>
      <c r="H143" s="26">
        <v>6.1600000000000002E-2</v>
      </c>
      <c r="I143" s="27">
        <v>12116.1886682242</v>
      </c>
      <c r="J143" s="28">
        <v>25</v>
      </c>
      <c r="K143" s="28">
        <v>23</v>
      </c>
      <c r="L143" s="28">
        <v>2</v>
      </c>
      <c r="M143" s="29">
        <v>2.10302570093457E-4</v>
      </c>
      <c r="N143" s="29">
        <v>2.0763269080996801E-4</v>
      </c>
      <c r="O143" s="29">
        <v>2.6698792834890899E-6</v>
      </c>
    </row>
    <row r="144" spans="1:15" ht="15.75" x14ac:dyDescent="0.25">
      <c r="A144" t="s">
        <v>190</v>
      </c>
      <c r="B144" s="16"/>
      <c r="C144" s="16"/>
      <c r="D144" s="16"/>
      <c r="E144" s="17" t="s">
        <v>147</v>
      </c>
      <c r="F144" s="81">
        <v>10840000</v>
      </c>
      <c r="G144" s="59">
        <v>6264920</v>
      </c>
      <c r="H144" s="60">
        <v>0.43230000000000002</v>
      </c>
      <c r="I144" s="20">
        <v>36110.660436136997</v>
      </c>
      <c r="J144" s="21">
        <v>25</v>
      </c>
      <c r="K144" s="21">
        <v>25</v>
      </c>
      <c r="L144" s="21">
        <v>0</v>
      </c>
      <c r="M144" s="22">
        <v>1.6547527258566901E-4</v>
      </c>
      <c r="N144" s="22">
        <v>1.6547527258566901E-4</v>
      </c>
      <c r="O144" s="22">
        <v>0</v>
      </c>
    </row>
    <row r="145" spans="1:15" ht="15.75" x14ac:dyDescent="0.25">
      <c r="A145" t="s">
        <v>191</v>
      </c>
      <c r="B145" s="23"/>
      <c r="C145" s="23"/>
      <c r="D145" s="23"/>
      <c r="E145" s="24" t="s">
        <v>148</v>
      </c>
      <c r="F145" s="82">
        <v>164000000</v>
      </c>
      <c r="G145" s="25">
        <v>6215531</v>
      </c>
      <c r="H145" s="26">
        <v>0.4214</v>
      </c>
      <c r="I145" s="27">
        <v>34964.152745327097</v>
      </c>
      <c r="J145" s="28">
        <v>26</v>
      </c>
      <c r="K145" s="28">
        <v>26</v>
      </c>
      <c r="L145" s="28">
        <v>0</v>
      </c>
      <c r="M145" s="29">
        <v>1.7218185358255399E-4</v>
      </c>
      <c r="N145" s="29">
        <v>1.7218185358255399E-4</v>
      </c>
      <c r="O145" s="29">
        <v>0</v>
      </c>
    </row>
    <row r="146" spans="1:15" ht="15.75" x14ac:dyDescent="0.25">
      <c r="A146" t="s">
        <v>192</v>
      </c>
      <c r="B146" s="16"/>
      <c r="C146" s="16"/>
      <c r="D146" s="16"/>
      <c r="E146" s="17" t="s">
        <v>149</v>
      </c>
      <c r="F146" s="81">
        <v>115200000</v>
      </c>
      <c r="G146" s="18">
        <v>7268119</v>
      </c>
      <c r="H146" s="19">
        <v>0.29970000000000002</v>
      </c>
      <c r="I146" s="20">
        <v>29220.1391160436</v>
      </c>
      <c r="J146" s="21">
        <v>22</v>
      </c>
      <c r="K146" s="21">
        <v>22</v>
      </c>
      <c r="L146" s="21">
        <v>0</v>
      </c>
      <c r="M146" s="22">
        <v>1.6932885514018599E-4</v>
      </c>
      <c r="N146" s="22">
        <v>1.6932885514018599E-4</v>
      </c>
      <c r="O146" s="22">
        <v>0</v>
      </c>
    </row>
    <row r="147" spans="1:15" ht="15.75" x14ac:dyDescent="0.25">
      <c r="A147" t="s">
        <v>193</v>
      </c>
      <c r="B147" s="23"/>
      <c r="C147" s="23"/>
      <c r="D147" s="23"/>
      <c r="E147" s="24" t="s">
        <v>150</v>
      </c>
      <c r="F147" s="82">
        <v>248000</v>
      </c>
      <c r="G147" s="25">
        <v>366460</v>
      </c>
      <c r="H147" s="26">
        <v>7.0000000000000007E-2</v>
      </c>
      <c r="I147" s="27">
        <v>339.11701713395598</v>
      </c>
      <c r="J147" s="28">
        <v>17</v>
      </c>
      <c r="K147" s="28">
        <v>15</v>
      </c>
      <c r="L147" s="28">
        <v>2</v>
      </c>
      <c r="M147" s="29">
        <v>4.16718263239875E-4</v>
      </c>
      <c r="N147" s="29">
        <v>3.97563278816199E-4</v>
      </c>
      <c r="O147" s="29">
        <v>1.9154984423675999E-5</v>
      </c>
    </row>
    <row r="148" spans="1:15" s="6" customFormat="1" ht="15.75" x14ac:dyDescent="0.25">
      <c r="A148" t="s">
        <v>194</v>
      </c>
      <c r="B148" s="16"/>
      <c r="C148" s="16"/>
      <c r="D148" s="16"/>
      <c r="E148" s="17" t="s">
        <v>151</v>
      </c>
      <c r="F148" s="81">
        <v>62200000</v>
      </c>
      <c r="G148" s="18">
        <v>112696885</v>
      </c>
      <c r="H148" s="19">
        <v>7.0000000000000001E-3</v>
      </c>
      <c r="I148" s="20">
        <v>10424.034462616801</v>
      </c>
      <c r="J148" s="21">
        <v>21</v>
      </c>
      <c r="K148" s="21">
        <v>20</v>
      </c>
      <c r="L148" s="21">
        <v>1</v>
      </c>
      <c r="M148" s="22">
        <v>1.8916666666666599E-4</v>
      </c>
      <c r="N148" s="22">
        <v>1.8744616433021799E-4</v>
      </c>
      <c r="O148" s="22">
        <v>1.72050233644859E-6</v>
      </c>
    </row>
    <row r="149" spans="1:15" ht="15.75" x14ac:dyDescent="0.25">
      <c r="A149" t="s">
        <v>195</v>
      </c>
      <c r="B149" s="23"/>
      <c r="C149" s="23"/>
      <c r="D149" s="23"/>
      <c r="E149" s="24" t="s">
        <v>152</v>
      </c>
      <c r="F149" s="82">
        <v>318000</v>
      </c>
      <c r="G149" s="25">
        <v>509939</v>
      </c>
      <c r="H149" s="26">
        <v>4.4999999999999998E-2</v>
      </c>
      <c r="I149" s="27">
        <v>302.83099688473499</v>
      </c>
      <c r="J149" s="28">
        <v>7</v>
      </c>
      <c r="K149" s="28">
        <v>7</v>
      </c>
      <c r="L149" s="28">
        <v>0</v>
      </c>
      <c r="M149" s="29">
        <v>2.7949999999999899E-4</v>
      </c>
      <c r="N149" s="29">
        <v>2.7949999999999899E-4</v>
      </c>
      <c r="O149" s="29">
        <v>0</v>
      </c>
    </row>
    <row r="150" spans="1:15" ht="15.75" x14ac:dyDescent="0.25">
      <c r="A150" s="1" t="s">
        <v>88</v>
      </c>
      <c r="B150" s="16"/>
      <c r="C150" s="16" t="s">
        <v>155</v>
      </c>
      <c r="D150" s="16">
        <v>14</v>
      </c>
      <c r="E150" s="17" t="s">
        <v>144</v>
      </c>
      <c r="F150" s="81">
        <v>48200000</v>
      </c>
      <c r="G150" s="18">
        <v>2397204</v>
      </c>
      <c r="H150" s="19">
        <v>0.128</v>
      </c>
      <c r="I150" s="20">
        <v>4025.2622919999999</v>
      </c>
      <c r="J150" s="21">
        <v>6</v>
      </c>
      <c r="K150" s="21">
        <v>6</v>
      </c>
      <c r="L150" s="21">
        <v>0</v>
      </c>
      <c r="M150" s="22">
        <v>3.9385899999999998E-4</v>
      </c>
      <c r="N150" s="22">
        <v>3.9385899999999998E-4</v>
      </c>
      <c r="O150" s="22">
        <v>0</v>
      </c>
    </row>
    <row r="151" spans="1:15" ht="15.75" x14ac:dyDescent="0.25">
      <c r="A151" s="1" t="s">
        <v>89</v>
      </c>
      <c r="B151" s="23"/>
      <c r="C151" s="23"/>
      <c r="D151" s="23"/>
      <c r="E151" s="24" t="s">
        <v>145</v>
      </c>
      <c r="F151" s="82">
        <v>17980000</v>
      </c>
      <c r="G151" s="25">
        <v>4840193</v>
      </c>
      <c r="H151" s="26">
        <v>0.16760000000000003</v>
      </c>
      <c r="I151" s="27">
        <v>10771.13183</v>
      </c>
      <c r="J151" s="28">
        <v>6</v>
      </c>
      <c r="K151" s="28">
        <v>6</v>
      </c>
      <c r="L151" s="28">
        <v>0</v>
      </c>
      <c r="M151" s="29">
        <v>3.2571500000000002E-4</v>
      </c>
      <c r="N151" s="29">
        <v>3.2571500000000002E-4</v>
      </c>
      <c r="O151" s="29">
        <v>0</v>
      </c>
    </row>
    <row r="152" spans="1:15" ht="15.75" x14ac:dyDescent="0.25">
      <c r="A152" s="1" t="s">
        <v>90</v>
      </c>
      <c r="B152" s="16"/>
      <c r="C152" s="16"/>
      <c r="D152" s="16"/>
      <c r="E152" s="17" t="s">
        <v>146</v>
      </c>
      <c r="F152" s="81">
        <v>54200000</v>
      </c>
      <c r="G152" s="18">
        <v>6400756</v>
      </c>
      <c r="H152" s="19">
        <v>0.19370000000000001</v>
      </c>
      <c r="I152" s="20">
        <v>16291.80177</v>
      </c>
      <c r="J152" s="21">
        <v>5</v>
      </c>
      <c r="K152" s="21">
        <v>5</v>
      </c>
      <c r="L152" s="21">
        <v>0</v>
      </c>
      <c r="M152" s="22">
        <v>3.0559899999999999E-4</v>
      </c>
      <c r="N152" s="22">
        <v>3.0559899999999999E-4</v>
      </c>
      <c r="O152" s="22">
        <v>0</v>
      </c>
    </row>
    <row r="153" spans="1:15" ht="15.75" x14ac:dyDescent="0.25">
      <c r="A153" s="1" t="s">
        <v>91</v>
      </c>
      <c r="B153" s="23"/>
      <c r="C153" s="23"/>
      <c r="D153" s="23"/>
      <c r="E153" s="24" t="s">
        <v>147</v>
      </c>
      <c r="F153" s="82">
        <v>11100000</v>
      </c>
      <c r="G153" s="25">
        <v>5348964</v>
      </c>
      <c r="H153" s="26">
        <v>1.3999999999999999E-2</v>
      </c>
      <c r="I153" s="27">
        <v>998.33842860000004</v>
      </c>
      <c r="J153" s="28">
        <v>4</v>
      </c>
      <c r="K153" s="28">
        <v>4</v>
      </c>
      <c r="L153" s="28">
        <v>0</v>
      </c>
      <c r="M153" s="29">
        <v>3.7421299999999998E-4</v>
      </c>
      <c r="N153" s="29">
        <v>3.7421299999999998E-4</v>
      </c>
      <c r="O153" s="29">
        <v>0</v>
      </c>
    </row>
    <row r="154" spans="1:15" ht="15.75" x14ac:dyDescent="0.25">
      <c r="A154" s="1" t="s">
        <v>92</v>
      </c>
      <c r="B154" s="16"/>
      <c r="C154" s="16"/>
      <c r="D154" s="16"/>
      <c r="E154" s="17" t="s">
        <v>148</v>
      </c>
      <c r="F154" s="81">
        <v>1464000000</v>
      </c>
      <c r="G154" s="18">
        <v>13060788</v>
      </c>
      <c r="H154" s="19">
        <v>0.17129999999999998</v>
      </c>
      <c r="I154" s="20">
        <v>29763.552820000001</v>
      </c>
      <c r="J154" s="21">
        <v>24</v>
      </c>
      <c r="K154" s="21">
        <v>24</v>
      </c>
      <c r="L154" s="21">
        <v>0</v>
      </c>
      <c r="M154" s="22">
        <v>2.6312800000000001E-4</v>
      </c>
      <c r="N154" s="22">
        <v>2.6312800000000001E-4</v>
      </c>
      <c r="O154" s="22">
        <v>0</v>
      </c>
    </row>
    <row r="155" spans="1:15" ht="15.75" x14ac:dyDescent="0.25">
      <c r="A155" s="1" t="s">
        <v>93</v>
      </c>
      <c r="B155" s="23"/>
      <c r="C155" s="23"/>
      <c r="D155" s="23"/>
      <c r="E155" s="24" t="s">
        <v>149</v>
      </c>
      <c r="F155" s="82">
        <v>216000000</v>
      </c>
      <c r="G155" s="25">
        <v>5291176</v>
      </c>
      <c r="H155" s="26">
        <v>0.38450000000000001</v>
      </c>
      <c r="I155" s="27">
        <v>27089.089090000001</v>
      </c>
      <c r="J155" s="28">
        <v>12</v>
      </c>
      <c r="K155" s="28">
        <v>12</v>
      </c>
      <c r="L155" s="28">
        <v>0</v>
      </c>
      <c r="M155" s="29">
        <v>2.6793800000000001E-4</v>
      </c>
      <c r="N155" s="29">
        <v>2.6793800000000001E-4</v>
      </c>
      <c r="O155" s="29">
        <v>0</v>
      </c>
    </row>
    <row r="156" spans="1:15" ht="15.75" x14ac:dyDescent="0.25">
      <c r="A156" s="1" t="s">
        <v>94</v>
      </c>
      <c r="B156" s="16"/>
      <c r="C156" s="16"/>
      <c r="D156" s="16"/>
      <c r="E156" s="17" t="s">
        <v>150</v>
      </c>
      <c r="F156" s="81">
        <v>14660</v>
      </c>
      <c r="G156" s="18">
        <v>4164661</v>
      </c>
      <c r="H156" s="19">
        <v>1.1999999999999999E-3</v>
      </c>
      <c r="I156" s="20">
        <v>64.930873329999997</v>
      </c>
      <c r="J156" s="21">
        <v>9</v>
      </c>
      <c r="K156" s="21">
        <v>9</v>
      </c>
      <c r="L156" s="21">
        <v>0</v>
      </c>
      <c r="M156" s="22">
        <v>3.7997500000000001E-4</v>
      </c>
      <c r="N156" s="22">
        <v>3.7997500000000001E-4</v>
      </c>
      <c r="O156" s="22">
        <v>0</v>
      </c>
    </row>
    <row r="157" spans="1:15" ht="15.75" x14ac:dyDescent="0.25">
      <c r="A157" s="1" t="s">
        <v>95</v>
      </c>
      <c r="B157" s="23"/>
      <c r="C157" s="23"/>
      <c r="D157" s="23"/>
      <c r="E157" s="24" t="s">
        <v>151</v>
      </c>
      <c r="F157" s="82">
        <v>4140000</v>
      </c>
      <c r="G157" s="25">
        <v>4959867</v>
      </c>
      <c r="H157" s="26">
        <v>2.6000000000000002E-2</v>
      </c>
      <c r="I157" s="27">
        <v>1681.616201</v>
      </c>
      <c r="J157" s="28">
        <v>13</v>
      </c>
      <c r="K157" s="28">
        <v>10</v>
      </c>
      <c r="L157" s="28">
        <v>3</v>
      </c>
      <c r="M157" s="29">
        <v>3.99341E-4</v>
      </c>
      <c r="N157" s="29">
        <v>3.8753099999999999E-4</v>
      </c>
      <c r="O157" s="29">
        <v>1.1800000000000001E-5</v>
      </c>
    </row>
    <row r="158" spans="1:15" ht="15.75" x14ac:dyDescent="0.25">
      <c r="A158" s="1" t="s">
        <v>96</v>
      </c>
      <c r="B158" s="16"/>
      <c r="C158" s="16"/>
      <c r="D158" s="16"/>
      <c r="E158" s="17" t="s">
        <v>152</v>
      </c>
      <c r="F158" s="81">
        <v>322000</v>
      </c>
      <c r="G158" s="18">
        <v>3921628</v>
      </c>
      <c r="H158" s="19">
        <v>6.0000000000000001E-3</v>
      </c>
      <c r="I158" s="20">
        <v>302.8840424</v>
      </c>
      <c r="J158" s="21">
        <v>14</v>
      </c>
      <c r="K158" s="21">
        <v>14</v>
      </c>
      <c r="L158" s="21">
        <v>0</v>
      </c>
      <c r="M158" s="22">
        <v>3.84058E-4</v>
      </c>
      <c r="N158" s="22">
        <v>3.84058E-4</v>
      </c>
      <c r="O158" s="22">
        <v>0</v>
      </c>
    </row>
    <row r="159" spans="1:15" ht="15.75" x14ac:dyDescent="0.25">
      <c r="A159" t="s">
        <v>209</v>
      </c>
      <c r="B159" s="23"/>
      <c r="C159" s="23"/>
      <c r="D159" s="23">
        <v>7</v>
      </c>
      <c r="E159" s="24" t="s">
        <v>144</v>
      </c>
      <c r="F159" s="82">
        <v>51140000</v>
      </c>
      <c r="G159" s="25">
        <v>476718</v>
      </c>
      <c r="H159" s="26">
        <v>7.0900000000000005E-2</v>
      </c>
      <c r="I159" s="27">
        <v>443.79332165109003</v>
      </c>
      <c r="J159" s="28">
        <v>9</v>
      </c>
      <c r="K159" s="28">
        <v>9</v>
      </c>
      <c r="L159" s="28">
        <v>0</v>
      </c>
      <c r="M159" s="29">
        <v>5.8332447429906495E-4</v>
      </c>
      <c r="N159" s="29">
        <v>5.8332447429906495E-4</v>
      </c>
      <c r="O159" s="29">
        <v>0</v>
      </c>
    </row>
    <row r="160" spans="1:15" ht="15.75" x14ac:dyDescent="0.25">
      <c r="A160" t="s">
        <v>210</v>
      </c>
      <c r="B160" s="16"/>
      <c r="C160" s="16"/>
      <c r="D160" s="16"/>
      <c r="E160" s="17" t="s">
        <v>145</v>
      </c>
      <c r="F160" s="81">
        <v>33760000</v>
      </c>
      <c r="G160" s="18">
        <v>379125</v>
      </c>
      <c r="H160" s="19">
        <v>2.0199999999999999E-2</v>
      </c>
      <c r="I160" s="20">
        <v>100.13580607476599</v>
      </c>
      <c r="J160" s="21">
        <v>4</v>
      </c>
      <c r="K160" s="21">
        <v>4</v>
      </c>
      <c r="L160" s="21">
        <v>0</v>
      </c>
      <c r="M160" s="22">
        <v>2.62500486760124E-4</v>
      </c>
      <c r="N160" s="22">
        <v>2.62500486760124E-4</v>
      </c>
      <c r="O160" s="22">
        <v>0</v>
      </c>
    </row>
    <row r="161" spans="1:15" ht="15.75" x14ac:dyDescent="0.25">
      <c r="A161" t="s">
        <v>211</v>
      </c>
      <c r="B161" s="23"/>
      <c r="C161" s="23"/>
      <c r="D161" s="23"/>
      <c r="E161" s="24" t="s">
        <v>146</v>
      </c>
      <c r="F161" s="82">
        <v>15830000</v>
      </c>
      <c r="G161" s="25">
        <v>513028</v>
      </c>
      <c r="H161" s="26">
        <v>0.11559999999999999</v>
      </c>
      <c r="I161" s="27">
        <v>758.63025700934497</v>
      </c>
      <c r="J161" s="28">
        <v>7</v>
      </c>
      <c r="K161" s="28">
        <v>4</v>
      </c>
      <c r="L161" s="28">
        <v>3</v>
      </c>
      <c r="M161" s="29">
        <v>2.61485494548286E-4</v>
      </c>
      <c r="N161" s="29">
        <v>2.1702229361370701E-4</v>
      </c>
      <c r="O161" s="29">
        <v>4.4463200934579398E-5</v>
      </c>
    </row>
    <row r="162" spans="1:15" ht="15.75" x14ac:dyDescent="0.25">
      <c r="A162" t="s">
        <v>212</v>
      </c>
      <c r="B162" s="16"/>
      <c r="C162" s="16"/>
      <c r="D162" s="16"/>
      <c r="E162" s="17" t="s">
        <v>147</v>
      </c>
      <c r="F162" s="81">
        <v>41000000</v>
      </c>
      <c r="G162" s="18">
        <v>476406</v>
      </c>
      <c r="H162" s="19">
        <v>0.32450000000000001</v>
      </c>
      <c r="I162" s="20">
        <v>2051.2651869158799</v>
      </c>
      <c r="J162" s="21">
        <v>13</v>
      </c>
      <c r="K162" s="21">
        <v>13</v>
      </c>
      <c r="L162" s="21">
        <v>0</v>
      </c>
      <c r="M162" s="22">
        <v>1.8497410436136999E-4</v>
      </c>
      <c r="N162" s="22">
        <v>1.8497410436136999E-4</v>
      </c>
      <c r="O162" s="22">
        <v>0</v>
      </c>
    </row>
    <row r="163" spans="1:15" ht="15.75" x14ac:dyDescent="0.25">
      <c r="A163" t="s">
        <v>213</v>
      </c>
      <c r="B163" s="23"/>
      <c r="C163" s="23"/>
      <c r="D163" s="23"/>
      <c r="E163" s="24" t="s">
        <v>148</v>
      </c>
      <c r="F163" s="82">
        <v>644400000</v>
      </c>
      <c r="G163" s="25">
        <v>658975</v>
      </c>
      <c r="H163" s="26">
        <v>0.33729999999999999</v>
      </c>
      <c r="I163" s="27">
        <v>2969.96505062305</v>
      </c>
      <c r="J163" s="28">
        <v>15</v>
      </c>
      <c r="K163" s="28">
        <v>15</v>
      </c>
      <c r="L163" s="28">
        <v>0</v>
      </c>
      <c r="M163" s="29">
        <v>1.3976859423676E-4</v>
      </c>
      <c r="N163" s="29">
        <v>1.3976859423676E-4</v>
      </c>
      <c r="O163" s="29">
        <v>0</v>
      </c>
    </row>
    <row r="164" spans="1:15" ht="15.75" x14ac:dyDescent="0.25">
      <c r="A164" t="s">
        <v>214</v>
      </c>
      <c r="B164" s="16"/>
      <c r="C164" s="16"/>
      <c r="D164" s="16"/>
      <c r="E164" s="17" t="s">
        <v>149</v>
      </c>
      <c r="F164" s="81">
        <v>457600000</v>
      </c>
      <c r="G164" s="18">
        <v>362063</v>
      </c>
      <c r="H164" s="19">
        <v>0.34920000000000001</v>
      </c>
      <c r="I164" s="20">
        <v>1651.0979361370701</v>
      </c>
      <c r="J164" s="21">
        <v>13</v>
      </c>
      <c r="K164" s="21">
        <v>9</v>
      </c>
      <c r="L164" s="21">
        <v>4</v>
      </c>
      <c r="M164" s="22">
        <v>1.40933411214953E-4</v>
      </c>
      <c r="N164" s="22">
        <v>1.1793672118380001E-4</v>
      </c>
      <c r="O164" s="22">
        <v>2.29966900311526E-5</v>
      </c>
    </row>
    <row r="165" spans="1:15" ht="15.75" x14ac:dyDescent="0.25">
      <c r="A165" s="1" t="s">
        <v>124</v>
      </c>
      <c r="B165" s="23"/>
      <c r="C165" s="23" t="s">
        <v>156</v>
      </c>
      <c r="D165" s="23">
        <v>14</v>
      </c>
      <c r="E165" s="24" t="s">
        <v>144</v>
      </c>
      <c r="F165" s="82">
        <v>6160000</v>
      </c>
      <c r="G165" s="25">
        <v>1064451</v>
      </c>
      <c r="H165" s="26">
        <v>5.4699999999999999E-2</v>
      </c>
      <c r="I165" s="27">
        <v>763.2490507</v>
      </c>
      <c r="J165" s="28">
        <v>6</v>
      </c>
      <c r="K165" s="28">
        <v>6</v>
      </c>
      <c r="L165" s="28">
        <v>0</v>
      </c>
      <c r="M165" s="29">
        <v>4.3023300000000003E-4</v>
      </c>
      <c r="N165" s="29">
        <v>4.3023300000000003E-4</v>
      </c>
      <c r="O165" s="29">
        <v>0</v>
      </c>
    </row>
    <row r="166" spans="1:15" ht="15.75" x14ac:dyDescent="0.25">
      <c r="A166" s="1" t="s">
        <v>125</v>
      </c>
      <c r="B166" s="16"/>
      <c r="C166" s="16"/>
      <c r="D166" s="16"/>
      <c r="E166" s="17" t="s">
        <v>145</v>
      </c>
      <c r="F166" s="81">
        <v>4760000</v>
      </c>
      <c r="G166" s="18">
        <v>1862646</v>
      </c>
      <c r="H166" s="19">
        <v>7.2900000000000006E-2</v>
      </c>
      <c r="I166" s="20">
        <v>1812.7940799999999</v>
      </c>
      <c r="J166" s="21">
        <v>7</v>
      </c>
      <c r="K166" s="21">
        <v>7</v>
      </c>
      <c r="L166" s="21">
        <v>0</v>
      </c>
      <c r="M166" s="22">
        <v>3.0599400000000003E-4</v>
      </c>
      <c r="N166" s="22">
        <v>3.0599400000000003E-4</v>
      </c>
      <c r="O166" s="22">
        <v>0</v>
      </c>
    </row>
    <row r="167" spans="1:15" ht="15.75" x14ac:dyDescent="0.25">
      <c r="A167" s="1" t="s">
        <v>126</v>
      </c>
      <c r="B167" s="23"/>
      <c r="C167" s="23"/>
      <c r="D167" s="23"/>
      <c r="E167" s="24" t="s">
        <v>146</v>
      </c>
      <c r="F167" s="82">
        <v>17200000</v>
      </c>
      <c r="G167" s="25">
        <v>2179543</v>
      </c>
      <c r="H167" s="26">
        <v>0.1235</v>
      </c>
      <c r="I167" s="27">
        <v>3579.441534</v>
      </c>
      <c r="J167" s="28">
        <v>6</v>
      </c>
      <c r="K167" s="28">
        <v>6</v>
      </c>
      <c r="L167" s="28">
        <v>0</v>
      </c>
      <c r="M167" s="29">
        <v>3.93874E-4</v>
      </c>
      <c r="N167" s="29">
        <v>3.93874E-4</v>
      </c>
      <c r="O167" s="29">
        <v>0</v>
      </c>
    </row>
    <row r="168" spans="1:15" ht="15.75" x14ac:dyDescent="0.25">
      <c r="A168" s="1" t="s">
        <v>127</v>
      </c>
      <c r="B168" s="16"/>
      <c r="C168" s="16"/>
      <c r="D168" s="16"/>
      <c r="E168" s="17" t="s">
        <v>147</v>
      </c>
      <c r="F168" s="81">
        <v>55800000</v>
      </c>
      <c r="G168" s="18">
        <v>3027512</v>
      </c>
      <c r="H168" s="19">
        <v>0.40160000000000001</v>
      </c>
      <c r="I168" s="20">
        <v>16210.199199999999</v>
      </c>
      <c r="J168" s="21">
        <v>31</v>
      </c>
      <c r="K168" s="21">
        <v>31</v>
      </c>
      <c r="L168" s="21">
        <v>0</v>
      </c>
      <c r="M168" s="22">
        <v>1.9348299999999999E-4</v>
      </c>
      <c r="N168" s="22">
        <v>1.9348299999999999E-4</v>
      </c>
      <c r="O168" s="22">
        <v>0</v>
      </c>
    </row>
    <row r="169" spans="1:15" ht="15.75" x14ac:dyDescent="0.25">
      <c r="A169" s="1" t="s">
        <v>128</v>
      </c>
      <c r="B169" s="23"/>
      <c r="C169" s="23"/>
      <c r="D169" s="23"/>
      <c r="E169" s="24" t="s">
        <v>148</v>
      </c>
      <c r="F169" s="82">
        <v>165600000</v>
      </c>
      <c r="G169" s="25">
        <v>2411977</v>
      </c>
      <c r="H169" s="26">
        <v>0.41609999999999997</v>
      </c>
      <c r="I169" s="27">
        <v>13296.70003</v>
      </c>
      <c r="J169" s="28">
        <v>24</v>
      </c>
      <c r="K169" s="28">
        <v>24</v>
      </c>
      <c r="L169" s="28">
        <v>0</v>
      </c>
      <c r="M169" s="29">
        <v>1.9270600000000001E-4</v>
      </c>
      <c r="N169" s="29">
        <v>1.9270600000000001E-4</v>
      </c>
      <c r="O169" s="29">
        <v>0</v>
      </c>
    </row>
    <row r="170" spans="1:15" ht="15.75" x14ac:dyDescent="0.25">
      <c r="A170" s="1" t="s">
        <v>129</v>
      </c>
      <c r="B170" s="16"/>
      <c r="C170" s="16"/>
      <c r="D170" s="30"/>
      <c r="E170" s="17" t="s">
        <v>149</v>
      </c>
      <c r="F170" s="81">
        <v>210000000</v>
      </c>
      <c r="G170" s="18">
        <v>2865841</v>
      </c>
      <c r="H170" s="19">
        <v>0.46210000000000001</v>
      </c>
      <c r="I170" s="20">
        <v>17557.843049999999</v>
      </c>
      <c r="J170" s="21">
        <v>25</v>
      </c>
      <c r="K170" s="21">
        <v>25</v>
      </c>
      <c r="L170" s="21">
        <v>0</v>
      </c>
      <c r="M170" s="22">
        <v>1.5097400000000001E-4</v>
      </c>
      <c r="N170" s="22">
        <v>1.5097400000000001E-4</v>
      </c>
      <c r="O170" s="22">
        <v>0</v>
      </c>
    </row>
    <row r="171" spans="1:15" ht="15.75" x14ac:dyDescent="0.25">
      <c r="A171" s="1" t="s">
        <v>130</v>
      </c>
      <c r="B171" s="23"/>
      <c r="C171" s="23"/>
      <c r="D171" s="23"/>
      <c r="E171" s="24" t="s">
        <v>150</v>
      </c>
      <c r="F171" s="82">
        <v>25800</v>
      </c>
      <c r="G171" s="25">
        <v>6888366</v>
      </c>
      <c r="H171" s="26">
        <v>1.0200000000000001E-2</v>
      </c>
      <c r="I171" s="27">
        <v>912.02472980000005</v>
      </c>
      <c r="J171" s="28">
        <v>17</v>
      </c>
      <c r="K171" s="28">
        <v>12</v>
      </c>
      <c r="L171" s="28">
        <v>5</v>
      </c>
      <c r="M171" s="29">
        <v>5.2008399999999998E-4</v>
      </c>
      <c r="N171" s="29">
        <v>4.5019599999999998E-4</v>
      </c>
      <c r="O171" s="29">
        <v>6.9900000000000005E-5</v>
      </c>
    </row>
    <row r="172" spans="1:15" ht="15.75" x14ac:dyDescent="0.25">
      <c r="A172" s="1" t="s">
        <v>131</v>
      </c>
      <c r="B172" s="16"/>
      <c r="C172" s="16"/>
      <c r="D172" s="16"/>
      <c r="E172" s="17" t="s">
        <v>151</v>
      </c>
      <c r="F172" s="81">
        <v>46800</v>
      </c>
      <c r="G172" s="18">
        <v>6180800</v>
      </c>
      <c r="H172" s="19">
        <v>1.21E-2</v>
      </c>
      <c r="I172" s="20">
        <v>977.28283520000002</v>
      </c>
      <c r="J172" s="21">
        <v>14</v>
      </c>
      <c r="K172" s="21">
        <v>10</v>
      </c>
      <c r="L172" s="21">
        <v>4</v>
      </c>
      <c r="M172" s="22">
        <v>4.0265800000000002E-4</v>
      </c>
      <c r="N172" s="22">
        <v>3.7816299999999999E-4</v>
      </c>
      <c r="O172" s="22">
        <v>2.4499999999999999E-5</v>
      </c>
    </row>
    <row r="173" spans="1:15" ht="15.75" x14ac:dyDescent="0.25">
      <c r="A173" s="1" t="s">
        <v>132</v>
      </c>
      <c r="B173" s="23"/>
      <c r="C173" s="23"/>
      <c r="D173" s="23"/>
      <c r="E173" s="24" t="s">
        <v>152</v>
      </c>
      <c r="F173" s="82">
        <v>5680</v>
      </c>
      <c r="G173" s="25">
        <v>4576506</v>
      </c>
      <c r="H173" s="26">
        <v>2.5000000000000001E-3</v>
      </c>
      <c r="I173" s="27">
        <v>151.32109819999999</v>
      </c>
      <c r="J173" s="28">
        <v>11</v>
      </c>
      <c r="K173" s="28">
        <v>9</v>
      </c>
      <c r="L173" s="28">
        <v>2</v>
      </c>
      <c r="M173" s="29">
        <v>4.5875199999999999E-4</v>
      </c>
      <c r="N173" s="29">
        <v>4.4721099999999998E-4</v>
      </c>
      <c r="O173" s="29">
        <v>1.15E-5</v>
      </c>
    </row>
    <row r="174" spans="1:15" ht="15.75" x14ac:dyDescent="0.25">
      <c r="A174" t="s">
        <v>215</v>
      </c>
      <c r="B174" s="16"/>
      <c r="C174" s="16"/>
      <c r="D174" s="16">
        <v>7</v>
      </c>
      <c r="E174" s="17" t="s">
        <v>144</v>
      </c>
      <c r="F174" s="81">
        <v>2493472.8485959056</v>
      </c>
      <c r="G174" s="18">
        <v>12456840</v>
      </c>
      <c r="H174" s="19">
        <v>0.13450000000000001</v>
      </c>
      <c r="I174" s="20">
        <v>22196.606503115199</v>
      </c>
      <c r="J174" s="21">
        <v>11</v>
      </c>
      <c r="K174" s="21">
        <v>10</v>
      </c>
      <c r="L174" s="21">
        <v>1</v>
      </c>
      <c r="M174" s="22">
        <v>1.9468204828660399E-4</v>
      </c>
      <c r="N174" s="22">
        <v>1.93222254672897E-4</v>
      </c>
      <c r="O174" s="22">
        <v>1.4597936137071601E-6</v>
      </c>
    </row>
    <row r="175" spans="1:15" ht="15.75" x14ac:dyDescent="0.25">
      <c r="A175" t="s">
        <v>216</v>
      </c>
      <c r="B175" s="23"/>
      <c r="C175" s="23"/>
      <c r="D175" s="23"/>
      <c r="E175" s="46" t="s">
        <v>145</v>
      </c>
      <c r="F175" s="85">
        <v>5352701.5809307406</v>
      </c>
      <c r="G175" s="47">
        <v>16152339</v>
      </c>
      <c r="H175" s="48">
        <v>1.4800000000000001E-2</v>
      </c>
      <c r="I175" s="49">
        <v>3187.3504672897102</v>
      </c>
      <c r="J175" s="50">
        <v>7</v>
      </c>
      <c r="K175" s="50">
        <v>6</v>
      </c>
      <c r="L175" s="50">
        <v>1</v>
      </c>
      <c r="M175" s="51">
        <v>2.0160874221183801E-4</v>
      </c>
      <c r="N175" s="51">
        <v>2.0022819314641701E-4</v>
      </c>
      <c r="O175" s="51">
        <v>1.3805490654205601E-6</v>
      </c>
    </row>
    <row r="176" spans="1:15" ht="15.75" x14ac:dyDescent="0.25">
      <c r="A176" t="s">
        <v>217</v>
      </c>
      <c r="B176" s="31"/>
      <c r="C176" s="31"/>
      <c r="D176" s="31"/>
      <c r="E176" s="53" t="s">
        <v>146</v>
      </c>
      <c r="F176" s="86">
        <v>1618121.8275820208</v>
      </c>
      <c r="G176" s="54">
        <v>12801048</v>
      </c>
      <c r="H176" s="55">
        <v>3.6299999999999999E-2</v>
      </c>
      <c r="I176" s="56">
        <v>6199.6002725856697</v>
      </c>
      <c r="J176" s="57">
        <v>25</v>
      </c>
      <c r="K176" s="57">
        <v>24</v>
      </c>
      <c r="L176" s="57">
        <v>1</v>
      </c>
      <c r="M176" s="58">
        <v>3.4709190031152602E-4</v>
      </c>
      <c r="N176" s="58">
        <v>3.45772001557632E-4</v>
      </c>
      <c r="O176" s="58">
        <v>1.31989875389408E-6</v>
      </c>
    </row>
    <row r="177" spans="1:15" ht="15.75" x14ac:dyDescent="0.25">
      <c r="A177" t="s">
        <v>218</v>
      </c>
      <c r="B177" s="23"/>
      <c r="C177" s="23"/>
      <c r="D177" s="23"/>
      <c r="E177" s="24" t="s">
        <v>147</v>
      </c>
      <c r="F177" s="82">
        <v>8864726.9572899602</v>
      </c>
      <c r="G177" s="25">
        <v>12771118</v>
      </c>
      <c r="H177" s="26">
        <v>6.7100000000000007E-2</v>
      </c>
      <c r="I177" s="27">
        <v>11491.1779595015</v>
      </c>
      <c r="J177" s="28">
        <v>5</v>
      </c>
      <c r="K177" s="28">
        <v>4</v>
      </c>
      <c r="L177" s="28">
        <v>1</v>
      </c>
      <c r="M177" s="29">
        <v>2.89772585669781E-4</v>
      </c>
      <c r="N177" s="29">
        <v>2.8764417834890898E-4</v>
      </c>
      <c r="O177" s="29">
        <v>2.12840732087227E-6</v>
      </c>
    </row>
    <row r="178" spans="1:15" ht="15.75" x14ac:dyDescent="0.25">
      <c r="A178" t="s">
        <v>219</v>
      </c>
      <c r="B178" s="16"/>
      <c r="C178" s="16"/>
      <c r="D178" s="16"/>
      <c r="E178" s="17" t="s">
        <v>148</v>
      </c>
      <c r="F178" s="81">
        <v>235377811.1637764</v>
      </c>
      <c r="G178" s="18">
        <v>12739585</v>
      </c>
      <c r="H178" s="19">
        <v>0.13439999999999999</v>
      </c>
      <c r="I178" s="20">
        <v>22658.192659657299</v>
      </c>
      <c r="J178" s="21">
        <v>36</v>
      </c>
      <c r="K178" s="21">
        <v>36</v>
      </c>
      <c r="L178" s="21">
        <v>0</v>
      </c>
      <c r="M178" s="22">
        <v>1.84746397975077E-4</v>
      </c>
      <c r="N178" s="22">
        <v>1.84746397975077E-4</v>
      </c>
      <c r="O178" s="22">
        <v>0</v>
      </c>
    </row>
    <row r="179" spans="1:15" ht="15.75" x14ac:dyDescent="0.25">
      <c r="A179" t="s">
        <v>220</v>
      </c>
      <c r="B179" s="23"/>
      <c r="C179" s="23"/>
      <c r="D179" s="23"/>
      <c r="E179" s="24" t="s">
        <v>149</v>
      </c>
      <c r="F179" s="87">
        <v>46509339.057011053</v>
      </c>
      <c r="G179" s="25">
        <v>11135540</v>
      </c>
      <c r="H179" s="26">
        <v>0.1966</v>
      </c>
      <c r="I179" s="27">
        <v>28977.307632398701</v>
      </c>
      <c r="J179" s="28">
        <v>23</v>
      </c>
      <c r="K179" s="28">
        <v>23</v>
      </c>
      <c r="L179" s="28">
        <v>0</v>
      </c>
      <c r="M179" s="29">
        <v>2.7979117990654202E-4</v>
      </c>
      <c r="N179" s="29">
        <v>2.7979117990654202E-4</v>
      </c>
      <c r="O179" s="29">
        <v>0</v>
      </c>
    </row>
    <row r="180" spans="1:15" ht="34.5" x14ac:dyDescent="0.25">
      <c r="B180" s="61" t="s">
        <v>140</v>
      </c>
      <c r="C180" s="61" t="s">
        <v>226</v>
      </c>
      <c r="D180" s="61" t="s">
        <v>143</v>
      </c>
      <c r="E180" s="61" t="s">
        <v>240</v>
      </c>
      <c r="F180" s="75" t="s">
        <v>248</v>
      </c>
      <c r="G180" s="62" t="s">
        <v>241</v>
      </c>
      <c r="H180" s="63" t="s">
        <v>142</v>
      </c>
      <c r="I180" s="64" t="s">
        <v>236</v>
      </c>
      <c r="J180" s="65" t="s">
        <v>138</v>
      </c>
      <c r="K180" s="65" t="s">
        <v>168</v>
      </c>
      <c r="L180" s="65" t="s">
        <v>139</v>
      </c>
      <c r="M180" s="66" t="s">
        <v>237</v>
      </c>
      <c r="N180" s="66" t="s">
        <v>238</v>
      </c>
      <c r="O180" s="66" t="s">
        <v>239</v>
      </c>
    </row>
    <row r="181" spans="1:15" ht="18.75" x14ac:dyDescent="0.25">
      <c r="A181" t="s">
        <v>133</v>
      </c>
      <c r="B181" s="16" t="s">
        <v>242</v>
      </c>
      <c r="C181" s="16" t="s">
        <v>174</v>
      </c>
      <c r="D181" s="16" t="s">
        <v>174</v>
      </c>
      <c r="E181" s="17" t="s">
        <v>169</v>
      </c>
      <c r="F181" s="17" t="s">
        <v>174</v>
      </c>
      <c r="G181" s="18">
        <v>8872562</v>
      </c>
      <c r="H181" s="19">
        <v>0.16390000000000002</v>
      </c>
      <c r="I181" s="20">
        <v>16324.647059999999</v>
      </c>
      <c r="J181" s="21">
        <v>18</v>
      </c>
      <c r="K181" s="21">
        <v>18</v>
      </c>
      <c r="L181" s="21">
        <v>0</v>
      </c>
      <c r="M181" s="22">
        <v>1.4109699999999999E-4</v>
      </c>
      <c r="N181" s="22">
        <v>1.4109699999999999E-4</v>
      </c>
      <c r="O181" s="22">
        <v>0</v>
      </c>
    </row>
    <row r="182" spans="1:15" ht="15.75" x14ac:dyDescent="0.25">
      <c r="A182" t="s">
        <v>134</v>
      </c>
      <c r="B182" s="23"/>
      <c r="C182" s="23"/>
      <c r="D182" s="23"/>
      <c r="E182" s="24" t="s">
        <v>170</v>
      </c>
      <c r="F182" s="24" t="s">
        <v>174</v>
      </c>
      <c r="G182" s="25">
        <v>14647924</v>
      </c>
      <c r="H182" s="26">
        <v>0.12619999999999998</v>
      </c>
      <c r="I182" s="27">
        <v>20622.533329999998</v>
      </c>
      <c r="J182" s="28">
        <v>16</v>
      </c>
      <c r="K182" s="28">
        <v>16</v>
      </c>
      <c r="L182" s="28">
        <v>0</v>
      </c>
      <c r="M182" s="29">
        <v>1.43819E-4</v>
      </c>
      <c r="N182" s="29">
        <v>1.43819E-4</v>
      </c>
      <c r="O182" s="29">
        <v>0</v>
      </c>
    </row>
    <row r="183" spans="1:15" ht="18.75" x14ac:dyDescent="0.25">
      <c r="A183" t="s">
        <v>135</v>
      </c>
      <c r="B183" s="16" t="s">
        <v>242</v>
      </c>
      <c r="C183" s="16" t="s">
        <v>174</v>
      </c>
      <c r="D183" s="16" t="s">
        <v>174</v>
      </c>
      <c r="E183" s="17" t="s">
        <v>171</v>
      </c>
      <c r="F183" s="17" t="s">
        <v>174</v>
      </c>
      <c r="G183" s="18">
        <v>5105354</v>
      </c>
      <c r="H183" s="19">
        <v>0.63690000000000002</v>
      </c>
      <c r="I183" s="20">
        <v>46669.529410000003</v>
      </c>
      <c r="J183" s="21">
        <v>18</v>
      </c>
      <c r="K183" s="21">
        <v>18</v>
      </c>
      <c r="L183" s="21">
        <v>0</v>
      </c>
      <c r="M183" s="22">
        <v>1.46112E-4</v>
      </c>
      <c r="N183" s="22">
        <v>1.46112E-4</v>
      </c>
      <c r="O183" s="22">
        <v>0</v>
      </c>
    </row>
    <row r="184" spans="1:15" ht="15.75" x14ac:dyDescent="0.25">
      <c r="A184" t="s">
        <v>136</v>
      </c>
      <c r="B184" s="23"/>
      <c r="C184" s="23"/>
      <c r="D184" s="23"/>
      <c r="E184" s="24" t="s">
        <v>172</v>
      </c>
      <c r="F184" s="24" t="s">
        <v>174</v>
      </c>
      <c r="G184" s="25">
        <v>4266471</v>
      </c>
      <c r="H184" s="26">
        <v>0.6895</v>
      </c>
      <c r="I184" s="27">
        <v>42305</v>
      </c>
      <c r="J184" s="28">
        <v>19</v>
      </c>
      <c r="K184" s="28">
        <v>19</v>
      </c>
      <c r="L184" s="28">
        <v>0</v>
      </c>
      <c r="M184" s="29">
        <v>1.4831999999999999E-4</v>
      </c>
      <c r="N184" s="29">
        <v>1.4831999999999999E-4</v>
      </c>
      <c r="O184" s="29">
        <v>0</v>
      </c>
    </row>
    <row r="185" spans="1:15" ht="15.75" x14ac:dyDescent="0.25">
      <c r="A185" t="s">
        <v>137</v>
      </c>
      <c r="B185" s="16"/>
      <c r="C185" s="16"/>
      <c r="D185" s="16"/>
      <c r="E185" s="17" t="s">
        <v>173</v>
      </c>
      <c r="F185" s="17" t="s">
        <v>174</v>
      </c>
      <c r="G185" s="18">
        <v>10458068</v>
      </c>
      <c r="H185" s="19">
        <v>0.51500000000000001</v>
      </c>
      <c r="I185" s="20">
        <v>75825.333329999994</v>
      </c>
      <c r="J185" s="21">
        <v>19</v>
      </c>
      <c r="K185" s="21">
        <v>19</v>
      </c>
      <c r="L185" s="21">
        <v>0</v>
      </c>
      <c r="M185" s="22">
        <v>1.49371E-4</v>
      </c>
      <c r="N185" s="22">
        <v>1.49371E-4</v>
      </c>
      <c r="O185" s="22">
        <v>0</v>
      </c>
    </row>
    <row r="186" spans="1:15" ht="18.75" x14ac:dyDescent="0.25">
      <c r="A186" t="s">
        <v>227</v>
      </c>
      <c r="B186" s="23" t="s">
        <v>242</v>
      </c>
      <c r="C186" s="23" t="s">
        <v>174</v>
      </c>
      <c r="D186" s="23" t="s">
        <v>174</v>
      </c>
      <c r="E186" s="24" t="s">
        <v>221</v>
      </c>
      <c r="F186" s="24" t="s">
        <v>174</v>
      </c>
      <c r="G186" s="25">
        <v>10930085</v>
      </c>
      <c r="H186" s="26">
        <v>0.45950000000000002</v>
      </c>
      <c r="I186" s="27">
        <v>66299.156542055993</v>
      </c>
      <c r="J186" s="28">
        <v>19</v>
      </c>
      <c r="K186" s="28">
        <v>19</v>
      </c>
      <c r="L186" s="28">
        <v>0</v>
      </c>
      <c r="M186" s="29">
        <v>1.4659890965731999E-4</v>
      </c>
      <c r="N186" s="29">
        <v>1.4659890965731999E-4</v>
      </c>
      <c r="O186" s="29">
        <v>0</v>
      </c>
    </row>
    <row r="187" spans="1:15" ht="15.75" x14ac:dyDescent="0.25">
      <c r="A187" t="s">
        <v>228</v>
      </c>
      <c r="B187" s="16"/>
      <c r="C187" s="16"/>
      <c r="D187" s="16"/>
      <c r="E187" s="17" t="s">
        <v>222</v>
      </c>
      <c r="F187" s="17" t="s">
        <v>174</v>
      </c>
      <c r="G187" s="18">
        <v>12407214</v>
      </c>
      <c r="H187" s="19">
        <v>0.4138</v>
      </c>
      <c r="I187" s="20">
        <v>67595.962714174399</v>
      </c>
      <c r="J187" s="21">
        <v>19</v>
      </c>
      <c r="K187" s="21">
        <v>19</v>
      </c>
      <c r="L187" s="21">
        <v>0</v>
      </c>
      <c r="M187" s="22">
        <v>1.46933703271028E-4</v>
      </c>
      <c r="N187" s="22">
        <v>1.46933703271028E-4</v>
      </c>
      <c r="O187" s="22">
        <v>0</v>
      </c>
    </row>
    <row r="188" spans="1:15" ht="15.75" x14ac:dyDescent="0.25">
      <c r="A188" t="s">
        <v>229</v>
      </c>
      <c r="B188" s="23"/>
      <c r="C188" s="23"/>
      <c r="D188" s="23"/>
      <c r="E188" s="24" t="s">
        <v>223</v>
      </c>
      <c r="F188" s="24" t="s">
        <v>174</v>
      </c>
      <c r="G188" s="25">
        <v>13260118</v>
      </c>
      <c r="H188" s="26">
        <v>0.3871</v>
      </c>
      <c r="I188" s="27">
        <v>67469.913454049805</v>
      </c>
      <c r="J188" s="28">
        <v>20</v>
      </c>
      <c r="K188" s="28">
        <v>20</v>
      </c>
      <c r="L188" s="28">
        <v>0</v>
      </c>
      <c r="M188" s="29">
        <v>1.4936166277258501E-4</v>
      </c>
      <c r="N188" s="29">
        <v>1.4936166277258501E-4</v>
      </c>
      <c r="O188" s="29">
        <v>0</v>
      </c>
    </row>
    <row r="189" spans="1:15" ht="15.75" x14ac:dyDescent="0.25">
      <c r="A189"/>
      <c r="B189" s="16" t="s">
        <v>230</v>
      </c>
      <c r="C189" s="16" t="s">
        <v>174</v>
      </c>
      <c r="D189" s="16" t="s">
        <v>174</v>
      </c>
      <c r="E189" s="17" t="s">
        <v>231</v>
      </c>
      <c r="F189" s="17" t="s">
        <v>174</v>
      </c>
      <c r="G189" s="18">
        <v>1222836</v>
      </c>
      <c r="H189" s="19">
        <v>4.0000000000000002E-4</v>
      </c>
      <c r="I189" s="20">
        <v>6.9105209586379202</v>
      </c>
      <c r="J189" s="21">
        <f>K191</f>
        <v>0</v>
      </c>
      <c r="K189" s="21">
        <v>0</v>
      </c>
      <c r="L189" s="21">
        <v>0</v>
      </c>
      <c r="M189" s="74" t="s">
        <v>174</v>
      </c>
      <c r="N189" s="74" t="s">
        <v>174</v>
      </c>
      <c r="O189" s="74" t="s">
        <v>174</v>
      </c>
    </row>
    <row r="190" spans="1:15" ht="15.75" x14ac:dyDescent="0.25">
      <c r="A190"/>
      <c r="B190" s="23"/>
      <c r="C190" s="23"/>
      <c r="D190" s="23"/>
      <c r="E190" s="24" t="s">
        <v>232</v>
      </c>
      <c r="F190" s="24" t="s">
        <v>174</v>
      </c>
      <c r="G190" s="25">
        <v>1280640</v>
      </c>
      <c r="H190" s="26">
        <v>2.0000000000000001E-4</v>
      </c>
      <c r="I190" s="27">
        <v>3.2383640233182196</v>
      </c>
      <c r="J190" s="28">
        <f>K192</f>
        <v>0</v>
      </c>
      <c r="K190" s="28">
        <v>0</v>
      </c>
      <c r="L190" s="28">
        <v>0</v>
      </c>
      <c r="M190" s="67" t="s">
        <v>174</v>
      </c>
      <c r="N190" s="67" t="s">
        <v>174</v>
      </c>
      <c r="O190" s="67" t="s">
        <v>174</v>
      </c>
    </row>
    <row r="191" spans="1:15" ht="15.75" x14ac:dyDescent="0.25">
      <c r="A191"/>
      <c r="B191" s="16"/>
      <c r="C191" s="16"/>
      <c r="D191" s="16"/>
      <c r="E191" s="17" t="s">
        <v>233</v>
      </c>
      <c r="F191" s="17" t="s">
        <v>174</v>
      </c>
      <c r="G191" s="18">
        <v>2794018</v>
      </c>
      <c r="H191" s="19">
        <v>2.0000000000000001E-4</v>
      </c>
      <c r="I191" s="20">
        <v>7.1831220505228091</v>
      </c>
      <c r="J191" s="21">
        <f>K193</f>
        <v>0</v>
      </c>
      <c r="K191" s="21">
        <v>0</v>
      </c>
      <c r="L191" s="21">
        <v>0</v>
      </c>
      <c r="M191" s="74" t="s">
        <v>174</v>
      </c>
      <c r="N191" s="74" t="s">
        <v>174</v>
      </c>
      <c r="O191" s="74" t="s">
        <v>174</v>
      </c>
    </row>
    <row r="192" spans="1:15" ht="18.75" x14ac:dyDescent="0.25">
      <c r="B192" s="68" t="s">
        <v>243</v>
      </c>
      <c r="C192" s="69"/>
      <c r="D192" s="69"/>
      <c r="E192" s="68"/>
      <c r="F192" s="68"/>
      <c r="G192" s="70"/>
      <c r="H192" s="71"/>
      <c r="I192" s="72"/>
      <c r="J192" s="70"/>
      <c r="K192" s="70"/>
      <c r="L192" s="70"/>
      <c r="M192" s="70"/>
      <c r="N192" s="70"/>
      <c r="O192" s="70"/>
    </row>
    <row r="193" spans="2:15" ht="18.75" x14ac:dyDescent="0.25">
      <c r="B193" s="68" t="s">
        <v>244</v>
      </c>
      <c r="C193" s="69"/>
      <c r="D193" s="69"/>
      <c r="E193" s="68"/>
      <c r="F193" s="68"/>
      <c r="G193" s="70"/>
      <c r="H193" s="71"/>
      <c r="I193" s="72"/>
      <c r="J193" s="70"/>
      <c r="K193" s="70"/>
      <c r="L193" s="70"/>
      <c r="M193" s="70"/>
      <c r="N193" s="70"/>
      <c r="O193" s="70"/>
    </row>
    <row r="194" spans="2:15" ht="18.75" x14ac:dyDescent="0.25">
      <c r="B194" s="68" t="s">
        <v>245</v>
      </c>
      <c r="C194" s="69"/>
      <c r="D194" s="69"/>
      <c r="E194" s="68"/>
      <c r="F194" s="68"/>
      <c r="G194" s="70"/>
      <c r="H194" s="71"/>
      <c r="I194" s="72"/>
      <c r="J194" s="70"/>
      <c r="K194" s="70"/>
      <c r="L194" s="70"/>
      <c r="M194" s="70"/>
      <c r="N194" s="70"/>
      <c r="O194" s="70"/>
    </row>
    <row r="195" spans="2:15" ht="18.75" x14ac:dyDescent="0.25">
      <c r="B195" s="68" t="s">
        <v>246</v>
      </c>
      <c r="C195" s="69"/>
      <c r="D195" s="69"/>
      <c r="E195" s="68"/>
      <c r="F195" s="68"/>
      <c r="G195" s="70"/>
      <c r="H195" s="71"/>
      <c r="I195" s="73"/>
      <c r="J195" s="73"/>
      <c r="K195" s="73"/>
      <c r="L195" s="73"/>
      <c r="M195" s="73"/>
      <c r="N195" s="73"/>
      <c r="O195" s="73"/>
    </row>
    <row r="196" spans="2:15" ht="18.75" x14ac:dyDescent="0.25">
      <c r="B196" s="68" t="s">
        <v>247</v>
      </c>
      <c r="C196" s="69"/>
      <c r="D196" s="69"/>
      <c r="E196" s="68"/>
      <c r="F196" s="68"/>
      <c r="G196" s="70"/>
      <c r="H196" s="71"/>
      <c r="I196" s="73"/>
      <c r="J196" s="73"/>
      <c r="K196" s="73"/>
      <c r="L196" s="73"/>
      <c r="M196" s="73"/>
      <c r="N196" s="73"/>
      <c r="O196" s="73"/>
    </row>
    <row r="197" spans="2:15" ht="15" customHeight="1" x14ac:dyDescent="0.2">
      <c r="B197" s="88" t="s">
        <v>175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</row>
    <row r="198" spans="2:15" ht="15" customHeight="1" x14ac:dyDescent="0.2"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</row>
    <row r="199" spans="2:15" x14ac:dyDescent="0.25">
      <c r="I199"/>
      <c r="J199"/>
      <c r="K199"/>
      <c r="L199"/>
      <c r="M199"/>
      <c r="N199"/>
      <c r="O199"/>
    </row>
  </sheetData>
  <sortState xmlns:xlrd2="http://schemas.microsoft.com/office/spreadsheetml/2017/richdata2" ref="A3:O208">
    <sortCondition ref="B3:B208"/>
    <sortCondition ref="A3:A208"/>
  </sortState>
  <mergeCells count="1">
    <mergeCell ref="B197:O19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Seq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Reyes Murrieta</dc:creator>
  <cp:lastModifiedBy>Reyes Murrieta</cp:lastModifiedBy>
  <dcterms:created xsi:type="dcterms:W3CDTF">2018-04-13T02:32:07Z</dcterms:created>
  <dcterms:modified xsi:type="dcterms:W3CDTF">2021-10-28T02:11:17Z</dcterms:modified>
</cp:coreProperties>
</file>