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rew/OneDrive - Imperial College London/_Talks and papers/Papers in progress/LPKO paper/LPKO revision/Raw data files/"/>
    </mc:Choice>
  </mc:AlternateContent>
  <bookViews>
    <workbookView xWindow="0" yWindow="460" windowWidth="21820" windowHeight="15160" tabRatio="500"/>
  </bookViews>
  <sheets>
    <sheet name="Expt Set-up" sheetId="8" r:id="rId1"/>
    <sheet name="Outgrowth Graphs" sheetId="7" r:id="rId2"/>
    <sheet name="Day 3" sheetId="1" r:id="rId3"/>
    <sheet name="Day 7" sheetId="15" r:id="rId4"/>
    <sheet name="Day 11" sheetId="18" r:id="rId5"/>
    <sheet name="Day 15" sheetId="19" r:id="rId6"/>
    <sheet name="Day 18" sheetId="20" r:id="rId7"/>
    <sheet name="Day 21" sheetId="21" r:id="rId8"/>
    <sheet name="Day 25" sheetId="23" r:id="rId9"/>
    <sheet name="Day 28" sheetId="22" r:id="rId10"/>
    <sheet name="Day 32" sheetId="25" r:id="rId11"/>
    <sheet name="Day 35" sheetId="24" r:id="rId12"/>
    <sheet name="Day 39" sheetId="26" r:id="rId13"/>
    <sheet name="Day 42" sheetId="27" r:id="rId14"/>
    <sheet name="Day 49" sheetId="29" r:id="rId15"/>
    <sheet name="Raw data (all)" sheetId="9" r:id="rId1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12" i="19" l="1"/>
  <c r="W11" i="7"/>
  <c r="L12" i="18"/>
  <c r="V11" i="7"/>
  <c r="L12" i="15"/>
  <c r="U11" i="7"/>
  <c r="L12" i="1"/>
  <c r="T11" i="7"/>
  <c r="R11" i="7"/>
  <c r="H12" i="19"/>
  <c r="G11" i="7"/>
  <c r="H12" i="18"/>
  <c r="F11" i="7"/>
  <c r="H12" i="15"/>
  <c r="E11" i="7"/>
  <c r="H12" i="1"/>
  <c r="D11" i="7"/>
  <c r="C11" i="7"/>
  <c r="L11" i="22"/>
  <c r="AA10" i="7"/>
  <c r="L11" i="23"/>
  <c r="Z10" i="7"/>
  <c r="L11" i="21"/>
  <c r="Y10" i="7"/>
  <c r="L11" i="20"/>
  <c r="X10" i="7"/>
  <c r="L11" i="19"/>
  <c r="W10" i="7"/>
  <c r="L11" i="18"/>
  <c r="V10" i="7"/>
  <c r="L11" i="15"/>
  <c r="U10" i="7"/>
  <c r="L11" i="1"/>
  <c r="T10" i="7"/>
  <c r="R10" i="7"/>
  <c r="H11" i="22"/>
  <c r="K10" i="7"/>
  <c r="H11" i="23"/>
  <c r="J10" i="7"/>
  <c r="H11" i="21"/>
  <c r="I10" i="7"/>
  <c r="H11" i="20"/>
  <c r="H10" i="7"/>
  <c r="H11" i="19"/>
  <c r="G10" i="7"/>
  <c r="H11" i="18"/>
  <c r="F10" i="7"/>
  <c r="H11" i="15"/>
  <c r="E10" i="7"/>
  <c r="H11" i="1"/>
  <c r="D10" i="7"/>
  <c r="C10" i="7"/>
  <c r="L10" i="19"/>
  <c r="W9" i="7"/>
  <c r="L10" i="18"/>
  <c r="V9" i="7"/>
  <c r="L10" i="15"/>
  <c r="U9" i="7"/>
  <c r="L10" i="1"/>
  <c r="T9" i="7"/>
  <c r="R9" i="7"/>
  <c r="H10" i="19"/>
  <c r="G9" i="7"/>
  <c r="H10" i="18"/>
  <c r="F9" i="7"/>
  <c r="H10" i="15"/>
  <c r="E9" i="7"/>
  <c r="H10" i="1"/>
  <c r="D9" i="7"/>
  <c r="C9" i="7"/>
  <c r="L9" i="29"/>
  <c r="AF8" i="7"/>
  <c r="L9" i="27"/>
  <c r="AE8" i="7"/>
  <c r="L9" i="26"/>
  <c r="AD8" i="7"/>
  <c r="L9" i="24"/>
  <c r="AC8" i="7"/>
  <c r="L9" i="25"/>
  <c r="AB8" i="7"/>
  <c r="L9" i="22"/>
  <c r="AA8" i="7"/>
  <c r="L9" i="23"/>
  <c r="Z8" i="7"/>
  <c r="L9" i="21"/>
  <c r="Y8" i="7"/>
  <c r="L9" i="20"/>
  <c r="X8" i="7"/>
  <c r="L9" i="19"/>
  <c r="W8" i="7"/>
  <c r="L9" i="18"/>
  <c r="V8" i="7"/>
  <c r="L9" i="15"/>
  <c r="U8" i="7"/>
  <c r="L9" i="1"/>
  <c r="T8" i="7"/>
  <c r="R8" i="7"/>
  <c r="H9" i="29"/>
  <c r="P8" i="7"/>
  <c r="H9" i="27"/>
  <c r="O8" i="7"/>
  <c r="H9" i="26"/>
  <c r="N8" i="7"/>
  <c r="H9" i="24"/>
  <c r="M8" i="7"/>
  <c r="H9" i="25"/>
  <c r="L8" i="7"/>
  <c r="H9" i="22"/>
  <c r="K8" i="7"/>
  <c r="H9" i="23"/>
  <c r="J8" i="7"/>
  <c r="H9" i="21"/>
  <c r="I8" i="7"/>
  <c r="H9" i="20"/>
  <c r="H8" i="7"/>
  <c r="H9" i="19"/>
  <c r="G8" i="7"/>
  <c r="H9" i="18"/>
  <c r="F8" i="7"/>
  <c r="H9" i="15"/>
  <c r="E8" i="7"/>
  <c r="H9" i="1"/>
  <c r="D8" i="7"/>
  <c r="C8" i="7"/>
  <c r="L8" i="29"/>
  <c r="AF7" i="7"/>
  <c r="L8" i="27"/>
  <c r="AE7" i="7"/>
  <c r="L8" i="26"/>
  <c r="AD7" i="7"/>
  <c r="L8" i="24"/>
  <c r="AC7" i="7"/>
  <c r="L8" i="25"/>
  <c r="AB7" i="7"/>
  <c r="L8" i="22"/>
  <c r="AA7" i="7"/>
  <c r="L8" i="23"/>
  <c r="Z7" i="7"/>
  <c r="L8" i="21"/>
  <c r="Y7" i="7"/>
  <c r="L8" i="20"/>
  <c r="X7" i="7"/>
  <c r="L8" i="19"/>
  <c r="W7" i="7"/>
  <c r="L8" i="18"/>
  <c r="V7" i="7"/>
  <c r="L8" i="15"/>
  <c r="U7" i="7"/>
  <c r="L8" i="1"/>
  <c r="T7" i="7"/>
  <c r="R7" i="7"/>
  <c r="H8" i="29"/>
  <c r="P7" i="7"/>
  <c r="H8" i="27"/>
  <c r="O7" i="7"/>
  <c r="H8" i="26"/>
  <c r="N7" i="7"/>
  <c r="H8" i="24"/>
  <c r="M7" i="7"/>
  <c r="H8" i="25"/>
  <c r="L7" i="7"/>
  <c r="H8" i="22"/>
  <c r="K7" i="7"/>
  <c r="H8" i="23"/>
  <c r="J7" i="7"/>
  <c r="H8" i="21"/>
  <c r="I7" i="7"/>
  <c r="H8" i="20"/>
  <c r="H7" i="7"/>
  <c r="H8" i="19"/>
  <c r="G7" i="7"/>
  <c r="H8" i="18"/>
  <c r="F7" i="7"/>
  <c r="H8" i="15"/>
  <c r="E7" i="7"/>
  <c r="H8" i="1"/>
  <c r="D7" i="7"/>
  <c r="C7" i="7"/>
  <c r="L7" i="19"/>
  <c r="W6" i="7"/>
  <c r="L7" i="18"/>
  <c r="V6" i="7"/>
  <c r="L7" i="15"/>
  <c r="U6" i="7"/>
  <c r="L7" i="1"/>
  <c r="T6" i="7"/>
  <c r="R6" i="7"/>
  <c r="H7" i="19"/>
  <c r="G6" i="7"/>
  <c r="H7" i="18"/>
  <c r="F6" i="7"/>
  <c r="H7" i="15"/>
  <c r="E6" i="7"/>
  <c r="H7" i="1"/>
  <c r="D6" i="7"/>
  <c r="C6" i="7"/>
  <c r="L6" i="19"/>
  <c r="W5" i="7"/>
  <c r="L6" i="18"/>
  <c r="V5" i="7"/>
  <c r="L6" i="15"/>
  <c r="U5" i="7"/>
  <c r="L6" i="1"/>
  <c r="T5" i="7"/>
  <c r="R5" i="7"/>
  <c r="H6" i="19"/>
  <c r="G5" i="7"/>
  <c r="H6" i="18"/>
  <c r="F5" i="7"/>
  <c r="H6" i="15"/>
  <c r="E5" i="7"/>
  <c r="H6" i="1"/>
  <c r="D5" i="7"/>
  <c r="C5" i="7"/>
  <c r="B5" i="7"/>
  <c r="A5" i="7"/>
  <c r="AF4" i="7"/>
  <c r="AE4" i="7"/>
  <c r="AD4" i="7"/>
  <c r="AC4" i="7"/>
  <c r="AB4" i="7"/>
  <c r="AA4" i="7"/>
  <c r="Z4" i="7"/>
  <c r="Y4" i="7"/>
  <c r="X4" i="7"/>
  <c r="W4" i="7"/>
  <c r="V4" i="7"/>
  <c r="U4" i="7"/>
  <c r="T4" i="7"/>
  <c r="P4" i="7"/>
  <c r="O4" i="7"/>
  <c r="N4" i="7"/>
  <c r="M4" i="7"/>
  <c r="L4" i="7"/>
  <c r="K4" i="7"/>
  <c r="J4" i="7"/>
  <c r="I4" i="7"/>
  <c r="H4" i="7"/>
  <c r="G4" i="7"/>
  <c r="F4" i="7"/>
  <c r="E4" i="7"/>
  <c r="D4" i="7"/>
  <c r="N9" i="29"/>
  <c r="M9" i="29"/>
  <c r="K9" i="29"/>
  <c r="I9" i="29"/>
  <c r="B9" i="29"/>
  <c r="N8" i="29"/>
  <c r="M8" i="29"/>
  <c r="K8" i="29"/>
  <c r="I8" i="29"/>
  <c r="B8" i="29"/>
  <c r="N9" i="27"/>
  <c r="M9" i="27"/>
  <c r="K9" i="27"/>
  <c r="I9" i="27"/>
  <c r="B9" i="27"/>
  <c r="N8" i="27"/>
  <c r="M8" i="27"/>
  <c r="K8" i="27"/>
  <c r="I8" i="27"/>
  <c r="B8" i="27"/>
  <c r="N9" i="26"/>
  <c r="M9" i="26"/>
  <c r="K9" i="26"/>
  <c r="I9" i="26"/>
  <c r="B9" i="26"/>
  <c r="N8" i="26"/>
  <c r="M8" i="26"/>
  <c r="K8" i="26"/>
  <c r="I8" i="26"/>
  <c r="B8" i="26"/>
  <c r="N9" i="24"/>
  <c r="M9" i="24"/>
  <c r="K9" i="24"/>
  <c r="I9" i="24"/>
  <c r="B9" i="24"/>
  <c r="N8" i="24"/>
  <c r="M8" i="24"/>
  <c r="K8" i="24"/>
  <c r="I8" i="24"/>
  <c r="B8" i="24"/>
  <c r="N9" i="25"/>
  <c r="M9" i="25"/>
  <c r="K9" i="25"/>
  <c r="I9" i="25"/>
  <c r="B9" i="25"/>
  <c r="N8" i="25"/>
  <c r="M8" i="25"/>
  <c r="K8" i="25"/>
  <c r="I8" i="25"/>
  <c r="B8" i="25"/>
  <c r="N11" i="22"/>
  <c r="M11" i="22"/>
  <c r="K11" i="22"/>
  <c r="I11" i="22"/>
  <c r="B11" i="22"/>
  <c r="N9" i="22"/>
  <c r="M9" i="22"/>
  <c r="K9" i="22"/>
  <c r="I9" i="22"/>
  <c r="B9" i="22"/>
  <c r="N8" i="22"/>
  <c r="M8" i="22"/>
  <c r="K8" i="22"/>
  <c r="I8" i="22"/>
  <c r="B8" i="22"/>
  <c r="N11" i="23"/>
  <c r="M11" i="23"/>
  <c r="K11" i="23"/>
  <c r="I11" i="23"/>
  <c r="B11" i="23"/>
  <c r="N9" i="23"/>
  <c r="M9" i="23"/>
  <c r="K9" i="23"/>
  <c r="I9" i="23"/>
  <c r="B9" i="23"/>
  <c r="N8" i="23"/>
  <c r="M8" i="23"/>
  <c r="K8" i="23"/>
  <c r="I8" i="23"/>
  <c r="B8" i="23"/>
  <c r="N11" i="21"/>
  <c r="M11" i="21"/>
  <c r="K11" i="21"/>
  <c r="I11" i="21"/>
  <c r="B11" i="21"/>
  <c r="N9" i="21"/>
  <c r="M9" i="21"/>
  <c r="K9" i="21"/>
  <c r="I9" i="21"/>
  <c r="B9" i="21"/>
  <c r="N8" i="21"/>
  <c r="M8" i="21"/>
  <c r="K8" i="21"/>
  <c r="I8" i="21"/>
  <c r="B8" i="21"/>
  <c r="N11" i="20"/>
  <c r="M11" i="20"/>
  <c r="K11" i="20"/>
  <c r="I11" i="20"/>
  <c r="B11" i="20"/>
  <c r="N9" i="20"/>
  <c r="M9" i="20"/>
  <c r="K9" i="20"/>
  <c r="I9" i="20"/>
  <c r="B9" i="20"/>
  <c r="N8" i="20"/>
  <c r="M8" i="20"/>
  <c r="K8" i="20"/>
  <c r="I8" i="20"/>
  <c r="B8" i="20"/>
  <c r="N12" i="19"/>
  <c r="M12" i="19"/>
  <c r="K12" i="19"/>
  <c r="I12" i="19"/>
  <c r="B12" i="19"/>
  <c r="N11" i="19"/>
  <c r="M11" i="19"/>
  <c r="K11" i="19"/>
  <c r="I11" i="19"/>
  <c r="B11" i="19"/>
  <c r="N10" i="19"/>
  <c r="M10" i="19"/>
  <c r="K10" i="19"/>
  <c r="I10" i="19"/>
  <c r="B10" i="19"/>
  <c r="N9" i="19"/>
  <c r="M9" i="19"/>
  <c r="K9" i="19"/>
  <c r="I9" i="19"/>
  <c r="B9" i="19"/>
  <c r="N8" i="19"/>
  <c r="M8" i="19"/>
  <c r="K8" i="19"/>
  <c r="I8" i="19"/>
  <c r="B8" i="19"/>
  <c r="N7" i="19"/>
  <c r="M7" i="19"/>
  <c r="K7" i="19"/>
  <c r="I7" i="19"/>
  <c r="B7" i="19"/>
  <c r="N6" i="19"/>
  <c r="M6" i="19"/>
  <c r="K6" i="19"/>
  <c r="I6" i="19"/>
  <c r="B6" i="19"/>
  <c r="N12" i="18"/>
  <c r="M12" i="18"/>
  <c r="K12" i="18"/>
  <c r="I12" i="18"/>
  <c r="B12" i="18"/>
  <c r="N11" i="18"/>
  <c r="M11" i="18"/>
  <c r="K11" i="18"/>
  <c r="I11" i="18"/>
  <c r="B11" i="18"/>
  <c r="N10" i="18"/>
  <c r="M10" i="18"/>
  <c r="K10" i="18"/>
  <c r="I10" i="18"/>
  <c r="B10" i="18"/>
  <c r="N9" i="18"/>
  <c r="M9" i="18"/>
  <c r="K9" i="18"/>
  <c r="I9" i="18"/>
  <c r="B9" i="18"/>
  <c r="N8" i="18"/>
  <c r="M8" i="18"/>
  <c r="K8" i="18"/>
  <c r="I8" i="18"/>
  <c r="B8" i="18"/>
  <c r="N7" i="18"/>
  <c r="M7" i="18"/>
  <c r="K7" i="18"/>
  <c r="I7" i="18"/>
  <c r="B7" i="18"/>
  <c r="N6" i="18"/>
  <c r="M6" i="18"/>
  <c r="K6" i="18"/>
  <c r="I6" i="18"/>
  <c r="B6" i="18"/>
  <c r="N12" i="15"/>
  <c r="M12" i="15"/>
  <c r="K12" i="15"/>
  <c r="I12" i="15"/>
  <c r="B12" i="15"/>
  <c r="N11" i="15"/>
  <c r="M11" i="15"/>
  <c r="K11" i="15"/>
  <c r="I11" i="15"/>
  <c r="B11" i="15"/>
  <c r="N10" i="15"/>
  <c r="M10" i="15"/>
  <c r="K10" i="15"/>
  <c r="I10" i="15"/>
  <c r="B10" i="15"/>
  <c r="N9" i="15"/>
  <c r="M9" i="15"/>
  <c r="K9" i="15"/>
  <c r="I9" i="15"/>
  <c r="B9" i="15"/>
  <c r="N8" i="15"/>
  <c r="M8" i="15"/>
  <c r="K8" i="15"/>
  <c r="I8" i="15"/>
  <c r="B8" i="15"/>
  <c r="N7" i="15"/>
  <c r="M7" i="15"/>
  <c r="K7" i="15"/>
  <c r="I7" i="15"/>
  <c r="B7" i="15"/>
  <c r="N6" i="15"/>
  <c r="M6" i="15"/>
  <c r="K6" i="15"/>
  <c r="I6" i="15"/>
  <c r="B6" i="15"/>
  <c r="N12" i="1"/>
  <c r="M12" i="1"/>
  <c r="K12" i="1"/>
  <c r="I12" i="1"/>
  <c r="B12" i="1"/>
  <c r="N11" i="1"/>
  <c r="M11" i="1"/>
  <c r="K11" i="1"/>
  <c r="I11" i="1"/>
  <c r="B11" i="1"/>
  <c r="N10" i="1"/>
  <c r="M10" i="1"/>
  <c r="K10" i="1"/>
  <c r="I10" i="1"/>
  <c r="B10" i="1"/>
  <c r="N9" i="1"/>
  <c r="M9" i="1"/>
  <c r="K9" i="1"/>
  <c r="I9" i="1"/>
  <c r="B9" i="1"/>
  <c r="N8" i="1"/>
  <c r="M8" i="1"/>
  <c r="K8" i="1"/>
  <c r="I8" i="1"/>
  <c r="B8" i="1"/>
  <c r="N7" i="1"/>
  <c r="M7" i="1"/>
  <c r="K7" i="1"/>
  <c r="I7" i="1"/>
  <c r="B7" i="1"/>
  <c r="N6" i="1"/>
  <c r="M6" i="1"/>
  <c r="K6" i="1"/>
  <c r="I6" i="1"/>
  <c r="B6" i="1"/>
</calcChain>
</file>

<file path=xl/sharedStrings.xml><?xml version="1.0" encoding="utf-8"?>
<sst xmlns="http://schemas.openxmlformats.org/spreadsheetml/2006/main" count="2153" uniqueCount="155">
  <si>
    <t>Plot 1: P1 AO gate</t>
  </si>
  <si>
    <t>Plot 2: P2 DAPI gate</t>
  </si>
  <si>
    <t xml:space="preserve">Plot 5: M1 </t>
  </si>
  <si>
    <t xml:space="preserve">Plot 5: M2 </t>
  </si>
  <si>
    <t xml:space="preserve">Plot 5: M3 </t>
  </si>
  <si>
    <t xml:space="preserve">Plot 6: Q1ur </t>
  </si>
  <si>
    <t xml:space="preserve">Plot 6: Q1ul </t>
  </si>
  <si>
    <t xml:space="preserve">Plot 6: Q1ll </t>
  </si>
  <si>
    <t xml:space="preserve">Plot 6: Q1lr </t>
  </si>
  <si>
    <t xml:space="preserve">Plot 7: Q2ur </t>
  </si>
  <si>
    <t xml:space="preserve">Plot 7: Q2ul </t>
  </si>
  <si>
    <t xml:space="preserve">Plot 7: Q2ll </t>
  </si>
  <si>
    <t xml:space="preserve">Plot 7: Q2lr </t>
  </si>
  <si>
    <t xml:space="preserve">Plot 8: Q3ur </t>
  </si>
  <si>
    <t xml:space="preserve">Plot 8: Q3ul </t>
  </si>
  <si>
    <t xml:space="preserve">Plot 8: Q3ll </t>
  </si>
  <si>
    <t xml:space="preserve">Plot 8: Q3lr </t>
  </si>
  <si>
    <t>Filename</t>
  </si>
  <si>
    <t>Count</t>
  </si>
  <si>
    <t>% of plot</t>
  </si>
  <si>
    <t>% of all</t>
  </si>
  <si>
    <t>mean-x</t>
  </si>
  <si>
    <t>mean-y</t>
  </si>
  <si>
    <t>cv-x %</t>
  </si>
  <si>
    <t>cv-y %</t>
  </si>
  <si>
    <t>mean</t>
  </si>
  <si>
    <t>cv %</t>
  </si>
  <si>
    <t>SubG1 total</t>
  </si>
  <si>
    <t>Small cell total</t>
  </si>
  <si>
    <t>Lge cell total</t>
  </si>
  <si>
    <t>SubG1 dead</t>
  </si>
  <si>
    <t>SubG1 live</t>
  </si>
  <si>
    <t>Small cell dead</t>
  </si>
  <si>
    <t>Small cell live</t>
  </si>
  <si>
    <t>Large Cell dead</t>
  </si>
  <si>
    <t>Lge cell live</t>
  </si>
  <si>
    <t>virus</t>
  </si>
  <si>
    <t>Cell type</t>
  </si>
  <si>
    <t>MOI</t>
  </si>
  <si>
    <t>Day</t>
  </si>
  <si>
    <t>Donor</t>
  </si>
  <si>
    <t>Live cells/ml</t>
  </si>
  <si>
    <t>Dead cells/ml</t>
  </si>
  <si>
    <t>Live small</t>
  </si>
  <si>
    <t>Live large</t>
  </si>
  <si>
    <t>dead small</t>
  </si>
  <si>
    <t>dead large</t>
  </si>
  <si>
    <t>Cells per ml fudge factor:</t>
  </si>
  <si>
    <t>B cells</t>
  </si>
  <si>
    <t>W4-LPKOw-C3</t>
  </si>
  <si>
    <t>YKO.3-A3</t>
  </si>
  <si>
    <t>Yrev.4-A4</t>
  </si>
  <si>
    <t># cells:</t>
  </si>
  <si>
    <t>Virus</t>
  </si>
  <si>
    <t>uninfected</t>
  </si>
  <si>
    <t>MOI:</t>
  </si>
  <si>
    <t>cells/sample:</t>
  </si>
  <si>
    <t>Large cells only</t>
  </si>
  <si>
    <t>20171112-0001-1-C-282 U day 3</t>
  </si>
  <si>
    <t>20171112-0001-2-C282-1 day 3</t>
  </si>
  <si>
    <t>20171112-0001-3-C282-2 day 3</t>
  </si>
  <si>
    <t>20171112-0001-4-C282-3 day 3</t>
  </si>
  <si>
    <t>20171112-0001-5-C282-4 day 3</t>
  </si>
  <si>
    <t>20171112-0001-6-C282-5  day 3</t>
  </si>
  <si>
    <t>20171112-0001-7-C282-6 day 3</t>
  </si>
  <si>
    <t>Uninfected</t>
  </si>
  <si>
    <t>20171112-0001-1-C282 U day 3</t>
  </si>
  <si>
    <t>C282</t>
  </si>
  <si>
    <t>Set up in wells - no centrifugation</t>
  </si>
  <si>
    <t>Cells allowed to rest overnight prior to infection</t>
  </si>
  <si>
    <t>20171116-0001-1-C282-U Day 7</t>
  </si>
  <si>
    <t>20171116-0001-2-C282-1 Day 7</t>
  </si>
  <si>
    <t>20171116-0001-3-C282-2 Day 7</t>
  </si>
  <si>
    <t>20171116-0001-4-C282-3 Day 7</t>
  </si>
  <si>
    <t>20171116-0001-5-C282-4 Day 7</t>
  </si>
  <si>
    <t>20171116-0001-6-C282-5 Day 7</t>
  </si>
  <si>
    <t>20171116-0001-7-C282-6 Day 7</t>
  </si>
  <si>
    <t xml:space="preserve">Plot 6: Q4ur </t>
  </si>
  <si>
    <t xml:space="preserve">Plot 6: Q4ul </t>
  </si>
  <si>
    <t xml:space="preserve">Plot 6: Q4ll </t>
  </si>
  <si>
    <t xml:space="preserve">Plot 6: Q4lr </t>
  </si>
  <si>
    <t xml:space="preserve">Plot 7: Q5ur </t>
  </si>
  <si>
    <t xml:space="preserve">Plot 7: Q5ul </t>
  </si>
  <si>
    <t xml:space="preserve">Plot 7: Q5ll </t>
  </si>
  <si>
    <t xml:space="preserve">Plot 7: Q5lr </t>
  </si>
  <si>
    <t xml:space="preserve">Plot 8: Q6ur </t>
  </si>
  <si>
    <t xml:space="preserve">Plot 8: Q6ul </t>
  </si>
  <si>
    <t xml:space="preserve">Plot 8: Q6ll </t>
  </si>
  <si>
    <t xml:space="preserve">Plot 8: Q6lr </t>
  </si>
  <si>
    <t>20171120-0002-1</t>
  </si>
  <si>
    <t>20171120-0002-2-C282-1 Day 11</t>
  </si>
  <si>
    <t>20171120-0002-3-C282-2 Day 11</t>
  </si>
  <si>
    <t>20171120-0002-4-C282-3 Day 11</t>
  </si>
  <si>
    <t>20171120-0002-5-C282-4 Day 11</t>
  </si>
  <si>
    <t>20171120-0002-6-C282-5 Day 11</t>
  </si>
  <si>
    <t>20171120-0002-7-C282-6 Day 11</t>
  </si>
  <si>
    <t>Final analysis (wider gate day 3 only)</t>
  </si>
  <si>
    <t>20171124-0001-1-C282-U Day 15</t>
  </si>
  <si>
    <t>20171124-0001-2-C282-1 Day 15</t>
  </si>
  <si>
    <t>20171124-0001-3-C282-2 Day 15</t>
  </si>
  <si>
    <t>20171124-0001-4-C282-3 Day 15</t>
  </si>
  <si>
    <t>20171124-0001-5-C282-4 Day 15</t>
  </si>
  <si>
    <t>20171124-0001-6-C282-5 Day 15</t>
  </si>
  <si>
    <t>20171124-0001-7-C282-6 Day 15</t>
  </si>
  <si>
    <t>20171127-0001-1-C282-2 Day 18</t>
  </si>
  <si>
    <t>20171127-0001-2-C282-3 Day 18</t>
  </si>
  <si>
    <t>20171127-0001-3-C282-5 Day 18</t>
  </si>
  <si>
    <t>20171130-0001-1-C282-2 Day 21</t>
  </si>
  <si>
    <t>20171130-0001-2-C282-3 Day 21</t>
  </si>
  <si>
    <t>20171130-0001-3-C282-5 Day 21</t>
  </si>
  <si>
    <t>20171130-0001-4-N62-5 Day 48</t>
  </si>
  <si>
    <t>20171130-0001-7-SM62-5 Day 48</t>
  </si>
  <si>
    <t>20171130-0001-8-SM63-5 Day 48</t>
  </si>
  <si>
    <t>20171204-0001-1-C282-2 Day 25</t>
  </si>
  <si>
    <t>20171204-0001-2-C282-2 Day 25</t>
  </si>
  <si>
    <t>20171204-0001-3-C282-2 Day 25</t>
  </si>
  <si>
    <t>20171204-0001-4-N62-5 Day 52</t>
  </si>
  <si>
    <t>20171204-0001-5-SM62-5 Day 52</t>
  </si>
  <si>
    <t>20171204-0001-6-SM63-5 Day 52</t>
  </si>
  <si>
    <t>20171207-0001-1-C282-2 Day 28</t>
  </si>
  <si>
    <t>20171207-0001-2-C282-3 Day 28</t>
  </si>
  <si>
    <t>20171207-0001-3-C282-5 Day 28</t>
  </si>
  <si>
    <t>20171207-0001-4-N62-5 Day 55</t>
  </si>
  <si>
    <t>20171207-0001-5-SM62-5 Day 55</t>
  </si>
  <si>
    <t>20171207-0001-6-SM63-5 Day 55</t>
  </si>
  <si>
    <t>20171211-0001-1-C282-2 Day 32</t>
  </si>
  <si>
    <t>20171211-0001-2-C282-3 Day 32</t>
  </si>
  <si>
    <t>20171211-0001-3-N62-5 Day 59</t>
  </si>
  <si>
    <t>20171214-0001-1-C282-2 Day 35</t>
  </si>
  <si>
    <t>20171214-0001-2-C282-3 Day 35</t>
  </si>
  <si>
    <t>20171214-0001-3-SM62-5 Day 62</t>
  </si>
  <si>
    <t>20171214-0001-4-SM63-5 Day 62</t>
  </si>
  <si>
    <t>20171218-0001-1-C282-2 Day 39</t>
  </si>
  <si>
    <t>20171218-0001-2-C282-3 Day 39</t>
  </si>
  <si>
    <t>20171218-0001-3-SM62-5 Day 66</t>
  </si>
  <si>
    <t>20171218-0001-4-SM63-5 Day 66</t>
  </si>
  <si>
    <t>20171221-0001-1-C282-2 Day 42</t>
  </si>
  <si>
    <t>20171221-0001-2-C282-3 Day 42</t>
  </si>
  <si>
    <t>20171221-0001-3-SM62-5 Day 69</t>
  </si>
  <si>
    <t>20171221-0001-4-SM63-5 Day 69</t>
  </si>
  <si>
    <t>20171228-0001-1-C282-2 Day 49</t>
  </si>
  <si>
    <t>20171228-0001-2-C282-3 Day 49</t>
  </si>
  <si>
    <t>20171228-0001-3-SM62-5 Day 76</t>
  </si>
  <si>
    <t>20171228-0001-4-SM63-5 Day 76</t>
  </si>
  <si>
    <t>U</t>
  </si>
  <si>
    <t>Total cell count</t>
  </si>
  <si>
    <r>
      <t>WT</t>
    </r>
    <r>
      <rPr>
        <vertAlign val="superscript"/>
        <sz val="12"/>
        <color theme="1"/>
        <rFont val="Calibri (Body)"/>
      </rPr>
      <t>w</t>
    </r>
    <r>
      <rPr>
        <sz val="12"/>
        <color theme="1"/>
        <rFont val="Calibri (Body)"/>
      </rPr>
      <t>.1</t>
    </r>
    <r>
      <rPr>
        <sz val="12"/>
        <color theme="1"/>
        <rFont val="Calibri"/>
        <family val="2"/>
        <scheme val="minor"/>
      </rPr>
      <t>-A11</t>
    </r>
  </si>
  <si>
    <r>
      <t>LPrev</t>
    </r>
    <r>
      <rPr>
        <vertAlign val="superscript"/>
        <sz val="12"/>
        <color theme="1"/>
        <rFont val="Calibri (Body)"/>
      </rPr>
      <t>i</t>
    </r>
    <r>
      <rPr>
        <sz val="12"/>
        <color theme="1"/>
        <rFont val="Calibri"/>
        <family val="2"/>
        <scheme val="minor"/>
      </rPr>
      <t>.2-A5</t>
    </r>
  </si>
  <si>
    <r>
      <t>WT</t>
    </r>
    <r>
      <rPr>
        <vertAlign val="superscript"/>
        <sz val="12"/>
        <color theme="1"/>
        <rFont val="Calibri (Body)"/>
      </rPr>
      <t>HB9</t>
    </r>
    <r>
      <rPr>
        <sz val="12"/>
        <color theme="1"/>
        <rFont val="Calibri"/>
        <family val="2"/>
        <scheme val="minor"/>
      </rPr>
      <t>-A4</t>
    </r>
  </si>
  <si>
    <t>Volume added</t>
  </si>
  <si>
    <t>Titre (rgu/µl)</t>
  </si>
  <si>
    <t>Code number</t>
  </si>
  <si>
    <t>Cells per ml adjustment factor:</t>
  </si>
  <si>
    <r>
      <t>LPKO</t>
    </r>
    <r>
      <rPr>
        <vertAlign val="superscript"/>
        <sz val="12"/>
        <color theme="1"/>
        <rFont val="Calibri (Body)"/>
      </rPr>
      <t>w</t>
    </r>
    <r>
      <rPr>
        <sz val="12"/>
        <color theme="1"/>
        <rFont val="Calibri"/>
        <family val="2"/>
        <scheme val="minor"/>
      </rPr>
      <t>.2-C3</t>
    </r>
  </si>
  <si>
    <r>
      <rPr>
        <b/>
        <sz val="12"/>
        <color theme="1"/>
        <rFont val="Calibri"/>
        <family val="2"/>
        <scheme val="minor"/>
      </rPr>
      <t>Supplementary data file SD2: Cell count data for LCL outgrowth from cord blood B cell sample C282.</t>
    </r>
    <r>
      <rPr>
        <sz val="12"/>
        <color theme="1"/>
        <rFont val="Calibri"/>
        <family val="2"/>
        <scheme val="minor"/>
      </rPr>
      <t xml:space="preserve">
This tab (Expt set up) describes the virus stocks used, their titre, the cell numbers per well used for each B cell subset, and the amount of virus used, based on an MOI of 0.6, shown at the bottom of the table. Numbers 1-6 (code number column) are the labels found in the raw data identifiers. Cell numbers per sample (row 15) represents 1/7 of the total yield of cells from the magnetic sorting of B cells from 7 ml of cord blood.
The raw data from the NC3000 is in the final tab of the workbook. Each count measured the total live cells (gated by acridine orange area to remove debris), and also separated the cells into two sizes - the size that matched all of the uninfected (ie smaller) cells - gate M2 - and a gate for the larger cells, that appeared only after EBV infection. 
The second tab contains two sets of data and plots: the left part of the tab is the total DAPI-ve cells (gate M2+M3: live small + live large); to the right is plotted only the larger live (DAPI-ve) cells (gate M3 ; live large cells only). Each set of data is plotted on linear and log scale graphs to help visualise different aspects of the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</si>
</sst>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9"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vertAlign val="superscript"/>
      <sz val="12"/>
      <color theme="1"/>
      <name val="Calibri (Body)"/>
    </font>
    <font>
      <b/>
      <sz val="12"/>
      <color theme="1"/>
      <name val="Calibri"/>
      <family val="2"/>
      <scheme val="minor"/>
    </font>
    <font>
      <sz val="12"/>
      <color theme="1"/>
      <name val="Calibri (Body)"/>
    </font>
    <font>
      <sz val="12"/>
      <color theme="1"/>
      <name val="Arial"/>
    </font>
  </fonts>
  <fills count="2">
    <fill>
      <patternFill patternType="none"/>
    </fill>
    <fill>
      <patternFill patternType="gray125"/>
    </fill>
  </fills>
  <borders count="1">
    <border>
      <left/>
      <right/>
      <top/>
      <bottom/>
      <diagonal/>
    </border>
  </borders>
  <cellStyleXfs count="4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164" fontId="0" fillId="0" borderId="0" xfId="1" applyNumberFormat="1" applyFont="1"/>
    <xf numFmtId="2" fontId="0" fillId="0" borderId="0" xfId="0" applyNumberFormat="1"/>
    <xf numFmtId="0" fontId="4" fillId="0" borderId="0" xfId="0" applyFont="1"/>
    <xf numFmtId="11" fontId="0" fillId="0" borderId="0" xfId="0" applyNumberFormat="1"/>
    <xf numFmtId="1" fontId="0" fillId="0" borderId="0" xfId="0" applyNumberFormat="1"/>
    <xf numFmtId="1" fontId="0" fillId="0" borderId="0" xfId="0" applyNumberFormat="1" applyAlignment="1">
      <alignment horizontal="center"/>
    </xf>
    <xf numFmtId="1" fontId="0" fillId="0" borderId="0" xfId="0" applyNumberFormat="1" applyAlignment="1">
      <alignment horizontal="center" wrapText="1"/>
    </xf>
    <xf numFmtId="0" fontId="0" fillId="0" borderId="0" xfId="0" applyNumberFormat="1" applyFill="1"/>
    <xf numFmtId="0" fontId="0" fillId="0" borderId="0" xfId="0" applyFill="1"/>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Fill="1"/>
    <xf numFmtId="165" fontId="0" fillId="0" borderId="0" xfId="0" applyNumberFormat="1"/>
    <xf numFmtId="0" fontId="4" fillId="0" borderId="0" xfId="0" applyFont="1" applyAlignment="1">
      <alignment horizontal="center"/>
    </xf>
    <xf numFmtId="1" fontId="4" fillId="0" borderId="0" xfId="0" applyNumberFormat="1" applyFont="1"/>
    <xf numFmtId="0" fontId="4" fillId="0" borderId="0" xfId="0" applyFont="1" applyAlignment="1">
      <alignment horizontal="right"/>
    </xf>
    <xf numFmtId="11" fontId="4" fillId="0" borderId="0" xfId="0" applyNumberFormat="1" applyFont="1"/>
    <xf numFmtId="1" fontId="4" fillId="0" borderId="0" xfId="0" applyNumberFormat="1" applyFont="1" applyAlignment="1">
      <alignment horizontal="center"/>
    </xf>
    <xf numFmtId="14" fontId="4" fillId="0" borderId="0" xfId="0" applyNumberFormat="1" applyFont="1" applyAlignment="1">
      <alignment horizontal="center" vertical="center"/>
    </xf>
    <xf numFmtId="0" fontId="4" fillId="0" borderId="0" xfId="0" applyFont="1" applyAlignment="1">
      <alignment horizontal="center" vertical="center"/>
    </xf>
    <xf numFmtId="165" fontId="4" fillId="0" borderId="0" xfId="0" applyNumberFormat="1" applyFont="1"/>
    <xf numFmtId="0" fontId="0" fillId="0" borderId="0" xfId="0" applyAlignment="1">
      <alignment horizontal="center"/>
    </xf>
    <xf numFmtId="0" fontId="0" fillId="0" borderId="0" xfId="0" applyAlignment="1">
      <alignment horizontal="center"/>
    </xf>
    <xf numFmtId="0" fontId="0" fillId="0" borderId="0" xfId="0" applyAlignment="1">
      <alignment horizontal="left" vertical="top" wrapText="1"/>
    </xf>
    <xf numFmtId="0" fontId="8" fillId="0" borderId="0" xfId="0" applyFont="1" applyAlignment="1">
      <alignment horizontal="center" vertical="center"/>
    </xf>
  </cellXfs>
  <cellStyles count="4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Normal" xfId="0" builtinId="0"/>
  </cellStyles>
  <dxfs count="0"/>
  <tableStyles count="0" defaultTableStyle="TableStyleMedium9" defaultPivotStyle="PivotStyleMedium7"/>
  <colors>
    <mruColors>
      <color rgb="FFFF2600"/>
      <color rgb="FFFF40FF"/>
      <color rgb="FFFF9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cells C282</a:t>
            </a:r>
          </a:p>
        </c:rich>
      </c:tx>
      <c:layout>
        <c:manualLayout>
          <c:xMode val="edge"/>
          <c:yMode val="edge"/>
          <c:x val="0.450617891513561"/>
          <c:y val="0.042433786685755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636482939633"/>
          <c:y val="0.0254283318751823"/>
          <c:w val="0.83258573928259"/>
          <c:h val="0.813758711195583"/>
        </c:manualLayout>
      </c:layout>
      <c:scatterChart>
        <c:scatterStyle val="lineMarker"/>
        <c:varyColors val="0"/>
        <c:ser>
          <c:idx val="0"/>
          <c:order val="0"/>
          <c:tx>
            <c:strRef>
              <c:f>'Outgrowth Graphs'!$B$5</c:f>
              <c:strCache>
                <c:ptCount val="1"/>
                <c:pt idx="0">
                  <c:v>uninfected</c:v>
                </c:pt>
              </c:strCache>
            </c:strRef>
          </c:tx>
          <c:spPr>
            <a:ln w="12700" cap="rnd">
              <a:solidFill>
                <a:schemeClr val="accent1"/>
              </a:solidFill>
              <a:round/>
            </a:ln>
            <a:effectLst/>
          </c:spPr>
          <c:marker>
            <c:symbol val="circle"/>
            <c:size val="5"/>
            <c:spPr>
              <a:solidFill>
                <a:schemeClr val="accent1"/>
              </a:solidFill>
              <a:ln w="9525">
                <a:solidFill>
                  <a:schemeClr val="accent1"/>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Graphs'!$C$5:$Q$5</c:f>
              <c:numCache>
                <c:formatCode>0</c:formatCode>
                <c:ptCount val="15"/>
                <c:pt idx="0">
                  <c:v>381000.0</c:v>
                </c:pt>
                <c:pt idx="1">
                  <c:v>96089.4</c:v>
                </c:pt>
                <c:pt idx="2">
                  <c:v>97482.0</c:v>
                </c:pt>
                <c:pt idx="3">
                  <c:v>82627.6</c:v>
                </c:pt>
                <c:pt idx="4">
                  <c:v>47812.6</c:v>
                </c:pt>
              </c:numCache>
            </c:numRef>
          </c:yVal>
          <c:smooth val="0"/>
        </c:ser>
        <c:ser>
          <c:idx val="1"/>
          <c:order val="1"/>
          <c:tx>
            <c:strRef>
              <c:f>'Outgrowth Graphs'!$B$6</c:f>
              <c:strCache>
                <c:ptCount val="1"/>
                <c:pt idx="0">
                  <c:v>WTw.1-A11</c:v>
                </c:pt>
              </c:strCache>
            </c:strRef>
          </c:tx>
          <c:spPr>
            <a:ln w="12700" cap="rnd">
              <a:solidFill>
                <a:schemeClr val="accent2"/>
              </a:solidFill>
              <a:round/>
            </a:ln>
            <a:effectLst/>
          </c:spPr>
          <c:marker>
            <c:symbol val="circle"/>
            <c:size val="5"/>
            <c:spPr>
              <a:solidFill>
                <a:schemeClr val="accent2"/>
              </a:solidFill>
              <a:ln w="9525">
                <a:solidFill>
                  <a:schemeClr val="accent2"/>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Graphs'!$C$6:$Q$6</c:f>
              <c:numCache>
                <c:formatCode>0</c:formatCode>
                <c:ptCount val="15"/>
                <c:pt idx="0">
                  <c:v>381000.0</c:v>
                </c:pt>
                <c:pt idx="1">
                  <c:v>146687.2</c:v>
                </c:pt>
                <c:pt idx="2">
                  <c:v>393177.4</c:v>
                </c:pt>
                <c:pt idx="3">
                  <c:v>1.269587E6</c:v>
                </c:pt>
                <c:pt idx="4">
                  <c:v>1.6632286E6</c:v>
                </c:pt>
              </c:numCache>
            </c:numRef>
          </c:yVal>
          <c:smooth val="0"/>
        </c:ser>
        <c:ser>
          <c:idx val="2"/>
          <c:order val="2"/>
          <c:tx>
            <c:strRef>
              <c:f>'Outgrowth Graphs'!$B$7</c:f>
              <c:strCache>
                <c:ptCount val="1"/>
                <c:pt idx="0">
                  <c:v>LPKOw.2-C3</c:v>
                </c:pt>
              </c:strCache>
            </c:strRef>
          </c:tx>
          <c:spPr>
            <a:ln w="12700" cap="rnd">
              <a:solidFill>
                <a:schemeClr val="accent3"/>
              </a:solidFill>
              <a:round/>
            </a:ln>
            <a:effectLst/>
          </c:spPr>
          <c:marker>
            <c:symbol val="circle"/>
            <c:size val="5"/>
            <c:spPr>
              <a:solidFill>
                <a:schemeClr val="accent3"/>
              </a:solidFill>
              <a:ln w="9525">
                <a:solidFill>
                  <a:schemeClr val="accent3"/>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Graphs'!$C$7:$Q$7</c:f>
              <c:numCache>
                <c:formatCode>0</c:formatCode>
                <c:ptCount val="15"/>
                <c:pt idx="0">
                  <c:v>381000.0</c:v>
                </c:pt>
                <c:pt idx="1">
                  <c:v>139724.2</c:v>
                </c:pt>
                <c:pt idx="2">
                  <c:v>142509.4</c:v>
                </c:pt>
                <c:pt idx="3">
                  <c:v>149008.2</c:v>
                </c:pt>
                <c:pt idx="4">
                  <c:v>115121.6</c:v>
                </c:pt>
                <c:pt idx="5">
                  <c:v>101659.8</c:v>
                </c:pt>
                <c:pt idx="6">
                  <c:v>88662.2</c:v>
                </c:pt>
                <c:pt idx="7">
                  <c:v>88662.2</c:v>
                </c:pt>
                <c:pt idx="8">
                  <c:v>66844.8</c:v>
                </c:pt>
                <c:pt idx="9">
                  <c:v>58489.2</c:v>
                </c:pt>
                <c:pt idx="10">
                  <c:v>54311.4</c:v>
                </c:pt>
                <c:pt idx="11">
                  <c:v>51990.4</c:v>
                </c:pt>
                <c:pt idx="12">
                  <c:v>36207.6</c:v>
                </c:pt>
                <c:pt idx="13">
                  <c:v>25066.8</c:v>
                </c:pt>
              </c:numCache>
            </c:numRef>
          </c:yVal>
          <c:smooth val="0"/>
        </c:ser>
        <c:ser>
          <c:idx val="3"/>
          <c:order val="3"/>
          <c:tx>
            <c:strRef>
              <c:f>'Outgrowth Graphs'!$B$8</c:f>
              <c:strCache>
                <c:ptCount val="1"/>
                <c:pt idx="0">
                  <c:v>YKO.3-A3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Graphs'!$C$8:$Q$8</c:f>
              <c:numCache>
                <c:formatCode>0</c:formatCode>
                <c:ptCount val="15"/>
                <c:pt idx="0">
                  <c:v>381000.0</c:v>
                </c:pt>
                <c:pt idx="1">
                  <c:v>191250.4</c:v>
                </c:pt>
                <c:pt idx="2">
                  <c:v>212603.6</c:v>
                </c:pt>
                <c:pt idx="3">
                  <c:v>252060.6</c:v>
                </c:pt>
                <c:pt idx="4">
                  <c:v>243240.8</c:v>
                </c:pt>
                <c:pt idx="5">
                  <c:v>174075.0</c:v>
                </c:pt>
                <c:pt idx="6">
                  <c:v>137867.4</c:v>
                </c:pt>
                <c:pt idx="7">
                  <c:v>127655.0</c:v>
                </c:pt>
                <c:pt idx="8">
                  <c:v>88198.0</c:v>
                </c:pt>
                <c:pt idx="9">
                  <c:v>87733.8</c:v>
                </c:pt>
                <c:pt idx="10">
                  <c:v>86805.4</c:v>
                </c:pt>
                <c:pt idx="11">
                  <c:v>111872.2</c:v>
                </c:pt>
                <c:pt idx="12">
                  <c:v>152721.8</c:v>
                </c:pt>
                <c:pt idx="13">
                  <c:v>1.0964404E6</c:v>
                </c:pt>
              </c:numCache>
            </c:numRef>
          </c:yVal>
          <c:smooth val="0"/>
        </c:ser>
        <c:ser>
          <c:idx val="4"/>
          <c:order val="4"/>
          <c:tx>
            <c:strRef>
              <c:f>'Outgrowth Graphs'!$B$9</c:f>
              <c:strCache>
                <c:ptCount val="1"/>
                <c:pt idx="0">
                  <c:v>Yrev.4-A4</c:v>
                </c:pt>
              </c:strCache>
            </c:strRef>
          </c:tx>
          <c:spPr>
            <a:ln w="12700" cap="rnd">
              <a:solidFill>
                <a:srgbClr val="C00000"/>
              </a:solidFill>
              <a:round/>
            </a:ln>
            <a:effectLst/>
          </c:spPr>
          <c:marker>
            <c:symbol val="circle"/>
            <c:size val="5"/>
            <c:spPr>
              <a:solidFill>
                <a:srgbClr val="C00000"/>
              </a:solidFill>
              <a:ln w="9525">
                <a:solidFill>
                  <a:srgbClr val="C00000"/>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Graphs'!$C$9:$Q$9</c:f>
              <c:numCache>
                <c:formatCode>0</c:formatCode>
                <c:ptCount val="15"/>
                <c:pt idx="0">
                  <c:v>381000.0</c:v>
                </c:pt>
                <c:pt idx="1">
                  <c:v>225601.2</c:v>
                </c:pt>
                <c:pt idx="2">
                  <c:v>290125.0</c:v>
                </c:pt>
                <c:pt idx="3">
                  <c:v>839273.6</c:v>
                </c:pt>
                <c:pt idx="4">
                  <c:v>1.4710498E6</c:v>
                </c:pt>
              </c:numCache>
            </c:numRef>
          </c:yVal>
          <c:smooth val="0"/>
        </c:ser>
        <c:ser>
          <c:idx val="5"/>
          <c:order val="5"/>
          <c:tx>
            <c:strRef>
              <c:f>'Outgrowth Graphs'!$B$10</c:f>
              <c:strCache>
                <c:ptCount val="1"/>
                <c:pt idx="0">
                  <c:v>LPrevi.2-A5</c:v>
                </c:pt>
              </c:strCache>
            </c:strRef>
          </c:tx>
          <c:spPr>
            <a:ln w="12700" cap="rnd">
              <a:solidFill>
                <a:schemeClr val="accent6"/>
              </a:solidFill>
              <a:round/>
            </a:ln>
            <a:effectLst/>
          </c:spPr>
          <c:marker>
            <c:symbol val="circle"/>
            <c:size val="5"/>
            <c:spPr>
              <a:solidFill>
                <a:schemeClr val="accent6"/>
              </a:solidFill>
              <a:ln w="9525">
                <a:solidFill>
                  <a:schemeClr val="accent6"/>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Graphs'!$C$10:$Q$10</c:f>
              <c:numCache>
                <c:formatCode>0</c:formatCode>
                <c:ptCount val="15"/>
                <c:pt idx="0">
                  <c:v>381000.0</c:v>
                </c:pt>
                <c:pt idx="1">
                  <c:v>173610.8</c:v>
                </c:pt>
                <c:pt idx="2">
                  <c:v>188001.0</c:v>
                </c:pt>
                <c:pt idx="3">
                  <c:v>254381.6</c:v>
                </c:pt>
                <c:pt idx="4">
                  <c:v>350006.8</c:v>
                </c:pt>
                <c:pt idx="5">
                  <c:v>467913.6</c:v>
                </c:pt>
                <c:pt idx="6">
                  <c:v>457701.2</c:v>
                </c:pt>
                <c:pt idx="7">
                  <c:v>654522.0</c:v>
                </c:pt>
                <c:pt idx="8">
                  <c:v>878730.6</c:v>
                </c:pt>
              </c:numCache>
            </c:numRef>
          </c:yVal>
          <c:smooth val="0"/>
        </c:ser>
        <c:ser>
          <c:idx val="6"/>
          <c:order val="6"/>
          <c:tx>
            <c:strRef>
              <c:f>'Outgrowth Graphs'!$B$11</c:f>
              <c:strCache>
                <c:ptCount val="1"/>
                <c:pt idx="0">
                  <c:v>WTHB9-A4</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Graphs'!$C$11:$Q$11</c:f>
              <c:numCache>
                <c:formatCode>0</c:formatCode>
                <c:ptCount val="15"/>
                <c:pt idx="0">
                  <c:v>381000.0</c:v>
                </c:pt>
                <c:pt idx="1">
                  <c:v>149472.4</c:v>
                </c:pt>
                <c:pt idx="2">
                  <c:v>283626.2</c:v>
                </c:pt>
                <c:pt idx="3">
                  <c:v>747362.0</c:v>
                </c:pt>
                <c:pt idx="4">
                  <c:v>1.3271478E6</c:v>
                </c:pt>
              </c:numCache>
            </c:numRef>
          </c:yVal>
          <c:smooth val="0"/>
        </c:ser>
        <c:dLbls>
          <c:showLegendKey val="0"/>
          <c:showVal val="0"/>
          <c:showCatName val="0"/>
          <c:showSerName val="0"/>
          <c:showPercent val="0"/>
          <c:showBubbleSize val="0"/>
        </c:dLbls>
        <c:axId val="23732416"/>
        <c:axId val="23736976"/>
      </c:scatterChart>
      <c:valAx>
        <c:axId val="23732416"/>
        <c:scaling>
          <c:orientation val="minMax"/>
          <c:max val="50.0"/>
        </c:scaling>
        <c:delete val="0"/>
        <c:axPos val="b"/>
        <c:majorGridlines>
          <c:spPr>
            <a:ln w="9525" cap="flat" cmpd="sng" algn="ctr">
              <a:no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36976"/>
        <c:crosses val="autoZero"/>
        <c:crossBetween val="midCat"/>
      </c:valAx>
      <c:valAx>
        <c:axId val="23736976"/>
        <c:scaling>
          <c:orientation val="minMax"/>
          <c:max val="2.0E6"/>
        </c:scaling>
        <c:delete val="0"/>
        <c:axPos val="l"/>
        <c:majorGridlines>
          <c:spPr>
            <a:ln w="9525" cap="flat" cmpd="sng" algn="ctr">
              <a:noFill/>
              <a:round/>
            </a:ln>
            <a:effectLst/>
          </c:spPr>
        </c:majorGridlines>
        <c:numFmt formatCode="0.00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32416"/>
        <c:crosses val="autoZero"/>
        <c:crossBetween val="midCat"/>
      </c:valAx>
      <c:spPr>
        <a:noFill/>
        <a:ln>
          <a:noFill/>
        </a:ln>
        <a:effectLst/>
      </c:spPr>
    </c:plotArea>
    <c:legend>
      <c:legendPos val="b"/>
      <c:layout>
        <c:manualLayout>
          <c:xMode val="edge"/>
          <c:yMode val="edge"/>
          <c:x val="0.639756457031515"/>
          <c:y val="0.0144808409760565"/>
          <c:w val="0.307666666666667"/>
          <c:h val="0.4147207300022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Activated B cells C282</a:t>
            </a:r>
          </a:p>
        </c:rich>
      </c:tx>
      <c:layout>
        <c:manualLayout>
          <c:xMode val="edge"/>
          <c:yMode val="edge"/>
          <c:x val="0.463673447069116"/>
          <c:y val="0.037383177570093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636482939633"/>
          <c:y val="0.0254283318751823"/>
          <c:w val="0.83258573928259"/>
          <c:h val="0.813758711195583"/>
        </c:manualLayout>
      </c:layout>
      <c:scatterChart>
        <c:scatterStyle val="lineMarker"/>
        <c:varyColors val="0"/>
        <c:ser>
          <c:idx val="0"/>
          <c:order val="0"/>
          <c:tx>
            <c:strRef>
              <c:f>'Outgrowth Graphs'!$S$5</c:f>
              <c:strCache>
                <c:ptCount val="1"/>
                <c:pt idx="0">
                  <c:v>U</c:v>
                </c:pt>
              </c:strCache>
            </c:strRef>
          </c:tx>
          <c:spPr>
            <a:ln w="19050" cap="rnd">
              <a:solidFill>
                <a:srgbClr val="92D050"/>
              </a:solidFill>
              <a:round/>
            </a:ln>
            <a:effectLst/>
          </c:spPr>
          <c:marker>
            <c:symbol val="x"/>
            <c:size val="5"/>
            <c:spPr>
              <a:noFill/>
              <a:ln w="9525">
                <a:solidFill>
                  <a:srgbClr val="92D05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Graphs'!$T$5:$AK$5</c:f>
              <c:numCache>
                <c:formatCode>0</c:formatCode>
                <c:ptCount val="18"/>
                <c:pt idx="0">
                  <c:v>5570.4</c:v>
                </c:pt>
                <c:pt idx="1">
                  <c:v>11605.0</c:v>
                </c:pt>
                <c:pt idx="2">
                  <c:v>0.0</c:v>
                </c:pt>
                <c:pt idx="3">
                  <c:v>464.2</c:v>
                </c:pt>
              </c:numCache>
            </c:numRef>
          </c:yVal>
          <c:smooth val="0"/>
        </c:ser>
        <c:ser>
          <c:idx val="1"/>
          <c:order val="1"/>
          <c:tx>
            <c:strRef>
              <c:f>'Outgrowth Graphs'!$S$6</c:f>
              <c:strCache>
                <c:ptCount val="1"/>
                <c:pt idx="0">
                  <c:v>WTw.1-A11</c:v>
                </c:pt>
              </c:strCache>
            </c:strRef>
          </c:tx>
          <c:spPr>
            <a:ln w="19050" cap="rnd">
              <a:solidFill>
                <a:srgbClr val="FF9300"/>
              </a:solidFill>
              <a:round/>
            </a:ln>
            <a:effectLst/>
          </c:spPr>
          <c:marker>
            <c:symbol val="diamond"/>
            <c:size val="5"/>
            <c:spPr>
              <a:solidFill>
                <a:srgbClr val="FF9300"/>
              </a:solidFill>
              <a:ln w="9525">
                <a:solidFill>
                  <a:srgbClr val="FF930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Graphs'!$T$6:$AK$6</c:f>
              <c:numCache>
                <c:formatCode>0</c:formatCode>
                <c:ptCount val="18"/>
                <c:pt idx="0">
                  <c:v>33886.6</c:v>
                </c:pt>
                <c:pt idx="1">
                  <c:v>287339.8</c:v>
                </c:pt>
                <c:pt idx="2">
                  <c:v>828132.7999999999</c:v>
                </c:pt>
                <c:pt idx="3">
                  <c:v>1.1614284E6</c:v>
                </c:pt>
              </c:numCache>
            </c:numRef>
          </c:yVal>
          <c:smooth val="0"/>
        </c:ser>
        <c:ser>
          <c:idx val="2"/>
          <c:order val="2"/>
          <c:tx>
            <c:strRef>
              <c:f>'Outgrowth Graphs'!$S$7</c:f>
              <c:strCache>
                <c:ptCount val="1"/>
                <c:pt idx="0">
                  <c:v>LPKOw.2-C3</c:v>
                </c:pt>
              </c:strCache>
            </c:strRef>
          </c:tx>
          <c:spPr>
            <a:ln w="19050" cap="rnd">
              <a:solidFill>
                <a:schemeClr val="tx1"/>
              </a:solidFill>
              <a:round/>
            </a:ln>
            <a:effectLst/>
          </c:spPr>
          <c:marker>
            <c:symbol val="square"/>
            <c:size val="5"/>
            <c:spPr>
              <a:solidFill>
                <a:schemeClr val="tx1"/>
              </a:solidFill>
              <a:ln w="9525">
                <a:solidFill>
                  <a:schemeClr val="tx1"/>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Graphs'!$T$7:$AK$7</c:f>
              <c:numCache>
                <c:formatCode>0</c:formatCode>
                <c:ptCount val="18"/>
                <c:pt idx="0">
                  <c:v>26459.4</c:v>
                </c:pt>
                <c:pt idx="1">
                  <c:v>25995.2</c:v>
                </c:pt>
                <c:pt idx="2">
                  <c:v>28316.2</c:v>
                </c:pt>
                <c:pt idx="3">
                  <c:v>15782.8</c:v>
                </c:pt>
                <c:pt idx="4">
                  <c:v>11605.0</c:v>
                </c:pt>
                <c:pt idx="5">
                  <c:v>10212.4</c:v>
                </c:pt>
                <c:pt idx="6">
                  <c:v>12533.4</c:v>
                </c:pt>
                <c:pt idx="7">
                  <c:v>5106.2</c:v>
                </c:pt>
                <c:pt idx="8">
                  <c:v>5570.4</c:v>
                </c:pt>
                <c:pt idx="9">
                  <c:v>9284.0</c:v>
                </c:pt>
                <c:pt idx="10">
                  <c:v>4177.8</c:v>
                </c:pt>
                <c:pt idx="11">
                  <c:v>2321.0</c:v>
                </c:pt>
                <c:pt idx="12">
                  <c:v>2321.0</c:v>
                </c:pt>
              </c:numCache>
            </c:numRef>
          </c:yVal>
          <c:smooth val="0"/>
        </c:ser>
        <c:ser>
          <c:idx val="3"/>
          <c:order val="3"/>
          <c:tx>
            <c:strRef>
              <c:f>'Outgrowth Graphs'!$S$8</c:f>
              <c:strCache>
                <c:ptCount val="1"/>
                <c:pt idx="0">
                  <c:v>YKO.3-A3</c:v>
                </c:pt>
              </c:strCache>
            </c:strRef>
          </c:tx>
          <c:spPr>
            <a:ln w="19050" cap="rnd">
              <a:solidFill>
                <a:schemeClr val="accent3"/>
              </a:solidFill>
              <a:round/>
            </a:ln>
            <a:effectLst/>
          </c:spPr>
          <c:marker>
            <c:symbol val="square"/>
            <c:size val="5"/>
            <c:spPr>
              <a:solidFill>
                <a:schemeClr val="accent3"/>
              </a:solidFill>
              <a:ln w="9525">
                <a:solidFill>
                  <a:schemeClr val="accent3"/>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Graphs'!$T$8:$AK$8</c:f>
              <c:numCache>
                <c:formatCode>0</c:formatCode>
                <c:ptCount val="18"/>
                <c:pt idx="0">
                  <c:v>48741.0</c:v>
                </c:pt>
                <c:pt idx="1">
                  <c:v>94696.8</c:v>
                </c:pt>
                <c:pt idx="2">
                  <c:v>146223.0</c:v>
                </c:pt>
                <c:pt idx="3">
                  <c:v>138795.8</c:v>
                </c:pt>
                <c:pt idx="4">
                  <c:v>61274.4</c:v>
                </c:pt>
                <c:pt idx="5">
                  <c:v>41313.8</c:v>
                </c:pt>
                <c:pt idx="6">
                  <c:v>26459.4</c:v>
                </c:pt>
                <c:pt idx="7">
                  <c:v>13461.8</c:v>
                </c:pt>
                <c:pt idx="8">
                  <c:v>15318.6</c:v>
                </c:pt>
                <c:pt idx="9">
                  <c:v>23674.2</c:v>
                </c:pt>
                <c:pt idx="10">
                  <c:v>43634.8</c:v>
                </c:pt>
                <c:pt idx="11">
                  <c:v>91447.4</c:v>
                </c:pt>
                <c:pt idx="12">
                  <c:v>988281.7999999999</c:v>
                </c:pt>
              </c:numCache>
            </c:numRef>
          </c:yVal>
          <c:smooth val="0"/>
        </c:ser>
        <c:ser>
          <c:idx val="4"/>
          <c:order val="4"/>
          <c:tx>
            <c:strRef>
              <c:f>'Outgrowth Graphs'!$S$9</c:f>
              <c:strCache>
                <c:ptCount val="1"/>
                <c:pt idx="0">
                  <c:v>Yrev.4-A4</c:v>
                </c:pt>
              </c:strCache>
            </c:strRef>
          </c:tx>
          <c:spPr>
            <a:ln w="19050" cap="rnd">
              <a:solidFill>
                <a:srgbClr val="FF40FF"/>
              </a:solidFill>
              <a:round/>
            </a:ln>
            <a:effectLst/>
          </c:spPr>
          <c:marker>
            <c:symbol val="diamond"/>
            <c:size val="5"/>
            <c:spPr>
              <a:solidFill>
                <a:srgbClr val="FF40FF"/>
              </a:solidFill>
              <a:ln w="9525">
                <a:solidFill>
                  <a:srgbClr val="FF40FF"/>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Graphs'!$T$9:$AK$9</c:f>
              <c:numCache>
                <c:formatCode>0</c:formatCode>
                <c:ptCount val="18"/>
                <c:pt idx="0">
                  <c:v>32494.0</c:v>
                </c:pt>
                <c:pt idx="1">
                  <c:v>170361.4</c:v>
                </c:pt>
                <c:pt idx="2">
                  <c:v>671697.4</c:v>
                </c:pt>
                <c:pt idx="3">
                  <c:v>1.0449142E6</c:v>
                </c:pt>
              </c:numCache>
            </c:numRef>
          </c:yVal>
          <c:smooth val="0"/>
        </c:ser>
        <c:ser>
          <c:idx val="5"/>
          <c:order val="5"/>
          <c:tx>
            <c:strRef>
              <c:f>'Outgrowth Graphs'!$S$10</c:f>
              <c:strCache>
                <c:ptCount val="1"/>
                <c:pt idx="0">
                  <c:v>LPrevi.2-A5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Graphs'!$T$10:$AK$10</c:f>
              <c:numCache>
                <c:formatCode>0</c:formatCode>
                <c:ptCount val="18"/>
                <c:pt idx="0">
                  <c:v>24138.4</c:v>
                </c:pt>
                <c:pt idx="1">
                  <c:v>54311.4</c:v>
                </c:pt>
                <c:pt idx="2">
                  <c:v>121620.4</c:v>
                </c:pt>
                <c:pt idx="3">
                  <c:v>230707.4</c:v>
                </c:pt>
                <c:pt idx="4">
                  <c:v>321226.4</c:v>
                </c:pt>
                <c:pt idx="5">
                  <c:v>326796.8</c:v>
                </c:pt>
                <c:pt idx="6">
                  <c:v>487410.0</c:v>
                </c:pt>
                <c:pt idx="7">
                  <c:v>701870.4</c:v>
                </c:pt>
              </c:numCache>
            </c:numRef>
          </c:yVal>
          <c:smooth val="0"/>
        </c:ser>
        <c:ser>
          <c:idx val="6"/>
          <c:order val="6"/>
          <c:tx>
            <c:strRef>
              <c:f>'Outgrowth Graphs'!$S$11</c:f>
              <c:strCache>
                <c:ptCount val="1"/>
                <c:pt idx="0">
                  <c:v>WTHB9-A4</c:v>
                </c:pt>
              </c:strCache>
            </c:strRef>
          </c:tx>
          <c:spPr>
            <a:ln w="19050" cap="rnd">
              <a:solidFill>
                <a:srgbClr val="FF2600"/>
              </a:solidFill>
              <a:round/>
            </a:ln>
            <a:effectLst/>
          </c:spPr>
          <c:marker>
            <c:symbol val="diamond"/>
            <c:size val="5"/>
            <c:spPr>
              <a:solidFill>
                <a:srgbClr val="FF0000"/>
              </a:solidFill>
              <a:ln w="9525">
                <a:solidFill>
                  <a:srgbClr val="FF000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Graphs'!$T$11:$AK$11</c:f>
              <c:numCache>
                <c:formatCode>0</c:formatCode>
                <c:ptCount val="18"/>
                <c:pt idx="0">
                  <c:v>23210.0</c:v>
                </c:pt>
                <c:pt idx="1">
                  <c:v>157363.8</c:v>
                </c:pt>
                <c:pt idx="2">
                  <c:v>600674.7999999999</c:v>
                </c:pt>
                <c:pt idx="3">
                  <c:v>1.0644106E6</c:v>
                </c:pt>
              </c:numCache>
            </c:numRef>
          </c:yVal>
          <c:smooth val="0"/>
        </c:ser>
        <c:dLbls>
          <c:showLegendKey val="0"/>
          <c:showVal val="0"/>
          <c:showCatName val="0"/>
          <c:showSerName val="0"/>
          <c:showPercent val="0"/>
          <c:showBubbleSize val="0"/>
        </c:dLbls>
        <c:axId val="100829856"/>
        <c:axId val="100834288"/>
      </c:scatterChart>
      <c:valAx>
        <c:axId val="100829856"/>
        <c:scaling>
          <c:orientation val="minMax"/>
          <c:max val="50.0"/>
        </c:scaling>
        <c:delete val="0"/>
        <c:axPos val="b"/>
        <c:majorGridlines>
          <c:spPr>
            <a:ln w="9525" cap="flat" cmpd="sng" algn="ctr">
              <a:noFill/>
              <a:round/>
            </a:ln>
            <a:effectLst/>
          </c:spPr>
        </c:majorGridlines>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34288"/>
        <c:crosses val="autoZero"/>
        <c:crossBetween val="midCat"/>
        <c:majorUnit val="10.0"/>
      </c:valAx>
      <c:valAx>
        <c:axId val="100834288"/>
        <c:scaling>
          <c:logBase val="10.0"/>
          <c:orientation val="minMax"/>
          <c:max val="2.0E6"/>
          <c:min val="10000.0"/>
        </c:scaling>
        <c:delete val="0"/>
        <c:axPos val="l"/>
        <c:majorGridlines>
          <c:spPr>
            <a:ln w="9525" cap="flat" cmpd="sng" algn="ctr">
              <a:noFill/>
              <a:round/>
            </a:ln>
            <a:effectLst/>
          </c:spPr>
        </c:majorGridlines>
        <c:numFmt formatCode="0.00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29856"/>
        <c:crosses val="autoZero"/>
        <c:crossBetween val="midCat"/>
      </c:valAx>
      <c:spPr>
        <a:noFill/>
        <a:ln>
          <a:noFill/>
        </a:ln>
        <a:effectLst/>
      </c:spPr>
    </c:plotArea>
    <c:legend>
      <c:legendPos val="b"/>
      <c:layout>
        <c:manualLayout>
          <c:xMode val="edge"/>
          <c:yMode val="edge"/>
          <c:x val="0.618305555555555"/>
          <c:y val="0.135336669364928"/>
          <c:w val="0.167805555555556"/>
          <c:h val="0.4287394215909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a:t>
            </a:r>
            <a:r>
              <a:rPr lang="en-US"/>
              <a:t>cells C282</a:t>
            </a:r>
          </a:p>
        </c:rich>
      </c:tx>
      <c:layout>
        <c:manualLayout>
          <c:xMode val="edge"/>
          <c:yMode val="edge"/>
          <c:x val="0.475617891513561"/>
          <c:y val="0.032710280373831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636482939633"/>
          <c:y val="0.0254283318751823"/>
          <c:w val="0.83258573928259"/>
          <c:h val="0.813758711195583"/>
        </c:manualLayout>
      </c:layout>
      <c:scatterChart>
        <c:scatterStyle val="lineMarker"/>
        <c:varyColors val="0"/>
        <c:ser>
          <c:idx val="0"/>
          <c:order val="0"/>
          <c:tx>
            <c:strRef>
              <c:f>'Outgrowth Graphs'!$B$5</c:f>
              <c:strCache>
                <c:ptCount val="1"/>
                <c:pt idx="0">
                  <c:v>uninfected</c:v>
                </c:pt>
              </c:strCache>
            </c:strRef>
          </c:tx>
          <c:spPr>
            <a:ln w="12700" cap="rnd">
              <a:solidFill>
                <a:schemeClr val="accent1"/>
              </a:solidFill>
              <a:round/>
            </a:ln>
            <a:effectLst/>
          </c:spPr>
          <c:marker>
            <c:symbol val="circle"/>
            <c:size val="5"/>
            <c:spPr>
              <a:solidFill>
                <a:schemeClr val="accent1"/>
              </a:solidFill>
              <a:ln w="9525">
                <a:solidFill>
                  <a:schemeClr val="accent1"/>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Graphs'!$C$5:$Q$5</c:f>
              <c:numCache>
                <c:formatCode>0</c:formatCode>
                <c:ptCount val="15"/>
                <c:pt idx="0">
                  <c:v>381000.0</c:v>
                </c:pt>
                <c:pt idx="1">
                  <c:v>96089.4</c:v>
                </c:pt>
                <c:pt idx="2">
                  <c:v>97482.0</c:v>
                </c:pt>
                <c:pt idx="3">
                  <c:v>82627.6</c:v>
                </c:pt>
                <c:pt idx="4">
                  <c:v>47812.6</c:v>
                </c:pt>
              </c:numCache>
            </c:numRef>
          </c:yVal>
          <c:smooth val="0"/>
        </c:ser>
        <c:ser>
          <c:idx val="1"/>
          <c:order val="1"/>
          <c:tx>
            <c:strRef>
              <c:f>'Outgrowth Graphs'!$B$6</c:f>
              <c:strCache>
                <c:ptCount val="1"/>
                <c:pt idx="0">
                  <c:v>WTw.1-A11</c:v>
                </c:pt>
              </c:strCache>
            </c:strRef>
          </c:tx>
          <c:spPr>
            <a:ln w="12700" cap="rnd">
              <a:solidFill>
                <a:schemeClr val="accent2"/>
              </a:solidFill>
              <a:round/>
            </a:ln>
            <a:effectLst/>
          </c:spPr>
          <c:marker>
            <c:symbol val="circle"/>
            <c:size val="5"/>
            <c:spPr>
              <a:solidFill>
                <a:schemeClr val="accent2"/>
              </a:solidFill>
              <a:ln w="9525">
                <a:solidFill>
                  <a:schemeClr val="accent2"/>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Graphs'!$C$6:$Q$6</c:f>
              <c:numCache>
                <c:formatCode>0</c:formatCode>
                <c:ptCount val="15"/>
                <c:pt idx="0">
                  <c:v>381000.0</c:v>
                </c:pt>
                <c:pt idx="1">
                  <c:v>146687.2</c:v>
                </c:pt>
                <c:pt idx="2">
                  <c:v>393177.4</c:v>
                </c:pt>
                <c:pt idx="3">
                  <c:v>1.269587E6</c:v>
                </c:pt>
                <c:pt idx="4">
                  <c:v>1.6632286E6</c:v>
                </c:pt>
              </c:numCache>
            </c:numRef>
          </c:yVal>
          <c:smooth val="0"/>
        </c:ser>
        <c:ser>
          <c:idx val="2"/>
          <c:order val="2"/>
          <c:tx>
            <c:strRef>
              <c:f>'Outgrowth Graphs'!$B$7</c:f>
              <c:strCache>
                <c:ptCount val="1"/>
                <c:pt idx="0">
                  <c:v>LPKOw.2-C3</c:v>
                </c:pt>
              </c:strCache>
            </c:strRef>
          </c:tx>
          <c:spPr>
            <a:ln w="12700" cap="rnd">
              <a:solidFill>
                <a:schemeClr val="accent3"/>
              </a:solidFill>
              <a:round/>
            </a:ln>
            <a:effectLst/>
          </c:spPr>
          <c:marker>
            <c:symbol val="circle"/>
            <c:size val="5"/>
            <c:spPr>
              <a:solidFill>
                <a:schemeClr val="accent3"/>
              </a:solidFill>
              <a:ln w="9525">
                <a:solidFill>
                  <a:schemeClr val="accent3"/>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Graphs'!$C$7:$Q$7</c:f>
              <c:numCache>
                <c:formatCode>0</c:formatCode>
                <c:ptCount val="15"/>
                <c:pt idx="0">
                  <c:v>381000.0</c:v>
                </c:pt>
                <c:pt idx="1">
                  <c:v>139724.2</c:v>
                </c:pt>
                <c:pt idx="2">
                  <c:v>142509.4</c:v>
                </c:pt>
                <c:pt idx="3">
                  <c:v>149008.2</c:v>
                </c:pt>
                <c:pt idx="4">
                  <c:v>115121.6</c:v>
                </c:pt>
                <c:pt idx="5">
                  <c:v>101659.8</c:v>
                </c:pt>
                <c:pt idx="6">
                  <c:v>88662.2</c:v>
                </c:pt>
                <c:pt idx="7">
                  <c:v>88662.2</c:v>
                </c:pt>
                <c:pt idx="8">
                  <c:v>66844.8</c:v>
                </c:pt>
                <c:pt idx="9">
                  <c:v>58489.2</c:v>
                </c:pt>
                <c:pt idx="10">
                  <c:v>54311.4</c:v>
                </c:pt>
                <c:pt idx="11">
                  <c:v>51990.4</c:v>
                </c:pt>
                <c:pt idx="12">
                  <c:v>36207.6</c:v>
                </c:pt>
                <c:pt idx="13">
                  <c:v>25066.8</c:v>
                </c:pt>
              </c:numCache>
            </c:numRef>
          </c:yVal>
          <c:smooth val="0"/>
        </c:ser>
        <c:ser>
          <c:idx val="3"/>
          <c:order val="3"/>
          <c:tx>
            <c:strRef>
              <c:f>'Outgrowth Graphs'!$B$8</c:f>
              <c:strCache>
                <c:ptCount val="1"/>
                <c:pt idx="0">
                  <c:v>YKO.3-A3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Graphs'!$C$8:$Q$8</c:f>
              <c:numCache>
                <c:formatCode>0</c:formatCode>
                <c:ptCount val="15"/>
                <c:pt idx="0">
                  <c:v>381000.0</c:v>
                </c:pt>
                <c:pt idx="1">
                  <c:v>191250.4</c:v>
                </c:pt>
                <c:pt idx="2">
                  <c:v>212603.6</c:v>
                </c:pt>
                <c:pt idx="3">
                  <c:v>252060.6</c:v>
                </c:pt>
                <c:pt idx="4">
                  <c:v>243240.8</c:v>
                </c:pt>
                <c:pt idx="5">
                  <c:v>174075.0</c:v>
                </c:pt>
                <c:pt idx="6">
                  <c:v>137867.4</c:v>
                </c:pt>
                <c:pt idx="7">
                  <c:v>127655.0</c:v>
                </c:pt>
                <c:pt idx="8">
                  <c:v>88198.0</c:v>
                </c:pt>
                <c:pt idx="9">
                  <c:v>87733.8</c:v>
                </c:pt>
                <c:pt idx="10">
                  <c:v>86805.4</c:v>
                </c:pt>
                <c:pt idx="11">
                  <c:v>111872.2</c:v>
                </c:pt>
                <c:pt idx="12">
                  <c:v>152721.8</c:v>
                </c:pt>
                <c:pt idx="13">
                  <c:v>1.0964404E6</c:v>
                </c:pt>
              </c:numCache>
            </c:numRef>
          </c:yVal>
          <c:smooth val="0"/>
        </c:ser>
        <c:ser>
          <c:idx val="4"/>
          <c:order val="4"/>
          <c:tx>
            <c:strRef>
              <c:f>'Outgrowth Graphs'!$B$9</c:f>
              <c:strCache>
                <c:ptCount val="1"/>
                <c:pt idx="0">
                  <c:v>Yrev.4-A4</c:v>
                </c:pt>
              </c:strCache>
            </c:strRef>
          </c:tx>
          <c:spPr>
            <a:ln w="12700" cap="rnd">
              <a:solidFill>
                <a:srgbClr val="C00000"/>
              </a:solidFill>
              <a:round/>
            </a:ln>
            <a:effectLst/>
          </c:spPr>
          <c:marker>
            <c:symbol val="circle"/>
            <c:size val="5"/>
            <c:spPr>
              <a:solidFill>
                <a:srgbClr val="C00000"/>
              </a:solidFill>
              <a:ln w="9525">
                <a:solidFill>
                  <a:srgbClr val="C00000"/>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Graphs'!$C$9:$Q$9</c:f>
              <c:numCache>
                <c:formatCode>0</c:formatCode>
                <c:ptCount val="15"/>
                <c:pt idx="0">
                  <c:v>381000.0</c:v>
                </c:pt>
                <c:pt idx="1">
                  <c:v>225601.2</c:v>
                </c:pt>
                <c:pt idx="2">
                  <c:v>290125.0</c:v>
                </c:pt>
                <c:pt idx="3">
                  <c:v>839273.6</c:v>
                </c:pt>
                <c:pt idx="4">
                  <c:v>1.4710498E6</c:v>
                </c:pt>
              </c:numCache>
            </c:numRef>
          </c:yVal>
          <c:smooth val="0"/>
        </c:ser>
        <c:ser>
          <c:idx val="5"/>
          <c:order val="5"/>
          <c:tx>
            <c:strRef>
              <c:f>'Outgrowth Graphs'!$B$10</c:f>
              <c:strCache>
                <c:ptCount val="1"/>
                <c:pt idx="0">
                  <c:v>LPrevi.2-A5</c:v>
                </c:pt>
              </c:strCache>
            </c:strRef>
          </c:tx>
          <c:spPr>
            <a:ln w="12700" cap="rnd">
              <a:solidFill>
                <a:schemeClr val="accent6"/>
              </a:solidFill>
              <a:round/>
            </a:ln>
            <a:effectLst/>
          </c:spPr>
          <c:marker>
            <c:symbol val="circle"/>
            <c:size val="5"/>
            <c:spPr>
              <a:solidFill>
                <a:schemeClr val="accent6"/>
              </a:solidFill>
              <a:ln w="9525">
                <a:solidFill>
                  <a:schemeClr val="accent6"/>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Graphs'!$C$10:$Q$10</c:f>
              <c:numCache>
                <c:formatCode>0</c:formatCode>
                <c:ptCount val="15"/>
                <c:pt idx="0">
                  <c:v>381000.0</c:v>
                </c:pt>
                <c:pt idx="1">
                  <c:v>173610.8</c:v>
                </c:pt>
                <c:pt idx="2">
                  <c:v>188001.0</c:v>
                </c:pt>
                <c:pt idx="3">
                  <c:v>254381.6</c:v>
                </c:pt>
                <c:pt idx="4">
                  <c:v>350006.8</c:v>
                </c:pt>
                <c:pt idx="5">
                  <c:v>467913.6</c:v>
                </c:pt>
                <c:pt idx="6">
                  <c:v>457701.2</c:v>
                </c:pt>
                <c:pt idx="7">
                  <c:v>654522.0</c:v>
                </c:pt>
                <c:pt idx="8">
                  <c:v>878730.6</c:v>
                </c:pt>
              </c:numCache>
            </c:numRef>
          </c:yVal>
          <c:smooth val="0"/>
        </c:ser>
        <c:ser>
          <c:idx val="6"/>
          <c:order val="6"/>
          <c:tx>
            <c:strRef>
              <c:f>'Outgrowth Graphs'!$B$11</c:f>
              <c:strCache>
                <c:ptCount val="1"/>
                <c:pt idx="0">
                  <c:v>WTHB9-A4</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'Outgrowth Graphs'!$C$4:$Q$4</c:f>
              <c:numCache>
                <c:formatCode>General</c:formatCode>
                <c:ptCount val="15"/>
                <c:pt idx="0">
                  <c:v>0.0</c:v>
                </c:pt>
                <c:pt idx="1">
                  <c:v>3.0</c:v>
                </c:pt>
                <c:pt idx="2">
                  <c:v>7.0</c:v>
                </c:pt>
                <c:pt idx="3">
                  <c:v>11.0</c:v>
                </c:pt>
                <c:pt idx="4">
                  <c:v>15.0</c:v>
                </c:pt>
                <c:pt idx="5">
                  <c:v>18.0</c:v>
                </c:pt>
                <c:pt idx="6">
                  <c:v>21.0</c:v>
                </c:pt>
                <c:pt idx="7">
                  <c:v>25.0</c:v>
                </c:pt>
                <c:pt idx="8">
                  <c:v>28.0</c:v>
                </c:pt>
                <c:pt idx="9">
                  <c:v>32.0</c:v>
                </c:pt>
                <c:pt idx="10">
                  <c:v>35.0</c:v>
                </c:pt>
                <c:pt idx="11">
                  <c:v>39.0</c:v>
                </c:pt>
                <c:pt idx="12">
                  <c:v>42.0</c:v>
                </c:pt>
                <c:pt idx="13">
                  <c:v>49.0</c:v>
                </c:pt>
              </c:numCache>
            </c:numRef>
          </c:xVal>
          <c:yVal>
            <c:numRef>
              <c:f>'Outgrowth Graphs'!$C$11:$Q$11</c:f>
              <c:numCache>
                <c:formatCode>0</c:formatCode>
                <c:ptCount val="15"/>
                <c:pt idx="0">
                  <c:v>381000.0</c:v>
                </c:pt>
                <c:pt idx="1">
                  <c:v>149472.4</c:v>
                </c:pt>
                <c:pt idx="2">
                  <c:v>283626.2</c:v>
                </c:pt>
                <c:pt idx="3">
                  <c:v>747362.0</c:v>
                </c:pt>
                <c:pt idx="4">
                  <c:v>1.3271478E6</c:v>
                </c:pt>
              </c:numCache>
            </c:numRef>
          </c:yVal>
          <c:smooth val="0"/>
        </c:ser>
        <c:dLbls>
          <c:showLegendKey val="0"/>
          <c:showVal val="0"/>
          <c:showCatName val="0"/>
          <c:showSerName val="0"/>
          <c:showPercent val="0"/>
          <c:showBubbleSize val="0"/>
        </c:dLbls>
        <c:axId val="-368654992"/>
        <c:axId val="243771664"/>
      </c:scatterChart>
      <c:valAx>
        <c:axId val="-368654992"/>
        <c:scaling>
          <c:orientation val="minMax"/>
        </c:scaling>
        <c:delete val="0"/>
        <c:axPos val="b"/>
        <c:majorGridlines>
          <c:spPr>
            <a:ln w="9525" cap="flat" cmpd="sng" algn="ctr">
              <a:no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771664"/>
        <c:crosses val="autoZero"/>
        <c:crossBetween val="midCat"/>
      </c:valAx>
      <c:valAx>
        <c:axId val="243771664"/>
        <c:scaling>
          <c:logBase val="10.0"/>
          <c:orientation val="minMax"/>
          <c:max val="5.0E6"/>
          <c:min val="50000.0"/>
        </c:scaling>
        <c:delete val="0"/>
        <c:axPos val="l"/>
        <c:majorGridlines>
          <c:spPr>
            <a:ln w="9525" cap="flat" cmpd="sng" algn="ctr">
              <a:noFill/>
              <a:round/>
            </a:ln>
            <a:effectLst/>
          </c:spPr>
        </c:majorGridlines>
        <c:numFmt formatCode="0.00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654992"/>
        <c:crosses val="autoZero"/>
        <c:crossBetween val="midCat"/>
      </c:valAx>
      <c:spPr>
        <a:noFill/>
        <a:ln>
          <a:noFill/>
        </a:ln>
        <a:effectLst/>
      </c:spPr>
    </c:plotArea>
    <c:legend>
      <c:legendPos val="b"/>
      <c:layout>
        <c:manualLayout>
          <c:xMode val="edge"/>
          <c:yMode val="edge"/>
          <c:x val="0.68775"/>
          <c:y val="0.0696006511844247"/>
          <c:w val="0.307666666666667"/>
          <c:h val="0.4147207300022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Activated B cells C282</a:t>
            </a:r>
          </a:p>
        </c:rich>
      </c:tx>
      <c:layout>
        <c:manualLayout>
          <c:xMode val="edge"/>
          <c:yMode val="edge"/>
          <c:x val="0.508928930179256"/>
          <c:y val="0.015088868884376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636482939633"/>
          <c:y val="0.0254283318751823"/>
          <c:w val="0.83258573928259"/>
          <c:h val="0.813758711195583"/>
        </c:manualLayout>
      </c:layout>
      <c:scatterChart>
        <c:scatterStyle val="lineMarker"/>
        <c:varyColors val="0"/>
        <c:ser>
          <c:idx val="0"/>
          <c:order val="0"/>
          <c:tx>
            <c:strRef>
              <c:f>'Outgrowth Graphs'!$S$5</c:f>
              <c:strCache>
                <c:ptCount val="1"/>
                <c:pt idx="0">
                  <c:v>U</c:v>
                </c:pt>
              </c:strCache>
            </c:strRef>
          </c:tx>
          <c:spPr>
            <a:ln w="19050" cap="rnd">
              <a:solidFill>
                <a:srgbClr val="92D050"/>
              </a:solidFill>
              <a:round/>
            </a:ln>
            <a:effectLst/>
          </c:spPr>
          <c:marker>
            <c:symbol val="x"/>
            <c:size val="5"/>
            <c:spPr>
              <a:noFill/>
              <a:ln w="9525">
                <a:solidFill>
                  <a:srgbClr val="92D05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Graphs'!$T$5:$AK$5</c:f>
              <c:numCache>
                <c:formatCode>0</c:formatCode>
                <c:ptCount val="18"/>
                <c:pt idx="0">
                  <c:v>5570.4</c:v>
                </c:pt>
                <c:pt idx="1">
                  <c:v>11605.0</c:v>
                </c:pt>
                <c:pt idx="2">
                  <c:v>0.0</c:v>
                </c:pt>
                <c:pt idx="3">
                  <c:v>464.2</c:v>
                </c:pt>
              </c:numCache>
            </c:numRef>
          </c:yVal>
          <c:smooth val="0"/>
        </c:ser>
        <c:ser>
          <c:idx val="1"/>
          <c:order val="1"/>
          <c:tx>
            <c:strRef>
              <c:f>'Outgrowth Graphs'!$S$6</c:f>
              <c:strCache>
                <c:ptCount val="1"/>
                <c:pt idx="0">
                  <c:v>WTw.1-A11</c:v>
                </c:pt>
              </c:strCache>
            </c:strRef>
          </c:tx>
          <c:spPr>
            <a:ln w="19050" cap="rnd">
              <a:solidFill>
                <a:srgbClr val="FF9300"/>
              </a:solidFill>
              <a:round/>
            </a:ln>
            <a:effectLst/>
          </c:spPr>
          <c:marker>
            <c:symbol val="diamond"/>
            <c:size val="5"/>
            <c:spPr>
              <a:solidFill>
                <a:srgbClr val="FF9300"/>
              </a:solidFill>
              <a:ln w="9525">
                <a:solidFill>
                  <a:srgbClr val="FF930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Graphs'!$T$6:$AK$6</c:f>
              <c:numCache>
                <c:formatCode>0</c:formatCode>
                <c:ptCount val="18"/>
                <c:pt idx="0">
                  <c:v>33886.6</c:v>
                </c:pt>
                <c:pt idx="1">
                  <c:v>287339.8</c:v>
                </c:pt>
                <c:pt idx="2">
                  <c:v>828132.7999999999</c:v>
                </c:pt>
                <c:pt idx="3">
                  <c:v>1.1614284E6</c:v>
                </c:pt>
              </c:numCache>
            </c:numRef>
          </c:yVal>
          <c:smooth val="0"/>
        </c:ser>
        <c:ser>
          <c:idx val="2"/>
          <c:order val="2"/>
          <c:tx>
            <c:strRef>
              <c:f>'Outgrowth Graphs'!$S$7</c:f>
              <c:strCache>
                <c:ptCount val="1"/>
                <c:pt idx="0">
                  <c:v>LPKOw.2-C3</c:v>
                </c:pt>
              </c:strCache>
            </c:strRef>
          </c:tx>
          <c:spPr>
            <a:ln w="19050" cap="rnd">
              <a:solidFill>
                <a:schemeClr val="tx1"/>
              </a:solidFill>
              <a:round/>
            </a:ln>
            <a:effectLst/>
          </c:spPr>
          <c:marker>
            <c:symbol val="square"/>
            <c:size val="5"/>
            <c:spPr>
              <a:solidFill>
                <a:schemeClr val="tx1"/>
              </a:solidFill>
              <a:ln w="9525">
                <a:solidFill>
                  <a:schemeClr val="tx1"/>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Graphs'!$T$7:$AK$7</c:f>
              <c:numCache>
                <c:formatCode>0</c:formatCode>
                <c:ptCount val="18"/>
                <c:pt idx="0">
                  <c:v>26459.4</c:v>
                </c:pt>
                <c:pt idx="1">
                  <c:v>25995.2</c:v>
                </c:pt>
                <c:pt idx="2">
                  <c:v>28316.2</c:v>
                </c:pt>
                <c:pt idx="3">
                  <c:v>15782.8</c:v>
                </c:pt>
                <c:pt idx="4">
                  <c:v>11605.0</c:v>
                </c:pt>
                <c:pt idx="5">
                  <c:v>10212.4</c:v>
                </c:pt>
                <c:pt idx="6">
                  <c:v>12533.4</c:v>
                </c:pt>
                <c:pt idx="7">
                  <c:v>5106.2</c:v>
                </c:pt>
                <c:pt idx="8">
                  <c:v>5570.4</c:v>
                </c:pt>
                <c:pt idx="9">
                  <c:v>9284.0</c:v>
                </c:pt>
                <c:pt idx="10">
                  <c:v>4177.8</c:v>
                </c:pt>
                <c:pt idx="11">
                  <c:v>2321.0</c:v>
                </c:pt>
                <c:pt idx="12">
                  <c:v>2321.0</c:v>
                </c:pt>
              </c:numCache>
            </c:numRef>
          </c:yVal>
          <c:smooth val="0"/>
        </c:ser>
        <c:ser>
          <c:idx val="3"/>
          <c:order val="3"/>
          <c:tx>
            <c:strRef>
              <c:f>'Outgrowth Graphs'!$S$8</c:f>
              <c:strCache>
                <c:ptCount val="1"/>
                <c:pt idx="0">
                  <c:v>YKO.3-A3</c:v>
                </c:pt>
              </c:strCache>
            </c:strRef>
          </c:tx>
          <c:spPr>
            <a:ln w="19050" cap="rnd">
              <a:solidFill>
                <a:schemeClr val="accent3"/>
              </a:solidFill>
              <a:round/>
            </a:ln>
            <a:effectLst/>
          </c:spPr>
          <c:marker>
            <c:symbol val="square"/>
            <c:size val="5"/>
            <c:spPr>
              <a:solidFill>
                <a:schemeClr val="accent3"/>
              </a:solidFill>
              <a:ln w="9525">
                <a:solidFill>
                  <a:schemeClr val="accent3"/>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Graphs'!$T$8:$AK$8</c:f>
              <c:numCache>
                <c:formatCode>0</c:formatCode>
                <c:ptCount val="18"/>
                <c:pt idx="0">
                  <c:v>48741.0</c:v>
                </c:pt>
                <c:pt idx="1">
                  <c:v>94696.8</c:v>
                </c:pt>
                <c:pt idx="2">
                  <c:v>146223.0</c:v>
                </c:pt>
                <c:pt idx="3">
                  <c:v>138795.8</c:v>
                </c:pt>
                <c:pt idx="4">
                  <c:v>61274.4</c:v>
                </c:pt>
                <c:pt idx="5">
                  <c:v>41313.8</c:v>
                </c:pt>
                <c:pt idx="6">
                  <c:v>26459.4</c:v>
                </c:pt>
                <c:pt idx="7">
                  <c:v>13461.8</c:v>
                </c:pt>
                <c:pt idx="8">
                  <c:v>15318.6</c:v>
                </c:pt>
                <c:pt idx="9">
                  <c:v>23674.2</c:v>
                </c:pt>
                <c:pt idx="10">
                  <c:v>43634.8</c:v>
                </c:pt>
                <c:pt idx="11">
                  <c:v>91447.4</c:v>
                </c:pt>
                <c:pt idx="12">
                  <c:v>988281.7999999999</c:v>
                </c:pt>
              </c:numCache>
            </c:numRef>
          </c:yVal>
          <c:smooth val="0"/>
        </c:ser>
        <c:ser>
          <c:idx val="4"/>
          <c:order val="4"/>
          <c:tx>
            <c:strRef>
              <c:f>'Outgrowth Graphs'!$S$9</c:f>
              <c:strCache>
                <c:ptCount val="1"/>
                <c:pt idx="0">
                  <c:v>Yrev.4-A4</c:v>
                </c:pt>
              </c:strCache>
            </c:strRef>
          </c:tx>
          <c:spPr>
            <a:ln w="19050" cap="rnd">
              <a:solidFill>
                <a:srgbClr val="FF40FF"/>
              </a:solidFill>
              <a:round/>
            </a:ln>
            <a:effectLst/>
          </c:spPr>
          <c:marker>
            <c:symbol val="diamond"/>
            <c:size val="5"/>
            <c:spPr>
              <a:solidFill>
                <a:srgbClr val="FF40FF"/>
              </a:solidFill>
              <a:ln w="9525">
                <a:solidFill>
                  <a:srgbClr val="FF40FF"/>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Graphs'!$T$9:$AK$9</c:f>
              <c:numCache>
                <c:formatCode>0</c:formatCode>
                <c:ptCount val="18"/>
                <c:pt idx="0">
                  <c:v>32494.0</c:v>
                </c:pt>
                <c:pt idx="1">
                  <c:v>170361.4</c:v>
                </c:pt>
                <c:pt idx="2">
                  <c:v>671697.4</c:v>
                </c:pt>
                <c:pt idx="3">
                  <c:v>1.0449142E6</c:v>
                </c:pt>
              </c:numCache>
            </c:numRef>
          </c:yVal>
          <c:smooth val="0"/>
        </c:ser>
        <c:ser>
          <c:idx val="5"/>
          <c:order val="5"/>
          <c:tx>
            <c:strRef>
              <c:f>'Outgrowth Graphs'!$S$10</c:f>
              <c:strCache>
                <c:ptCount val="1"/>
                <c:pt idx="0">
                  <c:v>LPrevi.2-A5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Graphs'!$T$10:$AK$10</c:f>
              <c:numCache>
                <c:formatCode>0</c:formatCode>
                <c:ptCount val="18"/>
                <c:pt idx="0">
                  <c:v>24138.4</c:v>
                </c:pt>
                <c:pt idx="1">
                  <c:v>54311.4</c:v>
                </c:pt>
                <c:pt idx="2">
                  <c:v>121620.4</c:v>
                </c:pt>
                <c:pt idx="3">
                  <c:v>230707.4</c:v>
                </c:pt>
                <c:pt idx="4">
                  <c:v>321226.4</c:v>
                </c:pt>
                <c:pt idx="5">
                  <c:v>326796.8</c:v>
                </c:pt>
                <c:pt idx="6">
                  <c:v>487410.0</c:v>
                </c:pt>
                <c:pt idx="7">
                  <c:v>701870.4</c:v>
                </c:pt>
              </c:numCache>
            </c:numRef>
          </c:yVal>
          <c:smooth val="0"/>
        </c:ser>
        <c:ser>
          <c:idx val="6"/>
          <c:order val="6"/>
          <c:tx>
            <c:strRef>
              <c:f>'Outgrowth Graphs'!$S$11</c:f>
              <c:strCache>
                <c:ptCount val="1"/>
                <c:pt idx="0">
                  <c:v>WTHB9-A4</c:v>
                </c:pt>
              </c:strCache>
            </c:strRef>
          </c:tx>
          <c:spPr>
            <a:ln w="19050" cap="rnd">
              <a:solidFill>
                <a:srgbClr val="FF2600"/>
              </a:solidFill>
              <a:round/>
            </a:ln>
            <a:effectLst/>
          </c:spPr>
          <c:marker>
            <c:symbol val="diamond"/>
            <c:size val="5"/>
            <c:spPr>
              <a:solidFill>
                <a:srgbClr val="FF2600"/>
              </a:solidFill>
              <a:ln w="9525">
                <a:solidFill>
                  <a:srgbClr val="FF260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Graphs'!$T$11:$AK$11</c:f>
              <c:numCache>
                <c:formatCode>0</c:formatCode>
                <c:ptCount val="18"/>
                <c:pt idx="0">
                  <c:v>23210.0</c:v>
                </c:pt>
                <c:pt idx="1">
                  <c:v>157363.8</c:v>
                </c:pt>
                <c:pt idx="2">
                  <c:v>600674.7999999999</c:v>
                </c:pt>
                <c:pt idx="3">
                  <c:v>1.0644106E6</c:v>
                </c:pt>
              </c:numCache>
            </c:numRef>
          </c:yVal>
          <c:smooth val="0"/>
        </c:ser>
        <c:dLbls>
          <c:showLegendKey val="0"/>
          <c:showVal val="0"/>
          <c:showCatName val="0"/>
          <c:showSerName val="0"/>
          <c:showPercent val="0"/>
          <c:showBubbleSize val="0"/>
        </c:dLbls>
        <c:axId val="329044176"/>
        <c:axId val="271363408"/>
      </c:scatterChart>
      <c:valAx>
        <c:axId val="329044176"/>
        <c:scaling>
          <c:orientation val="minMax"/>
          <c:max val="50.0"/>
        </c:scaling>
        <c:delete val="0"/>
        <c:axPos val="b"/>
        <c:majorGridlines>
          <c:spPr>
            <a:ln w="9525" cap="flat" cmpd="sng" algn="ctr">
              <a:noFill/>
              <a:round/>
            </a:ln>
            <a:effectLst/>
          </c:spPr>
        </c:majorGridlines>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363408"/>
        <c:crosses val="autoZero"/>
        <c:crossBetween val="midCat"/>
        <c:majorUnit val="10.0"/>
      </c:valAx>
      <c:valAx>
        <c:axId val="271363408"/>
        <c:scaling>
          <c:orientation val="minMax"/>
          <c:max val="1.2E6"/>
          <c:min val="0.0"/>
        </c:scaling>
        <c:delete val="0"/>
        <c:axPos val="l"/>
        <c:majorGridlines>
          <c:spPr>
            <a:ln w="9525" cap="flat" cmpd="sng" algn="ctr">
              <a:noFill/>
              <a:round/>
            </a:ln>
            <a:effectLst/>
          </c:spPr>
        </c:majorGridlines>
        <c:numFmt formatCode="0.00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044176"/>
        <c:crosses val="autoZero"/>
        <c:crossBetween val="midCat"/>
      </c:valAx>
      <c:spPr>
        <a:noFill/>
        <a:ln>
          <a:noFill/>
        </a:ln>
        <a:effectLst/>
      </c:spPr>
    </c:plotArea>
    <c:legend>
      <c:legendPos val="b"/>
      <c:layout>
        <c:manualLayout>
          <c:xMode val="edge"/>
          <c:yMode val="edge"/>
          <c:x val="0.601638888888889"/>
          <c:y val="0.144399109202259"/>
          <c:w val="0.269444444444444"/>
          <c:h val="0.4287394215909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Activated B cells C282</a:t>
            </a:r>
          </a:p>
        </c:rich>
      </c:tx>
      <c:layout>
        <c:manualLayout>
          <c:xMode val="edge"/>
          <c:yMode val="edge"/>
          <c:x val="0.469229002624672"/>
          <c:y val="0.0090588982646063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636482939633"/>
          <c:y val="0.0254283318751823"/>
          <c:w val="0.83258573928259"/>
          <c:h val="0.813758711195583"/>
        </c:manualLayout>
      </c:layout>
      <c:scatterChart>
        <c:scatterStyle val="lineMarker"/>
        <c:varyColors val="0"/>
        <c:ser>
          <c:idx val="0"/>
          <c:order val="0"/>
          <c:tx>
            <c:strRef>
              <c:f>'Outgrowth Graphs'!$S$5</c:f>
              <c:strCache>
                <c:ptCount val="1"/>
                <c:pt idx="0">
                  <c:v>U</c:v>
                </c:pt>
              </c:strCache>
            </c:strRef>
          </c:tx>
          <c:spPr>
            <a:ln w="19050" cap="rnd">
              <a:solidFill>
                <a:srgbClr val="92D050"/>
              </a:solidFill>
              <a:round/>
            </a:ln>
            <a:effectLst/>
          </c:spPr>
          <c:marker>
            <c:symbol val="x"/>
            <c:size val="5"/>
            <c:spPr>
              <a:noFill/>
              <a:ln w="9525">
                <a:solidFill>
                  <a:srgbClr val="92D05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Graphs'!$T$5:$AK$5</c:f>
              <c:numCache>
                <c:formatCode>0</c:formatCode>
                <c:ptCount val="18"/>
                <c:pt idx="0">
                  <c:v>5570.4</c:v>
                </c:pt>
                <c:pt idx="1">
                  <c:v>11605.0</c:v>
                </c:pt>
                <c:pt idx="2">
                  <c:v>0.0</c:v>
                </c:pt>
                <c:pt idx="3">
                  <c:v>464.2</c:v>
                </c:pt>
              </c:numCache>
            </c:numRef>
          </c:yVal>
          <c:smooth val="0"/>
        </c:ser>
        <c:ser>
          <c:idx val="1"/>
          <c:order val="1"/>
          <c:tx>
            <c:strRef>
              <c:f>'Outgrowth Graphs'!$S$6</c:f>
              <c:strCache>
                <c:ptCount val="1"/>
                <c:pt idx="0">
                  <c:v>WTw.1-A11</c:v>
                </c:pt>
              </c:strCache>
            </c:strRef>
          </c:tx>
          <c:spPr>
            <a:ln w="19050" cap="rnd">
              <a:solidFill>
                <a:srgbClr val="FF9300"/>
              </a:solidFill>
              <a:round/>
            </a:ln>
            <a:effectLst/>
          </c:spPr>
          <c:marker>
            <c:symbol val="diamond"/>
            <c:size val="5"/>
            <c:spPr>
              <a:solidFill>
                <a:srgbClr val="FF9300"/>
              </a:solidFill>
              <a:ln w="9525">
                <a:solidFill>
                  <a:srgbClr val="FF930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Graphs'!$T$6:$AK$6</c:f>
              <c:numCache>
                <c:formatCode>0</c:formatCode>
                <c:ptCount val="18"/>
                <c:pt idx="0">
                  <c:v>33886.6</c:v>
                </c:pt>
                <c:pt idx="1">
                  <c:v>287339.8</c:v>
                </c:pt>
                <c:pt idx="2">
                  <c:v>828132.7999999999</c:v>
                </c:pt>
                <c:pt idx="3">
                  <c:v>1.1614284E6</c:v>
                </c:pt>
              </c:numCache>
            </c:numRef>
          </c:yVal>
          <c:smooth val="0"/>
        </c:ser>
        <c:ser>
          <c:idx val="2"/>
          <c:order val="2"/>
          <c:tx>
            <c:strRef>
              <c:f>'Outgrowth Graphs'!$S$7</c:f>
              <c:strCache>
                <c:ptCount val="1"/>
                <c:pt idx="0">
                  <c:v>LPKOw.2-C3</c:v>
                </c:pt>
              </c:strCache>
            </c:strRef>
          </c:tx>
          <c:spPr>
            <a:ln w="19050" cap="rnd">
              <a:solidFill>
                <a:schemeClr val="tx1"/>
              </a:solidFill>
              <a:round/>
            </a:ln>
            <a:effectLst/>
          </c:spPr>
          <c:marker>
            <c:symbol val="square"/>
            <c:size val="5"/>
            <c:spPr>
              <a:solidFill>
                <a:schemeClr val="tx1"/>
              </a:solidFill>
              <a:ln w="9525">
                <a:solidFill>
                  <a:schemeClr val="tx1"/>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Graphs'!$T$7:$AK$7</c:f>
              <c:numCache>
                <c:formatCode>0</c:formatCode>
                <c:ptCount val="18"/>
                <c:pt idx="0">
                  <c:v>26459.4</c:v>
                </c:pt>
                <c:pt idx="1">
                  <c:v>25995.2</c:v>
                </c:pt>
                <c:pt idx="2">
                  <c:v>28316.2</c:v>
                </c:pt>
                <c:pt idx="3">
                  <c:v>15782.8</c:v>
                </c:pt>
                <c:pt idx="4">
                  <c:v>11605.0</c:v>
                </c:pt>
                <c:pt idx="5">
                  <c:v>10212.4</c:v>
                </c:pt>
                <c:pt idx="6">
                  <c:v>12533.4</c:v>
                </c:pt>
                <c:pt idx="7">
                  <c:v>5106.2</c:v>
                </c:pt>
                <c:pt idx="8">
                  <c:v>5570.4</c:v>
                </c:pt>
                <c:pt idx="9">
                  <c:v>9284.0</c:v>
                </c:pt>
                <c:pt idx="10">
                  <c:v>4177.8</c:v>
                </c:pt>
                <c:pt idx="11">
                  <c:v>2321.0</c:v>
                </c:pt>
                <c:pt idx="12">
                  <c:v>2321.0</c:v>
                </c:pt>
              </c:numCache>
            </c:numRef>
          </c:yVal>
          <c:smooth val="0"/>
        </c:ser>
        <c:ser>
          <c:idx val="3"/>
          <c:order val="3"/>
          <c:tx>
            <c:strRef>
              <c:f>'Outgrowth Graphs'!$S$8</c:f>
              <c:strCache>
                <c:ptCount val="1"/>
                <c:pt idx="0">
                  <c:v>YKO.3-A3</c:v>
                </c:pt>
              </c:strCache>
            </c:strRef>
          </c:tx>
          <c:spPr>
            <a:ln w="19050" cap="rnd">
              <a:solidFill>
                <a:schemeClr val="accent3"/>
              </a:solidFill>
              <a:round/>
            </a:ln>
            <a:effectLst/>
          </c:spPr>
          <c:marker>
            <c:symbol val="square"/>
            <c:size val="5"/>
            <c:spPr>
              <a:solidFill>
                <a:schemeClr val="accent3"/>
              </a:solidFill>
              <a:ln w="9525">
                <a:solidFill>
                  <a:schemeClr val="accent3"/>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Graphs'!$T$8:$AK$8</c:f>
              <c:numCache>
                <c:formatCode>0</c:formatCode>
                <c:ptCount val="18"/>
                <c:pt idx="0">
                  <c:v>48741.0</c:v>
                </c:pt>
                <c:pt idx="1">
                  <c:v>94696.8</c:v>
                </c:pt>
                <c:pt idx="2">
                  <c:v>146223.0</c:v>
                </c:pt>
                <c:pt idx="3">
                  <c:v>138795.8</c:v>
                </c:pt>
                <c:pt idx="4">
                  <c:v>61274.4</c:v>
                </c:pt>
                <c:pt idx="5">
                  <c:v>41313.8</c:v>
                </c:pt>
                <c:pt idx="6">
                  <c:v>26459.4</c:v>
                </c:pt>
                <c:pt idx="7">
                  <c:v>13461.8</c:v>
                </c:pt>
                <c:pt idx="8">
                  <c:v>15318.6</c:v>
                </c:pt>
                <c:pt idx="9">
                  <c:v>23674.2</c:v>
                </c:pt>
                <c:pt idx="10">
                  <c:v>43634.8</c:v>
                </c:pt>
                <c:pt idx="11">
                  <c:v>91447.4</c:v>
                </c:pt>
                <c:pt idx="12">
                  <c:v>988281.7999999999</c:v>
                </c:pt>
              </c:numCache>
            </c:numRef>
          </c:yVal>
          <c:smooth val="0"/>
        </c:ser>
        <c:ser>
          <c:idx val="4"/>
          <c:order val="4"/>
          <c:tx>
            <c:strRef>
              <c:f>'Outgrowth Graphs'!$S$9</c:f>
              <c:strCache>
                <c:ptCount val="1"/>
                <c:pt idx="0">
                  <c:v>Yrev.4-A4</c:v>
                </c:pt>
              </c:strCache>
            </c:strRef>
          </c:tx>
          <c:spPr>
            <a:ln w="19050" cap="rnd">
              <a:solidFill>
                <a:srgbClr val="FF40FF"/>
              </a:solidFill>
              <a:round/>
            </a:ln>
            <a:effectLst/>
          </c:spPr>
          <c:marker>
            <c:symbol val="diamond"/>
            <c:size val="5"/>
            <c:spPr>
              <a:solidFill>
                <a:srgbClr val="FF40FF"/>
              </a:solidFill>
              <a:ln w="9525">
                <a:solidFill>
                  <a:srgbClr val="FF40FF"/>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Graphs'!$T$9:$AK$9</c:f>
              <c:numCache>
                <c:formatCode>0</c:formatCode>
                <c:ptCount val="18"/>
                <c:pt idx="0">
                  <c:v>32494.0</c:v>
                </c:pt>
                <c:pt idx="1">
                  <c:v>170361.4</c:v>
                </c:pt>
                <c:pt idx="2">
                  <c:v>671697.4</c:v>
                </c:pt>
                <c:pt idx="3">
                  <c:v>1.0449142E6</c:v>
                </c:pt>
              </c:numCache>
            </c:numRef>
          </c:yVal>
          <c:smooth val="0"/>
        </c:ser>
        <c:ser>
          <c:idx val="5"/>
          <c:order val="5"/>
          <c:tx>
            <c:strRef>
              <c:f>'Outgrowth Graphs'!$S$10</c:f>
              <c:strCache>
                <c:ptCount val="1"/>
                <c:pt idx="0">
                  <c:v>LPrevi.2-A5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Graphs'!$T$10:$AK$10</c:f>
              <c:numCache>
                <c:formatCode>0</c:formatCode>
                <c:ptCount val="18"/>
                <c:pt idx="0">
                  <c:v>24138.4</c:v>
                </c:pt>
                <c:pt idx="1">
                  <c:v>54311.4</c:v>
                </c:pt>
                <c:pt idx="2">
                  <c:v>121620.4</c:v>
                </c:pt>
                <c:pt idx="3">
                  <c:v>230707.4</c:v>
                </c:pt>
                <c:pt idx="4">
                  <c:v>321226.4</c:v>
                </c:pt>
                <c:pt idx="5">
                  <c:v>326796.8</c:v>
                </c:pt>
                <c:pt idx="6">
                  <c:v>487410.0</c:v>
                </c:pt>
                <c:pt idx="7">
                  <c:v>701870.4</c:v>
                </c:pt>
              </c:numCache>
            </c:numRef>
          </c:yVal>
          <c:smooth val="0"/>
        </c:ser>
        <c:ser>
          <c:idx val="6"/>
          <c:order val="6"/>
          <c:tx>
            <c:strRef>
              <c:f>'Outgrowth Graphs'!$S$11</c:f>
              <c:strCache>
                <c:ptCount val="1"/>
                <c:pt idx="0">
                  <c:v>WTHB9-A4</c:v>
                </c:pt>
              </c:strCache>
            </c:strRef>
          </c:tx>
          <c:spPr>
            <a:ln w="19050" cap="rnd">
              <a:solidFill>
                <a:srgbClr val="FF2600"/>
              </a:solidFill>
              <a:round/>
            </a:ln>
            <a:effectLst/>
          </c:spPr>
          <c:marker>
            <c:symbol val="diamond"/>
            <c:size val="5"/>
            <c:spPr>
              <a:solidFill>
                <a:srgbClr val="FF0000"/>
              </a:solidFill>
              <a:ln w="9525">
                <a:solidFill>
                  <a:srgbClr val="FF0000"/>
                </a:solidFill>
              </a:ln>
              <a:effectLst/>
            </c:spPr>
          </c:marker>
          <c:xVal>
            <c:numRef>
              <c:f>'Outgrowth Graphs'!$T$4:$AK$4</c:f>
              <c:numCache>
                <c:formatCode>General</c:formatCode>
                <c:ptCount val="18"/>
                <c:pt idx="0">
                  <c:v>3.0</c:v>
                </c:pt>
                <c:pt idx="1">
                  <c:v>7.0</c:v>
                </c:pt>
                <c:pt idx="2">
                  <c:v>11.0</c:v>
                </c:pt>
                <c:pt idx="3">
                  <c:v>15.0</c:v>
                </c:pt>
                <c:pt idx="4">
                  <c:v>18.0</c:v>
                </c:pt>
                <c:pt idx="5">
                  <c:v>21.0</c:v>
                </c:pt>
                <c:pt idx="6">
                  <c:v>25.0</c:v>
                </c:pt>
                <c:pt idx="7">
                  <c:v>28.0</c:v>
                </c:pt>
                <c:pt idx="8">
                  <c:v>32.0</c:v>
                </c:pt>
                <c:pt idx="9">
                  <c:v>35.0</c:v>
                </c:pt>
                <c:pt idx="10">
                  <c:v>39.0</c:v>
                </c:pt>
                <c:pt idx="11">
                  <c:v>42.0</c:v>
                </c:pt>
                <c:pt idx="12">
                  <c:v>49.0</c:v>
                </c:pt>
              </c:numCache>
            </c:numRef>
          </c:xVal>
          <c:yVal>
            <c:numRef>
              <c:f>'Outgrowth Graphs'!$T$11:$AK$11</c:f>
              <c:numCache>
                <c:formatCode>0</c:formatCode>
                <c:ptCount val="18"/>
                <c:pt idx="0">
                  <c:v>23210.0</c:v>
                </c:pt>
                <c:pt idx="1">
                  <c:v>157363.8</c:v>
                </c:pt>
                <c:pt idx="2">
                  <c:v>600674.7999999999</c:v>
                </c:pt>
                <c:pt idx="3">
                  <c:v>1.0644106E6</c:v>
                </c:pt>
              </c:numCache>
            </c:numRef>
          </c:yVal>
          <c:smooth val="0"/>
        </c:ser>
        <c:dLbls>
          <c:showLegendKey val="0"/>
          <c:showVal val="0"/>
          <c:showCatName val="0"/>
          <c:showSerName val="0"/>
          <c:showPercent val="0"/>
          <c:showBubbleSize val="0"/>
        </c:dLbls>
        <c:axId val="272288864"/>
        <c:axId val="272308496"/>
      </c:scatterChart>
      <c:valAx>
        <c:axId val="272288864"/>
        <c:scaling>
          <c:orientation val="minMax"/>
          <c:max val="50.0"/>
        </c:scaling>
        <c:delete val="0"/>
        <c:axPos val="b"/>
        <c:majorGridlines>
          <c:spPr>
            <a:ln w="9525" cap="flat" cmpd="sng" algn="ctr">
              <a:noFill/>
              <a:round/>
            </a:ln>
            <a:effectLst/>
          </c:spPr>
        </c:majorGridlines>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308496"/>
        <c:crosses val="autoZero"/>
        <c:crossBetween val="midCat"/>
      </c:valAx>
      <c:valAx>
        <c:axId val="272308496"/>
        <c:scaling>
          <c:logBase val="10.0"/>
          <c:orientation val="minMax"/>
          <c:max val="2.0E6"/>
          <c:min val="1000.0"/>
        </c:scaling>
        <c:delete val="0"/>
        <c:axPos val="l"/>
        <c:majorGridlines>
          <c:spPr>
            <a:ln w="9525" cap="flat" cmpd="sng" algn="ctr">
              <a:noFill/>
              <a:round/>
            </a:ln>
            <a:effectLst/>
          </c:spPr>
        </c:majorGridlines>
        <c:numFmt formatCode="0.00E+0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88864"/>
        <c:crosses val="autoZero"/>
        <c:crossBetween val="midCat"/>
      </c:valAx>
      <c:spPr>
        <a:noFill/>
        <a:ln>
          <a:noFill/>
        </a:ln>
        <a:effectLst/>
      </c:spPr>
    </c:plotArea>
    <c:legend>
      <c:legendPos val="b"/>
      <c:layout>
        <c:manualLayout>
          <c:xMode val="edge"/>
          <c:yMode val="edge"/>
          <c:x val="0.829416666666667"/>
          <c:y val="0.295840251750466"/>
          <c:w val="0.167805555555556"/>
          <c:h val="0.4287394215909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1092200</xdr:colOff>
      <xdr:row>13</xdr:row>
      <xdr:rowOff>152400</xdr:rowOff>
    </xdr:from>
    <xdr:to>
      <xdr:col>7</xdr:col>
      <xdr:colOff>736600</xdr:colOff>
      <xdr:row>28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114300</xdr:colOff>
      <xdr:row>25</xdr:row>
      <xdr:rowOff>88900</xdr:rowOff>
    </xdr:from>
    <xdr:to>
      <xdr:col>24</xdr:col>
      <xdr:colOff>558800</xdr:colOff>
      <xdr:row>38</xdr:row>
      <xdr:rowOff>165100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342900</xdr:colOff>
      <xdr:row>13</xdr:row>
      <xdr:rowOff>139700</xdr:rowOff>
    </xdr:from>
    <xdr:to>
      <xdr:col>13</xdr:col>
      <xdr:colOff>787400</xdr:colOff>
      <xdr:row>28</xdr:row>
      <xdr:rowOff>101600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127000</xdr:colOff>
      <xdr:row>12</xdr:row>
      <xdr:rowOff>152400</xdr:rowOff>
    </xdr:from>
    <xdr:to>
      <xdr:col>24</xdr:col>
      <xdr:colOff>571500</xdr:colOff>
      <xdr:row>25</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40</xdr:row>
      <xdr:rowOff>0</xdr:rowOff>
    </xdr:from>
    <xdr:to>
      <xdr:col>24</xdr:col>
      <xdr:colOff>444500</xdr:colOff>
      <xdr:row>53</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workbookViewId="0">
      <selection activeCell="B20" sqref="B20"/>
    </sheetView>
  </sheetViews>
  <sheetFormatPr baseColWidth="10" defaultRowHeight="16" x14ac:dyDescent="0.2"/>
  <cols>
    <col min="1" max="1" width="16.33203125" customWidth="1"/>
    <col min="2" max="2" width="12.5" customWidth="1"/>
    <col min="3" max="3" width="13.1640625" customWidth="1"/>
  </cols>
  <sheetData>
    <row r="1" spans="1:15" ht="133" customHeight="1" x14ac:dyDescent="0.2">
      <c r="A1" s="25" t="s">
        <v>154</v>
      </c>
      <c r="B1" s="25"/>
      <c r="C1" s="25"/>
      <c r="D1" s="25"/>
      <c r="E1" s="25"/>
      <c r="F1" s="25"/>
      <c r="G1" s="25"/>
      <c r="H1" s="25"/>
      <c r="I1" s="25"/>
      <c r="J1" s="25"/>
      <c r="K1" s="25"/>
      <c r="L1" s="25"/>
      <c r="M1" s="25"/>
      <c r="N1" s="25"/>
      <c r="O1" s="25"/>
    </row>
    <row r="2" spans="1:15" x14ac:dyDescent="0.2">
      <c r="A2" s="3"/>
      <c r="B2" s="3"/>
      <c r="C2" s="3"/>
      <c r="D2" s="15"/>
      <c r="E2" s="15"/>
      <c r="F2" s="16"/>
      <c r="G2" s="3"/>
      <c r="H2" s="3"/>
    </row>
    <row r="3" spans="1:15" x14ac:dyDescent="0.2">
      <c r="A3" s="17" t="s">
        <v>52</v>
      </c>
      <c r="B3" s="18">
        <v>381000</v>
      </c>
      <c r="C3" s="3"/>
      <c r="D3" s="15"/>
      <c r="E3" s="15"/>
      <c r="F3" s="19"/>
      <c r="G3" s="3"/>
      <c r="H3" s="3"/>
    </row>
    <row r="4" spans="1:15" x14ac:dyDescent="0.2">
      <c r="A4" s="17"/>
      <c r="B4" s="15"/>
      <c r="C4" s="15"/>
      <c r="D4" s="19" t="s">
        <v>67</v>
      </c>
      <c r="E4" s="3"/>
      <c r="F4" s="3"/>
      <c r="G4" s="6"/>
      <c r="H4" s="6"/>
      <c r="I4" s="6"/>
      <c r="J4" s="6"/>
      <c r="K4" s="6"/>
      <c r="L4" s="7"/>
    </row>
    <row r="5" spans="1:15" x14ac:dyDescent="0.2">
      <c r="A5" s="3" t="s">
        <v>53</v>
      </c>
      <c r="B5" s="23" t="s">
        <v>150</v>
      </c>
      <c r="C5" s="23" t="s">
        <v>151</v>
      </c>
      <c r="D5" t="s">
        <v>149</v>
      </c>
      <c r="E5" s="3"/>
      <c r="F5" s="3"/>
      <c r="G5" s="8"/>
      <c r="H5" s="8"/>
      <c r="I5" s="8"/>
      <c r="J5" s="8"/>
      <c r="K5" s="8"/>
    </row>
    <row r="6" spans="1:15" x14ac:dyDescent="0.2">
      <c r="A6" s="3" t="s">
        <v>54</v>
      </c>
      <c r="B6" s="15"/>
      <c r="C6" s="15" t="s">
        <v>144</v>
      </c>
      <c r="D6">
        <v>0</v>
      </c>
      <c r="E6" s="3"/>
      <c r="F6" s="3"/>
      <c r="G6" s="8"/>
      <c r="H6" s="9"/>
      <c r="I6" s="9"/>
      <c r="J6" s="9"/>
      <c r="K6" s="9"/>
      <c r="L6" s="5"/>
      <c r="N6" s="11"/>
    </row>
    <row r="7" spans="1:15" ht="19" x14ac:dyDescent="0.2">
      <c r="A7" s="10" t="s">
        <v>146</v>
      </c>
      <c r="B7" s="21">
        <v>1190</v>
      </c>
      <c r="C7" s="21">
        <v>1</v>
      </c>
      <c r="D7" s="16">
        <v>187</v>
      </c>
      <c r="E7" s="10" t="s">
        <v>146</v>
      </c>
      <c r="F7" s="20"/>
      <c r="G7" s="13"/>
      <c r="H7" s="13"/>
      <c r="I7" s="13"/>
      <c r="J7" s="13"/>
      <c r="K7" s="13"/>
      <c r="L7" s="5"/>
      <c r="M7" s="10"/>
      <c r="N7" s="11"/>
    </row>
    <row r="8" spans="1:15" ht="19" x14ac:dyDescent="0.2">
      <c r="A8" s="10" t="s">
        <v>153</v>
      </c>
      <c r="B8" s="21">
        <v>2140</v>
      </c>
      <c r="C8" s="21">
        <v>2</v>
      </c>
      <c r="D8" s="16">
        <v>104</v>
      </c>
      <c r="E8" s="10" t="s">
        <v>153</v>
      </c>
      <c r="F8" s="20"/>
      <c r="G8" s="13"/>
      <c r="H8" s="13"/>
      <c r="I8" s="13"/>
      <c r="J8" s="13"/>
      <c r="K8" s="13"/>
      <c r="L8" s="5"/>
      <c r="M8" s="10"/>
      <c r="N8" s="11"/>
    </row>
    <row r="9" spans="1:15" x14ac:dyDescent="0.2">
      <c r="A9" s="10" t="s">
        <v>50</v>
      </c>
      <c r="B9" s="21">
        <v>276</v>
      </c>
      <c r="C9" s="21">
        <v>3</v>
      </c>
      <c r="D9" s="16">
        <v>806</v>
      </c>
      <c r="E9" s="10" t="s">
        <v>50</v>
      </c>
      <c r="F9" s="20"/>
      <c r="G9" s="13"/>
      <c r="H9" s="9"/>
      <c r="I9" s="9"/>
      <c r="J9" s="9"/>
      <c r="K9" s="9"/>
      <c r="L9" s="5"/>
      <c r="M9" s="10"/>
      <c r="N9" s="11"/>
    </row>
    <row r="10" spans="1:15" x14ac:dyDescent="0.2">
      <c r="A10" s="10" t="s">
        <v>51</v>
      </c>
      <c r="B10" s="21">
        <v>1150</v>
      </c>
      <c r="C10" s="21">
        <v>4</v>
      </c>
      <c r="D10" s="16">
        <v>193</v>
      </c>
      <c r="E10" s="10" t="s">
        <v>51</v>
      </c>
      <c r="F10" s="20"/>
      <c r="G10" s="13"/>
      <c r="H10" s="13"/>
      <c r="I10" s="13"/>
      <c r="J10" s="13"/>
      <c r="K10" s="13"/>
      <c r="L10" s="5"/>
      <c r="M10" s="10"/>
      <c r="N10" s="11"/>
    </row>
    <row r="11" spans="1:15" ht="19" x14ac:dyDescent="0.2">
      <c r="A11" s="10" t="s">
        <v>147</v>
      </c>
      <c r="B11" s="21">
        <v>672</v>
      </c>
      <c r="C11" s="21">
        <v>5</v>
      </c>
      <c r="D11" s="16">
        <v>331</v>
      </c>
      <c r="E11" s="10" t="s">
        <v>147</v>
      </c>
      <c r="F11" s="20"/>
      <c r="G11" s="13"/>
      <c r="H11" s="13"/>
      <c r="I11" s="13"/>
      <c r="J11" s="13"/>
      <c r="K11" s="13"/>
      <c r="L11" s="5"/>
      <c r="M11" s="10"/>
      <c r="N11" s="12"/>
    </row>
    <row r="12" spans="1:15" ht="19" x14ac:dyDescent="0.2">
      <c r="A12" s="10" t="s">
        <v>148</v>
      </c>
      <c r="B12" s="21">
        <v>1420</v>
      </c>
      <c r="C12" s="21">
        <v>6</v>
      </c>
      <c r="D12" s="16">
        <v>157</v>
      </c>
      <c r="E12" s="10" t="s">
        <v>148</v>
      </c>
      <c r="F12" s="21"/>
      <c r="G12" s="13"/>
      <c r="H12" s="13"/>
      <c r="I12" s="13"/>
      <c r="J12" s="13"/>
      <c r="K12" s="13"/>
      <c r="L12" s="5"/>
      <c r="M12" s="10"/>
    </row>
    <row r="13" spans="1:15" x14ac:dyDescent="0.2">
      <c r="A13" s="3"/>
      <c r="B13" s="3"/>
      <c r="C13" s="3"/>
      <c r="D13" s="3"/>
      <c r="E13" s="3"/>
      <c r="F13" s="3"/>
      <c r="N13" s="5"/>
    </row>
    <row r="14" spans="1:15" x14ac:dyDescent="0.2">
      <c r="A14" s="3"/>
      <c r="B14" s="3"/>
      <c r="C14" s="3" t="s">
        <v>55</v>
      </c>
      <c r="D14" s="22">
        <v>0.6</v>
      </c>
      <c r="E14" s="3"/>
      <c r="F14" s="16"/>
      <c r="G14" s="14"/>
      <c r="H14" s="14"/>
      <c r="I14" s="2"/>
      <c r="J14" s="14"/>
      <c r="K14" s="14"/>
    </row>
    <row r="15" spans="1:15" x14ac:dyDescent="0.2">
      <c r="A15" s="3"/>
      <c r="B15" s="3"/>
      <c r="C15" s="3" t="s">
        <v>56</v>
      </c>
      <c r="D15" s="18">
        <v>381000</v>
      </c>
      <c r="E15" s="3"/>
      <c r="F15" s="3"/>
      <c r="G15" s="4"/>
      <c r="H15" s="4"/>
      <c r="I15" s="4"/>
      <c r="J15" s="4"/>
      <c r="K15" s="4"/>
    </row>
    <row r="16" spans="1:15" x14ac:dyDescent="0.2">
      <c r="A16" s="3"/>
      <c r="B16" s="3"/>
      <c r="C16" s="3"/>
      <c r="D16" s="3"/>
      <c r="E16" s="3"/>
      <c r="F16" s="3"/>
    </row>
    <row r="17" spans="2:6" x14ac:dyDescent="0.2">
      <c r="B17" s="3"/>
      <c r="C17" s="3"/>
      <c r="D17" s="3" t="s">
        <v>68</v>
      </c>
      <c r="E17" s="3"/>
      <c r="F17" s="3"/>
    </row>
    <row r="18" spans="2:6" x14ac:dyDescent="0.2">
      <c r="D18" t="s">
        <v>69</v>
      </c>
    </row>
  </sheetData>
  <mergeCells count="1">
    <mergeCell ref="A1:O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workbookViewId="0">
      <selection activeCell="C5" sqref="C5:C11"/>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28</v>
      </c>
      <c r="G6" s="3"/>
    </row>
    <row r="7" spans="1:32" x14ac:dyDescent="0.2">
      <c r="B7" s="3"/>
      <c r="C7" s="10"/>
      <c r="D7" s="3"/>
      <c r="E7" s="3"/>
      <c r="F7" s="3"/>
      <c r="G7" s="3"/>
    </row>
    <row r="8" spans="1:32" ht="19" x14ac:dyDescent="0.2">
      <c r="A8" t="s">
        <v>119</v>
      </c>
      <c r="B8" s="3" t="str">
        <f>RIGHT(A8,(LEN(A8)-FIND("-C282",A8)))</f>
        <v>C282-2 Day 28</v>
      </c>
      <c r="C8" s="10" t="s">
        <v>153</v>
      </c>
      <c r="D8" s="3" t="s">
        <v>48</v>
      </c>
      <c r="E8" s="3">
        <v>1</v>
      </c>
      <c r="F8" s="3">
        <v>28</v>
      </c>
      <c r="G8" s="3" t="s">
        <v>67</v>
      </c>
      <c r="H8">
        <f>(AE8+AA8)*$B$1</f>
        <v>66844.800000000003</v>
      </c>
      <c r="I8">
        <f>(AC8+Y8)*$B$1</f>
        <v>34350.799999999996</v>
      </c>
      <c r="K8">
        <f>AA8*$B$1</f>
        <v>61738.6</v>
      </c>
      <c r="L8">
        <f>AE8*$B$1</f>
        <v>5106.2</v>
      </c>
      <c r="M8">
        <f>Y8*$B$1</f>
        <v>23674.2</v>
      </c>
      <c r="N8">
        <f>AC8*$B$1</f>
        <v>10676.6</v>
      </c>
      <c r="O8">
        <v>96</v>
      </c>
      <c r="P8">
        <v>30.57</v>
      </c>
      <c r="Q8">
        <v>184</v>
      </c>
      <c r="R8">
        <v>58.6</v>
      </c>
      <c r="S8">
        <v>34</v>
      </c>
      <c r="T8">
        <v>10.83</v>
      </c>
      <c r="U8">
        <v>4</v>
      </c>
      <c r="V8">
        <v>4.17</v>
      </c>
      <c r="W8">
        <v>92</v>
      </c>
      <c r="X8">
        <v>95.83</v>
      </c>
      <c r="Y8">
        <v>51</v>
      </c>
      <c r="Z8">
        <v>27.72</v>
      </c>
      <c r="AA8">
        <v>133</v>
      </c>
      <c r="AB8">
        <v>72.28</v>
      </c>
      <c r="AC8">
        <v>23</v>
      </c>
      <c r="AD8">
        <v>67.650000000000006</v>
      </c>
      <c r="AE8">
        <v>11</v>
      </c>
      <c r="AF8">
        <v>32.35</v>
      </c>
    </row>
    <row r="9" spans="1:32" x14ac:dyDescent="0.2">
      <c r="A9" t="s">
        <v>120</v>
      </c>
      <c r="B9" s="3" t="str">
        <f>RIGHT(A9,(LEN(A9)-FIND("-C282",A9)))</f>
        <v>C282-3 Day 28</v>
      </c>
      <c r="C9" s="10" t="s">
        <v>50</v>
      </c>
      <c r="D9" s="3" t="s">
        <v>48</v>
      </c>
      <c r="E9" s="3">
        <v>1</v>
      </c>
      <c r="F9" s="3">
        <v>28</v>
      </c>
      <c r="G9" s="3" t="s">
        <v>67</v>
      </c>
      <c r="H9">
        <f>(AE9+AA9)*$B$1</f>
        <v>88198</v>
      </c>
      <c r="I9">
        <f>(AC9+Y9)*$B$1</f>
        <v>39457</v>
      </c>
      <c r="K9">
        <f>AA9*$B$1</f>
        <v>74736.2</v>
      </c>
      <c r="L9">
        <f>AE9*$B$1</f>
        <v>13461.8</v>
      </c>
      <c r="M9">
        <f>Y9*$B$1</f>
        <v>32494</v>
      </c>
      <c r="N9">
        <f>AC9*$B$1</f>
        <v>6963</v>
      </c>
      <c r="O9">
        <v>477</v>
      </c>
      <c r="P9">
        <v>63.43</v>
      </c>
      <c r="Q9">
        <v>231</v>
      </c>
      <c r="R9">
        <v>30.72</v>
      </c>
      <c r="S9">
        <v>44</v>
      </c>
      <c r="T9">
        <v>5.85</v>
      </c>
      <c r="U9">
        <v>13</v>
      </c>
      <c r="V9">
        <v>2.73</v>
      </c>
      <c r="W9">
        <v>463</v>
      </c>
      <c r="X9">
        <v>97.06</v>
      </c>
      <c r="Y9">
        <v>70</v>
      </c>
      <c r="Z9">
        <v>30.3</v>
      </c>
      <c r="AA9">
        <v>161</v>
      </c>
      <c r="AB9">
        <v>69.7</v>
      </c>
      <c r="AC9">
        <v>15</v>
      </c>
      <c r="AD9">
        <v>34.090000000000003</v>
      </c>
      <c r="AE9">
        <v>29</v>
      </c>
      <c r="AF9">
        <v>65.91</v>
      </c>
    </row>
    <row r="10" spans="1:32" x14ac:dyDescent="0.2">
      <c r="B10" s="3"/>
      <c r="C10" s="10"/>
      <c r="D10" s="3"/>
      <c r="E10" s="3"/>
      <c r="F10" s="3"/>
      <c r="G10" s="3"/>
    </row>
    <row r="11" spans="1:32" ht="19" x14ac:dyDescent="0.2">
      <c r="A11" t="s">
        <v>121</v>
      </c>
      <c r="B11" s="3" t="str">
        <f>RIGHT(A11,(LEN(A11)-FIND("-C282",A11)))</f>
        <v>C282-5 Day 28</v>
      </c>
      <c r="C11" s="10" t="s">
        <v>147</v>
      </c>
      <c r="D11" s="3" t="s">
        <v>48</v>
      </c>
      <c r="E11" s="3">
        <v>1</v>
      </c>
      <c r="F11" s="3">
        <v>28</v>
      </c>
      <c r="G11" s="3" t="s">
        <v>67</v>
      </c>
      <c r="H11">
        <f>(AE11+AA11)*$B$1</f>
        <v>878730.6</v>
      </c>
      <c r="I11">
        <f>(AC11+Y11)*$B$1</f>
        <v>118371</v>
      </c>
      <c r="K11">
        <f>AA11*$B$1</f>
        <v>176860.19999999998</v>
      </c>
      <c r="L11">
        <f>AE11*$B$1</f>
        <v>701870.4</v>
      </c>
      <c r="M11">
        <f>Y11*$B$1</f>
        <v>78449.8</v>
      </c>
      <c r="N11">
        <f>AC11*$B$1</f>
        <v>39921.199999999997</v>
      </c>
      <c r="O11">
        <v>1340</v>
      </c>
      <c r="P11">
        <v>38.42</v>
      </c>
      <c r="Q11">
        <v>550</v>
      </c>
      <c r="R11">
        <v>15.77</v>
      </c>
      <c r="S11">
        <v>1598</v>
      </c>
      <c r="T11">
        <v>45.81</v>
      </c>
      <c r="U11">
        <v>50</v>
      </c>
      <c r="V11">
        <v>3.73</v>
      </c>
      <c r="W11">
        <v>1290</v>
      </c>
      <c r="X11">
        <v>96.27</v>
      </c>
      <c r="Y11">
        <v>169</v>
      </c>
      <c r="Z11">
        <v>30.73</v>
      </c>
      <c r="AA11">
        <v>381</v>
      </c>
      <c r="AB11">
        <v>69.27</v>
      </c>
      <c r="AC11">
        <v>86</v>
      </c>
      <c r="AD11">
        <v>5.38</v>
      </c>
      <c r="AE11">
        <v>1512</v>
      </c>
      <c r="AF11">
        <v>94.62</v>
      </c>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workbookViewId="0">
      <selection activeCell="C5" sqref="C5:C9"/>
    </sheetView>
  </sheetViews>
  <sheetFormatPr baseColWidth="10" defaultColWidth="14.33203125"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32</v>
      </c>
      <c r="G6" s="3"/>
    </row>
    <row r="7" spans="1:32" x14ac:dyDescent="0.2">
      <c r="B7" s="3"/>
      <c r="C7" s="10"/>
      <c r="D7" s="3"/>
      <c r="E7" s="3"/>
      <c r="F7" s="3"/>
      <c r="G7" s="3"/>
    </row>
    <row r="8" spans="1:32" ht="19" x14ac:dyDescent="0.2">
      <c r="A8" t="s">
        <v>125</v>
      </c>
      <c r="B8" s="3" t="str">
        <f>RIGHT(A8,(LEN(A8)-FIND("-C282",A8)))</f>
        <v>C282-2 Day 32</v>
      </c>
      <c r="C8" s="10" t="s">
        <v>153</v>
      </c>
      <c r="D8" s="3" t="s">
        <v>48</v>
      </c>
      <c r="E8" s="3">
        <v>1</v>
      </c>
      <c r="F8" s="3">
        <v>32</v>
      </c>
      <c r="G8" s="3" t="s">
        <v>67</v>
      </c>
      <c r="H8">
        <f>(AE8+AA8)*$B$1</f>
        <v>58489.2</v>
      </c>
      <c r="I8">
        <f>(AC8+Y8)*$B$1</f>
        <v>31101.399999999998</v>
      </c>
      <c r="K8">
        <f>AA8*$B$1</f>
        <v>52918.799999999996</v>
      </c>
      <c r="L8">
        <f>AE8*$B$1</f>
        <v>5570.4</v>
      </c>
      <c r="M8">
        <f>Y8*$B$1</f>
        <v>25995.200000000001</v>
      </c>
      <c r="N8">
        <f>AC8*$B$1</f>
        <v>5106.2</v>
      </c>
      <c r="O8">
        <v>149</v>
      </c>
      <c r="P8">
        <v>43.44</v>
      </c>
      <c r="Q8">
        <v>170</v>
      </c>
      <c r="R8">
        <v>49.56</v>
      </c>
      <c r="S8">
        <v>23</v>
      </c>
      <c r="T8">
        <v>6.71</v>
      </c>
      <c r="U8">
        <v>3</v>
      </c>
      <c r="V8">
        <v>2.0099999999999998</v>
      </c>
      <c r="W8">
        <v>146</v>
      </c>
      <c r="X8">
        <v>97.99</v>
      </c>
      <c r="Y8">
        <v>56</v>
      </c>
      <c r="Z8">
        <v>32.94</v>
      </c>
      <c r="AA8">
        <v>114</v>
      </c>
      <c r="AB8">
        <v>67.06</v>
      </c>
      <c r="AC8">
        <v>11</v>
      </c>
      <c r="AD8">
        <v>47.83</v>
      </c>
      <c r="AE8">
        <v>12</v>
      </c>
      <c r="AF8">
        <v>52.17</v>
      </c>
    </row>
    <row r="9" spans="1:32" x14ac:dyDescent="0.2">
      <c r="A9" t="s">
        <v>126</v>
      </c>
      <c r="B9" s="3" t="str">
        <f>RIGHT(A9,(LEN(A9)-FIND("-C282",A9)))</f>
        <v>C282-3 Day 32</v>
      </c>
      <c r="C9" s="10" t="s">
        <v>50</v>
      </c>
      <c r="D9" s="3" t="s">
        <v>48</v>
      </c>
      <c r="E9" s="3">
        <v>1</v>
      </c>
      <c r="F9" s="3">
        <v>32</v>
      </c>
      <c r="G9" s="3" t="s">
        <v>67</v>
      </c>
      <c r="H9">
        <f>(AE9+AA9)*$B$1</f>
        <v>87733.8</v>
      </c>
      <c r="I9">
        <f>(AC9+Y9)*$B$1</f>
        <v>43634.799999999996</v>
      </c>
      <c r="K9">
        <f>AA9*$B$1</f>
        <v>72415.199999999997</v>
      </c>
      <c r="L9">
        <f>AE9*$B$1</f>
        <v>15318.6</v>
      </c>
      <c r="M9">
        <f>Y9*$B$1</f>
        <v>31101.399999999998</v>
      </c>
      <c r="N9">
        <f>AC9*$B$1</f>
        <v>12533.4</v>
      </c>
      <c r="O9">
        <v>495</v>
      </c>
      <c r="P9">
        <v>63.62</v>
      </c>
      <c r="Q9">
        <v>223</v>
      </c>
      <c r="R9">
        <v>28.66</v>
      </c>
      <c r="S9">
        <v>60</v>
      </c>
      <c r="T9">
        <v>7.71</v>
      </c>
      <c r="U9">
        <v>10</v>
      </c>
      <c r="V9">
        <v>2.02</v>
      </c>
      <c r="W9">
        <v>485</v>
      </c>
      <c r="X9">
        <v>97.98</v>
      </c>
      <c r="Y9">
        <v>67</v>
      </c>
      <c r="Z9">
        <v>30.04</v>
      </c>
      <c r="AA9">
        <v>156</v>
      </c>
      <c r="AB9">
        <v>69.959999999999994</v>
      </c>
      <c r="AC9">
        <v>27</v>
      </c>
      <c r="AD9">
        <v>45</v>
      </c>
      <c r="AE9">
        <v>33</v>
      </c>
      <c r="AF9">
        <v>55</v>
      </c>
    </row>
    <row r="10" spans="1:32" x14ac:dyDescent="0.2">
      <c r="B10" s="3"/>
      <c r="C10" s="10"/>
      <c r="D10" s="3"/>
      <c r="E10" s="3"/>
      <c r="F10" s="3"/>
      <c r="G10" s="3"/>
    </row>
    <row r="11" spans="1:32" x14ac:dyDescent="0.2">
      <c r="B11" s="3"/>
      <c r="C11" s="10"/>
      <c r="D11" s="3"/>
      <c r="E11" s="3"/>
      <c r="F11" s="3"/>
      <c r="G11" s="3"/>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workbookViewId="0">
      <selection activeCell="D5" sqref="D5:D9"/>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35</v>
      </c>
      <c r="G6" s="3"/>
    </row>
    <row r="7" spans="1:32" x14ac:dyDescent="0.2">
      <c r="B7" s="3"/>
      <c r="C7" s="3"/>
      <c r="D7" s="10"/>
      <c r="E7" s="3"/>
      <c r="F7" s="3"/>
      <c r="G7" s="3"/>
    </row>
    <row r="8" spans="1:32" ht="19" x14ac:dyDescent="0.2">
      <c r="A8" t="s">
        <v>128</v>
      </c>
      <c r="B8" s="3" t="str">
        <f>RIGHT(A8,(LEN(A8)-FIND("-C282",A8)))</f>
        <v>C282-2 Day 35</v>
      </c>
      <c r="C8" s="3" t="s">
        <v>49</v>
      </c>
      <c r="D8" s="10" t="s">
        <v>153</v>
      </c>
      <c r="E8" s="3">
        <v>1</v>
      </c>
      <c r="F8" s="3">
        <v>35</v>
      </c>
      <c r="G8" s="3" t="s">
        <v>67</v>
      </c>
      <c r="H8">
        <f>(AE8+AA8)*$B$1</f>
        <v>54311.4</v>
      </c>
      <c r="I8">
        <f>(AC8+Y8)*$B$1</f>
        <v>22745.8</v>
      </c>
      <c r="K8">
        <f>AA8*$B$1</f>
        <v>45027.4</v>
      </c>
      <c r="L8">
        <f>AE8*$B$1</f>
        <v>9284</v>
      </c>
      <c r="M8">
        <f>Y8*$B$1</f>
        <v>18568</v>
      </c>
      <c r="N8">
        <f>AC8*$B$1</f>
        <v>4177.8</v>
      </c>
      <c r="O8">
        <v>112</v>
      </c>
      <c r="P8">
        <v>40.29</v>
      </c>
      <c r="Q8">
        <v>137</v>
      </c>
      <c r="R8">
        <v>49.28</v>
      </c>
      <c r="S8">
        <v>29</v>
      </c>
      <c r="T8">
        <v>10.43</v>
      </c>
      <c r="U8">
        <v>4</v>
      </c>
      <c r="V8">
        <v>3.57</v>
      </c>
      <c r="W8">
        <v>107</v>
      </c>
      <c r="X8">
        <v>95.54</v>
      </c>
      <c r="Y8">
        <v>40</v>
      </c>
      <c r="Z8">
        <v>29.2</v>
      </c>
      <c r="AA8">
        <v>97</v>
      </c>
      <c r="AB8">
        <v>70.8</v>
      </c>
      <c r="AC8">
        <v>9</v>
      </c>
      <c r="AD8">
        <v>31.03</v>
      </c>
      <c r="AE8">
        <v>20</v>
      </c>
      <c r="AF8">
        <v>68.97</v>
      </c>
    </row>
    <row r="9" spans="1:32" x14ac:dyDescent="0.2">
      <c r="A9" t="s">
        <v>129</v>
      </c>
      <c r="B9" s="3" t="str">
        <f>RIGHT(A9,(LEN(A9)-FIND("-C282",A9)))</f>
        <v>C282-3 Day 35</v>
      </c>
      <c r="C9" s="3" t="s">
        <v>50</v>
      </c>
      <c r="D9" s="10" t="s">
        <v>50</v>
      </c>
      <c r="E9" s="3">
        <v>1</v>
      </c>
      <c r="F9" s="3">
        <v>35</v>
      </c>
      <c r="G9" s="3" t="s">
        <v>67</v>
      </c>
      <c r="H9">
        <f>(AE9+AA9)*$B$1</f>
        <v>86805.4</v>
      </c>
      <c r="I9">
        <f>(AC9+Y9)*$B$1</f>
        <v>32958.199999999997</v>
      </c>
      <c r="K9">
        <f>AA9*$B$1</f>
        <v>63131.199999999997</v>
      </c>
      <c r="L9">
        <f>AE9*$B$1</f>
        <v>23674.2</v>
      </c>
      <c r="M9">
        <f>Y9*$B$1</f>
        <v>15318.6</v>
      </c>
      <c r="N9">
        <f>AC9*$B$1</f>
        <v>17639.599999999999</v>
      </c>
      <c r="O9">
        <v>472</v>
      </c>
      <c r="P9">
        <v>64.66</v>
      </c>
      <c r="Q9">
        <v>169</v>
      </c>
      <c r="R9">
        <v>23.15</v>
      </c>
      <c r="S9">
        <v>89</v>
      </c>
      <c r="T9">
        <v>12.19</v>
      </c>
      <c r="U9">
        <v>7</v>
      </c>
      <c r="V9">
        <v>1.48</v>
      </c>
      <c r="W9">
        <v>465</v>
      </c>
      <c r="X9">
        <v>98.52</v>
      </c>
      <c r="Y9">
        <v>33</v>
      </c>
      <c r="Z9">
        <v>19.53</v>
      </c>
      <c r="AA9">
        <v>136</v>
      </c>
      <c r="AB9">
        <v>80.47</v>
      </c>
      <c r="AC9">
        <v>38</v>
      </c>
      <c r="AD9">
        <v>42.7</v>
      </c>
      <c r="AE9">
        <v>51</v>
      </c>
      <c r="AF9">
        <v>57.3</v>
      </c>
    </row>
    <row r="10" spans="1:32" x14ac:dyDescent="0.2">
      <c r="B10" s="3"/>
      <c r="C10" s="3"/>
      <c r="D10" s="3"/>
      <c r="E10" s="3"/>
      <c r="F10" s="3"/>
      <c r="G10" s="3"/>
    </row>
    <row r="11" spans="1:32" x14ac:dyDescent="0.2">
      <c r="B11" s="3"/>
      <c r="C11" s="3"/>
      <c r="D11" s="3"/>
      <c r="E11" s="3"/>
      <c r="F11" s="3"/>
      <c r="G11" s="3"/>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workbookViewId="0">
      <selection activeCell="C5" sqref="C5:C9"/>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39</v>
      </c>
      <c r="G6" s="3"/>
    </row>
    <row r="7" spans="1:32" x14ac:dyDescent="0.2">
      <c r="C7" s="10"/>
    </row>
    <row r="8" spans="1:32" ht="19" x14ac:dyDescent="0.2">
      <c r="A8" s="3" t="s">
        <v>132</v>
      </c>
      <c r="B8" s="3" t="str">
        <f>RIGHT(A8,(LEN(A8)-FIND("-C282",A8)))</f>
        <v>C282-2 Day 39</v>
      </c>
      <c r="C8" s="10" t="s">
        <v>153</v>
      </c>
      <c r="D8" s="3" t="s">
        <v>48</v>
      </c>
      <c r="E8" s="3">
        <v>1</v>
      </c>
      <c r="F8" s="3">
        <v>39</v>
      </c>
      <c r="G8" s="3" t="s">
        <v>67</v>
      </c>
      <c r="H8">
        <f>(AE8+AA8)*$B$1</f>
        <v>51990.400000000001</v>
      </c>
      <c r="I8">
        <f>(AC8+Y8)*$B$1</f>
        <v>15782.8</v>
      </c>
      <c r="K8">
        <f>AA8*$B$1</f>
        <v>47812.6</v>
      </c>
      <c r="L8">
        <f>AE8*$B$1</f>
        <v>4177.8</v>
      </c>
      <c r="M8">
        <f>Y8*$B$1</f>
        <v>14854.4</v>
      </c>
      <c r="N8">
        <f>AC8*$B$1</f>
        <v>928.4</v>
      </c>
      <c r="O8" s="3">
        <v>117</v>
      </c>
      <c r="P8" s="3">
        <v>44.49</v>
      </c>
      <c r="Q8" s="3">
        <v>135</v>
      </c>
      <c r="R8" s="3">
        <v>51.33</v>
      </c>
      <c r="S8" s="3">
        <v>11</v>
      </c>
      <c r="T8" s="3">
        <v>4.18</v>
      </c>
      <c r="U8" s="3">
        <v>2</v>
      </c>
      <c r="V8" s="3">
        <v>1.71</v>
      </c>
      <c r="W8" s="3">
        <v>115</v>
      </c>
      <c r="X8" s="3">
        <v>98.29</v>
      </c>
      <c r="Y8" s="3">
        <v>32</v>
      </c>
      <c r="Z8" s="3">
        <v>23.7</v>
      </c>
      <c r="AA8" s="3">
        <v>103</v>
      </c>
      <c r="AB8" s="3">
        <v>76.3</v>
      </c>
      <c r="AC8" s="3">
        <v>2</v>
      </c>
      <c r="AD8" s="3">
        <v>18.18</v>
      </c>
      <c r="AE8" s="3">
        <v>9</v>
      </c>
      <c r="AF8" s="3">
        <v>81.819999999999993</v>
      </c>
    </row>
    <row r="9" spans="1:32" x14ac:dyDescent="0.2">
      <c r="A9" s="3" t="s">
        <v>133</v>
      </c>
      <c r="B9" s="3" t="str">
        <f>RIGHT(A9,(LEN(A9)-FIND("-C282",A9)))</f>
        <v>C282-3 Day 39</v>
      </c>
      <c r="C9" s="10" t="s">
        <v>50</v>
      </c>
      <c r="D9" s="3" t="s">
        <v>48</v>
      </c>
      <c r="E9" s="3">
        <v>1</v>
      </c>
      <c r="F9" s="3">
        <v>39</v>
      </c>
      <c r="G9" s="3" t="s">
        <v>67</v>
      </c>
      <c r="H9">
        <f>(AE9+AA9)*$B$1</f>
        <v>111872.2</v>
      </c>
      <c r="I9">
        <f>(AC9+Y9)*$B$1</f>
        <v>40385.4</v>
      </c>
      <c r="K9">
        <f>AA9*$B$1</f>
        <v>68237.399999999994</v>
      </c>
      <c r="L9">
        <f>AE9*$B$1</f>
        <v>43634.799999999996</v>
      </c>
      <c r="M9">
        <f>Y9*$B$1</f>
        <v>28316.2</v>
      </c>
      <c r="N9">
        <f>AC9*$B$1</f>
        <v>12069.199999999999</v>
      </c>
      <c r="O9" s="3">
        <v>535</v>
      </c>
      <c r="P9" s="3">
        <v>61.99</v>
      </c>
      <c r="Q9" s="3">
        <v>208</v>
      </c>
      <c r="R9" s="3">
        <v>24.1</v>
      </c>
      <c r="S9" s="3">
        <v>120</v>
      </c>
      <c r="T9" s="3">
        <v>13.9</v>
      </c>
      <c r="U9" s="3">
        <v>6</v>
      </c>
      <c r="V9" s="3">
        <v>1.1200000000000001</v>
      </c>
      <c r="W9" s="3">
        <v>529</v>
      </c>
      <c r="X9" s="3">
        <v>98.88</v>
      </c>
      <c r="Y9" s="3">
        <v>61</v>
      </c>
      <c r="Z9" s="3">
        <v>29.33</v>
      </c>
      <c r="AA9" s="3">
        <v>147</v>
      </c>
      <c r="AB9" s="3">
        <v>70.67</v>
      </c>
      <c r="AC9" s="3">
        <v>26</v>
      </c>
      <c r="AD9" s="3">
        <v>21.67</v>
      </c>
      <c r="AE9" s="3">
        <v>94</v>
      </c>
      <c r="AF9" s="3">
        <v>78.33</v>
      </c>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workbookViewId="0">
      <selection activeCell="C5" sqref="C5:C9"/>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42</v>
      </c>
      <c r="G6" s="3"/>
    </row>
    <row r="7" spans="1:32" x14ac:dyDescent="0.2">
      <c r="C7" s="10"/>
    </row>
    <row r="8" spans="1:32" ht="19" x14ac:dyDescent="0.2">
      <c r="A8" t="s">
        <v>136</v>
      </c>
      <c r="B8" s="3" t="str">
        <f>RIGHT(A8,(LEN(A8)-FIND("-C282",A8)))</f>
        <v>C282-2 Day 42</v>
      </c>
      <c r="C8" s="10" t="s">
        <v>153</v>
      </c>
      <c r="D8" s="3" t="s">
        <v>48</v>
      </c>
      <c r="E8" s="3">
        <v>1</v>
      </c>
      <c r="F8" s="3">
        <v>42</v>
      </c>
      <c r="G8" s="3" t="s">
        <v>67</v>
      </c>
      <c r="H8">
        <f>(AE8+AA8)*$B$1</f>
        <v>36207.599999999999</v>
      </c>
      <c r="I8">
        <f>(AC8+Y8)*$B$1</f>
        <v>16711.2</v>
      </c>
      <c r="K8">
        <f>AA8*$B$1</f>
        <v>33886.6</v>
      </c>
      <c r="L8">
        <f>AE8*$B$1</f>
        <v>2321</v>
      </c>
      <c r="M8">
        <f>Y8*$B$1</f>
        <v>14390.199999999999</v>
      </c>
      <c r="N8">
        <f>AC8*$B$1</f>
        <v>2321</v>
      </c>
      <c r="O8">
        <v>110</v>
      </c>
      <c r="P8">
        <v>49.11</v>
      </c>
      <c r="Q8">
        <v>104</v>
      </c>
      <c r="R8">
        <v>46.43</v>
      </c>
      <c r="S8">
        <v>10</v>
      </c>
      <c r="T8">
        <v>4.46</v>
      </c>
      <c r="U8">
        <v>1</v>
      </c>
      <c r="V8">
        <v>0.91</v>
      </c>
      <c r="W8">
        <v>109</v>
      </c>
      <c r="X8">
        <v>99.09</v>
      </c>
      <c r="Y8">
        <v>31</v>
      </c>
      <c r="Z8">
        <v>29.81</v>
      </c>
      <c r="AA8">
        <v>73</v>
      </c>
      <c r="AB8">
        <v>70.19</v>
      </c>
      <c r="AC8">
        <v>5</v>
      </c>
      <c r="AD8">
        <v>50</v>
      </c>
      <c r="AE8">
        <v>5</v>
      </c>
      <c r="AF8">
        <v>50</v>
      </c>
    </row>
    <row r="9" spans="1:32" x14ac:dyDescent="0.2">
      <c r="A9" t="s">
        <v>137</v>
      </c>
      <c r="B9" s="3" t="str">
        <f>RIGHT(A9,(LEN(A9)-FIND("-C282",A9)))</f>
        <v>C282-3 Day 42</v>
      </c>
      <c r="C9" s="10" t="s">
        <v>50</v>
      </c>
      <c r="D9" s="3" t="s">
        <v>48</v>
      </c>
      <c r="E9" s="3">
        <v>1</v>
      </c>
      <c r="F9" s="3">
        <v>42</v>
      </c>
      <c r="G9" s="3" t="s">
        <v>67</v>
      </c>
      <c r="H9">
        <f>(AE9+AA9)*$B$1</f>
        <v>152721.79999999999</v>
      </c>
      <c r="I9">
        <f>(AC9+Y9)*$B$1</f>
        <v>37600.199999999997</v>
      </c>
      <c r="K9">
        <f>AA9*$B$1</f>
        <v>61274.400000000001</v>
      </c>
      <c r="L9">
        <f>AE9*$B$1</f>
        <v>91447.4</v>
      </c>
      <c r="M9">
        <f>Y9*$B$1</f>
        <v>23674.2</v>
      </c>
      <c r="N9">
        <f>AC9*$B$1</f>
        <v>13926</v>
      </c>
      <c r="O9">
        <v>456</v>
      </c>
      <c r="P9">
        <v>52.66</v>
      </c>
      <c r="Q9">
        <v>183</v>
      </c>
      <c r="R9">
        <v>21.13</v>
      </c>
      <c r="S9">
        <v>227</v>
      </c>
      <c r="T9">
        <v>26.21</v>
      </c>
      <c r="U9">
        <v>7</v>
      </c>
      <c r="V9">
        <v>1.54</v>
      </c>
      <c r="W9">
        <v>449</v>
      </c>
      <c r="X9">
        <v>98.46</v>
      </c>
      <c r="Y9">
        <v>51</v>
      </c>
      <c r="Z9">
        <v>27.87</v>
      </c>
      <c r="AA9">
        <v>132</v>
      </c>
      <c r="AB9">
        <v>72.13</v>
      </c>
      <c r="AC9">
        <v>30</v>
      </c>
      <c r="AD9">
        <v>13.22</v>
      </c>
      <c r="AE9">
        <v>197</v>
      </c>
      <c r="AF9">
        <v>86.78</v>
      </c>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workbookViewId="0">
      <selection activeCell="C18" sqref="C18"/>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49</v>
      </c>
      <c r="G6" s="3"/>
    </row>
    <row r="7" spans="1:32" x14ac:dyDescent="0.2">
      <c r="C7" s="10"/>
    </row>
    <row r="8" spans="1:32" ht="19" x14ac:dyDescent="0.2">
      <c r="A8" t="s">
        <v>140</v>
      </c>
      <c r="B8" s="3" t="str">
        <f>RIGHT(A8,(LEN(A8)-FIND("-C282",A8)))</f>
        <v>C282-2 Day 49</v>
      </c>
      <c r="C8" s="10" t="s">
        <v>153</v>
      </c>
      <c r="D8" s="3" t="s">
        <v>48</v>
      </c>
      <c r="E8" s="3">
        <v>1</v>
      </c>
      <c r="F8" s="3">
        <v>49</v>
      </c>
      <c r="G8" s="3" t="s">
        <v>67</v>
      </c>
      <c r="H8">
        <f>(AE8+AA8)*$B$1</f>
        <v>25066.799999999999</v>
      </c>
      <c r="I8">
        <f>(AC8+Y8)*$B$1</f>
        <v>6963</v>
      </c>
      <c r="K8">
        <f>AA8*$B$1</f>
        <v>22745.8</v>
      </c>
      <c r="L8">
        <f>AE8*$B$1</f>
        <v>2321</v>
      </c>
      <c r="M8">
        <f>Y8*$B$1</f>
        <v>6034.5999999999995</v>
      </c>
      <c r="N8">
        <f>AC8*$B$1</f>
        <v>928.4</v>
      </c>
      <c r="O8">
        <v>54</v>
      </c>
      <c r="P8">
        <v>43.9</v>
      </c>
      <c r="Q8">
        <v>62</v>
      </c>
      <c r="R8">
        <v>50.41</v>
      </c>
      <c r="S8">
        <v>7</v>
      </c>
      <c r="T8">
        <v>5.69</v>
      </c>
      <c r="U8">
        <v>3</v>
      </c>
      <c r="V8">
        <v>5.56</v>
      </c>
      <c r="W8">
        <v>51</v>
      </c>
      <c r="X8">
        <v>94.44</v>
      </c>
      <c r="Y8">
        <v>13</v>
      </c>
      <c r="Z8">
        <v>20.97</v>
      </c>
      <c r="AA8">
        <v>49</v>
      </c>
      <c r="AB8">
        <v>79.03</v>
      </c>
      <c r="AC8">
        <v>2</v>
      </c>
      <c r="AD8">
        <v>28.57</v>
      </c>
      <c r="AE8">
        <v>5</v>
      </c>
      <c r="AF8">
        <v>71.430000000000007</v>
      </c>
    </row>
    <row r="9" spans="1:32" x14ac:dyDescent="0.2">
      <c r="A9" t="s">
        <v>141</v>
      </c>
      <c r="B9" s="3" t="str">
        <f>RIGHT(A9,(LEN(A9)-FIND("-C282",A9)))</f>
        <v>C282-3 Day 49</v>
      </c>
      <c r="C9" s="10" t="s">
        <v>50</v>
      </c>
      <c r="D9" s="3" t="s">
        <v>48</v>
      </c>
      <c r="E9" s="3">
        <v>1</v>
      </c>
      <c r="F9" s="3">
        <v>49</v>
      </c>
      <c r="G9" s="3" t="s">
        <v>67</v>
      </c>
      <c r="H9">
        <f>(AE9+AA9)*$B$1</f>
        <v>1096440.3999999999</v>
      </c>
      <c r="I9">
        <f>(AC9+Y9)*$B$1</f>
        <v>143437.79999999999</v>
      </c>
      <c r="K9">
        <f>AA9*$B$1</f>
        <v>108158.59999999999</v>
      </c>
      <c r="L9">
        <f>AE9*$B$1</f>
        <v>988281.79999999993</v>
      </c>
      <c r="M9">
        <f>Y9*$B$1</f>
        <v>74736.2</v>
      </c>
      <c r="N9">
        <f>AC9*$B$1</f>
        <v>68701.599999999991</v>
      </c>
      <c r="O9">
        <v>349</v>
      </c>
      <c r="P9">
        <v>11.56</v>
      </c>
      <c r="Q9">
        <v>394</v>
      </c>
      <c r="R9">
        <v>13.05</v>
      </c>
      <c r="S9">
        <v>2277</v>
      </c>
      <c r="T9">
        <v>75.400000000000006</v>
      </c>
      <c r="U9">
        <v>42</v>
      </c>
      <c r="V9">
        <v>12.03</v>
      </c>
      <c r="W9">
        <v>306</v>
      </c>
      <c r="X9">
        <v>87.68</v>
      </c>
      <c r="Y9">
        <v>161</v>
      </c>
      <c r="Z9">
        <v>40.86</v>
      </c>
      <c r="AA9">
        <v>233</v>
      </c>
      <c r="AB9">
        <v>59.14</v>
      </c>
      <c r="AC9">
        <v>148</v>
      </c>
      <c r="AD9">
        <v>6.5</v>
      </c>
      <c r="AE9">
        <v>2129</v>
      </c>
      <c r="AF9">
        <v>93.5</v>
      </c>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25"/>
  <sheetViews>
    <sheetView workbookViewId="0">
      <pane xSplit="560" activePane="topRight"/>
      <selection activeCell="A107" sqref="A107:XFD113"/>
      <selection pane="topRight" activeCell="A129" sqref="A129"/>
    </sheetView>
  </sheetViews>
  <sheetFormatPr baseColWidth="10" defaultRowHeight="16" x14ac:dyDescent="0.2"/>
  <cols>
    <col min="1" max="1" width="31.83203125" customWidth="1"/>
  </cols>
  <sheetData>
    <row r="1" spans="1:114" x14ac:dyDescent="0.2">
      <c r="B1" t="s">
        <v>0</v>
      </c>
      <c r="I1" t="s">
        <v>1</v>
      </c>
      <c r="P1" t="s">
        <v>2</v>
      </c>
      <c r="U1" t="s">
        <v>3</v>
      </c>
      <c r="Z1" t="s">
        <v>4</v>
      </c>
      <c r="AE1" t="s">
        <v>5</v>
      </c>
      <c r="AL1" t="s">
        <v>6</v>
      </c>
      <c r="AS1" t="s">
        <v>7</v>
      </c>
      <c r="AZ1" t="s">
        <v>8</v>
      </c>
      <c r="BG1" t="s">
        <v>9</v>
      </c>
      <c r="BN1" t="s">
        <v>10</v>
      </c>
      <c r="BU1" t="s">
        <v>11</v>
      </c>
      <c r="CB1" t="s">
        <v>12</v>
      </c>
      <c r="CI1" t="s">
        <v>13</v>
      </c>
      <c r="CP1" t="s">
        <v>14</v>
      </c>
      <c r="CW1" t="s">
        <v>15</v>
      </c>
      <c r="DD1" t="s">
        <v>16</v>
      </c>
    </row>
    <row r="2" spans="1:114" x14ac:dyDescent="0.2">
      <c r="A2" t="s">
        <v>17</v>
      </c>
      <c r="B2" t="s">
        <v>18</v>
      </c>
      <c r="C2" t="s">
        <v>19</v>
      </c>
      <c r="D2" t="s">
        <v>20</v>
      </c>
      <c r="E2" t="s">
        <v>21</v>
      </c>
      <c r="F2" t="s">
        <v>22</v>
      </c>
      <c r="G2" t="s">
        <v>23</v>
      </c>
      <c r="H2" t="s">
        <v>24</v>
      </c>
      <c r="I2" t="s">
        <v>18</v>
      </c>
      <c r="J2" t="s">
        <v>19</v>
      </c>
      <c r="K2" t="s">
        <v>20</v>
      </c>
      <c r="L2" t="s">
        <v>21</v>
      </c>
      <c r="M2" t="s">
        <v>22</v>
      </c>
      <c r="N2" t="s">
        <v>23</v>
      </c>
      <c r="O2" t="s">
        <v>24</v>
      </c>
      <c r="P2" t="s">
        <v>18</v>
      </c>
      <c r="Q2" t="s">
        <v>19</v>
      </c>
      <c r="R2" t="s">
        <v>20</v>
      </c>
      <c r="S2" t="s">
        <v>25</v>
      </c>
      <c r="T2" t="s">
        <v>26</v>
      </c>
      <c r="U2" t="s">
        <v>18</v>
      </c>
      <c r="V2" t="s">
        <v>19</v>
      </c>
      <c r="W2" t="s">
        <v>20</v>
      </c>
      <c r="X2" t="s">
        <v>25</v>
      </c>
      <c r="Y2" t="s">
        <v>26</v>
      </c>
      <c r="Z2" t="s">
        <v>18</v>
      </c>
      <c r="AA2" t="s">
        <v>19</v>
      </c>
      <c r="AB2" t="s">
        <v>20</v>
      </c>
      <c r="AC2" t="s">
        <v>25</v>
      </c>
      <c r="AD2" t="s">
        <v>26</v>
      </c>
      <c r="AE2" t="s">
        <v>18</v>
      </c>
      <c r="AF2" t="s">
        <v>19</v>
      </c>
      <c r="AG2" t="s">
        <v>20</v>
      </c>
      <c r="AH2" t="s">
        <v>21</v>
      </c>
      <c r="AI2" t="s">
        <v>22</v>
      </c>
      <c r="AJ2" t="s">
        <v>23</v>
      </c>
      <c r="AK2" t="s">
        <v>24</v>
      </c>
      <c r="AL2" t="s">
        <v>18</v>
      </c>
      <c r="AM2" t="s">
        <v>19</v>
      </c>
      <c r="AN2" t="s">
        <v>20</v>
      </c>
      <c r="AO2" t="s">
        <v>21</v>
      </c>
      <c r="AP2" t="s">
        <v>22</v>
      </c>
      <c r="AQ2" t="s">
        <v>23</v>
      </c>
      <c r="AR2" t="s">
        <v>24</v>
      </c>
      <c r="AS2" t="s">
        <v>18</v>
      </c>
      <c r="AT2" t="s">
        <v>19</v>
      </c>
      <c r="AU2" t="s">
        <v>20</v>
      </c>
      <c r="AV2" t="s">
        <v>21</v>
      </c>
      <c r="AW2" t="s">
        <v>22</v>
      </c>
      <c r="AX2" t="s">
        <v>23</v>
      </c>
      <c r="AY2" t="s">
        <v>24</v>
      </c>
      <c r="AZ2" t="s">
        <v>18</v>
      </c>
      <c r="BA2" t="s">
        <v>19</v>
      </c>
      <c r="BB2" t="s">
        <v>20</v>
      </c>
      <c r="BC2" t="s">
        <v>21</v>
      </c>
      <c r="BD2" t="s">
        <v>22</v>
      </c>
      <c r="BE2" t="s">
        <v>23</v>
      </c>
      <c r="BF2" t="s">
        <v>24</v>
      </c>
      <c r="BG2" t="s">
        <v>18</v>
      </c>
      <c r="BH2" t="s">
        <v>19</v>
      </c>
      <c r="BI2" t="s">
        <v>20</v>
      </c>
      <c r="BJ2" t="s">
        <v>21</v>
      </c>
      <c r="BK2" t="s">
        <v>22</v>
      </c>
      <c r="BL2" t="s">
        <v>23</v>
      </c>
      <c r="BM2" t="s">
        <v>24</v>
      </c>
      <c r="BN2" t="s">
        <v>18</v>
      </c>
      <c r="BO2" t="s">
        <v>19</v>
      </c>
      <c r="BP2" t="s">
        <v>20</v>
      </c>
      <c r="BQ2" t="s">
        <v>21</v>
      </c>
      <c r="BR2" t="s">
        <v>22</v>
      </c>
      <c r="BS2" t="s">
        <v>23</v>
      </c>
      <c r="BT2" t="s">
        <v>24</v>
      </c>
      <c r="BU2" t="s">
        <v>18</v>
      </c>
      <c r="BV2" t="s">
        <v>19</v>
      </c>
      <c r="BW2" t="s">
        <v>20</v>
      </c>
      <c r="BX2" t="s">
        <v>21</v>
      </c>
      <c r="BY2" t="s">
        <v>22</v>
      </c>
      <c r="BZ2" t="s">
        <v>23</v>
      </c>
      <c r="CA2" t="s">
        <v>24</v>
      </c>
      <c r="CB2" t="s">
        <v>18</v>
      </c>
      <c r="CC2" t="s">
        <v>19</v>
      </c>
      <c r="CD2" t="s">
        <v>20</v>
      </c>
      <c r="CE2" t="s">
        <v>21</v>
      </c>
      <c r="CF2" t="s">
        <v>22</v>
      </c>
      <c r="CG2" t="s">
        <v>23</v>
      </c>
      <c r="CH2" t="s">
        <v>24</v>
      </c>
      <c r="CI2" t="s">
        <v>18</v>
      </c>
      <c r="CJ2" t="s">
        <v>19</v>
      </c>
      <c r="CK2" t="s">
        <v>20</v>
      </c>
      <c r="CL2" t="s">
        <v>21</v>
      </c>
      <c r="CM2" t="s">
        <v>22</v>
      </c>
      <c r="CN2" t="s">
        <v>23</v>
      </c>
      <c r="CO2" t="s">
        <v>24</v>
      </c>
      <c r="CP2" t="s">
        <v>18</v>
      </c>
      <c r="CQ2" t="s">
        <v>19</v>
      </c>
      <c r="CR2" t="s">
        <v>20</v>
      </c>
      <c r="CS2" t="s">
        <v>21</v>
      </c>
      <c r="CT2" t="s">
        <v>22</v>
      </c>
      <c r="CU2" t="s">
        <v>23</v>
      </c>
      <c r="CV2" t="s">
        <v>24</v>
      </c>
      <c r="CW2" t="s">
        <v>18</v>
      </c>
      <c r="CX2" t="s">
        <v>19</v>
      </c>
      <c r="CY2" t="s">
        <v>20</v>
      </c>
      <c r="CZ2" t="s">
        <v>21</v>
      </c>
      <c r="DA2" t="s">
        <v>22</v>
      </c>
      <c r="DB2" t="s">
        <v>23</v>
      </c>
      <c r="DC2" t="s">
        <v>24</v>
      </c>
      <c r="DD2" t="s">
        <v>18</v>
      </c>
      <c r="DE2" t="s">
        <v>19</v>
      </c>
      <c r="DF2" t="s">
        <v>20</v>
      </c>
      <c r="DG2" t="s">
        <v>21</v>
      </c>
      <c r="DH2" t="s">
        <v>22</v>
      </c>
      <c r="DI2" t="s">
        <v>23</v>
      </c>
      <c r="DJ2" t="s">
        <v>24</v>
      </c>
    </row>
    <row r="4" spans="1:114" x14ac:dyDescent="0.2">
      <c r="A4" t="s">
        <v>58</v>
      </c>
      <c r="B4">
        <v>400</v>
      </c>
      <c r="C4">
        <v>87.91</v>
      </c>
      <c r="D4">
        <v>87.91</v>
      </c>
      <c r="E4">
        <v>16005.2</v>
      </c>
      <c r="F4">
        <v>18.2</v>
      </c>
      <c r="G4">
        <v>34.338999999999999</v>
      </c>
      <c r="H4">
        <v>22.123000000000001</v>
      </c>
      <c r="I4">
        <v>117</v>
      </c>
      <c r="J4">
        <v>29.25</v>
      </c>
      <c r="K4">
        <v>25.71</v>
      </c>
      <c r="L4">
        <v>26591.7</v>
      </c>
      <c r="M4">
        <v>10.6</v>
      </c>
      <c r="N4">
        <v>28.727</v>
      </c>
      <c r="O4">
        <v>18.613</v>
      </c>
      <c r="P4">
        <v>77</v>
      </c>
      <c r="Q4">
        <v>16.920000000000002</v>
      </c>
      <c r="R4">
        <v>16.920000000000002</v>
      </c>
      <c r="S4">
        <v>9.1</v>
      </c>
      <c r="T4">
        <v>34.036000000000001</v>
      </c>
      <c r="U4">
        <v>340</v>
      </c>
      <c r="V4">
        <v>74.73</v>
      </c>
      <c r="W4">
        <v>74.73</v>
      </c>
      <c r="X4">
        <v>17.7</v>
      </c>
      <c r="Y4">
        <v>13.412000000000001</v>
      </c>
      <c r="Z4">
        <v>38</v>
      </c>
      <c r="AA4">
        <v>8.35</v>
      </c>
      <c r="AB4">
        <v>8.35</v>
      </c>
      <c r="AC4">
        <v>26.8</v>
      </c>
      <c r="AD4">
        <v>18.100999999999999</v>
      </c>
      <c r="AE4">
        <v>61</v>
      </c>
      <c r="AF4">
        <v>79.22</v>
      </c>
      <c r="AG4">
        <v>13.41</v>
      </c>
      <c r="AH4">
        <v>6365.5</v>
      </c>
      <c r="AI4">
        <v>8</v>
      </c>
      <c r="AJ4">
        <v>38.999000000000002</v>
      </c>
      <c r="AK4">
        <v>26.161000000000001</v>
      </c>
      <c r="AL4">
        <v>0</v>
      </c>
      <c r="AM4">
        <v>0</v>
      </c>
      <c r="AN4">
        <v>0</v>
      </c>
      <c r="AO4">
        <v>0</v>
      </c>
      <c r="AP4">
        <v>0</v>
      </c>
      <c r="AQ4">
        <v>0</v>
      </c>
      <c r="AR4">
        <v>0</v>
      </c>
      <c r="AS4">
        <v>0</v>
      </c>
      <c r="AT4">
        <v>0</v>
      </c>
      <c r="AU4">
        <v>0</v>
      </c>
      <c r="AV4">
        <v>0</v>
      </c>
      <c r="AW4">
        <v>0</v>
      </c>
      <c r="AX4">
        <v>0</v>
      </c>
      <c r="AY4">
        <v>0</v>
      </c>
      <c r="AZ4">
        <v>16</v>
      </c>
      <c r="BA4">
        <v>20.78</v>
      </c>
      <c r="BB4">
        <v>3.52</v>
      </c>
      <c r="BC4">
        <v>3838.9</v>
      </c>
      <c r="BD4">
        <v>0.1</v>
      </c>
      <c r="BE4">
        <v>95.619</v>
      </c>
      <c r="BF4">
        <v>432.00099999999998</v>
      </c>
      <c r="BG4">
        <v>123</v>
      </c>
      <c r="BH4">
        <v>36.18</v>
      </c>
      <c r="BI4">
        <v>27.03</v>
      </c>
      <c r="BJ4">
        <v>14041</v>
      </c>
      <c r="BK4">
        <v>9.6999999999999993</v>
      </c>
      <c r="BL4">
        <v>22.704000000000001</v>
      </c>
      <c r="BM4">
        <v>26.331</v>
      </c>
      <c r="BN4">
        <v>0</v>
      </c>
      <c r="BO4">
        <v>0</v>
      </c>
      <c r="BP4">
        <v>0</v>
      </c>
      <c r="BQ4">
        <v>0</v>
      </c>
      <c r="BR4">
        <v>0</v>
      </c>
      <c r="BS4">
        <v>0</v>
      </c>
      <c r="BT4">
        <v>0</v>
      </c>
      <c r="BU4">
        <v>0</v>
      </c>
      <c r="BV4">
        <v>0</v>
      </c>
      <c r="BW4">
        <v>0</v>
      </c>
      <c r="BX4">
        <v>0</v>
      </c>
      <c r="BY4">
        <v>0</v>
      </c>
      <c r="BZ4">
        <v>0</v>
      </c>
      <c r="CA4">
        <v>0</v>
      </c>
      <c r="CB4">
        <v>217</v>
      </c>
      <c r="CC4">
        <v>63.82</v>
      </c>
      <c r="CD4">
        <v>47.69</v>
      </c>
      <c r="CE4">
        <v>15968.4</v>
      </c>
      <c r="CF4">
        <v>0.9</v>
      </c>
      <c r="CG4">
        <v>19.321000000000002</v>
      </c>
      <c r="CH4">
        <v>175.38499999999999</v>
      </c>
      <c r="CI4">
        <v>3</v>
      </c>
      <c r="CJ4">
        <v>7.89</v>
      </c>
      <c r="CK4">
        <v>0.66</v>
      </c>
      <c r="CL4">
        <v>21224.799999999999</v>
      </c>
      <c r="CM4">
        <v>11</v>
      </c>
      <c r="CN4">
        <v>4.58</v>
      </c>
      <c r="CO4">
        <v>10.366</v>
      </c>
      <c r="CP4">
        <v>0</v>
      </c>
      <c r="CQ4">
        <v>0</v>
      </c>
      <c r="CR4">
        <v>0</v>
      </c>
      <c r="CS4">
        <v>0</v>
      </c>
      <c r="CT4">
        <v>0</v>
      </c>
      <c r="CU4">
        <v>0</v>
      </c>
      <c r="CV4">
        <v>0</v>
      </c>
      <c r="CW4">
        <v>0</v>
      </c>
      <c r="CX4">
        <v>0</v>
      </c>
      <c r="CY4">
        <v>0</v>
      </c>
      <c r="CZ4">
        <v>0</v>
      </c>
      <c r="DA4">
        <v>0</v>
      </c>
      <c r="DB4">
        <v>0</v>
      </c>
      <c r="DC4">
        <v>0</v>
      </c>
      <c r="DD4">
        <v>35</v>
      </c>
      <c r="DE4">
        <v>92.11</v>
      </c>
      <c r="DF4">
        <v>7.69</v>
      </c>
      <c r="DG4">
        <v>26801.4</v>
      </c>
      <c r="DH4">
        <v>0.7</v>
      </c>
      <c r="DI4">
        <v>35.302999999999997</v>
      </c>
      <c r="DJ4">
        <v>273.22199999999998</v>
      </c>
    </row>
    <row r="5" spans="1:114" x14ac:dyDescent="0.2">
      <c r="A5" t="s">
        <v>59</v>
      </c>
      <c r="B5">
        <v>497</v>
      </c>
      <c r="C5">
        <v>86.59</v>
      </c>
      <c r="D5">
        <v>86.59</v>
      </c>
      <c r="E5">
        <v>33197.699999999997</v>
      </c>
      <c r="F5">
        <v>25.5</v>
      </c>
      <c r="G5">
        <v>202.43799999999999</v>
      </c>
      <c r="H5">
        <v>97.808000000000007</v>
      </c>
      <c r="I5">
        <v>123</v>
      </c>
      <c r="J5">
        <v>24.75</v>
      </c>
      <c r="K5">
        <v>21.43</v>
      </c>
      <c r="L5">
        <v>52518.400000000001</v>
      </c>
      <c r="M5">
        <v>13.7</v>
      </c>
      <c r="N5">
        <v>357.12700000000001</v>
      </c>
      <c r="O5">
        <v>138.36799999999999</v>
      </c>
      <c r="P5">
        <v>97</v>
      </c>
      <c r="Q5">
        <v>16.899999999999999</v>
      </c>
      <c r="R5">
        <v>16.899999999999999</v>
      </c>
      <c r="S5">
        <v>7.6</v>
      </c>
      <c r="T5">
        <v>46.777000000000001</v>
      </c>
      <c r="U5">
        <v>388</v>
      </c>
      <c r="V5">
        <v>67.599999999999994</v>
      </c>
      <c r="W5">
        <v>67.599999999999994</v>
      </c>
      <c r="X5">
        <v>16.899999999999999</v>
      </c>
      <c r="Y5">
        <v>12.923999999999999</v>
      </c>
      <c r="Z5">
        <v>89</v>
      </c>
      <c r="AA5">
        <v>15.51</v>
      </c>
      <c r="AB5">
        <v>15.51</v>
      </c>
      <c r="AC5">
        <v>70</v>
      </c>
      <c r="AD5">
        <v>69.396000000000001</v>
      </c>
      <c r="AE5">
        <v>57</v>
      </c>
      <c r="AF5">
        <v>58.76</v>
      </c>
      <c r="AG5">
        <v>9.93</v>
      </c>
      <c r="AH5">
        <v>5949</v>
      </c>
      <c r="AI5">
        <v>7.5</v>
      </c>
      <c r="AJ5">
        <v>49.576999999999998</v>
      </c>
      <c r="AK5">
        <v>33.47</v>
      </c>
      <c r="AL5">
        <v>0</v>
      </c>
      <c r="AM5">
        <v>0</v>
      </c>
      <c r="AN5">
        <v>0</v>
      </c>
      <c r="AO5">
        <v>0</v>
      </c>
      <c r="AP5">
        <v>0</v>
      </c>
      <c r="AQ5">
        <v>0</v>
      </c>
      <c r="AR5">
        <v>0</v>
      </c>
      <c r="AS5">
        <v>0</v>
      </c>
      <c r="AT5">
        <v>0</v>
      </c>
      <c r="AU5">
        <v>0</v>
      </c>
      <c r="AV5">
        <v>0</v>
      </c>
      <c r="AW5">
        <v>0</v>
      </c>
      <c r="AX5">
        <v>0</v>
      </c>
      <c r="AY5">
        <v>0</v>
      </c>
      <c r="AZ5">
        <v>40</v>
      </c>
      <c r="BA5">
        <v>41.24</v>
      </c>
      <c r="BB5">
        <v>6.97</v>
      </c>
      <c r="BC5">
        <v>3203.3</v>
      </c>
      <c r="BD5">
        <v>0</v>
      </c>
      <c r="BE5">
        <v>99.819000000000003</v>
      </c>
      <c r="BF5">
        <v>1423.412</v>
      </c>
      <c r="BG5">
        <v>119</v>
      </c>
      <c r="BH5">
        <v>30.67</v>
      </c>
      <c r="BI5">
        <v>20.73</v>
      </c>
      <c r="BJ5">
        <v>14373.3</v>
      </c>
      <c r="BK5">
        <v>10.4</v>
      </c>
      <c r="BL5">
        <v>18.242999999999999</v>
      </c>
      <c r="BM5">
        <v>38.012</v>
      </c>
      <c r="BN5">
        <v>0</v>
      </c>
      <c r="BO5">
        <v>0</v>
      </c>
      <c r="BP5">
        <v>0</v>
      </c>
      <c r="BQ5">
        <v>0</v>
      </c>
      <c r="BR5">
        <v>0</v>
      </c>
      <c r="BS5">
        <v>0</v>
      </c>
      <c r="BT5">
        <v>0</v>
      </c>
      <c r="BU5">
        <v>0</v>
      </c>
      <c r="BV5">
        <v>0</v>
      </c>
      <c r="BW5">
        <v>0</v>
      </c>
      <c r="BX5">
        <v>0</v>
      </c>
      <c r="BY5">
        <v>0</v>
      </c>
      <c r="BZ5">
        <v>0</v>
      </c>
      <c r="CA5">
        <v>0</v>
      </c>
      <c r="CB5">
        <v>269</v>
      </c>
      <c r="CC5">
        <v>69.33</v>
      </c>
      <c r="CD5">
        <v>46.86</v>
      </c>
      <c r="CE5">
        <v>15456.7</v>
      </c>
      <c r="CF5">
        <v>0.7</v>
      </c>
      <c r="CG5">
        <v>19.204999999999998</v>
      </c>
      <c r="CH5">
        <v>195.845</v>
      </c>
      <c r="CI5">
        <v>7</v>
      </c>
      <c r="CJ5">
        <v>7.87</v>
      </c>
      <c r="CK5">
        <v>1.22</v>
      </c>
      <c r="CL5">
        <v>152631</v>
      </c>
      <c r="CM5">
        <v>154.1</v>
      </c>
      <c r="CN5">
        <v>91.451999999999998</v>
      </c>
      <c r="CO5">
        <v>146.74799999999999</v>
      </c>
      <c r="CP5">
        <v>0</v>
      </c>
      <c r="CQ5">
        <v>0</v>
      </c>
      <c r="CR5">
        <v>0</v>
      </c>
      <c r="CS5">
        <v>0</v>
      </c>
      <c r="CT5">
        <v>0</v>
      </c>
      <c r="CU5">
        <v>0</v>
      </c>
      <c r="CV5">
        <v>0</v>
      </c>
      <c r="CW5">
        <v>0</v>
      </c>
      <c r="CX5">
        <v>0</v>
      </c>
      <c r="CY5">
        <v>0</v>
      </c>
      <c r="CZ5">
        <v>0</v>
      </c>
      <c r="DA5">
        <v>0</v>
      </c>
      <c r="DB5">
        <v>0</v>
      </c>
      <c r="DC5">
        <v>0</v>
      </c>
      <c r="DD5">
        <v>82</v>
      </c>
      <c r="DE5">
        <v>92.13</v>
      </c>
      <c r="DF5">
        <v>14.29</v>
      </c>
      <c r="DG5">
        <v>116166.8</v>
      </c>
      <c r="DH5">
        <v>3.5</v>
      </c>
      <c r="DI5">
        <v>109.211</v>
      </c>
      <c r="DJ5">
        <v>828.38699999999994</v>
      </c>
    </row>
    <row r="6" spans="1:114" x14ac:dyDescent="0.2">
      <c r="A6" t="s">
        <v>60</v>
      </c>
      <c r="B6">
        <v>479</v>
      </c>
      <c r="C6">
        <v>85.84</v>
      </c>
      <c r="D6">
        <v>85.84</v>
      </c>
      <c r="E6">
        <v>27066.6</v>
      </c>
      <c r="F6">
        <v>22.4</v>
      </c>
      <c r="G6">
        <v>140.80699999999999</v>
      </c>
      <c r="H6">
        <v>81.471999999999994</v>
      </c>
      <c r="I6">
        <v>107</v>
      </c>
      <c r="J6">
        <v>22.34</v>
      </c>
      <c r="K6">
        <v>19.18</v>
      </c>
      <c r="L6">
        <v>27891.1</v>
      </c>
      <c r="M6">
        <v>10.7</v>
      </c>
      <c r="N6">
        <v>33.722000000000001</v>
      </c>
      <c r="O6">
        <v>20.05</v>
      </c>
      <c r="P6">
        <v>103</v>
      </c>
      <c r="Q6">
        <v>18.46</v>
      </c>
      <c r="R6">
        <v>18.46</v>
      </c>
      <c r="S6">
        <v>7.8</v>
      </c>
      <c r="T6">
        <v>44.046999999999997</v>
      </c>
      <c r="U6">
        <v>390</v>
      </c>
      <c r="V6">
        <v>69.89</v>
      </c>
      <c r="W6">
        <v>69.89</v>
      </c>
      <c r="X6">
        <v>16.7</v>
      </c>
      <c r="Y6">
        <v>12.571</v>
      </c>
      <c r="Z6">
        <v>65</v>
      </c>
      <c r="AA6">
        <v>11.65</v>
      </c>
      <c r="AB6">
        <v>11.65</v>
      </c>
      <c r="AC6">
        <v>60.3</v>
      </c>
      <c r="AD6">
        <v>45.317</v>
      </c>
      <c r="AE6">
        <v>64</v>
      </c>
      <c r="AF6">
        <v>62.14</v>
      </c>
      <c r="AG6">
        <v>11.47</v>
      </c>
      <c r="AH6">
        <v>6317</v>
      </c>
      <c r="AI6">
        <v>7.4</v>
      </c>
      <c r="AJ6">
        <v>43.628999999999998</v>
      </c>
      <c r="AK6">
        <v>29.013000000000002</v>
      </c>
      <c r="AL6">
        <v>0</v>
      </c>
      <c r="AM6">
        <v>0</v>
      </c>
      <c r="AN6">
        <v>0</v>
      </c>
      <c r="AO6">
        <v>0</v>
      </c>
      <c r="AP6">
        <v>0</v>
      </c>
      <c r="AQ6">
        <v>0</v>
      </c>
      <c r="AR6">
        <v>0</v>
      </c>
      <c r="AS6">
        <v>0</v>
      </c>
      <c r="AT6">
        <v>0</v>
      </c>
      <c r="AU6">
        <v>0</v>
      </c>
      <c r="AV6">
        <v>0</v>
      </c>
      <c r="AW6">
        <v>0</v>
      </c>
      <c r="AX6">
        <v>0</v>
      </c>
      <c r="AY6">
        <v>0</v>
      </c>
      <c r="AZ6">
        <v>39</v>
      </c>
      <c r="BA6">
        <v>37.86</v>
      </c>
      <c r="BB6">
        <v>6.99</v>
      </c>
      <c r="BC6">
        <v>3091.4</v>
      </c>
      <c r="BD6">
        <v>0</v>
      </c>
      <c r="BE6">
        <v>112.93600000000001</v>
      </c>
      <c r="BF6">
        <v>775.64200000000005</v>
      </c>
      <c r="BG6">
        <v>111</v>
      </c>
      <c r="BH6">
        <v>28.46</v>
      </c>
      <c r="BI6">
        <v>19.89</v>
      </c>
      <c r="BJ6">
        <v>14399.5</v>
      </c>
      <c r="BK6">
        <v>10</v>
      </c>
      <c r="BL6">
        <v>22.427</v>
      </c>
      <c r="BM6">
        <v>26.422000000000001</v>
      </c>
      <c r="BN6">
        <v>0</v>
      </c>
      <c r="BO6">
        <v>0</v>
      </c>
      <c r="BP6">
        <v>0</v>
      </c>
      <c r="BQ6">
        <v>0</v>
      </c>
      <c r="BR6">
        <v>0</v>
      </c>
      <c r="BS6">
        <v>0</v>
      </c>
      <c r="BT6">
        <v>0</v>
      </c>
      <c r="BU6">
        <v>0</v>
      </c>
      <c r="BV6">
        <v>0</v>
      </c>
      <c r="BW6">
        <v>0</v>
      </c>
      <c r="BX6">
        <v>0</v>
      </c>
      <c r="BY6">
        <v>0</v>
      </c>
      <c r="BZ6">
        <v>0</v>
      </c>
      <c r="CA6">
        <v>0</v>
      </c>
      <c r="CB6">
        <v>279</v>
      </c>
      <c r="CC6">
        <v>71.540000000000006</v>
      </c>
      <c r="CD6">
        <v>50</v>
      </c>
      <c r="CE6">
        <v>16343</v>
      </c>
      <c r="CF6">
        <v>0.8</v>
      </c>
      <c r="CG6">
        <v>18.006</v>
      </c>
      <c r="CH6">
        <v>196.08500000000001</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65</v>
      </c>
      <c r="DE6">
        <v>100</v>
      </c>
      <c r="DF6">
        <v>11.65</v>
      </c>
      <c r="DG6">
        <v>101014.6</v>
      </c>
      <c r="DH6">
        <v>0.3</v>
      </c>
      <c r="DI6">
        <v>64.945999999999998</v>
      </c>
      <c r="DJ6">
        <v>458.21</v>
      </c>
    </row>
    <row r="7" spans="1:114" x14ac:dyDescent="0.2">
      <c r="A7" t="s">
        <v>61</v>
      </c>
      <c r="B7">
        <v>532</v>
      </c>
      <c r="C7">
        <v>73.89</v>
      </c>
      <c r="D7">
        <v>73.89</v>
      </c>
      <c r="E7">
        <v>28204.6</v>
      </c>
      <c r="F7">
        <v>23.4</v>
      </c>
      <c r="G7">
        <v>111.39100000000001</v>
      </c>
      <c r="H7">
        <v>71.48</v>
      </c>
      <c r="I7">
        <v>86</v>
      </c>
      <c r="J7">
        <v>16.170000000000002</v>
      </c>
      <c r="K7">
        <v>11.94</v>
      </c>
      <c r="L7">
        <v>30201.599999999999</v>
      </c>
      <c r="M7">
        <v>10.9</v>
      </c>
      <c r="N7">
        <v>30.326000000000001</v>
      </c>
      <c r="O7">
        <v>20.797000000000001</v>
      </c>
      <c r="P7">
        <v>204</v>
      </c>
      <c r="Q7">
        <v>28.33</v>
      </c>
      <c r="R7">
        <v>28.33</v>
      </c>
      <c r="S7">
        <v>7.3</v>
      </c>
      <c r="T7">
        <v>46.948999999999998</v>
      </c>
      <c r="U7">
        <v>401</v>
      </c>
      <c r="V7">
        <v>55.69</v>
      </c>
      <c r="W7">
        <v>55.69</v>
      </c>
      <c r="X7">
        <v>16.2</v>
      </c>
      <c r="Y7">
        <v>12.502000000000001</v>
      </c>
      <c r="Z7">
        <v>115</v>
      </c>
      <c r="AA7">
        <v>15.97</v>
      </c>
      <c r="AB7">
        <v>15.97</v>
      </c>
      <c r="AC7">
        <v>50.2</v>
      </c>
      <c r="AD7">
        <v>37.414999999999999</v>
      </c>
      <c r="AE7">
        <v>57</v>
      </c>
      <c r="AF7">
        <v>27.94</v>
      </c>
      <c r="AG7">
        <v>7.92</v>
      </c>
      <c r="AH7">
        <v>5862.8</v>
      </c>
      <c r="AI7">
        <v>6.5</v>
      </c>
      <c r="AJ7">
        <v>61.255000000000003</v>
      </c>
      <c r="AK7">
        <v>38.304000000000002</v>
      </c>
      <c r="AL7">
        <v>0</v>
      </c>
      <c r="AM7">
        <v>0</v>
      </c>
      <c r="AN7">
        <v>0</v>
      </c>
      <c r="AO7">
        <v>0</v>
      </c>
      <c r="AP7">
        <v>0</v>
      </c>
      <c r="AQ7">
        <v>0</v>
      </c>
      <c r="AR7">
        <v>0</v>
      </c>
      <c r="AS7">
        <v>0</v>
      </c>
      <c r="AT7">
        <v>0</v>
      </c>
      <c r="AU7">
        <v>0</v>
      </c>
      <c r="AV7">
        <v>0</v>
      </c>
      <c r="AW7">
        <v>0</v>
      </c>
      <c r="AX7">
        <v>0</v>
      </c>
      <c r="AY7">
        <v>0</v>
      </c>
      <c r="AZ7">
        <v>147</v>
      </c>
      <c r="BA7">
        <v>72.06</v>
      </c>
      <c r="BB7">
        <v>20.420000000000002</v>
      </c>
      <c r="BC7">
        <v>3675.6</v>
      </c>
      <c r="BD7">
        <v>0</v>
      </c>
      <c r="BE7">
        <v>83.578000000000003</v>
      </c>
      <c r="BF7">
        <v>1526.107</v>
      </c>
      <c r="BG7">
        <v>91</v>
      </c>
      <c r="BH7">
        <v>22.69</v>
      </c>
      <c r="BI7">
        <v>12.64</v>
      </c>
      <c r="BJ7">
        <v>15101.9</v>
      </c>
      <c r="BK7">
        <v>10.1</v>
      </c>
      <c r="BL7">
        <v>17.893999999999998</v>
      </c>
      <c r="BM7">
        <v>28.138000000000002</v>
      </c>
      <c r="BN7">
        <v>0</v>
      </c>
      <c r="BO7">
        <v>0</v>
      </c>
      <c r="BP7">
        <v>0</v>
      </c>
      <c r="BQ7">
        <v>0</v>
      </c>
      <c r="BR7">
        <v>0</v>
      </c>
      <c r="BS7">
        <v>0</v>
      </c>
      <c r="BT7">
        <v>0</v>
      </c>
      <c r="BU7">
        <v>0</v>
      </c>
      <c r="BV7">
        <v>0</v>
      </c>
      <c r="BW7">
        <v>0</v>
      </c>
      <c r="BX7">
        <v>0</v>
      </c>
      <c r="BY7">
        <v>0</v>
      </c>
      <c r="BZ7">
        <v>0</v>
      </c>
      <c r="CA7">
        <v>0</v>
      </c>
      <c r="CB7">
        <v>310</v>
      </c>
      <c r="CC7">
        <v>77.31</v>
      </c>
      <c r="CD7">
        <v>43.06</v>
      </c>
      <c r="CE7">
        <v>15675.4</v>
      </c>
      <c r="CF7">
        <v>0.5</v>
      </c>
      <c r="CG7">
        <v>25.111999999999998</v>
      </c>
      <c r="CH7">
        <v>265.68799999999999</v>
      </c>
      <c r="CI7">
        <v>1</v>
      </c>
      <c r="CJ7">
        <v>0.87</v>
      </c>
      <c r="CK7">
        <v>0.14000000000000001</v>
      </c>
      <c r="CL7">
        <v>39134.5</v>
      </c>
      <c r="CM7">
        <v>15.7</v>
      </c>
      <c r="CN7">
        <v>0</v>
      </c>
      <c r="CO7">
        <v>0</v>
      </c>
      <c r="CP7">
        <v>0</v>
      </c>
      <c r="CQ7">
        <v>0</v>
      </c>
      <c r="CR7">
        <v>0</v>
      </c>
      <c r="CS7">
        <v>0</v>
      </c>
      <c r="CT7">
        <v>0</v>
      </c>
      <c r="CU7">
        <v>0</v>
      </c>
      <c r="CV7">
        <v>0</v>
      </c>
      <c r="CW7">
        <v>0</v>
      </c>
      <c r="CX7">
        <v>0</v>
      </c>
      <c r="CY7">
        <v>0</v>
      </c>
      <c r="CZ7">
        <v>0</v>
      </c>
      <c r="DA7">
        <v>0</v>
      </c>
      <c r="DB7">
        <v>0</v>
      </c>
      <c r="DC7">
        <v>0</v>
      </c>
      <c r="DD7">
        <v>114</v>
      </c>
      <c r="DE7">
        <v>99.13</v>
      </c>
      <c r="DF7">
        <v>15.83</v>
      </c>
      <c r="DG7">
        <v>74506.2</v>
      </c>
      <c r="DH7">
        <v>0.2</v>
      </c>
      <c r="DI7">
        <v>57.381999999999998</v>
      </c>
      <c r="DJ7">
        <v>514.22299999999996</v>
      </c>
    </row>
    <row r="8" spans="1:114" x14ac:dyDescent="0.2">
      <c r="A8" t="s">
        <v>62</v>
      </c>
      <c r="B8">
        <v>671</v>
      </c>
      <c r="C8">
        <v>77.13</v>
      </c>
      <c r="D8">
        <v>77.13</v>
      </c>
      <c r="E8">
        <v>29235.4</v>
      </c>
      <c r="F8">
        <v>22.3</v>
      </c>
      <c r="G8">
        <v>217.98400000000001</v>
      </c>
      <c r="H8">
        <v>97.349000000000004</v>
      </c>
      <c r="I8">
        <v>128</v>
      </c>
      <c r="J8">
        <v>19.079999999999998</v>
      </c>
      <c r="K8">
        <v>14.71</v>
      </c>
      <c r="L8">
        <v>55882.2</v>
      </c>
      <c r="M8">
        <v>12.7</v>
      </c>
      <c r="N8">
        <v>463.09199999999998</v>
      </c>
      <c r="O8">
        <v>153.19</v>
      </c>
      <c r="P8">
        <v>216</v>
      </c>
      <c r="Q8">
        <v>24.83</v>
      </c>
      <c r="R8">
        <v>24.83</v>
      </c>
      <c r="S8">
        <v>8.4</v>
      </c>
      <c r="T8">
        <v>39.530999999999999</v>
      </c>
      <c r="U8">
        <v>556</v>
      </c>
      <c r="V8">
        <v>63.91</v>
      </c>
      <c r="W8">
        <v>63.91</v>
      </c>
      <c r="X8">
        <v>16.899999999999999</v>
      </c>
      <c r="Y8">
        <v>14.007999999999999</v>
      </c>
      <c r="Z8">
        <v>97</v>
      </c>
      <c r="AA8">
        <v>11.15</v>
      </c>
      <c r="AB8">
        <v>11.15</v>
      </c>
      <c r="AC8">
        <v>69.099999999999994</v>
      </c>
      <c r="AD8">
        <v>114.095</v>
      </c>
      <c r="AE8">
        <v>69</v>
      </c>
      <c r="AF8">
        <v>31.94</v>
      </c>
      <c r="AG8">
        <v>7.93</v>
      </c>
      <c r="AH8">
        <v>6907.6</v>
      </c>
      <c r="AI8">
        <v>7.3</v>
      </c>
      <c r="AJ8">
        <v>45.71</v>
      </c>
      <c r="AK8">
        <v>32.341000000000001</v>
      </c>
      <c r="AL8">
        <v>0</v>
      </c>
      <c r="AM8">
        <v>0</v>
      </c>
      <c r="AN8">
        <v>0</v>
      </c>
      <c r="AO8">
        <v>0</v>
      </c>
      <c r="AP8">
        <v>0</v>
      </c>
      <c r="AQ8">
        <v>0</v>
      </c>
      <c r="AR8">
        <v>0</v>
      </c>
      <c r="AS8">
        <v>2</v>
      </c>
      <c r="AT8">
        <v>0.93</v>
      </c>
      <c r="AU8">
        <v>0.23</v>
      </c>
      <c r="AV8">
        <v>603.4</v>
      </c>
      <c r="AW8">
        <v>-0.4</v>
      </c>
      <c r="AX8">
        <v>0.45800000000000002</v>
      </c>
      <c r="AY8">
        <v>10.608000000000001</v>
      </c>
      <c r="AZ8">
        <v>145</v>
      </c>
      <c r="BA8">
        <v>67.13</v>
      </c>
      <c r="BB8">
        <v>16.670000000000002</v>
      </c>
      <c r="BC8">
        <v>4876.5</v>
      </c>
      <c r="BD8">
        <v>0</v>
      </c>
      <c r="BE8">
        <v>75.027000000000001</v>
      </c>
      <c r="BF8">
        <v>1119.577</v>
      </c>
      <c r="BG8">
        <v>127</v>
      </c>
      <c r="BH8">
        <v>22.84</v>
      </c>
      <c r="BI8">
        <v>14.6</v>
      </c>
      <c r="BJ8">
        <v>17511.900000000001</v>
      </c>
      <c r="BK8">
        <v>9.5</v>
      </c>
      <c r="BL8">
        <v>18.98</v>
      </c>
      <c r="BM8">
        <v>25.079000000000001</v>
      </c>
      <c r="BN8">
        <v>0</v>
      </c>
      <c r="BO8">
        <v>0</v>
      </c>
      <c r="BP8">
        <v>0</v>
      </c>
      <c r="BQ8">
        <v>0</v>
      </c>
      <c r="BR8">
        <v>0</v>
      </c>
      <c r="BS8">
        <v>0</v>
      </c>
      <c r="BT8">
        <v>0</v>
      </c>
      <c r="BU8">
        <v>0</v>
      </c>
      <c r="BV8">
        <v>0</v>
      </c>
      <c r="BW8">
        <v>0</v>
      </c>
      <c r="BX8">
        <v>0</v>
      </c>
      <c r="BY8">
        <v>0</v>
      </c>
      <c r="BZ8">
        <v>0</v>
      </c>
      <c r="CA8">
        <v>0</v>
      </c>
      <c r="CB8">
        <v>429</v>
      </c>
      <c r="CC8">
        <v>77.16</v>
      </c>
      <c r="CD8">
        <v>49.31</v>
      </c>
      <c r="CE8">
        <v>16786.400000000001</v>
      </c>
      <c r="CF8">
        <v>0.7</v>
      </c>
      <c r="CG8">
        <v>32.005000000000003</v>
      </c>
      <c r="CH8">
        <v>216.08099999999999</v>
      </c>
      <c r="CI8">
        <v>5</v>
      </c>
      <c r="CJ8">
        <v>5.15</v>
      </c>
      <c r="CK8">
        <v>0.56999999999999995</v>
      </c>
      <c r="CL8">
        <v>614878.19999999995</v>
      </c>
      <c r="CM8">
        <v>230.6</v>
      </c>
      <c r="CN8">
        <v>75.53</v>
      </c>
      <c r="CO8">
        <v>72.763000000000005</v>
      </c>
      <c r="CP8">
        <v>0</v>
      </c>
      <c r="CQ8">
        <v>0</v>
      </c>
      <c r="CR8">
        <v>0</v>
      </c>
      <c r="CS8">
        <v>0</v>
      </c>
      <c r="CT8">
        <v>0</v>
      </c>
      <c r="CU8">
        <v>0</v>
      </c>
      <c r="CV8">
        <v>0</v>
      </c>
      <c r="CW8">
        <v>0</v>
      </c>
      <c r="CX8">
        <v>0</v>
      </c>
      <c r="CY8">
        <v>0</v>
      </c>
      <c r="CZ8">
        <v>0</v>
      </c>
      <c r="DA8">
        <v>0</v>
      </c>
      <c r="DB8">
        <v>0</v>
      </c>
      <c r="DC8">
        <v>0</v>
      </c>
      <c r="DD8">
        <v>92</v>
      </c>
      <c r="DE8">
        <v>94.85</v>
      </c>
      <c r="DF8">
        <v>10.57</v>
      </c>
      <c r="DG8">
        <v>117039.5</v>
      </c>
      <c r="DH8">
        <v>5.5</v>
      </c>
      <c r="DI8">
        <v>181.93199999999999</v>
      </c>
      <c r="DJ8">
        <v>595.28200000000004</v>
      </c>
    </row>
    <row r="9" spans="1:114" x14ac:dyDescent="0.2">
      <c r="A9" t="s">
        <v>63</v>
      </c>
      <c r="B9">
        <v>603</v>
      </c>
      <c r="C9">
        <v>79.97</v>
      </c>
      <c r="D9">
        <v>79.97</v>
      </c>
      <c r="E9">
        <v>28940.3</v>
      </c>
      <c r="F9">
        <v>20.100000000000001</v>
      </c>
      <c r="G9">
        <v>135.31800000000001</v>
      </c>
      <c r="H9">
        <v>73.814999999999998</v>
      </c>
      <c r="I9">
        <v>130</v>
      </c>
      <c r="J9">
        <v>21.56</v>
      </c>
      <c r="K9">
        <v>17.239999999999998</v>
      </c>
      <c r="L9">
        <v>28149</v>
      </c>
      <c r="M9">
        <v>10.4</v>
      </c>
      <c r="N9">
        <v>34.726999999999997</v>
      </c>
      <c r="O9">
        <v>23.187999999999999</v>
      </c>
      <c r="P9">
        <v>190</v>
      </c>
      <c r="Q9">
        <v>25.2</v>
      </c>
      <c r="R9">
        <v>25.2</v>
      </c>
      <c r="S9">
        <v>6.9</v>
      </c>
      <c r="T9">
        <v>50.322000000000003</v>
      </c>
      <c r="U9">
        <v>498</v>
      </c>
      <c r="V9">
        <v>66.05</v>
      </c>
      <c r="W9">
        <v>66.05</v>
      </c>
      <c r="X9">
        <v>16.5</v>
      </c>
      <c r="Y9">
        <v>12.984999999999999</v>
      </c>
      <c r="Z9">
        <v>66</v>
      </c>
      <c r="AA9">
        <v>8.75</v>
      </c>
      <c r="AB9">
        <v>8.75</v>
      </c>
      <c r="AC9">
        <v>52.4</v>
      </c>
      <c r="AD9">
        <v>53.567</v>
      </c>
      <c r="AE9">
        <v>71</v>
      </c>
      <c r="AF9">
        <v>37.369999999999997</v>
      </c>
      <c r="AG9">
        <v>9.42</v>
      </c>
      <c r="AH9">
        <v>7723</v>
      </c>
      <c r="AI9">
        <v>7</v>
      </c>
      <c r="AJ9">
        <v>48.436999999999998</v>
      </c>
      <c r="AK9">
        <v>30.638000000000002</v>
      </c>
      <c r="AL9">
        <v>0</v>
      </c>
      <c r="AM9">
        <v>0</v>
      </c>
      <c r="AN9">
        <v>0</v>
      </c>
      <c r="AO9">
        <v>0</v>
      </c>
      <c r="AP9">
        <v>0</v>
      </c>
      <c r="AQ9">
        <v>0</v>
      </c>
      <c r="AR9">
        <v>0</v>
      </c>
      <c r="AS9">
        <v>0</v>
      </c>
      <c r="AT9">
        <v>0</v>
      </c>
      <c r="AU9">
        <v>0</v>
      </c>
      <c r="AV9">
        <v>0</v>
      </c>
      <c r="AW9">
        <v>0</v>
      </c>
      <c r="AX9">
        <v>0</v>
      </c>
      <c r="AY9">
        <v>0</v>
      </c>
      <c r="AZ9">
        <v>119</v>
      </c>
      <c r="BA9">
        <v>62.63</v>
      </c>
      <c r="BB9">
        <v>15.78</v>
      </c>
      <c r="BC9">
        <v>3329.8</v>
      </c>
      <c r="BD9">
        <v>0</v>
      </c>
      <c r="BE9">
        <v>111.89100000000001</v>
      </c>
      <c r="BF9">
        <v>3441.7689999999998</v>
      </c>
      <c r="BG9">
        <v>105</v>
      </c>
      <c r="BH9">
        <v>21.08</v>
      </c>
      <c r="BI9">
        <v>13.93</v>
      </c>
      <c r="BJ9">
        <v>18416.8</v>
      </c>
      <c r="BK9">
        <v>10.199999999999999</v>
      </c>
      <c r="BL9">
        <v>19.600999999999999</v>
      </c>
      <c r="BM9">
        <v>20.974</v>
      </c>
      <c r="BN9">
        <v>0</v>
      </c>
      <c r="BO9">
        <v>0</v>
      </c>
      <c r="BP9">
        <v>0</v>
      </c>
      <c r="BQ9">
        <v>0</v>
      </c>
      <c r="BR9">
        <v>0</v>
      </c>
      <c r="BS9">
        <v>0</v>
      </c>
      <c r="BT9">
        <v>0</v>
      </c>
      <c r="BU9">
        <v>0</v>
      </c>
      <c r="BV9">
        <v>0</v>
      </c>
      <c r="BW9">
        <v>0</v>
      </c>
      <c r="BX9">
        <v>0</v>
      </c>
      <c r="BY9">
        <v>0</v>
      </c>
      <c r="BZ9">
        <v>0</v>
      </c>
      <c r="CA9">
        <v>0</v>
      </c>
      <c r="CB9">
        <v>393</v>
      </c>
      <c r="CC9">
        <v>78.92</v>
      </c>
      <c r="CD9">
        <v>52.12</v>
      </c>
      <c r="CE9">
        <v>20628.400000000001</v>
      </c>
      <c r="CF9">
        <v>1.2</v>
      </c>
      <c r="CG9">
        <v>20.352</v>
      </c>
      <c r="CH9">
        <v>170.14400000000001</v>
      </c>
      <c r="CI9">
        <v>2</v>
      </c>
      <c r="CJ9">
        <v>3.03</v>
      </c>
      <c r="CK9">
        <v>0.27</v>
      </c>
      <c r="CL9">
        <v>50341.599999999999</v>
      </c>
      <c r="CM9">
        <v>19.7</v>
      </c>
      <c r="CN9">
        <v>6.7309999999999999</v>
      </c>
      <c r="CO9">
        <v>8.5190000000000001</v>
      </c>
      <c r="CP9">
        <v>0</v>
      </c>
      <c r="CQ9">
        <v>0</v>
      </c>
      <c r="CR9">
        <v>0</v>
      </c>
      <c r="CS9">
        <v>0</v>
      </c>
      <c r="CT9">
        <v>0</v>
      </c>
      <c r="CU9">
        <v>0</v>
      </c>
      <c r="CV9">
        <v>0</v>
      </c>
      <c r="CW9">
        <v>0</v>
      </c>
      <c r="CX9">
        <v>0</v>
      </c>
      <c r="CY9">
        <v>0</v>
      </c>
      <c r="CZ9">
        <v>0</v>
      </c>
      <c r="DA9">
        <v>0</v>
      </c>
      <c r="DB9">
        <v>0</v>
      </c>
      <c r="DC9">
        <v>0</v>
      </c>
      <c r="DD9">
        <v>64</v>
      </c>
      <c r="DE9">
        <v>96.97</v>
      </c>
      <c r="DF9">
        <v>8.49</v>
      </c>
      <c r="DG9">
        <v>106943.5</v>
      </c>
      <c r="DH9">
        <v>1.1000000000000001</v>
      </c>
      <c r="DI9">
        <v>80.614999999999995</v>
      </c>
      <c r="DJ9">
        <v>310.959</v>
      </c>
    </row>
    <row r="10" spans="1:114" x14ac:dyDescent="0.2">
      <c r="A10" t="s">
        <v>64</v>
      </c>
      <c r="B10">
        <v>543</v>
      </c>
      <c r="C10">
        <v>82.65</v>
      </c>
      <c r="D10">
        <v>82.65</v>
      </c>
      <c r="E10">
        <v>32093.3</v>
      </c>
      <c r="F10">
        <v>20.100000000000001</v>
      </c>
      <c r="G10">
        <v>154.66200000000001</v>
      </c>
      <c r="H10">
        <v>83.805000000000007</v>
      </c>
      <c r="I10">
        <v>126</v>
      </c>
      <c r="J10">
        <v>23.2</v>
      </c>
      <c r="K10">
        <v>19.18</v>
      </c>
      <c r="L10">
        <v>28273.200000000001</v>
      </c>
      <c r="M10">
        <v>10.3</v>
      </c>
      <c r="N10">
        <v>33.185000000000002</v>
      </c>
      <c r="O10">
        <v>20.024999999999999</v>
      </c>
      <c r="P10">
        <v>169</v>
      </c>
      <c r="Q10">
        <v>25.72</v>
      </c>
      <c r="R10">
        <v>25.72</v>
      </c>
      <c r="S10">
        <v>7.8</v>
      </c>
      <c r="T10">
        <v>45.542000000000002</v>
      </c>
      <c r="U10">
        <v>432</v>
      </c>
      <c r="V10">
        <v>65.75</v>
      </c>
      <c r="W10">
        <v>65.75</v>
      </c>
      <c r="X10">
        <v>15.6</v>
      </c>
      <c r="Y10">
        <v>11.742000000000001</v>
      </c>
      <c r="Z10">
        <v>56</v>
      </c>
      <c r="AA10">
        <v>8.52</v>
      </c>
      <c r="AB10">
        <v>8.52</v>
      </c>
      <c r="AC10">
        <v>63.2</v>
      </c>
      <c r="AD10">
        <v>40.619</v>
      </c>
      <c r="AE10">
        <v>93</v>
      </c>
      <c r="AF10">
        <v>55.03</v>
      </c>
      <c r="AG10">
        <v>14.16</v>
      </c>
      <c r="AH10">
        <v>7960.9</v>
      </c>
      <c r="AI10">
        <v>7</v>
      </c>
      <c r="AJ10">
        <v>47.738</v>
      </c>
      <c r="AK10">
        <v>35.594000000000001</v>
      </c>
      <c r="AL10">
        <v>0</v>
      </c>
      <c r="AM10">
        <v>0</v>
      </c>
      <c r="AN10">
        <v>0</v>
      </c>
      <c r="AO10">
        <v>0</v>
      </c>
      <c r="AP10">
        <v>0</v>
      </c>
      <c r="AQ10">
        <v>0</v>
      </c>
      <c r="AR10">
        <v>0</v>
      </c>
      <c r="AS10">
        <v>0</v>
      </c>
      <c r="AT10">
        <v>0</v>
      </c>
      <c r="AU10">
        <v>0</v>
      </c>
      <c r="AV10">
        <v>0</v>
      </c>
      <c r="AW10">
        <v>0</v>
      </c>
      <c r="AX10">
        <v>0</v>
      </c>
      <c r="AY10">
        <v>0</v>
      </c>
      <c r="AZ10">
        <v>76</v>
      </c>
      <c r="BA10">
        <v>44.97</v>
      </c>
      <c r="BB10">
        <v>11.57</v>
      </c>
      <c r="BC10">
        <v>5134.6000000000004</v>
      </c>
      <c r="BD10">
        <v>0.1</v>
      </c>
      <c r="BE10">
        <v>117.801</v>
      </c>
      <c r="BF10">
        <v>697.80399999999997</v>
      </c>
      <c r="BG10">
        <v>105</v>
      </c>
      <c r="BH10">
        <v>24.31</v>
      </c>
      <c r="BI10">
        <v>15.98</v>
      </c>
      <c r="BJ10">
        <v>17865.900000000001</v>
      </c>
      <c r="BK10">
        <v>10.3</v>
      </c>
      <c r="BL10">
        <v>18.577999999999999</v>
      </c>
      <c r="BM10">
        <v>22.023</v>
      </c>
      <c r="BN10">
        <v>0</v>
      </c>
      <c r="BO10">
        <v>0</v>
      </c>
      <c r="BP10">
        <v>0</v>
      </c>
      <c r="BQ10">
        <v>0</v>
      </c>
      <c r="BR10">
        <v>0</v>
      </c>
      <c r="BS10">
        <v>0</v>
      </c>
      <c r="BT10">
        <v>0</v>
      </c>
      <c r="BU10">
        <v>0</v>
      </c>
      <c r="BV10">
        <v>0</v>
      </c>
      <c r="BW10">
        <v>0</v>
      </c>
      <c r="BX10">
        <v>0</v>
      </c>
      <c r="BY10">
        <v>0</v>
      </c>
      <c r="BZ10">
        <v>0</v>
      </c>
      <c r="CA10">
        <v>0</v>
      </c>
      <c r="CB10">
        <v>327</v>
      </c>
      <c r="CC10">
        <v>75.69</v>
      </c>
      <c r="CD10">
        <v>49.77</v>
      </c>
      <c r="CE10">
        <v>19513.2</v>
      </c>
      <c r="CF10">
        <v>1.1000000000000001</v>
      </c>
      <c r="CG10">
        <v>15.919</v>
      </c>
      <c r="CH10">
        <v>167.875</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56</v>
      </c>
      <c r="DE10">
        <v>100</v>
      </c>
      <c r="DF10">
        <v>8.52</v>
      </c>
      <c r="DG10">
        <v>151147</v>
      </c>
      <c r="DH10">
        <v>0.5</v>
      </c>
      <c r="DI10">
        <v>59.027000000000001</v>
      </c>
      <c r="DJ10">
        <v>309.786</v>
      </c>
    </row>
    <row r="13" spans="1:114" x14ac:dyDescent="0.2">
      <c r="B13" t="s">
        <v>0</v>
      </c>
      <c r="I13" t="s">
        <v>1</v>
      </c>
      <c r="P13" t="s">
        <v>2</v>
      </c>
      <c r="U13" t="s">
        <v>3</v>
      </c>
      <c r="Z13" t="s">
        <v>4</v>
      </c>
      <c r="AE13" t="s">
        <v>5</v>
      </c>
      <c r="AL13" t="s">
        <v>6</v>
      </c>
      <c r="AS13" t="s">
        <v>7</v>
      </c>
      <c r="AZ13" t="s">
        <v>8</v>
      </c>
      <c r="BG13" t="s">
        <v>9</v>
      </c>
      <c r="BN13" t="s">
        <v>10</v>
      </c>
      <c r="BU13" t="s">
        <v>11</v>
      </c>
      <c r="CB13" t="s">
        <v>12</v>
      </c>
      <c r="CI13" t="s">
        <v>13</v>
      </c>
      <c r="CP13" t="s">
        <v>14</v>
      </c>
      <c r="CW13" t="s">
        <v>15</v>
      </c>
      <c r="DD13" t="s">
        <v>16</v>
      </c>
    </row>
    <row r="14" spans="1:114" x14ac:dyDescent="0.2">
      <c r="A14" t="s">
        <v>17</v>
      </c>
      <c r="B14" t="s">
        <v>18</v>
      </c>
      <c r="C14" t="s">
        <v>19</v>
      </c>
      <c r="D14" t="s">
        <v>20</v>
      </c>
      <c r="E14" t="s">
        <v>21</v>
      </c>
      <c r="F14" t="s">
        <v>22</v>
      </c>
      <c r="G14" t="s">
        <v>23</v>
      </c>
      <c r="H14" t="s">
        <v>24</v>
      </c>
      <c r="I14" t="s">
        <v>18</v>
      </c>
      <c r="J14" t="s">
        <v>19</v>
      </c>
      <c r="K14" t="s">
        <v>20</v>
      </c>
      <c r="L14" t="s">
        <v>21</v>
      </c>
      <c r="M14" t="s">
        <v>22</v>
      </c>
      <c r="N14" t="s">
        <v>23</v>
      </c>
      <c r="O14" t="s">
        <v>24</v>
      </c>
      <c r="P14" t="s">
        <v>18</v>
      </c>
      <c r="Q14" t="s">
        <v>19</v>
      </c>
      <c r="R14" t="s">
        <v>20</v>
      </c>
      <c r="S14" t="s">
        <v>25</v>
      </c>
      <c r="T14" t="s">
        <v>26</v>
      </c>
      <c r="U14" t="s">
        <v>18</v>
      </c>
      <c r="V14" t="s">
        <v>19</v>
      </c>
      <c r="W14" t="s">
        <v>20</v>
      </c>
      <c r="X14" t="s">
        <v>25</v>
      </c>
      <c r="Y14" t="s">
        <v>26</v>
      </c>
      <c r="Z14" t="s">
        <v>18</v>
      </c>
      <c r="AA14" t="s">
        <v>19</v>
      </c>
      <c r="AB14" t="s">
        <v>20</v>
      </c>
      <c r="AC14" t="s">
        <v>25</v>
      </c>
      <c r="AD14" t="s">
        <v>26</v>
      </c>
      <c r="AE14" t="s">
        <v>18</v>
      </c>
      <c r="AF14" t="s">
        <v>19</v>
      </c>
      <c r="AG14" t="s">
        <v>20</v>
      </c>
      <c r="AH14" t="s">
        <v>21</v>
      </c>
      <c r="AI14" t="s">
        <v>22</v>
      </c>
      <c r="AJ14" t="s">
        <v>23</v>
      </c>
      <c r="AK14" t="s">
        <v>24</v>
      </c>
      <c r="AL14" t="s">
        <v>18</v>
      </c>
      <c r="AM14" t="s">
        <v>19</v>
      </c>
      <c r="AN14" t="s">
        <v>20</v>
      </c>
      <c r="AO14" t="s">
        <v>21</v>
      </c>
      <c r="AP14" t="s">
        <v>22</v>
      </c>
      <c r="AQ14" t="s">
        <v>23</v>
      </c>
      <c r="AR14" t="s">
        <v>24</v>
      </c>
      <c r="AS14" t="s">
        <v>18</v>
      </c>
      <c r="AT14" t="s">
        <v>19</v>
      </c>
      <c r="AU14" t="s">
        <v>20</v>
      </c>
      <c r="AV14" t="s">
        <v>21</v>
      </c>
      <c r="AW14" t="s">
        <v>22</v>
      </c>
      <c r="AX14" t="s">
        <v>23</v>
      </c>
      <c r="AY14" t="s">
        <v>24</v>
      </c>
      <c r="AZ14" t="s">
        <v>18</v>
      </c>
      <c r="BA14" t="s">
        <v>19</v>
      </c>
      <c r="BB14" t="s">
        <v>20</v>
      </c>
      <c r="BC14" t="s">
        <v>21</v>
      </c>
      <c r="BD14" t="s">
        <v>22</v>
      </c>
      <c r="BE14" t="s">
        <v>23</v>
      </c>
      <c r="BF14" t="s">
        <v>24</v>
      </c>
      <c r="BG14" t="s">
        <v>18</v>
      </c>
      <c r="BH14" t="s">
        <v>19</v>
      </c>
      <c r="BI14" t="s">
        <v>20</v>
      </c>
      <c r="BJ14" t="s">
        <v>21</v>
      </c>
      <c r="BK14" t="s">
        <v>22</v>
      </c>
      <c r="BL14" t="s">
        <v>23</v>
      </c>
      <c r="BM14" t="s">
        <v>24</v>
      </c>
      <c r="BN14" t="s">
        <v>18</v>
      </c>
      <c r="BO14" t="s">
        <v>19</v>
      </c>
      <c r="BP14" t="s">
        <v>20</v>
      </c>
      <c r="BQ14" t="s">
        <v>21</v>
      </c>
      <c r="BR14" t="s">
        <v>22</v>
      </c>
      <c r="BS14" t="s">
        <v>23</v>
      </c>
      <c r="BT14" t="s">
        <v>24</v>
      </c>
      <c r="BU14" t="s">
        <v>18</v>
      </c>
      <c r="BV14" t="s">
        <v>19</v>
      </c>
      <c r="BW14" t="s">
        <v>20</v>
      </c>
      <c r="BX14" t="s">
        <v>21</v>
      </c>
      <c r="BY14" t="s">
        <v>22</v>
      </c>
      <c r="BZ14" t="s">
        <v>23</v>
      </c>
      <c r="CA14" t="s">
        <v>24</v>
      </c>
      <c r="CB14" t="s">
        <v>18</v>
      </c>
      <c r="CC14" t="s">
        <v>19</v>
      </c>
      <c r="CD14" t="s">
        <v>20</v>
      </c>
      <c r="CE14" t="s">
        <v>21</v>
      </c>
      <c r="CF14" t="s">
        <v>22</v>
      </c>
      <c r="CG14" t="s">
        <v>23</v>
      </c>
      <c r="CH14" t="s">
        <v>24</v>
      </c>
      <c r="CI14" t="s">
        <v>18</v>
      </c>
      <c r="CJ14" t="s">
        <v>19</v>
      </c>
      <c r="CK14" t="s">
        <v>20</v>
      </c>
      <c r="CL14" t="s">
        <v>21</v>
      </c>
      <c r="CM14" t="s">
        <v>22</v>
      </c>
      <c r="CN14" t="s">
        <v>23</v>
      </c>
      <c r="CO14" t="s">
        <v>24</v>
      </c>
      <c r="CP14" t="s">
        <v>18</v>
      </c>
      <c r="CQ14" t="s">
        <v>19</v>
      </c>
      <c r="CR14" t="s">
        <v>20</v>
      </c>
      <c r="CS14" t="s">
        <v>21</v>
      </c>
      <c r="CT14" t="s">
        <v>22</v>
      </c>
      <c r="CU14" t="s">
        <v>23</v>
      </c>
      <c r="CV14" t="s">
        <v>24</v>
      </c>
      <c r="CW14" t="s">
        <v>18</v>
      </c>
      <c r="CX14" t="s">
        <v>19</v>
      </c>
      <c r="CY14" t="s">
        <v>20</v>
      </c>
      <c r="CZ14" t="s">
        <v>21</v>
      </c>
      <c r="DA14" t="s">
        <v>22</v>
      </c>
      <c r="DB14" t="s">
        <v>23</v>
      </c>
      <c r="DC14" t="s">
        <v>24</v>
      </c>
      <c r="DD14" t="s">
        <v>18</v>
      </c>
      <c r="DE14" t="s">
        <v>19</v>
      </c>
      <c r="DF14" t="s">
        <v>20</v>
      </c>
      <c r="DG14" t="s">
        <v>21</v>
      </c>
      <c r="DH14" t="s">
        <v>22</v>
      </c>
      <c r="DI14" t="s">
        <v>23</v>
      </c>
      <c r="DJ14" t="s">
        <v>24</v>
      </c>
    </row>
    <row r="16" spans="1:114" x14ac:dyDescent="0.2">
      <c r="A16" t="s">
        <v>70</v>
      </c>
      <c r="B16">
        <v>381</v>
      </c>
      <c r="C16">
        <v>83.01</v>
      </c>
      <c r="D16">
        <v>83.01</v>
      </c>
      <c r="E16">
        <v>42598.8</v>
      </c>
      <c r="F16">
        <v>24</v>
      </c>
      <c r="G16">
        <v>295.24700000000001</v>
      </c>
      <c r="H16">
        <v>131.41399999999999</v>
      </c>
      <c r="I16">
        <v>111</v>
      </c>
      <c r="J16">
        <v>29.13</v>
      </c>
      <c r="K16">
        <v>24.18</v>
      </c>
      <c r="L16">
        <v>195533.1</v>
      </c>
      <c r="M16">
        <v>37.4</v>
      </c>
      <c r="N16">
        <v>187.643</v>
      </c>
      <c r="O16">
        <v>153.03399999999999</v>
      </c>
      <c r="P16">
        <v>83</v>
      </c>
      <c r="Q16">
        <v>18.079999999999998</v>
      </c>
      <c r="R16">
        <v>18.079999999999998</v>
      </c>
      <c r="S16">
        <v>7.4</v>
      </c>
      <c r="T16">
        <v>42.442999999999998</v>
      </c>
      <c r="U16">
        <v>324</v>
      </c>
      <c r="V16">
        <v>70.59</v>
      </c>
      <c r="W16">
        <v>70.59</v>
      </c>
      <c r="X16">
        <v>14.9</v>
      </c>
      <c r="Y16">
        <v>11.113</v>
      </c>
      <c r="Z16">
        <v>52</v>
      </c>
      <c r="AA16">
        <v>11.33</v>
      </c>
      <c r="AB16">
        <v>11.33</v>
      </c>
      <c r="AC16">
        <v>82.4</v>
      </c>
      <c r="AD16">
        <v>69.608000000000004</v>
      </c>
      <c r="AE16">
        <v>47</v>
      </c>
      <c r="AF16">
        <v>56.63</v>
      </c>
      <c r="AG16">
        <v>10.24</v>
      </c>
      <c r="AH16">
        <v>6367.4</v>
      </c>
      <c r="AI16">
        <v>7.1</v>
      </c>
      <c r="AJ16">
        <v>34.359000000000002</v>
      </c>
      <c r="AK16">
        <v>26.338999999999999</v>
      </c>
      <c r="AL16">
        <v>0</v>
      </c>
      <c r="AM16">
        <v>0</v>
      </c>
      <c r="AN16">
        <v>0</v>
      </c>
      <c r="AO16">
        <v>0</v>
      </c>
      <c r="AP16">
        <v>0</v>
      </c>
      <c r="AQ16">
        <v>0</v>
      </c>
      <c r="AR16">
        <v>0</v>
      </c>
      <c r="AS16">
        <v>0</v>
      </c>
      <c r="AT16">
        <v>0</v>
      </c>
      <c r="AU16">
        <v>0</v>
      </c>
      <c r="AV16">
        <v>0</v>
      </c>
      <c r="AW16">
        <v>0</v>
      </c>
      <c r="AX16">
        <v>0</v>
      </c>
      <c r="AY16">
        <v>0</v>
      </c>
      <c r="AZ16">
        <v>36</v>
      </c>
      <c r="BA16">
        <v>43.37</v>
      </c>
      <c r="BB16">
        <v>7.84</v>
      </c>
      <c r="BC16">
        <v>2945.3</v>
      </c>
      <c r="BD16">
        <v>0</v>
      </c>
      <c r="BE16">
        <v>104.867</v>
      </c>
      <c r="BF16">
        <v>837.86599999999999</v>
      </c>
      <c r="BG16">
        <v>101</v>
      </c>
      <c r="BH16">
        <v>31.17</v>
      </c>
      <c r="BI16">
        <v>22</v>
      </c>
      <c r="BJ16">
        <v>14170.6</v>
      </c>
      <c r="BK16">
        <v>9.8000000000000007</v>
      </c>
      <c r="BL16">
        <v>19.163</v>
      </c>
      <c r="BM16">
        <v>30.946000000000002</v>
      </c>
      <c r="BN16">
        <v>0</v>
      </c>
      <c r="BO16">
        <v>0</v>
      </c>
      <c r="BP16">
        <v>0</v>
      </c>
      <c r="BQ16">
        <v>0</v>
      </c>
      <c r="BR16">
        <v>0</v>
      </c>
      <c r="BS16">
        <v>0</v>
      </c>
      <c r="BT16">
        <v>0</v>
      </c>
      <c r="BU16">
        <v>0</v>
      </c>
      <c r="BV16">
        <v>0</v>
      </c>
      <c r="BW16">
        <v>0</v>
      </c>
      <c r="BX16">
        <v>0</v>
      </c>
      <c r="BY16">
        <v>0</v>
      </c>
      <c r="BZ16">
        <v>0</v>
      </c>
      <c r="CA16">
        <v>0</v>
      </c>
      <c r="CB16">
        <v>223</v>
      </c>
      <c r="CC16">
        <v>68.83</v>
      </c>
      <c r="CD16">
        <v>48.58</v>
      </c>
      <c r="CE16">
        <v>15085.6</v>
      </c>
      <c r="CF16">
        <v>0.9</v>
      </c>
      <c r="CG16">
        <v>19.135000000000002</v>
      </c>
      <c r="CH16">
        <v>176.965</v>
      </c>
      <c r="CI16">
        <v>15</v>
      </c>
      <c r="CJ16">
        <v>28.85</v>
      </c>
      <c r="CK16">
        <v>3.27</v>
      </c>
      <c r="CL16">
        <v>143078.6</v>
      </c>
      <c r="CM16">
        <v>199.9</v>
      </c>
      <c r="CN16">
        <v>143.24199999999999</v>
      </c>
      <c r="CO16">
        <v>71.322999999999993</v>
      </c>
      <c r="CP16">
        <v>0</v>
      </c>
      <c r="CQ16">
        <v>0</v>
      </c>
      <c r="CR16">
        <v>0</v>
      </c>
      <c r="CS16">
        <v>0</v>
      </c>
      <c r="CT16">
        <v>0</v>
      </c>
      <c r="CU16">
        <v>0</v>
      </c>
      <c r="CV16">
        <v>0</v>
      </c>
      <c r="CW16">
        <v>0</v>
      </c>
      <c r="CX16">
        <v>0</v>
      </c>
      <c r="CY16">
        <v>0</v>
      </c>
      <c r="CZ16">
        <v>0</v>
      </c>
      <c r="DA16">
        <v>0</v>
      </c>
      <c r="DB16">
        <v>0</v>
      </c>
      <c r="DC16">
        <v>0</v>
      </c>
      <c r="DD16">
        <v>37</v>
      </c>
      <c r="DE16">
        <v>71.150000000000006</v>
      </c>
      <c r="DF16">
        <v>8.06</v>
      </c>
      <c r="DG16">
        <v>248857.4</v>
      </c>
      <c r="DH16">
        <v>32.9</v>
      </c>
      <c r="DI16">
        <v>122.08199999999999</v>
      </c>
      <c r="DJ16">
        <v>163.791</v>
      </c>
    </row>
    <row r="17" spans="1:114" x14ac:dyDescent="0.2">
      <c r="A17" t="s">
        <v>71</v>
      </c>
      <c r="B17">
        <v>1025</v>
      </c>
      <c r="C17">
        <v>80.2</v>
      </c>
      <c r="D17">
        <v>80.2</v>
      </c>
      <c r="E17">
        <v>53984.3</v>
      </c>
      <c r="F17">
        <v>33.1</v>
      </c>
      <c r="G17">
        <v>77.754999999999995</v>
      </c>
      <c r="H17">
        <v>55.741999999999997</v>
      </c>
      <c r="I17">
        <v>111</v>
      </c>
      <c r="J17">
        <v>10.83</v>
      </c>
      <c r="K17">
        <v>8.69</v>
      </c>
      <c r="L17">
        <v>38026.800000000003</v>
      </c>
      <c r="M17">
        <v>13.4</v>
      </c>
      <c r="N17">
        <v>50.978000000000002</v>
      </c>
      <c r="O17">
        <v>39.014000000000003</v>
      </c>
      <c r="P17">
        <v>279</v>
      </c>
      <c r="Q17">
        <v>21.83</v>
      </c>
      <c r="R17">
        <v>21.83</v>
      </c>
      <c r="S17">
        <v>5.7</v>
      </c>
      <c r="T17">
        <v>50.783999999999999</v>
      </c>
      <c r="U17">
        <v>361</v>
      </c>
      <c r="V17">
        <v>28.25</v>
      </c>
      <c r="W17">
        <v>28.25</v>
      </c>
      <c r="X17">
        <v>14.3</v>
      </c>
      <c r="Y17">
        <v>12.102</v>
      </c>
      <c r="Z17">
        <v>638</v>
      </c>
      <c r="AA17">
        <v>49.92</v>
      </c>
      <c r="AB17">
        <v>49.92</v>
      </c>
      <c r="AC17">
        <v>44.6</v>
      </c>
      <c r="AD17">
        <v>31.032</v>
      </c>
      <c r="AE17">
        <v>53</v>
      </c>
      <c r="AF17">
        <v>19</v>
      </c>
      <c r="AG17">
        <v>4.1500000000000004</v>
      </c>
      <c r="AH17">
        <v>5225.6000000000004</v>
      </c>
      <c r="AI17">
        <v>6.4</v>
      </c>
      <c r="AJ17">
        <v>54.902000000000001</v>
      </c>
      <c r="AK17">
        <v>42.039000000000001</v>
      </c>
      <c r="AL17">
        <v>0</v>
      </c>
      <c r="AM17">
        <v>0</v>
      </c>
      <c r="AN17">
        <v>0</v>
      </c>
      <c r="AO17">
        <v>0</v>
      </c>
      <c r="AP17">
        <v>0</v>
      </c>
      <c r="AQ17">
        <v>0</v>
      </c>
      <c r="AR17">
        <v>0</v>
      </c>
      <c r="AS17">
        <v>0</v>
      </c>
      <c r="AT17">
        <v>0</v>
      </c>
      <c r="AU17">
        <v>0</v>
      </c>
      <c r="AV17">
        <v>0</v>
      </c>
      <c r="AW17">
        <v>0</v>
      </c>
      <c r="AX17">
        <v>0</v>
      </c>
      <c r="AY17">
        <v>0</v>
      </c>
      <c r="AZ17">
        <v>226</v>
      </c>
      <c r="BA17">
        <v>81</v>
      </c>
      <c r="BB17">
        <v>17.68</v>
      </c>
      <c r="BC17">
        <v>3035.4</v>
      </c>
      <c r="BD17">
        <v>0</v>
      </c>
      <c r="BE17">
        <v>96.86</v>
      </c>
      <c r="BF17">
        <v>797.346</v>
      </c>
      <c r="BG17">
        <v>104</v>
      </c>
      <c r="BH17">
        <v>28.81</v>
      </c>
      <c r="BI17">
        <v>8.14</v>
      </c>
      <c r="BJ17">
        <v>14047</v>
      </c>
      <c r="BK17">
        <v>11.4</v>
      </c>
      <c r="BL17">
        <v>18.271999999999998</v>
      </c>
      <c r="BM17">
        <v>34.276000000000003</v>
      </c>
      <c r="BN17">
        <v>0</v>
      </c>
      <c r="BO17">
        <v>0</v>
      </c>
      <c r="BP17">
        <v>0</v>
      </c>
      <c r="BQ17">
        <v>0</v>
      </c>
      <c r="BR17">
        <v>0</v>
      </c>
      <c r="BS17">
        <v>0</v>
      </c>
      <c r="BT17">
        <v>0</v>
      </c>
      <c r="BU17">
        <v>0</v>
      </c>
      <c r="BV17">
        <v>0</v>
      </c>
      <c r="BW17">
        <v>0</v>
      </c>
      <c r="BX17">
        <v>0</v>
      </c>
      <c r="BY17">
        <v>0</v>
      </c>
      <c r="BZ17">
        <v>0</v>
      </c>
      <c r="CA17">
        <v>0</v>
      </c>
      <c r="CB17">
        <v>257</v>
      </c>
      <c r="CC17">
        <v>71.19</v>
      </c>
      <c r="CD17">
        <v>20.11</v>
      </c>
      <c r="CE17">
        <v>14319.5</v>
      </c>
      <c r="CF17">
        <v>0.6</v>
      </c>
      <c r="CG17">
        <v>15.093</v>
      </c>
      <c r="CH17">
        <v>226.88399999999999</v>
      </c>
      <c r="CI17">
        <v>12</v>
      </c>
      <c r="CJ17">
        <v>1.88</v>
      </c>
      <c r="CK17">
        <v>0.94</v>
      </c>
      <c r="CL17">
        <v>32694.3</v>
      </c>
      <c r="CM17">
        <v>22.9</v>
      </c>
      <c r="CN17">
        <v>33.24</v>
      </c>
      <c r="CO17">
        <v>33.555</v>
      </c>
      <c r="CP17">
        <v>0</v>
      </c>
      <c r="CQ17">
        <v>0</v>
      </c>
      <c r="CR17">
        <v>0</v>
      </c>
      <c r="CS17">
        <v>0</v>
      </c>
      <c r="CT17">
        <v>0</v>
      </c>
      <c r="CU17">
        <v>0</v>
      </c>
      <c r="CV17">
        <v>0</v>
      </c>
      <c r="CW17">
        <v>0</v>
      </c>
      <c r="CX17">
        <v>0</v>
      </c>
      <c r="CY17">
        <v>0</v>
      </c>
      <c r="CZ17">
        <v>0</v>
      </c>
      <c r="DA17">
        <v>0</v>
      </c>
      <c r="DB17">
        <v>0</v>
      </c>
      <c r="DC17">
        <v>0</v>
      </c>
      <c r="DD17">
        <v>626</v>
      </c>
      <c r="DE17">
        <v>98.12</v>
      </c>
      <c r="DF17">
        <v>48.98</v>
      </c>
      <c r="DG17">
        <v>79120.600000000006</v>
      </c>
      <c r="DH17">
        <v>0.1</v>
      </c>
      <c r="DI17">
        <v>44.673000000000002</v>
      </c>
      <c r="DJ17">
        <v>1058.4639999999999</v>
      </c>
    </row>
    <row r="18" spans="1:114" x14ac:dyDescent="0.2">
      <c r="A18" t="s">
        <v>72</v>
      </c>
      <c r="B18">
        <v>483</v>
      </c>
      <c r="C18">
        <v>73.97</v>
      </c>
      <c r="D18">
        <v>73.97</v>
      </c>
      <c r="E18">
        <v>26110.9</v>
      </c>
      <c r="F18">
        <v>19.3</v>
      </c>
      <c r="G18">
        <v>108.069</v>
      </c>
      <c r="H18">
        <v>64.018000000000001</v>
      </c>
      <c r="I18">
        <v>106</v>
      </c>
      <c r="J18">
        <v>21.95</v>
      </c>
      <c r="K18">
        <v>16.23</v>
      </c>
      <c r="L18">
        <v>37776.800000000003</v>
      </c>
      <c r="M18">
        <v>13.5</v>
      </c>
      <c r="N18">
        <v>61.710999999999999</v>
      </c>
      <c r="O18">
        <v>47.54</v>
      </c>
      <c r="P18">
        <v>185</v>
      </c>
      <c r="Q18">
        <v>28.33</v>
      </c>
      <c r="R18">
        <v>28.33</v>
      </c>
      <c r="S18">
        <v>6.2</v>
      </c>
      <c r="T18">
        <v>45.616999999999997</v>
      </c>
      <c r="U18">
        <v>390</v>
      </c>
      <c r="V18">
        <v>59.72</v>
      </c>
      <c r="W18">
        <v>59.72</v>
      </c>
      <c r="X18">
        <v>14.7</v>
      </c>
      <c r="Y18">
        <v>10.878</v>
      </c>
      <c r="Z18">
        <v>78</v>
      </c>
      <c r="AA18">
        <v>11.94</v>
      </c>
      <c r="AB18">
        <v>11.94</v>
      </c>
      <c r="AC18">
        <v>43.6</v>
      </c>
      <c r="AD18">
        <v>34.067999999999998</v>
      </c>
      <c r="AE18">
        <v>88</v>
      </c>
      <c r="AF18">
        <v>47.57</v>
      </c>
      <c r="AG18">
        <v>13.48</v>
      </c>
      <c r="AH18">
        <v>5348.4</v>
      </c>
      <c r="AI18">
        <v>6</v>
      </c>
      <c r="AJ18">
        <v>48.097000000000001</v>
      </c>
      <c r="AK18">
        <v>33.055999999999997</v>
      </c>
      <c r="AL18">
        <v>0</v>
      </c>
      <c r="AM18">
        <v>0</v>
      </c>
      <c r="AN18">
        <v>0</v>
      </c>
      <c r="AO18">
        <v>0</v>
      </c>
      <c r="AP18">
        <v>0</v>
      </c>
      <c r="AQ18">
        <v>0</v>
      </c>
      <c r="AR18">
        <v>0</v>
      </c>
      <c r="AS18">
        <v>0</v>
      </c>
      <c r="AT18">
        <v>0</v>
      </c>
      <c r="AU18">
        <v>0</v>
      </c>
      <c r="AV18">
        <v>0</v>
      </c>
      <c r="AW18">
        <v>0</v>
      </c>
      <c r="AX18">
        <v>0</v>
      </c>
      <c r="AY18">
        <v>0</v>
      </c>
      <c r="AZ18">
        <v>97</v>
      </c>
      <c r="BA18">
        <v>52.43</v>
      </c>
      <c r="BB18">
        <v>14.85</v>
      </c>
      <c r="BC18">
        <v>2470.9</v>
      </c>
      <c r="BD18">
        <v>0</v>
      </c>
      <c r="BE18">
        <v>99.114999999999995</v>
      </c>
      <c r="BF18">
        <v>1393.4269999999999</v>
      </c>
      <c r="BG18">
        <v>105</v>
      </c>
      <c r="BH18">
        <v>26.92</v>
      </c>
      <c r="BI18">
        <v>16.079999999999998</v>
      </c>
      <c r="BJ18">
        <v>15582</v>
      </c>
      <c r="BK18">
        <v>10.1</v>
      </c>
      <c r="BL18">
        <v>16.297999999999998</v>
      </c>
      <c r="BM18">
        <v>31.68</v>
      </c>
      <c r="BN18">
        <v>0</v>
      </c>
      <c r="BO18">
        <v>0</v>
      </c>
      <c r="BP18">
        <v>0</v>
      </c>
      <c r="BQ18">
        <v>0</v>
      </c>
      <c r="BR18">
        <v>0</v>
      </c>
      <c r="BS18">
        <v>0</v>
      </c>
      <c r="BT18">
        <v>0</v>
      </c>
      <c r="BU18">
        <v>0</v>
      </c>
      <c r="BV18">
        <v>0</v>
      </c>
      <c r="BW18">
        <v>0</v>
      </c>
      <c r="BX18">
        <v>0</v>
      </c>
      <c r="BY18">
        <v>0</v>
      </c>
      <c r="BZ18">
        <v>0</v>
      </c>
      <c r="CA18">
        <v>0</v>
      </c>
      <c r="CB18">
        <v>285</v>
      </c>
      <c r="CC18">
        <v>73.08</v>
      </c>
      <c r="CD18">
        <v>43.64</v>
      </c>
      <c r="CE18">
        <v>16894.3</v>
      </c>
      <c r="CF18">
        <v>0.7</v>
      </c>
      <c r="CG18">
        <v>14.287000000000001</v>
      </c>
      <c r="CH18">
        <v>211.05799999999999</v>
      </c>
      <c r="CI18">
        <v>18</v>
      </c>
      <c r="CJ18">
        <v>23.08</v>
      </c>
      <c r="CK18">
        <v>2.76</v>
      </c>
      <c r="CL18">
        <v>36972.1</v>
      </c>
      <c r="CM18">
        <v>24.5</v>
      </c>
      <c r="CN18">
        <v>32.314</v>
      </c>
      <c r="CO18">
        <v>31.981999999999999</v>
      </c>
      <c r="CP18">
        <v>0</v>
      </c>
      <c r="CQ18">
        <v>0</v>
      </c>
      <c r="CR18">
        <v>0</v>
      </c>
      <c r="CS18">
        <v>0</v>
      </c>
      <c r="CT18">
        <v>0</v>
      </c>
      <c r="CU18">
        <v>0</v>
      </c>
      <c r="CV18">
        <v>0</v>
      </c>
      <c r="CW18">
        <v>0</v>
      </c>
      <c r="CX18">
        <v>0</v>
      </c>
      <c r="CY18">
        <v>0</v>
      </c>
      <c r="CZ18">
        <v>0</v>
      </c>
      <c r="DA18">
        <v>0</v>
      </c>
      <c r="DB18">
        <v>0</v>
      </c>
      <c r="DC18">
        <v>0</v>
      </c>
      <c r="DD18">
        <v>60</v>
      </c>
      <c r="DE18">
        <v>76.92</v>
      </c>
      <c r="DF18">
        <v>9.19</v>
      </c>
      <c r="DG18">
        <v>88921.3</v>
      </c>
      <c r="DH18">
        <v>0.7</v>
      </c>
      <c r="DI18">
        <v>46.215000000000003</v>
      </c>
      <c r="DJ18">
        <v>384.995</v>
      </c>
    </row>
    <row r="19" spans="1:114" x14ac:dyDescent="0.2">
      <c r="A19" t="s">
        <v>73</v>
      </c>
      <c r="B19">
        <v>673</v>
      </c>
      <c r="C19">
        <v>72.06</v>
      </c>
      <c r="D19">
        <v>72.06</v>
      </c>
      <c r="E19">
        <v>39159.599999999999</v>
      </c>
      <c r="F19">
        <v>25.1</v>
      </c>
      <c r="G19">
        <v>123.374</v>
      </c>
      <c r="H19">
        <v>75.516000000000005</v>
      </c>
      <c r="I19">
        <v>137</v>
      </c>
      <c r="J19">
        <v>20.36</v>
      </c>
      <c r="K19">
        <v>14.67</v>
      </c>
      <c r="L19">
        <v>68270.8</v>
      </c>
      <c r="M19">
        <v>17.3</v>
      </c>
      <c r="N19">
        <v>241.696</v>
      </c>
      <c r="O19">
        <v>95.072999999999993</v>
      </c>
      <c r="P19">
        <v>286</v>
      </c>
      <c r="Q19">
        <v>30.62</v>
      </c>
      <c r="R19">
        <v>30.62</v>
      </c>
      <c r="S19">
        <v>5.5</v>
      </c>
      <c r="T19">
        <v>54.97</v>
      </c>
      <c r="U19">
        <v>403</v>
      </c>
      <c r="V19">
        <v>43.15</v>
      </c>
      <c r="W19">
        <v>43.15</v>
      </c>
      <c r="X19">
        <v>14.7</v>
      </c>
      <c r="Y19">
        <v>11.97</v>
      </c>
      <c r="Z19">
        <v>245</v>
      </c>
      <c r="AA19">
        <v>26.23</v>
      </c>
      <c r="AB19">
        <v>26.23</v>
      </c>
      <c r="AC19">
        <v>43.8</v>
      </c>
      <c r="AD19">
        <v>47.548000000000002</v>
      </c>
      <c r="AE19">
        <v>45</v>
      </c>
      <c r="AF19">
        <v>15.73</v>
      </c>
      <c r="AG19">
        <v>4.82</v>
      </c>
      <c r="AH19">
        <v>5634.1</v>
      </c>
      <c r="AI19">
        <v>5.6</v>
      </c>
      <c r="AJ19">
        <v>55.838999999999999</v>
      </c>
      <c r="AK19">
        <v>48.17</v>
      </c>
      <c r="AL19">
        <v>0</v>
      </c>
      <c r="AM19">
        <v>0</v>
      </c>
      <c r="AN19">
        <v>0</v>
      </c>
      <c r="AO19">
        <v>0</v>
      </c>
      <c r="AP19">
        <v>0</v>
      </c>
      <c r="AQ19">
        <v>0</v>
      </c>
      <c r="AR19">
        <v>0</v>
      </c>
      <c r="AS19">
        <v>0</v>
      </c>
      <c r="AT19">
        <v>0</v>
      </c>
      <c r="AU19">
        <v>0</v>
      </c>
      <c r="AV19">
        <v>0</v>
      </c>
      <c r="AW19">
        <v>0</v>
      </c>
      <c r="AX19">
        <v>0</v>
      </c>
      <c r="AY19">
        <v>0</v>
      </c>
      <c r="AZ19">
        <v>241</v>
      </c>
      <c r="BA19">
        <v>84.27</v>
      </c>
      <c r="BB19">
        <v>25.8</v>
      </c>
      <c r="BC19">
        <v>3118.5</v>
      </c>
      <c r="BD19">
        <v>0</v>
      </c>
      <c r="BE19">
        <v>106.881</v>
      </c>
      <c r="BF19">
        <v>2649.86</v>
      </c>
      <c r="BG19">
        <v>108</v>
      </c>
      <c r="BH19">
        <v>26.8</v>
      </c>
      <c r="BI19">
        <v>11.56</v>
      </c>
      <c r="BJ19">
        <v>16304.2</v>
      </c>
      <c r="BK19">
        <v>12</v>
      </c>
      <c r="BL19">
        <v>17.994</v>
      </c>
      <c r="BM19">
        <v>28.539000000000001</v>
      </c>
      <c r="BN19">
        <v>0</v>
      </c>
      <c r="BO19">
        <v>0</v>
      </c>
      <c r="BP19">
        <v>0</v>
      </c>
      <c r="BQ19">
        <v>0</v>
      </c>
      <c r="BR19">
        <v>0</v>
      </c>
      <c r="BS19">
        <v>0</v>
      </c>
      <c r="BT19">
        <v>0</v>
      </c>
      <c r="BU19">
        <v>0</v>
      </c>
      <c r="BV19">
        <v>0</v>
      </c>
      <c r="BW19">
        <v>0</v>
      </c>
      <c r="BX19">
        <v>0</v>
      </c>
      <c r="BY19">
        <v>0</v>
      </c>
      <c r="BZ19">
        <v>0</v>
      </c>
      <c r="CA19">
        <v>0</v>
      </c>
      <c r="CB19">
        <v>295</v>
      </c>
      <c r="CC19">
        <v>73.2</v>
      </c>
      <c r="CD19">
        <v>31.58</v>
      </c>
      <c r="CE19">
        <v>17004.8</v>
      </c>
      <c r="CF19">
        <v>0.7</v>
      </c>
      <c r="CG19">
        <v>15.965999999999999</v>
      </c>
      <c r="CH19">
        <v>215.79</v>
      </c>
      <c r="CI19">
        <v>35</v>
      </c>
      <c r="CJ19">
        <v>14.29</v>
      </c>
      <c r="CK19">
        <v>3.75</v>
      </c>
      <c r="CL19">
        <v>49758.3</v>
      </c>
      <c r="CM19">
        <v>30.3</v>
      </c>
      <c r="CN19">
        <v>114.376</v>
      </c>
      <c r="CO19">
        <v>93.584000000000003</v>
      </c>
      <c r="CP19">
        <v>0</v>
      </c>
      <c r="CQ19">
        <v>0</v>
      </c>
      <c r="CR19">
        <v>0</v>
      </c>
      <c r="CS19">
        <v>0</v>
      </c>
      <c r="CT19">
        <v>0</v>
      </c>
      <c r="CU19">
        <v>0</v>
      </c>
      <c r="CV19">
        <v>0</v>
      </c>
      <c r="CW19">
        <v>0</v>
      </c>
      <c r="CX19">
        <v>0</v>
      </c>
      <c r="CY19">
        <v>0</v>
      </c>
      <c r="CZ19">
        <v>0</v>
      </c>
      <c r="DA19">
        <v>0</v>
      </c>
      <c r="DB19">
        <v>0</v>
      </c>
      <c r="DC19">
        <v>0</v>
      </c>
      <c r="DD19">
        <v>210</v>
      </c>
      <c r="DE19">
        <v>85.71</v>
      </c>
      <c r="DF19">
        <v>22.48</v>
      </c>
      <c r="DG19">
        <v>83505.899999999994</v>
      </c>
      <c r="DH19">
        <v>0.4</v>
      </c>
      <c r="DI19">
        <v>74.724000000000004</v>
      </c>
      <c r="DJ19">
        <v>661.58799999999997</v>
      </c>
    </row>
    <row r="20" spans="1:114" x14ac:dyDescent="0.2">
      <c r="A20" t="s">
        <v>74</v>
      </c>
      <c r="B20">
        <v>833</v>
      </c>
      <c r="C20">
        <v>77.78</v>
      </c>
      <c r="D20">
        <v>77.78</v>
      </c>
      <c r="E20">
        <v>52099.6</v>
      </c>
      <c r="F20">
        <v>29.8</v>
      </c>
      <c r="G20">
        <v>91.9</v>
      </c>
      <c r="H20">
        <v>64.215000000000003</v>
      </c>
      <c r="I20">
        <v>105</v>
      </c>
      <c r="J20">
        <v>12.61</v>
      </c>
      <c r="K20">
        <v>9.8000000000000007</v>
      </c>
      <c r="L20">
        <v>33869.5</v>
      </c>
      <c r="M20">
        <v>12.9</v>
      </c>
      <c r="N20">
        <v>59.542000000000002</v>
      </c>
      <c r="O20">
        <v>45.070999999999998</v>
      </c>
      <c r="P20">
        <v>264</v>
      </c>
      <c r="Q20">
        <v>24.65</v>
      </c>
      <c r="R20">
        <v>24.65</v>
      </c>
      <c r="S20">
        <v>5.6</v>
      </c>
      <c r="T20">
        <v>52.999000000000002</v>
      </c>
      <c r="U20">
        <v>420</v>
      </c>
      <c r="V20">
        <v>39.22</v>
      </c>
      <c r="W20">
        <v>39.22</v>
      </c>
      <c r="X20">
        <v>14.6</v>
      </c>
      <c r="Y20">
        <v>12.074999999999999</v>
      </c>
      <c r="Z20">
        <v>387</v>
      </c>
      <c r="AA20">
        <v>36.130000000000003</v>
      </c>
      <c r="AB20">
        <v>36.130000000000003</v>
      </c>
      <c r="AC20">
        <v>47.5</v>
      </c>
      <c r="AD20">
        <v>29.436</v>
      </c>
      <c r="AE20">
        <v>56</v>
      </c>
      <c r="AF20">
        <v>21.21</v>
      </c>
      <c r="AG20">
        <v>5.23</v>
      </c>
      <c r="AH20">
        <v>6762.8</v>
      </c>
      <c r="AI20">
        <v>6</v>
      </c>
      <c r="AJ20">
        <v>51.087000000000003</v>
      </c>
      <c r="AK20">
        <v>40.837000000000003</v>
      </c>
      <c r="AL20">
        <v>0</v>
      </c>
      <c r="AM20">
        <v>0</v>
      </c>
      <c r="AN20">
        <v>0</v>
      </c>
      <c r="AO20">
        <v>0</v>
      </c>
      <c r="AP20">
        <v>0</v>
      </c>
      <c r="AQ20">
        <v>0</v>
      </c>
      <c r="AR20">
        <v>0</v>
      </c>
      <c r="AS20">
        <v>0</v>
      </c>
      <c r="AT20">
        <v>0</v>
      </c>
      <c r="AU20">
        <v>0</v>
      </c>
      <c r="AV20">
        <v>0</v>
      </c>
      <c r="AW20">
        <v>0</v>
      </c>
      <c r="AX20">
        <v>0</v>
      </c>
      <c r="AY20">
        <v>0</v>
      </c>
      <c r="AZ20">
        <v>208</v>
      </c>
      <c r="BA20">
        <v>78.790000000000006</v>
      </c>
      <c r="BB20">
        <v>19.420000000000002</v>
      </c>
      <c r="BC20">
        <v>2784.6</v>
      </c>
      <c r="BD20">
        <v>0</v>
      </c>
      <c r="BE20">
        <v>99.988</v>
      </c>
      <c r="BF20">
        <v>2696.529</v>
      </c>
      <c r="BG20">
        <v>109</v>
      </c>
      <c r="BH20">
        <v>25.95</v>
      </c>
      <c r="BI20">
        <v>10.18</v>
      </c>
      <c r="BJ20">
        <v>16316.9</v>
      </c>
      <c r="BK20">
        <v>9.9</v>
      </c>
      <c r="BL20">
        <v>16.677</v>
      </c>
      <c r="BM20">
        <v>35.162999999999997</v>
      </c>
      <c r="BN20">
        <v>0</v>
      </c>
      <c r="BO20">
        <v>0</v>
      </c>
      <c r="BP20">
        <v>0</v>
      </c>
      <c r="BQ20">
        <v>0</v>
      </c>
      <c r="BR20">
        <v>0</v>
      </c>
      <c r="BS20">
        <v>0</v>
      </c>
      <c r="BT20">
        <v>0</v>
      </c>
      <c r="BU20">
        <v>0</v>
      </c>
      <c r="BV20">
        <v>0</v>
      </c>
      <c r="BW20">
        <v>0</v>
      </c>
      <c r="BX20">
        <v>0</v>
      </c>
      <c r="BY20">
        <v>0</v>
      </c>
      <c r="BZ20">
        <v>0</v>
      </c>
      <c r="CA20">
        <v>0</v>
      </c>
      <c r="CB20">
        <v>311</v>
      </c>
      <c r="CC20">
        <v>74.05</v>
      </c>
      <c r="CD20">
        <v>29.04</v>
      </c>
      <c r="CE20">
        <v>17454</v>
      </c>
      <c r="CF20">
        <v>0.9</v>
      </c>
      <c r="CG20">
        <v>18.806999999999999</v>
      </c>
      <c r="CH20">
        <v>183.34399999999999</v>
      </c>
      <c r="CI20">
        <v>16</v>
      </c>
      <c r="CJ20">
        <v>4.13</v>
      </c>
      <c r="CK20">
        <v>1.49</v>
      </c>
      <c r="CL20">
        <v>32937.1</v>
      </c>
      <c r="CM20">
        <v>22.9</v>
      </c>
      <c r="CN20">
        <v>34.881999999999998</v>
      </c>
      <c r="CO20">
        <v>32.582999999999998</v>
      </c>
      <c r="CP20">
        <v>0</v>
      </c>
      <c r="CQ20">
        <v>0</v>
      </c>
      <c r="CR20">
        <v>0</v>
      </c>
      <c r="CS20">
        <v>0</v>
      </c>
      <c r="CT20">
        <v>0</v>
      </c>
      <c r="CU20">
        <v>0</v>
      </c>
      <c r="CV20">
        <v>0</v>
      </c>
      <c r="CW20">
        <v>0</v>
      </c>
      <c r="CX20">
        <v>0</v>
      </c>
      <c r="CY20">
        <v>0</v>
      </c>
      <c r="CZ20">
        <v>0</v>
      </c>
      <c r="DA20">
        <v>0</v>
      </c>
      <c r="DB20">
        <v>0</v>
      </c>
      <c r="DC20">
        <v>0</v>
      </c>
      <c r="DD20">
        <v>371</v>
      </c>
      <c r="DE20">
        <v>95.87</v>
      </c>
      <c r="DF20">
        <v>34.64</v>
      </c>
      <c r="DG20">
        <v>95355.4</v>
      </c>
      <c r="DH20">
        <v>0.1</v>
      </c>
      <c r="DI20">
        <v>43.781999999999996</v>
      </c>
      <c r="DJ20">
        <v>1173.403</v>
      </c>
    </row>
    <row r="21" spans="1:114" x14ac:dyDescent="0.2">
      <c r="A21" t="s">
        <v>75</v>
      </c>
      <c r="B21">
        <v>584</v>
      </c>
      <c r="C21">
        <v>72.099999999999994</v>
      </c>
      <c r="D21">
        <v>72.099999999999994</v>
      </c>
      <c r="E21">
        <v>34095</v>
      </c>
      <c r="F21">
        <v>22.7</v>
      </c>
      <c r="G21">
        <v>129.97300000000001</v>
      </c>
      <c r="H21">
        <v>81.028999999999996</v>
      </c>
      <c r="I21">
        <v>98</v>
      </c>
      <c r="J21">
        <v>16.78</v>
      </c>
      <c r="K21">
        <v>12.1</v>
      </c>
      <c r="L21">
        <v>39340.1</v>
      </c>
      <c r="M21">
        <v>14.8</v>
      </c>
      <c r="N21">
        <v>83.944999999999993</v>
      </c>
      <c r="O21">
        <v>69.298000000000002</v>
      </c>
      <c r="P21">
        <v>257</v>
      </c>
      <c r="Q21">
        <v>31.73</v>
      </c>
      <c r="R21">
        <v>31.73</v>
      </c>
      <c r="S21">
        <v>5.9</v>
      </c>
      <c r="T21">
        <v>51.366</v>
      </c>
      <c r="U21">
        <v>418</v>
      </c>
      <c r="V21">
        <v>51.6</v>
      </c>
      <c r="W21">
        <v>51.6</v>
      </c>
      <c r="X21">
        <v>14.2</v>
      </c>
      <c r="Y21">
        <v>10.526999999999999</v>
      </c>
      <c r="Z21">
        <v>135</v>
      </c>
      <c r="AA21">
        <v>16.670000000000002</v>
      </c>
      <c r="AB21">
        <v>16.670000000000002</v>
      </c>
      <c r="AC21">
        <v>54.3</v>
      </c>
      <c r="AD21">
        <v>58.188000000000002</v>
      </c>
      <c r="AE21">
        <v>62</v>
      </c>
      <c r="AF21">
        <v>24.12</v>
      </c>
      <c r="AG21">
        <v>7.65</v>
      </c>
      <c r="AH21">
        <v>6269</v>
      </c>
      <c r="AI21">
        <v>12.4</v>
      </c>
      <c r="AJ21">
        <v>60.463000000000001</v>
      </c>
      <c r="AK21">
        <v>400.89800000000002</v>
      </c>
      <c r="AL21">
        <v>0</v>
      </c>
      <c r="AM21">
        <v>0</v>
      </c>
      <c r="AN21">
        <v>0</v>
      </c>
      <c r="AO21">
        <v>0</v>
      </c>
      <c r="AP21">
        <v>0</v>
      </c>
      <c r="AQ21">
        <v>0</v>
      </c>
      <c r="AR21">
        <v>0</v>
      </c>
      <c r="AS21">
        <v>0</v>
      </c>
      <c r="AT21">
        <v>0</v>
      </c>
      <c r="AU21">
        <v>0</v>
      </c>
      <c r="AV21">
        <v>0</v>
      </c>
      <c r="AW21">
        <v>0</v>
      </c>
      <c r="AX21">
        <v>0</v>
      </c>
      <c r="AY21">
        <v>0</v>
      </c>
      <c r="AZ21">
        <v>195</v>
      </c>
      <c r="BA21">
        <v>75.88</v>
      </c>
      <c r="BB21">
        <v>24.07</v>
      </c>
      <c r="BC21">
        <v>3216.4</v>
      </c>
      <c r="BD21">
        <v>0.1</v>
      </c>
      <c r="BE21">
        <v>103.83799999999999</v>
      </c>
      <c r="BF21">
        <v>501.37099999999998</v>
      </c>
      <c r="BG21">
        <v>96</v>
      </c>
      <c r="BH21">
        <v>22.97</v>
      </c>
      <c r="BI21">
        <v>11.85</v>
      </c>
      <c r="BJ21">
        <v>14462.6</v>
      </c>
      <c r="BK21">
        <v>10.3</v>
      </c>
      <c r="BL21">
        <v>13.747999999999999</v>
      </c>
      <c r="BM21">
        <v>31.536000000000001</v>
      </c>
      <c r="BN21">
        <v>0</v>
      </c>
      <c r="BO21">
        <v>0</v>
      </c>
      <c r="BP21">
        <v>0</v>
      </c>
      <c r="BQ21">
        <v>0</v>
      </c>
      <c r="BR21">
        <v>0</v>
      </c>
      <c r="BS21">
        <v>0</v>
      </c>
      <c r="BT21">
        <v>0</v>
      </c>
      <c r="BU21">
        <v>0</v>
      </c>
      <c r="BV21">
        <v>0</v>
      </c>
      <c r="BW21">
        <v>0</v>
      </c>
      <c r="BX21">
        <v>0</v>
      </c>
      <c r="BY21">
        <v>0</v>
      </c>
      <c r="BZ21">
        <v>0</v>
      </c>
      <c r="CA21">
        <v>0</v>
      </c>
      <c r="CB21">
        <v>322</v>
      </c>
      <c r="CC21">
        <v>77.03</v>
      </c>
      <c r="CD21">
        <v>39.75</v>
      </c>
      <c r="CE21">
        <v>15894.1</v>
      </c>
      <c r="CF21">
        <v>0.6</v>
      </c>
      <c r="CG21">
        <v>14.468</v>
      </c>
      <c r="CH21">
        <v>242.02199999999999</v>
      </c>
      <c r="CI21">
        <v>12</v>
      </c>
      <c r="CJ21">
        <v>8.89</v>
      </c>
      <c r="CK21">
        <v>1.48</v>
      </c>
      <c r="CL21">
        <v>52382.6</v>
      </c>
      <c r="CM21">
        <v>36.200000000000003</v>
      </c>
      <c r="CN21">
        <v>49.972000000000001</v>
      </c>
      <c r="CO21">
        <v>42.603000000000002</v>
      </c>
      <c r="CP21">
        <v>0</v>
      </c>
      <c r="CQ21">
        <v>0</v>
      </c>
      <c r="CR21">
        <v>0</v>
      </c>
      <c r="CS21">
        <v>0</v>
      </c>
      <c r="CT21">
        <v>0</v>
      </c>
      <c r="CU21">
        <v>0</v>
      </c>
      <c r="CV21">
        <v>0</v>
      </c>
      <c r="CW21">
        <v>0</v>
      </c>
      <c r="CX21">
        <v>0</v>
      </c>
      <c r="CY21">
        <v>0</v>
      </c>
      <c r="CZ21">
        <v>0</v>
      </c>
      <c r="DA21">
        <v>0</v>
      </c>
      <c r="DB21">
        <v>0</v>
      </c>
      <c r="DC21">
        <v>0</v>
      </c>
      <c r="DD21">
        <v>123</v>
      </c>
      <c r="DE21">
        <v>91.11</v>
      </c>
      <c r="DF21">
        <v>15.19</v>
      </c>
      <c r="DG21">
        <v>105137.8</v>
      </c>
      <c r="DH21">
        <v>0.7</v>
      </c>
      <c r="DI21">
        <v>66.706000000000003</v>
      </c>
      <c r="DJ21">
        <v>549.61699999999996</v>
      </c>
    </row>
    <row r="22" spans="1:114" x14ac:dyDescent="0.2">
      <c r="A22" t="s">
        <v>76</v>
      </c>
      <c r="B22">
        <v>804</v>
      </c>
      <c r="C22">
        <v>75.069999999999993</v>
      </c>
      <c r="D22">
        <v>75.069999999999993</v>
      </c>
      <c r="E22">
        <v>60094.3</v>
      </c>
      <c r="F22">
        <v>34</v>
      </c>
      <c r="G22">
        <v>132.864</v>
      </c>
      <c r="H22">
        <v>75.694000000000003</v>
      </c>
      <c r="I22">
        <v>128</v>
      </c>
      <c r="J22">
        <v>15.92</v>
      </c>
      <c r="K22">
        <v>11.95</v>
      </c>
      <c r="L22">
        <v>48414.3</v>
      </c>
      <c r="M22">
        <v>16.8</v>
      </c>
      <c r="N22">
        <v>169.11199999999999</v>
      </c>
      <c r="O22">
        <v>77.373999999999995</v>
      </c>
      <c r="P22">
        <v>277</v>
      </c>
      <c r="Q22">
        <v>25.86</v>
      </c>
      <c r="R22">
        <v>25.86</v>
      </c>
      <c r="S22">
        <v>5.6</v>
      </c>
      <c r="T22">
        <v>48.146000000000001</v>
      </c>
      <c r="U22">
        <v>414</v>
      </c>
      <c r="V22">
        <v>38.659999999999997</v>
      </c>
      <c r="W22">
        <v>38.659999999999997</v>
      </c>
      <c r="X22">
        <v>15.6</v>
      </c>
      <c r="Y22">
        <v>12.037000000000001</v>
      </c>
      <c r="Z22">
        <v>380</v>
      </c>
      <c r="AA22">
        <v>35.479999999999997</v>
      </c>
      <c r="AB22">
        <v>35.479999999999997</v>
      </c>
      <c r="AC22">
        <v>56.6</v>
      </c>
      <c r="AD22">
        <v>57.761000000000003</v>
      </c>
      <c r="AE22">
        <v>77</v>
      </c>
      <c r="AF22">
        <v>27.8</v>
      </c>
      <c r="AG22">
        <v>7.19</v>
      </c>
      <c r="AH22">
        <v>6181.4</v>
      </c>
      <c r="AI22">
        <v>5.2</v>
      </c>
      <c r="AJ22">
        <v>45.408999999999999</v>
      </c>
      <c r="AK22">
        <v>37.920999999999999</v>
      </c>
      <c r="AL22">
        <v>0</v>
      </c>
      <c r="AM22">
        <v>0</v>
      </c>
      <c r="AN22">
        <v>0</v>
      </c>
      <c r="AO22">
        <v>0</v>
      </c>
      <c r="AP22">
        <v>0</v>
      </c>
      <c r="AQ22">
        <v>0</v>
      </c>
      <c r="AR22">
        <v>0</v>
      </c>
      <c r="AS22">
        <v>0</v>
      </c>
      <c r="AT22">
        <v>0</v>
      </c>
      <c r="AU22">
        <v>0</v>
      </c>
      <c r="AV22">
        <v>0</v>
      </c>
      <c r="AW22">
        <v>0</v>
      </c>
      <c r="AX22">
        <v>0</v>
      </c>
      <c r="AY22">
        <v>0</v>
      </c>
      <c r="AZ22">
        <v>200</v>
      </c>
      <c r="BA22">
        <v>72.2</v>
      </c>
      <c r="BB22">
        <v>18.670000000000002</v>
      </c>
      <c r="BC22">
        <v>2296.5</v>
      </c>
      <c r="BD22">
        <v>0.1</v>
      </c>
      <c r="BE22">
        <v>72.768000000000001</v>
      </c>
      <c r="BF22">
        <v>638.6</v>
      </c>
      <c r="BG22">
        <v>106</v>
      </c>
      <c r="BH22">
        <v>25.6</v>
      </c>
      <c r="BI22">
        <v>9.9</v>
      </c>
      <c r="BJ22">
        <v>16870.8</v>
      </c>
      <c r="BK22">
        <v>11.4</v>
      </c>
      <c r="BL22">
        <v>18.463000000000001</v>
      </c>
      <c r="BM22">
        <v>27.722000000000001</v>
      </c>
      <c r="BN22">
        <v>0</v>
      </c>
      <c r="BO22">
        <v>0</v>
      </c>
      <c r="BP22">
        <v>0</v>
      </c>
      <c r="BQ22">
        <v>0</v>
      </c>
      <c r="BR22">
        <v>0</v>
      </c>
      <c r="BS22">
        <v>0</v>
      </c>
      <c r="BT22">
        <v>0</v>
      </c>
      <c r="BU22">
        <v>0</v>
      </c>
      <c r="BV22">
        <v>0</v>
      </c>
      <c r="BW22">
        <v>0</v>
      </c>
      <c r="BX22">
        <v>0</v>
      </c>
      <c r="BY22">
        <v>0</v>
      </c>
      <c r="BZ22">
        <v>0</v>
      </c>
      <c r="CA22">
        <v>0</v>
      </c>
      <c r="CB22">
        <v>308</v>
      </c>
      <c r="CC22">
        <v>74.400000000000006</v>
      </c>
      <c r="CD22">
        <v>28.76</v>
      </c>
      <c r="CE22">
        <v>18200.599999999999</v>
      </c>
      <c r="CF22">
        <v>0.6</v>
      </c>
      <c r="CG22">
        <v>13.666</v>
      </c>
      <c r="CH22">
        <v>233.001</v>
      </c>
      <c r="CI22">
        <v>29</v>
      </c>
      <c r="CJ22">
        <v>7.63</v>
      </c>
      <c r="CK22">
        <v>2.71</v>
      </c>
      <c r="CL22">
        <v>83291.899999999994</v>
      </c>
      <c r="CM22">
        <v>62.5</v>
      </c>
      <c r="CN22">
        <v>141.125</v>
      </c>
      <c r="CO22">
        <v>186.50299999999999</v>
      </c>
      <c r="CP22">
        <v>0</v>
      </c>
      <c r="CQ22">
        <v>0</v>
      </c>
      <c r="CR22">
        <v>0</v>
      </c>
      <c r="CS22">
        <v>0</v>
      </c>
      <c r="CT22">
        <v>0</v>
      </c>
      <c r="CU22">
        <v>0</v>
      </c>
      <c r="CV22">
        <v>0</v>
      </c>
      <c r="CW22">
        <v>0</v>
      </c>
      <c r="CX22">
        <v>0</v>
      </c>
      <c r="CY22">
        <v>0</v>
      </c>
      <c r="CZ22">
        <v>0</v>
      </c>
      <c r="DA22">
        <v>0</v>
      </c>
      <c r="DB22">
        <v>0</v>
      </c>
      <c r="DC22">
        <v>0</v>
      </c>
      <c r="DD22">
        <v>351</v>
      </c>
      <c r="DE22">
        <v>92.37</v>
      </c>
      <c r="DF22">
        <v>32.770000000000003</v>
      </c>
      <c r="DG22">
        <v>113980.5</v>
      </c>
      <c r="DH22">
        <v>2.7</v>
      </c>
      <c r="DI22">
        <v>99.356999999999999</v>
      </c>
      <c r="DJ22">
        <v>919.029</v>
      </c>
    </row>
    <row r="25" spans="1:114" x14ac:dyDescent="0.2">
      <c r="A25" t="s">
        <v>96</v>
      </c>
    </row>
    <row r="26" spans="1:114" x14ac:dyDescent="0.2">
      <c r="B26" t="s">
        <v>0</v>
      </c>
      <c r="I26" t="s">
        <v>1</v>
      </c>
      <c r="P26" t="s">
        <v>2</v>
      </c>
      <c r="U26" t="s">
        <v>3</v>
      </c>
      <c r="Z26" t="s">
        <v>4</v>
      </c>
      <c r="AE26" t="s">
        <v>77</v>
      </c>
      <c r="AL26" t="s">
        <v>78</v>
      </c>
      <c r="AS26" t="s">
        <v>79</v>
      </c>
      <c r="AZ26" t="s">
        <v>80</v>
      </c>
      <c r="BG26" t="s">
        <v>81</v>
      </c>
      <c r="BN26" t="s">
        <v>82</v>
      </c>
      <c r="BU26" t="s">
        <v>83</v>
      </c>
      <c r="CB26" t="s">
        <v>84</v>
      </c>
      <c r="CI26" t="s">
        <v>85</v>
      </c>
      <c r="CP26" t="s">
        <v>86</v>
      </c>
      <c r="CW26" t="s">
        <v>87</v>
      </c>
      <c r="DD26" t="s">
        <v>88</v>
      </c>
    </row>
    <row r="27" spans="1:114" x14ac:dyDescent="0.2">
      <c r="A27" t="s">
        <v>17</v>
      </c>
      <c r="B27" t="s">
        <v>18</v>
      </c>
      <c r="C27" t="s">
        <v>19</v>
      </c>
      <c r="D27" t="s">
        <v>20</v>
      </c>
      <c r="E27" t="s">
        <v>21</v>
      </c>
      <c r="F27" t="s">
        <v>22</v>
      </c>
      <c r="G27" t="s">
        <v>23</v>
      </c>
      <c r="H27" t="s">
        <v>24</v>
      </c>
      <c r="I27" t="s">
        <v>18</v>
      </c>
      <c r="J27" t="s">
        <v>19</v>
      </c>
      <c r="K27" t="s">
        <v>20</v>
      </c>
      <c r="L27" t="s">
        <v>21</v>
      </c>
      <c r="M27" t="s">
        <v>22</v>
      </c>
      <c r="N27" t="s">
        <v>23</v>
      </c>
      <c r="O27" t="s">
        <v>24</v>
      </c>
      <c r="P27" t="s">
        <v>18</v>
      </c>
      <c r="Q27" t="s">
        <v>19</v>
      </c>
      <c r="R27" t="s">
        <v>20</v>
      </c>
      <c r="S27" t="s">
        <v>25</v>
      </c>
      <c r="T27" t="s">
        <v>26</v>
      </c>
      <c r="U27" t="s">
        <v>18</v>
      </c>
      <c r="V27" t="s">
        <v>19</v>
      </c>
      <c r="W27" t="s">
        <v>20</v>
      </c>
      <c r="X27" t="s">
        <v>25</v>
      </c>
      <c r="Y27" t="s">
        <v>26</v>
      </c>
      <c r="Z27" t="s">
        <v>18</v>
      </c>
      <c r="AA27" t="s">
        <v>19</v>
      </c>
      <c r="AB27" t="s">
        <v>20</v>
      </c>
      <c r="AC27" t="s">
        <v>25</v>
      </c>
      <c r="AD27" t="s">
        <v>26</v>
      </c>
      <c r="AE27" t="s">
        <v>18</v>
      </c>
      <c r="AF27" t="s">
        <v>19</v>
      </c>
      <c r="AG27" t="s">
        <v>20</v>
      </c>
      <c r="AH27" t="s">
        <v>21</v>
      </c>
      <c r="AI27" t="s">
        <v>22</v>
      </c>
      <c r="AJ27" t="s">
        <v>23</v>
      </c>
      <c r="AK27" t="s">
        <v>24</v>
      </c>
      <c r="AL27" t="s">
        <v>18</v>
      </c>
      <c r="AM27" t="s">
        <v>19</v>
      </c>
      <c r="AN27" t="s">
        <v>20</v>
      </c>
      <c r="AO27" t="s">
        <v>21</v>
      </c>
      <c r="AP27" t="s">
        <v>22</v>
      </c>
      <c r="AQ27" t="s">
        <v>23</v>
      </c>
      <c r="AR27" t="s">
        <v>24</v>
      </c>
      <c r="AS27" t="s">
        <v>18</v>
      </c>
      <c r="AT27" t="s">
        <v>19</v>
      </c>
      <c r="AU27" t="s">
        <v>20</v>
      </c>
      <c r="AV27" t="s">
        <v>21</v>
      </c>
      <c r="AW27" t="s">
        <v>22</v>
      </c>
      <c r="AX27" t="s">
        <v>23</v>
      </c>
      <c r="AY27" t="s">
        <v>24</v>
      </c>
      <c r="AZ27" t="s">
        <v>18</v>
      </c>
      <c r="BA27" t="s">
        <v>19</v>
      </c>
      <c r="BB27" t="s">
        <v>20</v>
      </c>
      <c r="BC27" t="s">
        <v>21</v>
      </c>
      <c r="BD27" t="s">
        <v>22</v>
      </c>
      <c r="BE27" t="s">
        <v>23</v>
      </c>
      <c r="BF27" t="s">
        <v>24</v>
      </c>
      <c r="BG27" t="s">
        <v>18</v>
      </c>
      <c r="BH27" t="s">
        <v>19</v>
      </c>
      <c r="BI27" t="s">
        <v>20</v>
      </c>
      <c r="BJ27" t="s">
        <v>21</v>
      </c>
      <c r="BK27" t="s">
        <v>22</v>
      </c>
      <c r="BL27" t="s">
        <v>23</v>
      </c>
      <c r="BM27" t="s">
        <v>24</v>
      </c>
      <c r="BN27" t="s">
        <v>18</v>
      </c>
      <c r="BO27" t="s">
        <v>19</v>
      </c>
      <c r="BP27" t="s">
        <v>20</v>
      </c>
      <c r="BQ27" t="s">
        <v>21</v>
      </c>
      <c r="BR27" t="s">
        <v>22</v>
      </c>
      <c r="BS27" t="s">
        <v>23</v>
      </c>
      <c r="BT27" t="s">
        <v>24</v>
      </c>
      <c r="BU27" t="s">
        <v>18</v>
      </c>
      <c r="BV27" t="s">
        <v>19</v>
      </c>
      <c r="BW27" t="s">
        <v>20</v>
      </c>
      <c r="BX27" t="s">
        <v>21</v>
      </c>
      <c r="BY27" t="s">
        <v>22</v>
      </c>
      <c r="BZ27" t="s">
        <v>23</v>
      </c>
      <c r="CA27" t="s">
        <v>24</v>
      </c>
      <c r="CB27" t="s">
        <v>18</v>
      </c>
      <c r="CC27" t="s">
        <v>19</v>
      </c>
      <c r="CD27" t="s">
        <v>20</v>
      </c>
      <c r="CE27" t="s">
        <v>21</v>
      </c>
      <c r="CF27" t="s">
        <v>22</v>
      </c>
      <c r="CG27" t="s">
        <v>23</v>
      </c>
      <c r="CH27" t="s">
        <v>24</v>
      </c>
      <c r="CI27" t="s">
        <v>18</v>
      </c>
      <c r="CJ27" t="s">
        <v>19</v>
      </c>
      <c r="CK27" t="s">
        <v>20</v>
      </c>
      <c r="CL27" t="s">
        <v>21</v>
      </c>
      <c r="CM27" t="s">
        <v>22</v>
      </c>
      <c r="CN27" t="s">
        <v>23</v>
      </c>
      <c r="CO27" t="s">
        <v>24</v>
      </c>
      <c r="CP27" t="s">
        <v>18</v>
      </c>
      <c r="CQ27" t="s">
        <v>19</v>
      </c>
      <c r="CR27" t="s">
        <v>20</v>
      </c>
      <c r="CS27" t="s">
        <v>21</v>
      </c>
      <c r="CT27" t="s">
        <v>22</v>
      </c>
      <c r="CU27" t="s">
        <v>23</v>
      </c>
      <c r="CV27" t="s">
        <v>24</v>
      </c>
      <c r="CW27" t="s">
        <v>18</v>
      </c>
      <c r="CX27" t="s">
        <v>19</v>
      </c>
      <c r="CY27" t="s">
        <v>20</v>
      </c>
      <c r="CZ27" t="s">
        <v>21</v>
      </c>
      <c r="DA27" t="s">
        <v>22</v>
      </c>
      <c r="DB27" t="s">
        <v>23</v>
      </c>
      <c r="DC27" t="s">
        <v>24</v>
      </c>
      <c r="DD27" t="s">
        <v>18</v>
      </c>
      <c r="DE27" t="s">
        <v>19</v>
      </c>
      <c r="DF27" t="s">
        <v>20</v>
      </c>
      <c r="DG27" t="s">
        <v>21</v>
      </c>
      <c r="DH27" t="s">
        <v>22</v>
      </c>
      <c r="DI27" t="s">
        <v>23</v>
      </c>
      <c r="DJ27" t="s">
        <v>24</v>
      </c>
    </row>
    <row r="29" spans="1:114" x14ac:dyDescent="0.2">
      <c r="A29" t="s">
        <v>58</v>
      </c>
      <c r="B29">
        <v>400</v>
      </c>
      <c r="C29">
        <v>87.91</v>
      </c>
      <c r="D29">
        <v>87.91</v>
      </c>
      <c r="E29">
        <v>16005.2</v>
      </c>
      <c r="F29">
        <v>18.2</v>
      </c>
      <c r="G29">
        <v>34.338999999999999</v>
      </c>
      <c r="H29">
        <v>22.123000000000001</v>
      </c>
      <c r="I29">
        <v>117</v>
      </c>
      <c r="J29">
        <v>29.25</v>
      </c>
      <c r="K29">
        <v>25.71</v>
      </c>
      <c r="L29">
        <v>26591.7</v>
      </c>
      <c r="M29">
        <v>10.6</v>
      </c>
      <c r="N29">
        <v>28.727</v>
      </c>
      <c r="O29">
        <v>18.613</v>
      </c>
      <c r="P29">
        <v>56</v>
      </c>
      <c r="Q29">
        <v>12.31</v>
      </c>
      <c r="R29">
        <v>12.31</v>
      </c>
      <c r="S29">
        <v>7.8</v>
      </c>
      <c r="T29">
        <v>34.664999999999999</v>
      </c>
      <c r="U29">
        <v>386</v>
      </c>
      <c r="V29">
        <v>84.84</v>
      </c>
      <c r="W29">
        <v>84.84</v>
      </c>
      <c r="X29">
        <v>17.8</v>
      </c>
      <c r="Y29">
        <v>17.187000000000001</v>
      </c>
      <c r="Z29">
        <v>13</v>
      </c>
      <c r="AA29">
        <v>2.86</v>
      </c>
      <c r="AB29">
        <v>2.86</v>
      </c>
      <c r="AC29">
        <v>31.5</v>
      </c>
      <c r="AD29">
        <v>18.363</v>
      </c>
      <c r="AE29">
        <v>42</v>
      </c>
      <c r="AF29">
        <v>75</v>
      </c>
      <c r="AG29">
        <v>9.23</v>
      </c>
      <c r="AH29">
        <v>8.6999999999999993</v>
      </c>
      <c r="AI29">
        <v>7.5</v>
      </c>
      <c r="AJ29">
        <v>21.137</v>
      </c>
      <c r="AK29">
        <v>25.905999999999999</v>
      </c>
      <c r="AL29">
        <v>0</v>
      </c>
      <c r="AM29">
        <v>0</v>
      </c>
      <c r="AN29">
        <v>0</v>
      </c>
      <c r="AO29">
        <v>0</v>
      </c>
      <c r="AP29">
        <v>0</v>
      </c>
      <c r="AQ29">
        <v>0</v>
      </c>
      <c r="AR29">
        <v>0</v>
      </c>
      <c r="AS29">
        <v>0</v>
      </c>
      <c r="AT29">
        <v>0</v>
      </c>
      <c r="AU29">
        <v>0</v>
      </c>
      <c r="AV29">
        <v>0</v>
      </c>
      <c r="AW29">
        <v>0</v>
      </c>
      <c r="AX29">
        <v>0</v>
      </c>
      <c r="AY29">
        <v>0</v>
      </c>
      <c r="AZ29">
        <v>14</v>
      </c>
      <c r="BA29">
        <v>25</v>
      </c>
      <c r="BB29">
        <v>3.08</v>
      </c>
      <c r="BC29">
        <v>5.0999999999999996</v>
      </c>
      <c r="BD29">
        <v>0</v>
      </c>
      <c r="BE29">
        <v>59.427</v>
      </c>
      <c r="BF29">
        <v>27871.530999999999</v>
      </c>
      <c r="BG29">
        <v>191</v>
      </c>
      <c r="BH29">
        <v>49.48</v>
      </c>
      <c r="BI29">
        <v>41.98</v>
      </c>
      <c r="BJ29">
        <v>16.899999999999999</v>
      </c>
      <c r="BK29">
        <v>8.3000000000000007</v>
      </c>
      <c r="BL29">
        <v>17.600999999999999</v>
      </c>
      <c r="BM29">
        <v>39.880000000000003</v>
      </c>
      <c r="BN29">
        <v>0</v>
      </c>
      <c r="BO29">
        <v>0</v>
      </c>
      <c r="BP29">
        <v>0</v>
      </c>
      <c r="BQ29">
        <v>0</v>
      </c>
      <c r="BR29">
        <v>0</v>
      </c>
      <c r="BS29">
        <v>0</v>
      </c>
      <c r="BT29">
        <v>0</v>
      </c>
      <c r="BU29">
        <v>0</v>
      </c>
      <c r="BV29">
        <v>0</v>
      </c>
      <c r="BW29">
        <v>0</v>
      </c>
      <c r="BX29">
        <v>0</v>
      </c>
      <c r="BY29">
        <v>0</v>
      </c>
      <c r="BZ29">
        <v>0</v>
      </c>
      <c r="CA29">
        <v>0</v>
      </c>
      <c r="CB29">
        <v>195</v>
      </c>
      <c r="CC29">
        <v>50.52</v>
      </c>
      <c r="CD29">
        <v>42.86</v>
      </c>
      <c r="CE29">
        <v>18.7</v>
      </c>
      <c r="CF29">
        <v>0.2</v>
      </c>
      <c r="CG29">
        <v>15.433</v>
      </c>
      <c r="CH29">
        <v>337.92399999999998</v>
      </c>
      <c r="CI29">
        <v>1</v>
      </c>
      <c r="CJ29">
        <v>7.69</v>
      </c>
      <c r="CK29">
        <v>0.22</v>
      </c>
      <c r="CL29">
        <v>27.4</v>
      </c>
      <c r="CM29">
        <v>5.4</v>
      </c>
      <c r="CN29">
        <v>0</v>
      </c>
      <c r="CO29">
        <v>0</v>
      </c>
      <c r="CP29">
        <v>0</v>
      </c>
      <c r="CQ29">
        <v>0</v>
      </c>
      <c r="CR29">
        <v>0</v>
      </c>
      <c r="CS29">
        <v>0</v>
      </c>
      <c r="CT29">
        <v>0</v>
      </c>
      <c r="CU29">
        <v>0</v>
      </c>
      <c r="CV29">
        <v>0</v>
      </c>
      <c r="CW29">
        <v>0</v>
      </c>
      <c r="CX29">
        <v>0</v>
      </c>
      <c r="CY29">
        <v>0</v>
      </c>
      <c r="CZ29">
        <v>0</v>
      </c>
      <c r="DA29">
        <v>0</v>
      </c>
      <c r="DB29">
        <v>0</v>
      </c>
      <c r="DC29">
        <v>0</v>
      </c>
      <c r="DD29">
        <v>12</v>
      </c>
      <c r="DE29">
        <v>92.31</v>
      </c>
      <c r="DF29">
        <v>2.64</v>
      </c>
      <c r="DG29">
        <v>31.8</v>
      </c>
      <c r="DH29">
        <v>-0.1</v>
      </c>
      <c r="DI29">
        <v>18.498000000000001</v>
      </c>
      <c r="DJ29">
        <v>291.12900000000002</v>
      </c>
    </row>
    <row r="30" spans="1:114" x14ac:dyDescent="0.2">
      <c r="A30" t="s">
        <v>59</v>
      </c>
      <c r="B30">
        <v>497</v>
      </c>
      <c r="C30">
        <v>86.59</v>
      </c>
      <c r="D30">
        <v>86.59</v>
      </c>
      <c r="E30">
        <v>33197.699999999997</v>
      </c>
      <c r="F30">
        <v>25.5</v>
      </c>
      <c r="G30">
        <v>202.43799999999999</v>
      </c>
      <c r="H30">
        <v>97.808000000000007</v>
      </c>
      <c r="I30">
        <v>123</v>
      </c>
      <c r="J30">
        <v>24.75</v>
      </c>
      <c r="K30">
        <v>21.43</v>
      </c>
      <c r="L30">
        <v>52518.400000000001</v>
      </c>
      <c r="M30">
        <v>13.7</v>
      </c>
      <c r="N30">
        <v>357.12700000000001</v>
      </c>
      <c r="O30">
        <v>138.36799999999999</v>
      </c>
      <c r="P30">
        <v>75</v>
      </c>
      <c r="Q30">
        <v>13.07</v>
      </c>
      <c r="R30">
        <v>13.07</v>
      </c>
      <c r="S30">
        <v>6.2</v>
      </c>
      <c r="T30">
        <v>46.128</v>
      </c>
      <c r="U30">
        <v>419</v>
      </c>
      <c r="V30">
        <v>73</v>
      </c>
      <c r="W30">
        <v>73</v>
      </c>
      <c r="X30">
        <v>16.8</v>
      </c>
      <c r="Y30">
        <v>15.430999999999999</v>
      </c>
      <c r="Z30">
        <v>80</v>
      </c>
      <c r="AA30">
        <v>13.94</v>
      </c>
      <c r="AB30">
        <v>13.94</v>
      </c>
      <c r="AC30">
        <v>75.099999999999994</v>
      </c>
      <c r="AD30">
        <v>64.655000000000001</v>
      </c>
      <c r="AE30">
        <v>39</v>
      </c>
      <c r="AF30">
        <v>52</v>
      </c>
      <c r="AG30">
        <v>6.79</v>
      </c>
      <c r="AH30">
        <v>7.5</v>
      </c>
      <c r="AI30">
        <v>6.5</v>
      </c>
      <c r="AJ30">
        <v>31.835999999999999</v>
      </c>
      <c r="AK30">
        <v>26.530999999999999</v>
      </c>
      <c r="AL30">
        <v>0</v>
      </c>
      <c r="AM30">
        <v>0</v>
      </c>
      <c r="AN30">
        <v>0</v>
      </c>
      <c r="AO30">
        <v>0</v>
      </c>
      <c r="AP30">
        <v>0</v>
      </c>
      <c r="AQ30">
        <v>0</v>
      </c>
      <c r="AR30">
        <v>0</v>
      </c>
      <c r="AS30">
        <v>0</v>
      </c>
      <c r="AT30">
        <v>0</v>
      </c>
      <c r="AU30">
        <v>0</v>
      </c>
      <c r="AV30">
        <v>0</v>
      </c>
      <c r="AW30">
        <v>0</v>
      </c>
      <c r="AX30">
        <v>0</v>
      </c>
      <c r="AY30">
        <v>0</v>
      </c>
      <c r="AZ30">
        <v>36</v>
      </c>
      <c r="BA30">
        <v>48</v>
      </c>
      <c r="BB30">
        <v>6.27</v>
      </c>
      <c r="BC30">
        <v>4.9000000000000004</v>
      </c>
      <c r="BD30">
        <v>0</v>
      </c>
      <c r="BE30">
        <v>55.871000000000002</v>
      </c>
      <c r="BF30">
        <v>1458.287</v>
      </c>
      <c r="BG30">
        <v>176</v>
      </c>
      <c r="BH30">
        <v>42</v>
      </c>
      <c r="BI30">
        <v>30.66</v>
      </c>
      <c r="BJ30">
        <v>16.2</v>
      </c>
      <c r="BK30">
        <v>9</v>
      </c>
      <c r="BL30">
        <v>16.318000000000001</v>
      </c>
      <c r="BM30">
        <v>47.607999999999997</v>
      </c>
      <c r="BN30">
        <v>0</v>
      </c>
      <c r="BO30">
        <v>0</v>
      </c>
      <c r="BP30">
        <v>0</v>
      </c>
      <c r="BQ30">
        <v>0</v>
      </c>
      <c r="BR30">
        <v>0</v>
      </c>
      <c r="BS30">
        <v>0</v>
      </c>
      <c r="BT30">
        <v>0</v>
      </c>
      <c r="BU30">
        <v>0</v>
      </c>
      <c r="BV30">
        <v>0</v>
      </c>
      <c r="BW30">
        <v>0</v>
      </c>
      <c r="BX30">
        <v>0</v>
      </c>
      <c r="BY30">
        <v>0</v>
      </c>
      <c r="BZ30">
        <v>0</v>
      </c>
      <c r="CA30">
        <v>0</v>
      </c>
      <c r="CB30">
        <v>243</v>
      </c>
      <c r="CC30">
        <v>58</v>
      </c>
      <c r="CD30">
        <v>42.33</v>
      </c>
      <c r="CE30">
        <v>17.2</v>
      </c>
      <c r="CF30">
        <v>0.2</v>
      </c>
      <c r="CG30">
        <v>14.327999999999999</v>
      </c>
      <c r="CH30">
        <v>285.28500000000003</v>
      </c>
      <c r="CI30">
        <v>7</v>
      </c>
      <c r="CJ30">
        <v>8.75</v>
      </c>
      <c r="CK30">
        <v>1.22</v>
      </c>
      <c r="CL30">
        <v>143.19999999999999</v>
      </c>
      <c r="CM30">
        <v>189.6</v>
      </c>
      <c r="CN30">
        <v>80.573999999999998</v>
      </c>
      <c r="CO30">
        <v>116.367</v>
      </c>
      <c r="CP30">
        <v>0</v>
      </c>
      <c r="CQ30">
        <v>0</v>
      </c>
      <c r="CR30">
        <v>0</v>
      </c>
      <c r="CS30">
        <v>0</v>
      </c>
      <c r="CT30">
        <v>0</v>
      </c>
      <c r="CU30">
        <v>0</v>
      </c>
      <c r="CV30">
        <v>0</v>
      </c>
      <c r="CW30">
        <v>0</v>
      </c>
      <c r="CX30">
        <v>0</v>
      </c>
      <c r="CY30">
        <v>0</v>
      </c>
      <c r="CZ30">
        <v>0</v>
      </c>
      <c r="DA30">
        <v>0</v>
      </c>
      <c r="DB30">
        <v>0</v>
      </c>
      <c r="DC30">
        <v>0</v>
      </c>
      <c r="DD30">
        <v>73</v>
      </c>
      <c r="DE30">
        <v>91.25</v>
      </c>
      <c r="DF30">
        <v>12.72</v>
      </c>
      <c r="DG30">
        <v>68.599999999999994</v>
      </c>
      <c r="DH30">
        <v>0.1</v>
      </c>
      <c r="DI30">
        <v>41.829000000000001</v>
      </c>
      <c r="DJ30">
        <v>811.00199999999995</v>
      </c>
    </row>
    <row r="31" spans="1:114" x14ac:dyDescent="0.2">
      <c r="A31" t="s">
        <v>60</v>
      </c>
      <c r="B31">
        <v>479</v>
      </c>
      <c r="C31">
        <v>85.84</v>
      </c>
      <c r="D31">
        <v>85.84</v>
      </c>
      <c r="E31">
        <v>27066.6</v>
      </c>
      <c r="F31">
        <v>22.4</v>
      </c>
      <c r="G31">
        <v>140.80699999999999</v>
      </c>
      <c r="H31">
        <v>81.471999999999994</v>
      </c>
      <c r="I31">
        <v>107</v>
      </c>
      <c r="J31">
        <v>22.34</v>
      </c>
      <c r="K31">
        <v>19.18</v>
      </c>
      <c r="L31">
        <v>27891.1</v>
      </c>
      <c r="M31">
        <v>10.7</v>
      </c>
      <c r="N31">
        <v>33.722000000000001</v>
      </c>
      <c r="O31">
        <v>20.05</v>
      </c>
      <c r="P31">
        <v>83</v>
      </c>
      <c r="Q31">
        <v>14.87</v>
      </c>
      <c r="R31">
        <v>14.87</v>
      </c>
      <c r="S31">
        <v>6.7</v>
      </c>
      <c r="T31">
        <v>44.139000000000003</v>
      </c>
      <c r="U31">
        <v>416</v>
      </c>
      <c r="V31">
        <v>74.55</v>
      </c>
      <c r="W31">
        <v>74.55</v>
      </c>
      <c r="X31">
        <v>16.600000000000001</v>
      </c>
      <c r="Y31">
        <v>14.846</v>
      </c>
      <c r="Z31">
        <v>59</v>
      </c>
      <c r="AA31">
        <v>10.57</v>
      </c>
      <c r="AB31">
        <v>10.57</v>
      </c>
      <c r="AC31">
        <v>63.9</v>
      </c>
      <c r="AD31">
        <v>40.835000000000001</v>
      </c>
      <c r="AE31">
        <v>50</v>
      </c>
      <c r="AF31">
        <v>60.24</v>
      </c>
      <c r="AG31">
        <v>8.9600000000000009</v>
      </c>
      <c r="AH31">
        <v>8.5</v>
      </c>
      <c r="AI31">
        <v>7.1</v>
      </c>
      <c r="AJ31">
        <v>22.029</v>
      </c>
      <c r="AK31">
        <v>26.108000000000001</v>
      </c>
      <c r="AL31">
        <v>0</v>
      </c>
      <c r="AM31">
        <v>0</v>
      </c>
      <c r="AN31">
        <v>0</v>
      </c>
      <c r="AO31">
        <v>0</v>
      </c>
      <c r="AP31">
        <v>0</v>
      </c>
      <c r="AQ31">
        <v>0</v>
      </c>
      <c r="AR31">
        <v>0</v>
      </c>
      <c r="AS31">
        <v>0</v>
      </c>
      <c r="AT31">
        <v>0</v>
      </c>
      <c r="AU31">
        <v>0</v>
      </c>
      <c r="AV31">
        <v>0</v>
      </c>
      <c r="AW31">
        <v>0</v>
      </c>
      <c r="AX31">
        <v>0</v>
      </c>
      <c r="AY31">
        <v>0</v>
      </c>
      <c r="AZ31">
        <v>33</v>
      </c>
      <c r="BA31">
        <v>39.76</v>
      </c>
      <c r="BB31">
        <v>5.91</v>
      </c>
      <c r="BC31">
        <v>4.0999999999999996</v>
      </c>
      <c r="BD31">
        <v>0</v>
      </c>
      <c r="BE31">
        <v>56.72</v>
      </c>
      <c r="BF31">
        <v>693.89800000000002</v>
      </c>
      <c r="BG31">
        <v>172</v>
      </c>
      <c r="BH31">
        <v>41.35</v>
      </c>
      <c r="BI31">
        <v>30.82</v>
      </c>
      <c r="BJ31">
        <v>16</v>
      </c>
      <c r="BK31">
        <v>8.3000000000000007</v>
      </c>
      <c r="BL31">
        <v>15.269</v>
      </c>
      <c r="BM31">
        <v>42.625999999999998</v>
      </c>
      <c r="BN31">
        <v>0</v>
      </c>
      <c r="BO31">
        <v>0</v>
      </c>
      <c r="BP31">
        <v>0</v>
      </c>
      <c r="BQ31">
        <v>0</v>
      </c>
      <c r="BR31">
        <v>0</v>
      </c>
      <c r="BS31">
        <v>0</v>
      </c>
      <c r="BT31">
        <v>0</v>
      </c>
      <c r="BU31">
        <v>0</v>
      </c>
      <c r="BV31">
        <v>0</v>
      </c>
      <c r="BW31">
        <v>0</v>
      </c>
      <c r="BX31">
        <v>0</v>
      </c>
      <c r="BY31">
        <v>0</v>
      </c>
      <c r="BZ31">
        <v>0</v>
      </c>
      <c r="CA31">
        <v>0</v>
      </c>
      <c r="CB31">
        <v>244</v>
      </c>
      <c r="CC31">
        <v>58.65</v>
      </c>
      <c r="CD31">
        <v>43.73</v>
      </c>
      <c r="CE31">
        <v>17</v>
      </c>
      <c r="CF31">
        <v>0.2</v>
      </c>
      <c r="CG31">
        <v>14.058</v>
      </c>
      <c r="CH31">
        <v>365.46300000000002</v>
      </c>
      <c r="CI31">
        <v>2</v>
      </c>
      <c r="CJ31">
        <v>3.39</v>
      </c>
      <c r="CK31">
        <v>0.36</v>
      </c>
      <c r="CL31">
        <v>65.7</v>
      </c>
      <c r="CM31">
        <v>7.7</v>
      </c>
      <c r="CN31">
        <v>4.63</v>
      </c>
      <c r="CO31">
        <v>0.54900000000000004</v>
      </c>
      <c r="CP31">
        <v>0</v>
      </c>
      <c r="CQ31">
        <v>0</v>
      </c>
      <c r="CR31">
        <v>0</v>
      </c>
      <c r="CS31">
        <v>0</v>
      </c>
      <c r="CT31">
        <v>0</v>
      </c>
      <c r="CU31">
        <v>0</v>
      </c>
      <c r="CV31">
        <v>0</v>
      </c>
      <c r="CW31">
        <v>0</v>
      </c>
      <c r="CX31">
        <v>0</v>
      </c>
      <c r="CY31">
        <v>0</v>
      </c>
      <c r="CZ31">
        <v>0</v>
      </c>
      <c r="DA31">
        <v>0</v>
      </c>
      <c r="DB31">
        <v>0</v>
      </c>
      <c r="DC31">
        <v>0</v>
      </c>
      <c r="DD31">
        <v>57</v>
      </c>
      <c r="DE31">
        <v>96.61</v>
      </c>
      <c r="DF31">
        <v>10.220000000000001</v>
      </c>
      <c r="DG31">
        <v>63.9</v>
      </c>
      <c r="DH31">
        <v>0</v>
      </c>
      <c r="DI31">
        <v>41.573</v>
      </c>
      <c r="DJ31">
        <v>3436.9389999999999</v>
      </c>
    </row>
    <row r="32" spans="1:114" x14ac:dyDescent="0.2">
      <c r="A32" t="s">
        <v>61</v>
      </c>
      <c r="B32">
        <v>532</v>
      </c>
      <c r="C32">
        <v>73.89</v>
      </c>
      <c r="D32">
        <v>73.89</v>
      </c>
      <c r="E32">
        <v>28204.6</v>
      </c>
      <c r="F32">
        <v>23.4</v>
      </c>
      <c r="G32">
        <v>111.39100000000001</v>
      </c>
      <c r="H32">
        <v>71.48</v>
      </c>
      <c r="I32">
        <v>86</v>
      </c>
      <c r="J32">
        <v>16.170000000000002</v>
      </c>
      <c r="K32">
        <v>11.94</v>
      </c>
      <c r="L32">
        <v>30201.599999999999</v>
      </c>
      <c r="M32">
        <v>10.9</v>
      </c>
      <c r="N32">
        <v>30.326000000000001</v>
      </c>
      <c r="O32">
        <v>20.797000000000001</v>
      </c>
      <c r="P32">
        <v>168</v>
      </c>
      <c r="Q32">
        <v>23.33</v>
      </c>
      <c r="R32">
        <v>23.33</v>
      </c>
      <c r="S32">
        <v>6.3</v>
      </c>
      <c r="T32">
        <v>44.841000000000001</v>
      </c>
      <c r="U32">
        <v>445</v>
      </c>
      <c r="V32">
        <v>61.81</v>
      </c>
      <c r="W32">
        <v>61.81</v>
      </c>
      <c r="X32">
        <v>16</v>
      </c>
      <c r="Y32">
        <v>15.637</v>
      </c>
      <c r="Z32">
        <v>107</v>
      </c>
      <c r="AA32">
        <v>14.86</v>
      </c>
      <c r="AB32">
        <v>14.86</v>
      </c>
      <c r="AC32">
        <v>52.1</v>
      </c>
      <c r="AD32">
        <v>34.726999999999997</v>
      </c>
      <c r="AE32">
        <v>44</v>
      </c>
      <c r="AF32">
        <v>26.19</v>
      </c>
      <c r="AG32">
        <v>6.11</v>
      </c>
      <c r="AH32">
        <v>7.3</v>
      </c>
      <c r="AI32">
        <v>5.8</v>
      </c>
      <c r="AJ32">
        <v>27.395</v>
      </c>
      <c r="AK32">
        <v>36.58</v>
      </c>
      <c r="AL32">
        <v>0</v>
      </c>
      <c r="AM32">
        <v>0</v>
      </c>
      <c r="AN32">
        <v>0</v>
      </c>
      <c r="AO32">
        <v>0</v>
      </c>
      <c r="AP32">
        <v>0</v>
      </c>
      <c r="AQ32">
        <v>0</v>
      </c>
      <c r="AR32">
        <v>0</v>
      </c>
      <c r="AS32">
        <v>0</v>
      </c>
      <c r="AT32">
        <v>0</v>
      </c>
      <c r="AU32">
        <v>0</v>
      </c>
      <c r="AV32">
        <v>0</v>
      </c>
      <c r="AW32">
        <v>0</v>
      </c>
      <c r="AX32">
        <v>0</v>
      </c>
      <c r="AY32">
        <v>0</v>
      </c>
      <c r="AZ32">
        <v>124</v>
      </c>
      <c r="BA32">
        <v>73.81</v>
      </c>
      <c r="BB32">
        <v>17.22</v>
      </c>
      <c r="BC32">
        <v>5.9</v>
      </c>
      <c r="BD32">
        <v>0</v>
      </c>
      <c r="BE32">
        <v>50.171999999999997</v>
      </c>
      <c r="BF32">
        <v>2698.1909999999998</v>
      </c>
      <c r="BG32">
        <v>138</v>
      </c>
      <c r="BH32">
        <v>31.01</v>
      </c>
      <c r="BI32">
        <v>19.170000000000002</v>
      </c>
      <c r="BJ32">
        <v>15.5</v>
      </c>
      <c r="BK32">
        <v>8.5</v>
      </c>
      <c r="BL32">
        <v>14.093999999999999</v>
      </c>
      <c r="BM32">
        <v>41.593000000000004</v>
      </c>
      <c r="BN32">
        <v>0</v>
      </c>
      <c r="BO32">
        <v>0</v>
      </c>
      <c r="BP32">
        <v>0</v>
      </c>
      <c r="BQ32">
        <v>0</v>
      </c>
      <c r="BR32">
        <v>0</v>
      </c>
      <c r="BS32">
        <v>0</v>
      </c>
      <c r="BT32">
        <v>0</v>
      </c>
      <c r="BU32">
        <v>0</v>
      </c>
      <c r="BV32">
        <v>0</v>
      </c>
      <c r="BW32">
        <v>0</v>
      </c>
      <c r="BX32">
        <v>0</v>
      </c>
      <c r="BY32">
        <v>0</v>
      </c>
      <c r="BZ32">
        <v>0</v>
      </c>
      <c r="CA32">
        <v>0</v>
      </c>
      <c r="CB32">
        <v>307</v>
      </c>
      <c r="CC32">
        <v>68.989999999999995</v>
      </c>
      <c r="CD32">
        <v>42.64</v>
      </c>
      <c r="CE32">
        <v>16.2</v>
      </c>
      <c r="CF32">
        <v>0.1</v>
      </c>
      <c r="CG32">
        <v>16.065000000000001</v>
      </c>
      <c r="CH32">
        <v>657.32799999999997</v>
      </c>
      <c r="CI32">
        <v>2</v>
      </c>
      <c r="CJ32">
        <v>1.87</v>
      </c>
      <c r="CK32">
        <v>0.28000000000000003</v>
      </c>
      <c r="CL32">
        <v>43.3</v>
      </c>
      <c r="CM32">
        <v>11.3</v>
      </c>
      <c r="CN32">
        <v>36.051000000000002</v>
      </c>
      <c r="CO32">
        <v>38.911999999999999</v>
      </c>
      <c r="CP32">
        <v>0</v>
      </c>
      <c r="CQ32">
        <v>0</v>
      </c>
      <c r="CR32">
        <v>0</v>
      </c>
      <c r="CS32">
        <v>0</v>
      </c>
      <c r="CT32">
        <v>0</v>
      </c>
      <c r="CU32">
        <v>0</v>
      </c>
      <c r="CV32">
        <v>0</v>
      </c>
      <c r="CW32">
        <v>0</v>
      </c>
      <c r="CX32">
        <v>0</v>
      </c>
      <c r="CY32">
        <v>0</v>
      </c>
      <c r="CZ32">
        <v>0</v>
      </c>
      <c r="DA32">
        <v>0</v>
      </c>
      <c r="DB32">
        <v>0</v>
      </c>
      <c r="DC32">
        <v>0</v>
      </c>
      <c r="DD32">
        <v>105</v>
      </c>
      <c r="DE32">
        <v>98.13</v>
      </c>
      <c r="DF32">
        <v>14.58</v>
      </c>
      <c r="DG32">
        <v>52.3</v>
      </c>
      <c r="DH32">
        <v>0.1</v>
      </c>
      <c r="DI32">
        <v>34.619999999999997</v>
      </c>
      <c r="DJ32">
        <v>568.77</v>
      </c>
    </row>
    <row r="33" spans="1:114" x14ac:dyDescent="0.2">
      <c r="A33" t="s">
        <v>62</v>
      </c>
      <c r="B33">
        <v>671</v>
      </c>
      <c r="C33">
        <v>77.13</v>
      </c>
      <c r="D33">
        <v>77.13</v>
      </c>
      <c r="E33">
        <v>29235.4</v>
      </c>
      <c r="F33">
        <v>22.3</v>
      </c>
      <c r="G33">
        <v>217.98400000000001</v>
      </c>
      <c r="H33">
        <v>97.349000000000004</v>
      </c>
      <c r="I33">
        <v>128</v>
      </c>
      <c r="J33">
        <v>19.079999999999998</v>
      </c>
      <c r="K33">
        <v>14.71</v>
      </c>
      <c r="L33">
        <v>55882.2</v>
      </c>
      <c r="M33">
        <v>12.7</v>
      </c>
      <c r="N33">
        <v>463.09199999999998</v>
      </c>
      <c r="O33">
        <v>153.19</v>
      </c>
      <c r="P33">
        <v>163</v>
      </c>
      <c r="Q33">
        <v>18.739999999999998</v>
      </c>
      <c r="R33">
        <v>18.739999999999998</v>
      </c>
      <c r="S33">
        <v>7.2</v>
      </c>
      <c r="T33">
        <v>40.066000000000003</v>
      </c>
      <c r="U33">
        <v>627</v>
      </c>
      <c r="V33">
        <v>72.069999999999993</v>
      </c>
      <c r="W33">
        <v>72.069999999999993</v>
      </c>
      <c r="X33">
        <v>16.7</v>
      </c>
      <c r="Y33">
        <v>17.332999999999998</v>
      </c>
      <c r="Z33">
        <v>79</v>
      </c>
      <c r="AA33">
        <v>9.08</v>
      </c>
      <c r="AB33">
        <v>9.08</v>
      </c>
      <c r="AC33">
        <v>79.3</v>
      </c>
      <c r="AD33">
        <v>106.032</v>
      </c>
      <c r="AE33">
        <v>51</v>
      </c>
      <c r="AF33">
        <v>31.29</v>
      </c>
      <c r="AG33">
        <v>5.86</v>
      </c>
      <c r="AH33">
        <v>8.1</v>
      </c>
      <c r="AI33">
        <v>6.5</v>
      </c>
      <c r="AJ33">
        <v>21.602</v>
      </c>
      <c r="AK33">
        <v>31.728999999999999</v>
      </c>
      <c r="AL33">
        <v>0</v>
      </c>
      <c r="AM33">
        <v>0</v>
      </c>
      <c r="AN33">
        <v>0</v>
      </c>
      <c r="AO33">
        <v>0</v>
      </c>
      <c r="AP33">
        <v>0</v>
      </c>
      <c r="AQ33">
        <v>0</v>
      </c>
      <c r="AR33">
        <v>0</v>
      </c>
      <c r="AS33">
        <v>0</v>
      </c>
      <c r="AT33">
        <v>0</v>
      </c>
      <c r="AU33">
        <v>0</v>
      </c>
      <c r="AV33">
        <v>0</v>
      </c>
      <c r="AW33">
        <v>0</v>
      </c>
      <c r="AX33">
        <v>0</v>
      </c>
      <c r="AY33">
        <v>0</v>
      </c>
      <c r="AZ33">
        <v>112</v>
      </c>
      <c r="BA33">
        <v>68.709999999999994</v>
      </c>
      <c r="BB33">
        <v>12.87</v>
      </c>
      <c r="BC33">
        <v>6.7</v>
      </c>
      <c r="BD33">
        <v>0</v>
      </c>
      <c r="BE33">
        <v>46.951999999999998</v>
      </c>
      <c r="BF33">
        <v>801.83</v>
      </c>
      <c r="BG33">
        <v>211</v>
      </c>
      <c r="BH33">
        <v>33.65</v>
      </c>
      <c r="BI33">
        <v>24.25</v>
      </c>
      <c r="BJ33">
        <v>16.3</v>
      </c>
      <c r="BK33">
        <v>7.9</v>
      </c>
      <c r="BL33">
        <v>16.401</v>
      </c>
      <c r="BM33">
        <v>39.628999999999998</v>
      </c>
      <c r="BN33">
        <v>0</v>
      </c>
      <c r="BO33">
        <v>0</v>
      </c>
      <c r="BP33">
        <v>0</v>
      </c>
      <c r="BQ33">
        <v>0</v>
      </c>
      <c r="BR33">
        <v>0</v>
      </c>
      <c r="BS33">
        <v>0</v>
      </c>
      <c r="BT33">
        <v>0</v>
      </c>
      <c r="BU33">
        <v>0</v>
      </c>
      <c r="BV33">
        <v>0</v>
      </c>
      <c r="BW33">
        <v>0</v>
      </c>
      <c r="BX33">
        <v>0</v>
      </c>
      <c r="BY33">
        <v>0</v>
      </c>
      <c r="BZ33">
        <v>0</v>
      </c>
      <c r="CA33">
        <v>0</v>
      </c>
      <c r="CB33">
        <v>416</v>
      </c>
      <c r="CC33">
        <v>66.349999999999994</v>
      </c>
      <c r="CD33">
        <v>47.82</v>
      </c>
      <c r="CE33">
        <v>16.8</v>
      </c>
      <c r="CF33">
        <v>0.1</v>
      </c>
      <c r="CG33">
        <v>17.675000000000001</v>
      </c>
      <c r="CH33">
        <v>444.52800000000002</v>
      </c>
      <c r="CI33">
        <v>9</v>
      </c>
      <c r="CJ33">
        <v>11.39</v>
      </c>
      <c r="CK33">
        <v>1.03</v>
      </c>
      <c r="CL33">
        <v>246.3</v>
      </c>
      <c r="CM33">
        <v>180.3</v>
      </c>
      <c r="CN33">
        <v>65.147000000000006</v>
      </c>
      <c r="CO33">
        <v>85.778999999999996</v>
      </c>
      <c r="CP33">
        <v>0</v>
      </c>
      <c r="CQ33">
        <v>0</v>
      </c>
      <c r="CR33">
        <v>0</v>
      </c>
      <c r="CS33">
        <v>0</v>
      </c>
      <c r="CT33">
        <v>0</v>
      </c>
      <c r="CU33">
        <v>0</v>
      </c>
      <c r="CV33">
        <v>0</v>
      </c>
      <c r="CW33">
        <v>0</v>
      </c>
      <c r="CX33">
        <v>0</v>
      </c>
      <c r="CY33">
        <v>0</v>
      </c>
      <c r="CZ33">
        <v>0</v>
      </c>
      <c r="DA33">
        <v>0</v>
      </c>
      <c r="DB33">
        <v>0</v>
      </c>
      <c r="DC33">
        <v>0</v>
      </c>
      <c r="DD33">
        <v>70</v>
      </c>
      <c r="DE33">
        <v>88.61</v>
      </c>
      <c r="DF33">
        <v>8.0500000000000007</v>
      </c>
      <c r="DG33">
        <v>57.8</v>
      </c>
      <c r="DH33">
        <v>0.2</v>
      </c>
      <c r="DI33">
        <v>43.137</v>
      </c>
      <c r="DJ33">
        <v>477.54599999999999</v>
      </c>
    </row>
    <row r="34" spans="1:114" x14ac:dyDescent="0.2">
      <c r="A34" t="s">
        <v>63</v>
      </c>
      <c r="B34">
        <v>603</v>
      </c>
      <c r="C34">
        <v>79.97</v>
      </c>
      <c r="D34">
        <v>79.97</v>
      </c>
      <c r="E34">
        <v>28940.3</v>
      </c>
      <c r="F34">
        <v>20.100000000000001</v>
      </c>
      <c r="G34">
        <v>135.31800000000001</v>
      </c>
      <c r="H34">
        <v>73.814999999999998</v>
      </c>
      <c r="I34">
        <v>130</v>
      </c>
      <c r="J34">
        <v>21.56</v>
      </c>
      <c r="K34">
        <v>17.239999999999998</v>
      </c>
      <c r="L34">
        <v>28149</v>
      </c>
      <c r="M34">
        <v>10.4</v>
      </c>
      <c r="N34">
        <v>34.726999999999997</v>
      </c>
      <c r="O34">
        <v>23.187999999999999</v>
      </c>
      <c r="P34">
        <v>160</v>
      </c>
      <c r="Q34">
        <v>21.22</v>
      </c>
      <c r="R34">
        <v>21.22</v>
      </c>
      <c r="S34">
        <v>5.9</v>
      </c>
      <c r="T34">
        <v>48.280999999999999</v>
      </c>
      <c r="U34">
        <v>537</v>
      </c>
      <c r="V34">
        <v>71.22</v>
      </c>
      <c r="W34">
        <v>71.22</v>
      </c>
      <c r="X34">
        <v>16.399999999999999</v>
      </c>
      <c r="Y34">
        <v>15.297000000000001</v>
      </c>
      <c r="Z34">
        <v>57</v>
      </c>
      <c r="AA34">
        <v>7.56</v>
      </c>
      <c r="AB34">
        <v>7.56</v>
      </c>
      <c r="AC34">
        <v>56.9</v>
      </c>
      <c r="AD34">
        <v>48.652999999999999</v>
      </c>
      <c r="AE34">
        <v>54</v>
      </c>
      <c r="AF34">
        <v>33.75</v>
      </c>
      <c r="AG34">
        <v>7.16</v>
      </c>
      <c r="AH34">
        <v>8.4</v>
      </c>
      <c r="AI34">
        <v>6.4</v>
      </c>
      <c r="AJ34">
        <v>23.318999999999999</v>
      </c>
      <c r="AK34">
        <v>31.577999999999999</v>
      </c>
      <c r="AL34">
        <v>0</v>
      </c>
      <c r="AM34">
        <v>0</v>
      </c>
      <c r="AN34">
        <v>0</v>
      </c>
      <c r="AO34">
        <v>0</v>
      </c>
      <c r="AP34">
        <v>0</v>
      </c>
      <c r="AQ34">
        <v>0</v>
      </c>
      <c r="AR34">
        <v>0</v>
      </c>
      <c r="AS34">
        <v>0</v>
      </c>
      <c r="AT34">
        <v>0</v>
      </c>
      <c r="AU34">
        <v>0</v>
      </c>
      <c r="AV34">
        <v>0</v>
      </c>
      <c r="AW34">
        <v>0</v>
      </c>
      <c r="AX34">
        <v>0</v>
      </c>
      <c r="AY34">
        <v>0</v>
      </c>
      <c r="AZ34">
        <v>106</v>
      </c>
      <c r="BA34">
        <v>66.25</v>
      </c>
      <c r="BB34">
        <v>14.06</v>
      </c>
      <c r="BC34">
        <v>4.7</v>
      </c>
      <c r="BD34">
        <v>0</v>
      </c>
      <c r="BE34">
        <v>51.468000000000004</v>
      </c>
      <c r="BF34">
        <v>2174.4810000000002</v>
      </c>
      <c r="BG34">
        <v>215</v>
      </c>
      <c r="BH34">
        <v>40.04</v>
      </c>
      <c r="BI34">
        <v>28.51</v>
      </c>
      <c r="BJ34">
        <v>16.100000000000001</v>
      </c>
      <c r="BK34">
        <v>7.7</v>
      </c>
      <c r="BL34">
        <v>16.373000000000001</v>
      </c>
      <c r="BM34">
        <v>42.07</v>
      </c>
      <c r="BN34">
        <v>0</v>
      </c>
      <c r="BO34">
        <v>0</v>
      </c>
      <c r="BP34">
        <v>0</v>
      </c>
      <c r="BQ34">
        <v>0</v>
      </c>
      <c r="BR34">
        <v>0</v>
      </c>
      <c r="BS34">
        <v>0</v>
      </c>
      <c r="BT34">
        <v>0</v>
      </c>
      <c r="BU34">
        <v>0</v>
      </c>
      <c r="BV34">
        <v>0</v>
      </c>
      <c r="BW34">
        <v>0</v>
      </c>
      <c r="BX34">
        <v>0</v>
      </c>
      <c r="BY34">
        <v>0</v>
      </c>
      <c r="BZ34">
        <v>0</v>
      </c>
      <c r="CA34">
        <v>0</v>
      </c>
      <c r="CB34">
        <v>322</v>
      </c>
      <c r="CC34">
        <v>59.96</v>
      </c>
      <c r="CD34">
        <v>42.71</v>
      </c>
      <c r="CE34">
        <v>16.5</v>
      </c>
      <c r="CF34">
        <v>0.2</v>
      </c>
      <c r="CG34">
        <v>14.462999999999999</v>
      </c>
      <c r="CH34">
        <v>339.44799999999998</v>
      </c>
      <c r="CI34">
        <v>5</v>
      </c>
      <c r="CJ34">
        <v>8.77</v>
      </c>
      <c r="CK34">
        <v>0.66</v>
      </c>
      <c r="CL34">
        <v>46.8</v>
      </c>
      <c r="CM34">
        <v>15.6</v>
      </c>
      <c r="CN34">
        <v>31.117999999999999</v>
      </c>
      <c r="CO34">
        <v>36.814999999999998</v>
      </c>
      <c r="CP34">
        <v>0</v>
      </c>
      <c r="CQ34">
        <v>0</v>
      </c>
      <c r="CR34">
        <v>0</v>
      </c>
      <c r="CS34">
        <v>0</v>
      </c>
      <c r="CT34">
        <v>0</v>
      </c>
      <c r="CU34">
        <v>0</v>
      </c>
      <c r="CV34">
        <v>0</v>
      </c>
      <c r="CW34">
        <v>0</v>
      </c>
      <c r="CX34">
        <v>0</v>
      </c>
      <c r="CY34">
        <v>0</v>
      </c>
      <c r="CZ34">
        <v>0</v>
      </c>
      <c r="DA34">
        <v>0</v>
      </c>
      <c r="DB34">
        <v>0</v>
      </c>
      <c r="DC34">
        <v>0</v>
      </c>
      <c r="DD34">
        <v>52</v>
      </c>
      <c r="DE34">
        <v>91.23</v>
      </c>
      <c r="DF34">
        <v>6.9</v>
      </c>
      <c r="DG34">
        <v>57.8</v>
      </c>
      <c r="DH34">
        <v>0.2</v>
      </c>
      <c r="DI34">
        <v>49.148000000000003</v>
      </c>
      <c r="DJ34">
        <v>379.09800000000001</v>
      </c>
    </row>
    <row r="35" spans="1:114" x14ac:dyDescent="0.2">
      <c r="A35" t="s">
        <v>64</v>
      </c>
      <c r="B35">
        <v>543</v>
      </c>
      <c r="C35">
        <v>82.65</v>
      </c>
      <c r="D35">
        <v>82.65</v>
      </c>
      <c r="E35">
        <v>32093.3</v>
      </c>
      <c r="F35">
        <v>20.100000000000001</v>
      </c>
      <c r="G35">
        <v>154.66200000000001</v>
      </c>
      <c r="H35">
        <v>83.805000000000007</v>
      </c>
      <c r="I35">
        <v>126</v>
      </c>
      <c r="J35">
        <v>23.2</v>
      </c>
      <c r="K35">
        <v>19.18</v>
      </c>
      <c r="L35">
        <v>28273.200000000001</v>
      </c>
      <c r="M35">
        <v>10.3</v>
      </c>
      <c r="N35">
        <v>33.185000000000002</v>
      </c>
      <c r="O35">
        <v>20.024999999999999</v>
      </c>
      <c r="P35">
        <v>135</v>
      </c>
      <c r="Q35">
        <v>20.55</v>
      </c>
      <c r="R35">
        <v>20.55</v>
      </c>
      <c r="S35">
        <v>6.7</v>
      </c>
      <c r="T35">
        <v>45.082999999999998</v>
      </c>
      <c r="U35">
        <v>471</v>
      </c>
      <c r="V35">
        <v>71.69</v>
      </c>
      <c r="W35">
        <v>71.69</v>
      </c>
      <c r="X35">
        <v>15.5</v>
      </c>
      <c r="Y35">
        <v>13.874000000000001</v>
      </c>
      <c r="Z35">
        <v>51</v>
      </c>
      <c r="AA35">
        <v>7.76</v>
      </c>
      <c r="AB35">
        <v>7.76</v>
      </c>
      <c r="AC35">
        <v>67</v>
      </c>
      <c r="AD35">
        <v>35.393000000000001</v>
      </c>
      <c r="AE35">
        <v>73</v>
      </c>
      <c r="AF35">
        <v>54.07</v>
      </c>
      <c r="AG35">
        <v>11.11</v>
      </c>
      <c r="AH35">
        <v>8.4</v>
      </c>
      <c r="AI35">
        <v>6.2</v>
      </c>
      <c r="AJ35">
        <v>23.917999999999999</v>
      </c>
      <c r="AK35">
        <v>34.737000000000002</v>
      </c>
      <c r="AL35">
        <v>0</v>
      </c>
      <c r="AM35">
        <v>0</v>
      </c>
      <c r="AN35">
        <v>0</v>
      </c>
      <c r="AO35">
        <v>0</v>
      </c>
      <c r="AP35">
        <v>0</v>
      </c>
      <c r="AQ35">
        <v>0</v>
      </c>
      <c r="AR35">
        <v>0</v>
      </c>
      <c r="AS35">
        <v>0</v>
      </c>
      <c r="AT35">
        <v>0</v>
      </c>
      <c r="AU35">
        <v>0</v>
      </c>
      <c r="AV35">
        <v>0</v>
      </c>
      <c r="AW35">
        <v>0</v>
      </c>
      <c r="AX35">
        <v>0</v>
      </c>
      <c r="AY35">
        <v>0</v>
      </c>
      <c r="AZ35">
        <v>62</v>
      </c>
      <c r="BA35">
        <v>45.93</v>
      </c>
      <c r="BB35">
        <v>9.44</v>
      </c>
      <c r="BC35">
        <v>4.5999999999999996</v>
      </c>
      <c r="BD35">
        <v>0</v>
      </c>
      <c r="BE35">
        <v>57.314</v>
      </c>
      <c r="BF35">
        <v>783.471</v>
      </c>
      <c r="BG35">
        <v>199</v>
      </c>
      <c r="BH35">
        <v>42.25</v>
      </c>
      <c r="BI35">
        <v>30.29</v>
      </c>
      <c r="BJ35">
        <v>15.2</v>
      </c>
      <c r="BK35">
        <v>8</v>
      </c>
      <c r="BL35">
        <v>13.247999999999999</v>
      </c>
      <c r="BM35">
        <v>42.566000000000003</v>
      </c>
      <c r="BN35">
        <v>0</v>
      </c>
      <c r="BO35">
        <v>0</v>
      </c>
      <c r="BP35">
        <v>0</v>
      </c>
      <c r="BQ35">
        <v>0</v>
      </c>
      <c r="BR35">
        <v>0</v>
      </c>
      <c r="BS35">
        <v>0</v>
      </c>
      <c r="BT35">
        <v>0</v>
      </c>
      <c r="BU35">
        <v>0</v>
      </c>
      <c r="BV35">
        <v>0</v>
      </c>
      <c r="BW35">
        <v>0</v>
      </c>
      <c r="BX35">
        <v>0</v>
      </c>
      <c r="BY35">
        <v>0</v>
      </c>
      <c r="BZ35">
        <v>0</v>
      </c>
      <c r="CA35">
        <v>0</v>
      </c>
      <c r="CB35">
        <v>272</v>
      </c>
      <c r="CC35">
        <v>57.75</v>
      </c>
      <c r="CD35">
        <v>41.4</v>
      </c>
      <c r="CE35">
        <v>15.7</v>
      </c>
      <c r="CF35">
        <v>0.2</v>
      </c>
      <c r="CG35">
        <v>14.115</v>
      </c>
      <c r="CH35">
        <v>317.18299999999999</v>
      </c>
      <c r="CI35">
        <v>1</v>
      </c>
      <c r="CJ35">
        <v>1.96</v>
      </c>
      <c r="CK35">
        <v>0.15</v>
      </c>
      <c r="CL35">
        <v>84.2</v>
      </c>
      <c r="CM35">
        <v>8.1999999999999993</v>
      </c>
      <c r="CN35">
        <v>0</v>
      </c>
      <c r="CO35">
        <v>0</v>
      </c>
      <c r="CP35">
        <v>0</v>
      </c>
      <c r="CQ35">
        <v>0</v>
      </c>
      <c r="CR35">
        <v>0</v>
      </c>
      <c r="CS35">
        <v>0</v>
      </c>
      <c r="CT35">
        <v>0</v>
      </c>
      <c r="CU35">
        <v>0</v>
      </c>
      <c r="CV35">
        <v>0</v>
      </c>
      <c r="CW35">
        <v>0</v>
      </c>
      <c r="CX35">
        <v>0</v>
      </c>
      <c r="CY35">
        <v>0</v>
      </c>
      <c r="CZ35">
        <v>0</v>
      </c>
      <c r="DA35">
        <v>0</v>
      </c>
      <c r="DB35">
        <v>0</v>
      </c>
      <c r="DC35">
        <v>0</v>
      </c>
      <c r="DD35">
        <v>50</v>
      </c>
      <c r="DE35">
        <v>98.04</v>
      </c>
      <c r="DF35">
        <v>7.61</v>
      </c>
      <c r="DG35">
        <v>66.599999999999994</v>
      </c>
      <c r="DH35">
        <v>0.4</v>
      </c>
      <c r="DI35">
        <v>35.738999999999997</v>
      </c>
      <c r="DJ35">
        <v>317.75</v>
      </c>
    </row>
    <row r="36" spans="1:114" x14ac:dyDescent="0.2">
      <c r="A36" t="s">
        <v>70</v>
      </c>
      <c r="B36">
        <v>381</v>
      </c>
      <c r="C36">
        <v>83.01</v>
      </c>
      <c r="D36">
        <v>83.01</v>
      </c>
      <c r="E36">
        <v>42598.8</v>
      </c>
      <c r="F36">
        <v>24</v>
      </c>
      <c r="G36">
        <v>295.24700000000001</v>
      </c>
      <c r="H36">
        <v>131.41399999999999</v>
      </c>
      <c r="I36">
        <v>111</v>
      </c>
      <c r="J36">
        <v>29.13</v>
      </c>
      <c r="K36">
        <v>24.18</v>
      </c>
      <c r="L36">
        <v>195533.1</v>
      </c>
      <c r="M36">
        <v>37.4</v>
      </c>
      <c r="N36">
        <v>187.643</v>
      </c>
      <c r="O36">
        <v>153.03399999999999</v>
      </c>
      <c r="P36">
        <v>78</v>
      </c>
      <c r="Q36">
        <v>16.989999999999998</v>
      </c>
      <c r="R36">
        <v>16.989999999999998</v>
      </c>
      <c r="S36">
        <v>7.2</v>
      </c>
      <c r="T36">
        <v>42.932000000000002</v>
      </c>
      <c r="U36">
        <v>330</v>
      </c>
      <c r="V36">
        <v>71.900000000000006</v>
      </c>
      <c r="W36">
        <v>71.900000000000006</v>
      </c>
      <c r="X36">
        <v>14.9</v>
      </c>
      <c r="Y36">
        <v>11.659000000000001</v>
      </c>
      <c r="Z36">
        <v>51</v>
      </c>
      <c r="AA36">
        <v>11.11</v>
      </c>
      <c r="AB36">
        <v>11.11</v>
      </c>
      <c r="AC36">
        <v>83.6</v>
      </c>
      <c r="AD36">
        <v>68.510999999999996</v>
      </c>
      <c r="AE36">
        <v>43</v>
      </c>
      <c r="AF36">
        <v>55.13</v>
      </c>
      <c r="AG36">
        <v>9.3699999999999992</v>
      </c>
      <c r="AH36">
        <v>8.8000000000000007</v>
      </c>
      <c r="AI36">
        <v>6.9</v>
      </c>
      <c r="AJ36">
        <v>19.452000000000002</v>
      </c>
      <c r="AK36">
        <v>27.087</v>
      </c>
      <c r="AL36">
        <v>0</v>
      </c>
      <c r="AM36">
        <v>0</v>
      </c>
      <c r="AN36">
        <v>0</v>
      </c>
      <c r="AO36">
        <v>0</v>
      </c>
      <c r="AP36">
        <v>0</v>
      </c>
      <c r="AQ36">
        <v>0</v>
      </c>
      <c r="AR36">
        <v>0</v>
      </c>
      <c r="AS36">
        <v>0</v>
      </c>
      <c r="AT36">
        <v>0</v>
      </c>
      <c r="AU36">
        <v>0</v>
      </c>
      <c r="AV36">
        <v>0</v>
      </c>
      <c r="AW36">
        <v>0</v>
      </c>
      <c r="AX36">
        <v>0</v>
      </c>
      <c r="AY36">
        <v>0</v>
      </c>
      <c r="AZ36">
        <v>35</v>
      </c>
      <c r="BA36">
        <v>44.87</v>
      </c>
      <c r="BB36">
        <v>7.63</v>
      </c>
      <c r="BC36">
        <v>5.2</v>
      </c>
      <c r="BD36">
        <v>0</v>
      </c>
      <c r="BE36">
        <v>62.17</v>
      </c>
      <c r="BF36">
        <v>545.53599999999994</v>
      </c>
      <c r="BG36">
        <v>145</v>
      </c>
      <c r="BH36">
        <v>43.94</v>
      </c>
      <c r="BI36">
        <v>31.59</v>
      </c>
      <c r="BJ36">
        <v>14.6</v>
      </c>
      <c r="BK36">
        <v>8.1</v>
      </c>
      <c r="BL36">
        <v>11.513999999999999</v>
      </c>
      <c r="BM36">
        <v>45.154000000000003</v>
      </c>
      <c r="BN36">
        <v>0</v>
      </c>
      <c r="BO36">
        <v>0</v>
      </c>
      <c r="BP36">
        <v>0</v>
      </c>
      <c r="BQ36">
        <v>0</v>
      </c>
      <c r="BR36">
        <v>0</v>
      </c>
      <c r="BS36">
        <v>0</v>
      </c>
      <c r="BT36">
        <v>0</v>
      </c>
      <c r="BU36">
        <v>0</v>
      </c>
      <c r="BV36">
        <v>0</v>
      </c>
      <c r="BW36">
        <v>0</v>
      </c>
      <c r="BX36">
        <v>0</v>
      </c>
      <c r="BY36">
        <v>0</v>
      </c>
      <c r="BZ36">
        <v>0</v>
      </c>
      <c r="CA36">
        <v>0</v>
      </c>
      <c r="CB36">
        <v>185</v>
      </c>
      <c r="CC36">
        <v>56.06</v>
      </c>
      <c r="CD36">
        <v>40.31</v>
      </c>
      <c r="CE36">
        <v>15.1</v>
      </c>
      <c r="CF36">
        <v>0.2</v>
      </c>
      <c r="CG36">
        <v>11.502000000000001</v>
      </c>
      <c r="CH36">
        <v>293.23599999999999</v>
      </c>
      <c r="CI36">
        <v>26</v>
      </c>
      <c r="CJ36">
        <v>50.98</v>
      </c>
      <c r="CK36">
        <v>5.66</v>
      </c>
      <c r="CL36">
        <v>113.9</v>
      </c>
      <c r="CM36">
        <v>162</v>
      </c>
      <c r="CN36">
        <v>51.341999999999999</v>
      </c>
      <c r="CO36">
        <v>73.543999999999997</v>
      </c>
      <c r="CP36">
        <v>0</v>
      </c>
      <c r="CQ36">
        <v>0</v>
      </c>
      <c r="CR36">
        <v>0</v>
      </c>
      <c r="CS36">
        <v>0</v>
      </c>
      <c r="CT36">
        <v>0</v>
      </c>
      <c r="CU36">
        <v>0</v>
      </c>
      <c r="CV36">
        <v>0</v>
      </c>
      <c r="CW36">
        <v>0</v>
      </c>
      <c r="CX36">
        <v>0</v>
      </c>
      <c r="CY36">
        <v>0</v>
      </c>
      <c r="CZ36">
        <v>0</v>
      </c>
      <c r="DA36">
        <v>0</v>
      </c>
      <c r="DB36">
        <v>0</v>
      </c>
      <c r="DC36">
        <v>0</v>
      </c>
      <c r="DD36">
        <v>25</v>
      </c>
      <c r="DE36">
        <v>49.02</v>
      </c>
      <c r="DF36">
        <v>5.45</v>
      </c>
      <c r="DG36">
        <v>52</v>
      </c>
      <c r="DH36">
        <v>0.1</v>
      </c>
      <c r="DI36">
        <v>66</v>
      </c>
      <c r="DJ36">
        <v>426.995</v>
      </c>
    </row>
    <row r="37" spans="1:114" x14ac:dyDescent="0.2">
      <c r="A37" t="s">
        <v>71</v>
      </c>
      <c r="B37">
        <v>1025</v>
      </c>
      <c r="C37">
        <v>80.2</v>
      </c>
      <c r="D37">
        <v>80.2</v>
      </c>
      <c r="E37">
        <v>53984.3</v>
      </c>
      <c r="F37">
        <v>33.1</v>
      </c>
      <c r="G37">
        <v>77.754999999999995</v>
      </c>
      <c r="H37">
        <v>55.741999999999997</v>
      </c>
      <c r="I37">
        <v>111</v>
      </c>
      <c r="J37">
        <v>10.83</v>
      </c>
      <c r="K37">
        <v>8.69</v>
      </c>
      <c r="L37">
        <v>38026.800000000003</v>
      </c>
      <c r="M37">
        <v>13.4</v>
      </c>
      <c r="N37">
        <v>50.978000000000002</v>
      </c>
      <c r="O37">
        <v>39.014000000000003</v>
      </c>
      <c r="P37">
        <v>271</v>
      </c>
      <c r="Q37">
        <v>21.21</v>
      </c>
      <c r="R37">
        <v>21.21</v>
      </c>
      <c r="S37">
        <v>5.5</v>
      </c>
      <c r="T37">
        <v>49.862000000000002</v>
      </c>
      <c r="U37">
        <v>374</v>
      </c>
      <c r="V37">
        <v>29.26</v>
      </c>
      <c r="W37">
        <v>29.26</v>
      </c>
      <c r="X37">
        <v>14.3</v>
      </c>
      <c r="Y37">
        <v>13.407</v>
      </c>
      <c r="Z37">
        <v>633</v>
      </c>
      <c r="AA37">
        <v>49.53</v>
      </c>
      <c r="AB37">
        <v>49.53</v>
      </c>
      <c r="AC37">
        <v>44.8</v>
      </c>
      <c r="AD37">
        <v>30.672999999999998</v>
      </c>
      <c r="AE37">
        <v>50</v>
      </c>
      <c r="AF37">
        <v>18.45</v>
      </c>
      <c r="AG37">
        <v>3.91</v>
      </c>
      <c r="AH37">
        <v>7.6</v>
      </c>
      <c r="AI37">
        <v>6.2</v>
      </c>
      <c r="AJ37">
        <v>29.292999999999999</v>
      </c>
      <c r="AK37">
        <v>40.527000000000001</v>
      </c>
      <c r="AL37">
        <v>0</v>
      </c>
      <c r="AM37">
        <v>0</v>
      </c>
      <c r="AN37">
        <v>0</v>
      </c>
      <c r="AO37">
        <v>0</v>
      </c>
      <c r="AP37">
        <v>0</v>
      </c>
      <c r="AQ37">
        <v>0</v>
      </c>
      <c r="AR37">
        <v>0</v>
      </c>
      <c r="AS37">
        <v>0</v>
      </c>
      <c r="AT37">
        <v>0</v>
      </c>
      <c r="AU37">
        <v>0</v>
      </c>
      <c r="AV37">
        <v>0</v>
      </c>
      <c r="AW37">
        <v>0</v>
      </c>
      <c r="AX37">
        <v>0</v>
      </c>
      <c r="AY37">
        <v>0</v>
      </c>
      <c r="AZ37">
        <v>221</v>
      </c>
      <c r="BA37">
        <v>81.55</v>
      </c>
      <c r="BB37">
        <v>17.29</v>
      </c>
      <c r="BC37">
        <v>5.0999999999999996</v>
      </c>
      <c r="BD37">
        <v>0.1</v>
      </c>
      <c r="BE37">
        <v>52.392000000000003</v>
      </c>
      <c r="BF37">
        <v>678.78200000000004</v>
      </c>
      <c r="BG37">
        <v>146</v>
      </c>
      <c r="BH37">
        <v>39.04</v>
      </c>
      <c r="BI37">
        <v>11.42</v>
      </c>
      <c r="BJ37">
        <v>14.6</v>
      </c>
      <c r="BK37">
        <v>9.4</v>
      </c>
      <c r="BL37">
        <v>14.622999999999999</v>
      </c>
      <c r="BM37">
        <v>50.048000000000002</v>
      </c>
      <c r="BN37">
        <v>0</v>
      </c>
      <c r="BO37">
        <v>0</v>
      </c>
      <c r="BP37">
        <v>0</v>
      </c>
      <c r="BQ37">
        <v>0</v>
      </c>
      <c r="BR37">
        <v>0</v>
      </c>
      <c r="BS37">
        <v>0</v>
      </c>
      <c r="BT37">
        <v>0</v>
      </c>
      <c r="BU37">
        <v>0</v>
      </c>
      <c r="BV37">
        <v>0</v>
      </c>
      <c r="BW37">
        <v>0</v>
      </c>
      <c r="BX37">
        <v>0</v>
      </c>
      <c r="BY37">
        <v>0</v>
      </c>
      <c r="BZ37">
        <v>0</v>
      </c>
      <c r="CA37">
        <v>0</v>
      </c>
      <c r="CB37">
        <v>228</v>
      </c>
      <c r="CC37">
        <v>60.96</v>
      </c>
      <c r="CD37">
        <v>17.84</v>
      </c>
      <c r="CE37">
        <v>14.1</v>
      </c>
      <c r="CF37">
        <v>0.1</v>
      </c>
      <c r="CG37">
        <v>12.334</v>
      </c>
      <c r="CH37">
        <v>555.04899999999998</v>
      </c>
      <c r="CI37">
        <v>14</v>
      </c>
      <c r="CJ37">
        <v>2.21</v>
      </c>
      <c r="CK37">
        <v>1.1000000000000001</v>
      </c>
      <c r="CL37">
        <v>35.299999999999997</v>
      </c>
      <c r="CM37">
        <v>20.7</v>
      </c>
      <c r="CN37">
        <v>32.749000000000002</v>
      </c>
      <c r="CO37">
        <v>44.307000000000002</v>
      </c>
      <c r="CP37">
        <v>0</v>
      </c>
      <c r="CQ37">
        <v>0</v>
      </c>
      <c r="CR37">
        <v>0</v>
      </c>
      <c r="CS37">
        <v>0</v>
      </c>
      <c r="CT37">
        <v>0</v>
      </c>
      <c r="CU37">
        <v>0</v>
      </c>
      <c r="CV37">
        <v>0</v>
      </c>
      <c r="CW37">
        <v>0</v>
      </c>
      <c r="CX37">
        <v>0</v>
      </c>
      <c r="CY37">
        <v>0</v>
      </c>
      <c r="CZ37">
        <v>0</v>
      </c>
      <c r="DA37">
        <v>0</v>
      </c>
      <c r="DB37">
        <v>0</v>
      </c>
      <c r="DC37">
        <v>0</v>
      </c>
      <c r="DD37">
        <v>619</v>
      </c>
      <c r="DE37">
        <v>97.79</v>
      </c>
      <c r="DF37">
        <v>48.44</v>
      </c>
      <c r="DG37">
        <v>45</v>
      </c>
      <c r="DH37">
        <v>0</v>
      </c>
      <c r="DI37">
        <v>30.459</v>
      </c>
      <c r="DJ37">
        <v>1617.694</v>
      </c>
    </row>
    <row r="38" spans="1:114" x14ac:dyDescent="0.2">
      <c r="A38" t="s">
        <v>72</v>
      </c>
      <c r="B38">
        <v>483</v>
      </c>
      <c r="C38">
        <v>73.97</v>
      </c>
      <c r="D38">
        <v>73.97</v>
      </c>
      <c r="E38">
        <v>26110.9</v>
      </c>
      <c r="F38">
        <v>19.3</v>
      </c>
      <c r="G38">
        <v>108.069</v>
      </c>
      <c r="H38">
        <v>64.018000000000001</v>
      </c>
      <c r="I38">
        <v>106</v>
      </c>
      <c r="J38">
        <v>21.95</v>
      </c>
      <c r="K38">
        <v>16.23</v>
      </c>
      <c r="L38">
        <v>37776.800000000003</v>
      </c>
      <c r="M38">
        <v>13.5</v>
      </c>
      <c r="N38">
        <v>61.710999999999999</v>
      </c>
      <c r="O38">
        <v>47.54</v>
      </c>
      <c r="P38">
        <v>180</v>
      </c>
      <c r="Q38">
        <v>27.57</v>
      </c>
      <c r="R38">
        <v>27.57</v>
      </c>
      <c r="S38">
        <v>6</v>
      </c>
      <c r="T38">
        <v>45.023000000000003</v>
      </c>
      <c r="U38">
        <v>395</v>
      </c>
      <c r="V38">
        <v>60.49</v>
      </c>
      <c r="W38">
        <v>60.49</v>
      </c>
      <c r="X38">
        <v>14.7</v>
      </c>
      <c r="Y38">
        <v>11.122999999999999</v>
      </c>
      <c r="Z38">
        <v>78</v>
      </c>
      <c r="AA38">
        <v>11.94</v>
      </c>
      <c r="AB38">
        <v>11.94</v>
      </c>
      <c r="AC38">
        <v>43.6</v>
      </c>
      <c r="AD38">
        <v>34.067999999999998</v>
      </c>
      <c r="AE38">
        <v>84</v>
      </c>
      <c r="AF38">
        <v>46.67</v>
      </c>
      <c r="AG38">
        <v>12.86</v>
      </c>
      <c r="AH38">
        <v>7.7</v>
      </c>
      <c r="AI38">
        <v>5.9</v>
      </c>
      <c r="AJ38">
        <v>26.053000000000001</v>
      </c>
      <c r="AK38">
        <v>33.640999999999998</v>
      </c>
      <c r="AL38">
        <v>0</v>
      </c>
      <c r="AM38">
        <v>0</v>
      </c>
      <c r="AN38">
        <v>0</v>
      </c>
      <c r="AO38">
        <v>0</v>
      </c>
      <c r="AP38">
        <v>0</v>
      </c>
      <c r="AQ38">
        <v>0</v>
      </c>
      <c r="AR38">
        <v>0</v>
      </c>
      <c r="AS38">
        <v>0</v>
      </c>
      <c r="AT38">
        <v>0</v>
      </c>
      <c r="AU38">
        <v>0</v>
      </c>
      <c r="AV38">
        <v>0</v>
      </c>
      <c r="AW38">
        <v>0</v>
      </c>
      <c r="AX38">
        <v>0</v>
      </c>
      <c r="AY38">
        <v>0</v>
      </c>
      <c r="AZ38">
        <v>96</v>
      </c>
      <c r="BA38">
        <v>53.33</v>
      </c>
      <c r="BB38">
        <v>14.7</v>
      </c>
      <c r="BC38">
        <v>4.5999999999999996</v>
      </c>
      <c r="BD38">
        <v>0</v>
      </c>
      <c r="BE38">
        <v>51.762</v>
      </c>
      <c r="BF38">
        <v>1513.4169999999999</v>
      </c>
      <c r="BG38">
        <v>144</v>
      </c>
      <c r="BH38">
        <v>36.46</v>
      </c>
      <c r="BI38">
        <v>22.05</v>
      </c>
      <c r="BJ38">
        <v>14.6</v>
      </c>
      <c r="BK38">
        <v>8.5</v>
      </c>
      <c r="BL38">
        <v>12.653</v>
      </c>
      <c r="BM38">
        <v>45.094999999999999</v>
      </c>
      <c r="BN38">
        <v>0</v>
      </c>
      <c r="BO38">
        <v>0</v>
      </c>
      <c r="BP38">
        <v>0</v>
      </c>
      <c r="BQ38">
        <v>0</v>
      </c>
      <c r="BR38">
        <v>0</v>
      </c>
      <c r="BS38">
        <v>0</v>
      </c>
      <c r="BT38">
        <v>0</v>
      </c>
      <c r="BU38">
        <v>0</v>
      </c>
      <c r="BV38">
        <v>0</v>
      </c>
      <c r="BW38">
        <v>0</v>
      </c>
      <c r="BX38">
        <v>0</v>
      </c>
      <c r="BY38">
        <v>0</v>
      </c>
      <c r="BZ38">
        <v>0</v>
      </c>
      <c r="CA38">
        <v>0</v>
      </c>
      <c r="CB38">
        <v>251</v>
      </c>
      <c r="CC38">
        <v>63.54</v>
      </c>
      <c r="CD38">
        <v>38.44</v>
      </c>
      <c r="CE38">
        <v>14.7</v>
      </c>
      <c r="CF38">
        <v>0.2</v>
      </c>
      <c r="CG38">
        <v>10.143000000000001</v>
      </c>
      <c r="CH38">
        <v>309.673</v>
      </c>
      <c r="CI38">
        <v>22</v>
      </c>
      <c r="CJ38">
        <v>28.21</v>
      </c>
      <c r="CK38">
        <v>3.37</v>
      </c>
      <c r="CL38">
        <v>31.8</v>
      </c>
      <c r="CM38">
        <v>21.7</v>
      </c>
      <c r="CN38">
        <v>27.173999999999999</v>
      </c>
      <c r="CO38">
        <v>43.545999999999999</v>
      </c>
      <c r="CP38">
        <v>0</v>
      </c>
      <c r="CQ38">
        <v>0</v>
      </c>
      <c r="CR38">
        <v>0</v>
      </c>
      <c r="CS38">
        <v>0</v>
      </c>
      <c r="CT38">
        <v>0</v>
      </c>
      <c r="CU38">
        <v>0</v>
      </c>
      <c r="CV38">
        <v>0</v>
      </c>
      <c r="CW38">
        <v>0</v>
      </c>
      <c r="CX38">
        <v>0</v>
      </c>
      <c r="CY38">
        <v>0</v>
      </c>
      <c r="CZ38">
        <v>0</v>
      </c>
      <c r="DA38">
        <v>0</v>
      </c>
      <c r="DB38">
        <v>0</v>
      </c>
      <c r="DC38">
        <v>0</v>
      </c>
      <c r="DD38">
        <v>56</v>
      </c>
      <c r="DE38">
        <v>71.790000000000006</v>
      </c>
      <c r="DF38">
        <v>8.58</v>
      </c>
      <c r="DG38">
        <v>48.2</v>
      </c>
      <c r="DH38">
        <v>0.1</v>
      </c>
      <c r="DI38">
        <v>29.513000000000002</v>
      </c>
      <c r="DJ38">
        <v>935.91700000000003</v>
      </c>
    </row>
    <row r="39" spans="1:114" x14ac:dyDescent="0.2">
      <c r="A39" t="s">
        <v>73</v>
      </c>
      <c r="B39">
        <v>673</v>
      </c>
      <c r="C39">
        <v>72.06</v>
      </c>
      <c r="D39">
        <v>72.06</v>
      </c>
      <c r="E39">
        <v>39159.599999999999</v>
      </c>
      <c r="F39">
        <v>25.1</v>
      </c>
      <c r="G39">
        <v>123.374</v>
      </c>
      <c r="H39">
        <v>75.516000000000005</v>
      </c>
      <c r="I39">
        <v>137</v>
      </c>
      <c r="J39">
        <v>20.36</v>
      </c>
      <c r="K39">
        <v>14.67</v>
      </c>
      <c r="L39">
        <v>68270.8</v>
      </c>
      <c r="M39">
        <v>17.3</v>
      </c>
      <c r="N39">
        <v>241.696</v>
      </c>
      <c r="O39">
        <v>95.072999999999993</v>
      </c>
      <c r="P39">
        <v>278</v>
      </c>
      <c r="Q39">
        <v>29.76</v>
      </c>
      <c r="R39">
        <v>29.76</v>
      </c>
      <c r="S39">
        <v>5.3</v>
      </c>
      <c r="T39">
        <v>54.177999999999997</v>
      </c>
      <c r="U39">
        <v>415</v>
      </c>
      <c r="V39">
        <v>44.43</v>
      </c>
      <c r="W39">
        <v>44.43</v>
      </c>
      <c r="X39">
        <v>14.7</v>
      </c>
      <c r="Y39">
        <v>12.965</v>
      </c>
      <c r="Z39">
        <v>241</v>
      </c>
      <c r="AA39">
        <v>25.8</v>
      </c>
      <c r="AB39">
        <v>25.8</v>
      </c>
      <c r="AC39">
        <v>44.2</v>
      </c>
      <c r="AD39">
        <v>47.073</v>
      </c>
      <c r="AE39">
        <v>44</v>
      </c>
      <c r="AF39">
        <v>15.83</v>
      </c>
      <c r="AG39">
        <v>4.71</v>
      </c>
      <c r="AH39">
        <v>7.5</v>
      </c>
      <c r="AI39">
        <v>5.0999999999999996</v>
      </c>
      <c r="AJ39">
        <v>32.856999999999999</v>
      </c>
      <c r="AK39">
        <v>46.243000000000002</v>
      </c>
      <c r="AL39">
        <v>0</v>
      </c>
      <c r="AM39">
        <v>0</v>
      </c>
      <c r="AN39">
        <v>0</v>
      </c>
      <c r="AO39">
        <v>0</v>
      </c>
      <c r="AP39">
        <v>0</v>
      </c>
      <c r="AQ39">
        <v>0</v>
      </c>
      <c r="AR39">
        <v>0</v>
      </c>
      <c r="AS39">
        <v>0</v>
      </c>
      <c r="AT39">
        <v>0</v>
      </c>
      <c r="AU39">
        <v>0</v>
      </c>
      <c r="AV39">
        <v>0</v>
      </c>
      <c r="AW39">
        <v>0</v>
      </c>
      <c r="AX39">
        <v>0</v>
      </c>
      <c r="AY39">
        <v>0</v>
      </c>
      <c r="AZ39">
        <v>234</v>
      </c>
      <c r="BA39">
        <v>84.17</v>
      </c>
      <c r="BB39">
        <v>25.05</v>
      </c>
      <c r="BC39">
        <v>4.9000000000000004</v>
      </c>
      <c r="BD39">
        <v>0</v>
      </c>
      <c r="BE39">
        <v>56.22</v>
      </c>
      <c r="BF39">
        <v>2092.4659999999999</v>
      </c>
      <c r="BG39">
        <v>161</v>
      </c>
      <c r="BH39">
        <v>38.799999999999997</v>
      </c>
      <c r="BI39">
        <v>17.239999999999998</v>
      </c>
      <c r="BJ39">
        <v>14.8</v>
      </c>
      <c r="BK39">
        <v>9.6</v>
      </c>
      <c r="BL39">
        <v>14.621</v>
      </c>
      <c r="BM39">
        <v>50.265000000000001</v>
      </c>
      <c r="BN39">
        <v>0</v>
      </c>
      <c r="BO39">
        <v>0</v>
      </c>
      <c r="BP39">
        <v>0</v>
      </c>
      <c r="BQ39">
        <v>0</v>
      </c>
      <c r="BR39">
        <v>0</v>
      </c>
      <c r="BS39">
        <v>0</v>
      </c>
      <c r="BT39">
        <v>0</v>
      </c>
      <c r="BU39">
        <v>0</v>
      </c>
      <c r="BV39">
        <v>0</v>
      </c>
      <c r="BW39">
        <v>0</v>
      </c>
      <c r="BX39">
        <v>0</v>
      </c>
      <c r="BY39">
        <v>0</v>
      </c>
      <c r="BZ39">
        <v>0</v>
      </c>
      <c r="CA39">
        <v>0</v>
      </c>
      <c r="CB39">
        <v>254</v>
      </c>
      <c r="CC39">
        <v>61.2</v>
      </c>
      <c r="CD39">
        <v>27.19</v>
      </c>
      <c r="CE39">
        <v>14.6</v>
      </c>
      <c r="CF39">
        <v>0.1</v>
      </c>
      <c r="CG39">
        <v>11.733000000000001</v>
      </c>
      <c r="CH39">
        <v>564.95799999999997</v>
      </c>
      <c r="CI39">
        <v>37</v>
      </c>
      <c r="CJ39">
        <v>15.35</v>
      </c>
      <c r="CK39">
        <v>3.96</v>
      </c>
      <c r="CL39">
        <v>42.5</v>
      </c>
      <c r="CM39">
        <v>29.2</v>
      </c>
      <c r="CN39">
        <v>104.071</v>
      </c>
      <c r="CO39">
        <v>96.311999999999998</v>
      </c>
      <c r="CP39">
        <v>0</v>
      </c>
      <c r="CQ39">
        <v>0</v>
      </c>
      <c r="CR39">
        <v>0</v>
      </c>
      <c r="CS39">
        <v>0</v>
      </c>
      <c r="CT39">
        <v>0</v>
      </c>
      <c r="CU39">
        <v>0</v>
      </c>
      <c r="CV39">
        <v>0</v>
      </c>
      <c r="CW39">
        <v>0</v>
      </c>
      <c r="CX39">
        <v>0</v>
      </c>
      <c r="CY39">
        <v>0</v>
      </c>
      <c r="CZ39">
        <v>0</v>
      </c>
      <c r="DA39">
        <v>0</v>
      </c>
      <c r="DB39">
        <v>0</v>
      </c>
      <c r="DC39">
        <v>0</v>
      </c>
      <c r="DD39">
        <v>204</v>
      </c>
      <c r="DE39">
        <v>84.65</v>
      </c>
      <c r="DF39">
        <v>21.84</v>
      </c>
      <c r="DG39">
        <v>44.5</v>
      </c>
      <c r="DH39">
        <v>0.1</v>
      </c>
      <c r="DI39">
        <v>28.111000000000001</v>
      </c>
      <c r="DJ39">
        <v>644.35299999999995</v>
      </c>
    </row>
    <row r="40" spans="1:114" x14ac:dyDescent="0.2">
      <c r="A40" t="s">
        <v>74</v>
      </c>
      <c r="B40">
        <v>833</v>
      </c>
      <c r="C40">
        <v>77.78</v>
      </c>
      <c r="D40">
        <v>77.78</v>
      </c>
      <c r="E40">
        <v>52099.6</v>
      </c>
      <c r="F40">
        <v>29.8</v>
      </c>
      <c r="G40">
        <v>91.9</v>
      </c>
      <c r="H40">
        <v>64.215000000000003</v>
      </c>
      <c r="I40">
        <v>105</v>
      </c>
      <c r="J40">
        <v>12.61</v>
      </c>
      <c r="K40">
        <v>9.8000000000000007</v>
      </c>
      <c r="L40">
        <v>33869.5</v>
      </c>
      <c r="M40">
        <v>12.9</v>
      </c>
      <c r="N40">
        <v>59.542000000000002</v>
      </c>
      <c r="O40">
        <v>45.070999999999998</v>
      </c>
      <c r="P40">
        <v>255</v>
      </c>
      <c r="Q40">
        <v>23.81</v>
      </c>
      <c r="R40">
        <v>23.81</v>
      </c>
      <c r="S40">
        <v>5.4</v>
      </c>
      <c r="T40">
        <v>52.012999999999998</v>
      </c>
      <c r="U40">
        <v>431</v>
      </c>
      <c r="V40">
        <v>40.24</v>
      </c>
      <c r="W40">
        <v>40.24</v>
      </c>
      <c r="X40">
        <v>14.6</v>
      </c>
      <c r="Y40">
        <v>12.69</v>
      </c>
      <c r="Z40">
        <v>385</v>
      </c>
      <c r="AA40">
        <v>35.950000000000003</v>
      </c>
      <c r="AB40">
        <v>35.950000000000003</v>
      </c>
      <c r="AC40">
        <v>47.7</v>
      </c>
      <c r="AD40">
        <v>29.148</v>
      </c>
      <c r="AE40">
        <v>54</v>
      </c>
      <c r="AF40">
        <v>21.18</v>
      </c>
      <c r="AG40">
        <v>5.04</v>
      </c>
      <c r="AH40">
        <v>8.1</v>
      </c>
      <c r="AI40">
        <v>5.9</v>
      </c>
      <c r="AJ40">
        <v>25.21</v>
      </c>
      <c r="AK40">
        <v>42.427</v>
      </c>
      <c r="AL40">
        <v>0</v>
      </c>
      <c r="AM40">
        <v>0</v>
      </c>
      <c r="AN40">
        <v>0</v>
      </c>
      <c r="AO40">
        <v>0</v>
      </c>
      <c r="AP40">
        <v>0</v>
      </c>
      <c r="AQ40">
        <v>0</v>
      </c>
      <c r="AR40">
        <v>0</v>
      </c>
      <c r="AS40">
        <v>0</v>
      </c>
      <c r="AT40">
        <v>0</v>
      </c>
      <c r="AU40">
        <v>0</v>
      </c>
      <c r="AV40">
        <v>0</v>
      </c>
      <c r="AW40">
        <v>0</v>
      </c>
      <c r="AX40">
        <v>0</v>
      </c>
      <c r="AY40">
        <v>0</v>
      </c>
      <c r="AZ40">
        <v>201</v>
      </c>
      <c r="BA40">
        <v>78.819999999999993</v>
      </c>
      <c r="BB40">
        <v>18.77</v>
      </c>
      <c r="BC40">
        <v>4.7</v>
      </c>
      <c r="BD40">
        <v>0</v>
      </c>
      <c r="BE40">
        <v>54.143999999999998</v>
      </c>
      <c r="BF40">
        <v>5836.8890000000001</v>
      </c>
      <c r="BG40">
        <v>173</v>
      </c>
      <c r="BH40">
        <v>40.14</v>
      </c>
      <c r="BI40">
        <v>16.149999999999999</v>
      </c>
      <c r="BJ40">
        <v>14.6</v>
      </c>
      <c r="BK40">
        <v>7.9</v>
      </c>
      <c r="BL40">
        <v>13.14</v>
      </c>
      <c r="BM40">
        <v>50.731000000000002</v>
      </c>
      <c r="BN40">
        <v>0</v>
      </c>
      <c r="BO40">
        <v>0</v>
      </c>
      <c r="BP40">
        <v>0</v>
      </c>
      <c r="BQ40">
        <v>0</v>
      </c>
      <c r="BR40">
        <v>0</v>
      </c>
      <c r="BS40">
        <v>0</v>
      </c>
      <c r="BT40">
        <v>0</v>
      </c>
      <c r="BU40">
        <v>0</v>
      </c>
      <c r="BV40">
        <v>0</v>
      </c>
      <c r="BW40">
        <v>0</v>
      </c>
      <c r="BX40">
        <v>0</v>
      </c>
      <c r="BY40">
        <v>0</v>
      </c>
      <c r="BZ40">
        <v>0</v>
      </c>
      <c r="CA40">
        <v>0</v>
      </c>
      <c r="CB40">
        <v>258</v>
      </c>
      <c r="CC40">
        <v>59.86</v>
      </c>
      <c r="CD40">
        <v>24.09</v>
      </c>
      <c r="CE40">
        <v>14.5</v>
      </c>
      <c r="CF40">
        <v>0.2</v>
      </c>
      <c r="CG40">
        <v>12.368</v>
      </c>
      <c r="CH40">
        <v>365.84399999999999</v>
      </c>
      <c r="CI40">
        <v>18</v>
      </c>
      <c r="CJ40">
        <v>4.68</v>
      </c>
      <c r="CK40">
        <v>1.68</v>
      </c>
      <c r="CL40">
        <v>29.8</v>
      </c>
      <c r="CM40">
        <v>21.1</v>
      </c>
      <c r="CN40">
        <v>20.388000000000002</v>
      </c>
      <c r="CO40">
        <v>40.454999999999998</v>
      </c>
      <c r="CP40">
        <v>0</v>
      </c>
      <c r="CQ40">
        <v>0</v>
      </c>
      <c r="CR40">
        <v>0</v>
      </c>
      <c r="CS40">
        <v>0</v>
      </c>
      <c r="CT40">
        <v>0</v>
      </c>
      <c r="CU40">
        <v>0</v>
      </c>
      <c r="CV40">
        <v>0</v>
      </c>
      <c r="CW40">
        <v>0</v>
      </c>
      <c r="CX40">
        <v>0</v>
      </c>
      <c r="CY40">
        <v>0</v>
      </c>
      <c r="CZ40">
        <v>0</v>
      </c>
      <c r="DA40">
        <v>0</v>
      </c>
      <c r="DB40">
        <v>0</v>
      </c>
      <c r="DC40">
        <v>0</v>
      </c>
      <c r="DD40">
        <v>367</v>
      </c>
      <c r="DE40">
        <v>95.32</v>
      </c>
      <c r="DF40">
        <v>34.270000000000003</v>
      </c>
      <c r="DG40">
        <v>48.5</v>
      </c>
      <c r="DH40">
        <v>0</v>
      </c>
      <c r="DI40">
        <v>27.968</v>
      </c>
      <c r="DJ40">
        <v>22380.312999999998</v>
      </c>
    </row>
    <row r="41" spans="1:114" x14ac:dyDescent="0.2">
      <c r="A41" t="s">
        <v>75</v>
      </c>
      <c r="B41">
        <v>584</v>
      </c>
      <c r="C41">
        <v>72.099999999999994</v>
      </c>
      <c r="D41">
        <v>72.099999999999994</v>
      </c>
      <c r="E41">
        <v>34095</v>
      </c>
      <c r="F41">
        <v>22.7</v>
      </c>
      <c r="G41">
        <v>129.97300000000001</v>
      </c>
      <c r="H41">
        <v>81.028999999999996</v>
      </c>
      <c r="I41">
        <v>98</v>
      </c>
      <c r="J41">
        <v>16.78</v>
      </c>
      <c r="K41">
        <v>12.1</v>
      </c>
      <c r="L41">
        <v>39340.1</v>
      </c>
      <c r="M41">
        <v>14.8</v>
      </c>
      <c r="N41">
        <v>83.944999999999993</v>
      </c>
      <c r="O41">
        <v>69.298000000000002</v>
      </c>
      <c r="P41">
        <v>246</v>
      </c>
      <c r="Q41">
        <v>30.37</v>
      </c>
      <c r="R41">
        <v>30.37</v>
      </c>
      <c r="S41">
        <v>5.6</v>
      </c>
      <c r="T41">
        <v>50.499000000000002</v>
      </c>
      <c r="U41">
        <v>429</v>
      </c>
      <c r="V41">
        <v>52.96</v>
      </c>
      <c r="W41">
        <v>52.96</v>
      </c>
      <c r="X41">
        <v>14.2</v>
      </c>
      <c r="Y41">
        <v>10.897</v>
      </c>
      <c r="Z41">
        <v>135</v>
      </c>
      <c r="AA41">
        <v>16.670000000000002</v>
      </c>
      <c r="AB41">
        <v>16.670000000000002</v>
      </c>
      <c r="AC41">
        <v>54.3</v>
      </c>
      <c r="AD41">
        <v>58.188000000000002</v>
      </c>
      <c r="AE41">
        <v>60</v>
      </c>
      <c r="AF41">
        <v>24.39</v>
      </c>
      <c r="AG41">
        <v>7.41</v>
      </c>
      <c r="AH41">
        <v>7.5</v>
      </c>
      <c r="AI41">
        <v>12.3</v>
      </c>
      <c r="AJ41">
        <v>31.552</v>
      </c>
      <c r="AK41">
        <v>413.39299999999997</v>
      </c>
      <c r="AL41">
        <v>0</v>
      </c>
      <c r="AM41">
        <v>0</v>
      </c>
      <c r="AN41">
        <v>0</v>
      </c>
      <c r="AO41">
        <v>0</v>
      </c>
      <c r="AP41">
        <v>0</v>
      </c>
      <c r="AQ41">
        <v>0</v>
      </c>
      <c r="AR41">
        <v>0</v>
      </c>
      <c r="AS41">
        <v>0</v>
      </c>
      <c r="AT41">
        <v>0</v>
      </c>
      <c r="AU41">
        <v>0</v>
      </c>
      <c r="AV41">
        <v>0</v>
      </c>
      <c r="AW41">
        <v>0</v>
      </c>
      <c r="AX41">
        <v>0</v>
      </c>
      <c r="AY41">
        <v>0</v>
      </c>
      <c r="AZ41">
        <v>186</v>
      </c>
      <c r="BA41">
        <v>75.61</v>
      </c>
      <c r="BB41">
        <v>22.96</v>
      </c>
      <c r="BC41">
        <v>5</v>
      </c>
      <c r="BD41">
        <v>0.1</v>
      </c>
      <c r="BE41">
        <v>54.070999999999998</v>
      </c>
      <c r="BF41">
        <v>530.875</v>
      </c>
      <c r="BG41">
        <v>141</v>
      </c>
      <c r="BH41">
        <v>32.869999999999997</v>
      </c>
      <c r="BI41">
        <v>17.41</v>
      </c>
      <c r="BJ41">
        <v>13.8</v>
      </c>
      <c r="BK41">
        <v>8.4</v>
      </c>
      <c r="BL41">
        <v>10.198</v>
      </c>
      <c r="BM41">
        <v>48.018000000000001</v>
      </c>
      <c r="BN41">
        <v>0</v>
      </c>
      <c r="BO41">
        <v>0</v>
      </c>
      <c r="BP41">
        <v>0</v>
      </c>
      <c r="BQ41">
        <v>0</v>
      </c>
      <c r="BR41">
        <v>0</v>
      </c>
      <c r="BS41">
        <v>0</v>
      </c>
      <c r="BT41">
        <v>0</v>
      </c>
      <c r="BU41">
        <v>0</v>
      </c>
      <c r="BV41">
        <v>0</v>
      </c>
      <c r="BW41">
        <v>0</v>
      </c>
      <c r="BX41">
        <v>0</v>
      </c>
      <c r="BY41">
        <v>0</v>
      </c>
      <c r="BZ41">
        <v>0</v>
      </c>
      <c r="CA41">
        <v>0</v>
      </c>
      <c r="CB41">
        <v>288</v>
      </c>
      <c r="CC41">
        <v>67.13</v>
      </c>
      <c r="CD41">
        <v>35.56</v>
      </c>
      <c r="CE41">
        <v>14.3</v>
      </c>
      <c r="CF41">
        <v>0.1</v>
      </c>
      <c r="CG41">
        <v>11.022</v>
      </c>
      <c r="CH41">
        <v>575.09900000000005</v>
      </c>
      <c r="CI41">
        <v>18</v>
      </c>
      <c r="CJ41">
        <v>13.33</v>
      </c>
      <c r="CK41">
        <v>2.2200000000000002</v>
      </c>
      <c r="CL41">
        <v>40</v>
      </c>
      <c r="CM41">
        <v>28</v>
      </c>
      <c r="CN41">
        <v>45.366999999999997</v>
      </c>
      <c r="CO41">
        <v>65.558999999999997</v>
      </c>
      <c r="CP41">
        <v>0</v>
      </c>
      <c r="CQ41">
        <v>0</v>
      </c>
      <c r="CR41">
        <v>0</v>
      </c>
      <c r="CS41">
        <v>0</v>
      </c>
      <c r="CT41">
        <v>0</v>
      </c>
      <c r="CU41">
        <v>0</v>
      </c>
      <c r="CV41">
        <v>0</v>
      </c>
      <c r="CW41">
        <v>0</v>
      </c>
      <c r="CX41">
        <v>0</v>
      </c>
      <c r="CY41">
        <v>0</v>
      </c>
      <c r="CZ41">
        <v>0</v>
      </c>
      <c r="DA41">
        <v>0</v>
      </c>
      <c r="DB41">
        <v>0</v>
      </c>
      <c r="DC41">
        <v>0</v>
      </c>
      <c r="DD41">
        <v>117</v>
      </c>
      <c r="DE41">
        <v>86.67</v>
      </c>
      <c r="DF41">
        <v>14.44</v>
      </c>
      <c r="DG41">
        <v>56.5</v>
      </c>
      <c r="DH41">
        <v>0.2</v>
      </c>
      <c r="DI41">
        <v>57.758000000000003</v>
      </c>
      <c r="DJ41">
        <v>1148.893</v>
      </c>
    </row>
    <row r="42" spans="1:114" x14ac:dyDescent="0.2">
      <c r="A42" t="s">
        <v>76</v>
      </c>
      <c r="B42">
        <v>804</v>
      </c>
      <c r="C42">
        <v>75.069999999999993</v>
      </c>
      <c r="D42">
        <v>75.069999999999993</v>
      </c>
      <c r="E42">
        <v>60094.3</v>
      </c>
      <c r="F42">
        <v>34</v>
      </c>
      <c r="G42">
        <v>132.864</v>
      </c>
      <c r="H42">
        <v>75.694000000000003</v>
      </c>
      <c r="I42">
        <v>128</v>
      </c>
      <c r="J42">
        <v>15.92</v>
      </c>
      <c r="K42">
        <v>11.95</v>
      </c>
      <c r="L42">
        <v>48414.3</v>
      </c>
      <c r="M42">
        <v>16.8</v>
      </c>
      <c r="N42">
        <v>169.11199999999999</v>
      </c>
      <c r="O42">
        <v>77.373999999999995</v>
      </c>
      <c r="P42">
        <v>272</v>
      </c>
      <c r="Q42">
        <v>25.4</v>
      </c>
      <c r="R42">
        <v>25.4</v>
      </c>
      <c r="S42">
        <v>5.5</v>
      </c>
      <c r="T42">
        <v>47.335000000000001</v>
      </c>
      <c r="U42">
        <v>423</v>
      </c>
      <c r="V42">
        <v>39.5</v>
      </c>
      <c r="W42">
        <v>39.5</v>
      </c>
      <c r="X42">
        <v>15.6</v>
      </c>
      <c r="Y42">
        <v>12.722</v>
      </c>
      <c r="Z42">
        <v>376</v>
      </c>
      <c r="AA42">
        <v>35.11</v>
      </c>
      <c r="AB42">
        <v>35.11</v>
      </c>
      <c r="AC42">
        <v>56.9</v>
      </c>
      <c r="AD42">
        <v>57.322000000000003</v>
      </c>
      <c r="AE42">
        <v>72</v>
      </c>
      <c r="AF42">
        <v>26.47</v>
      </c>
      <c r="AG42">
        <v>6.72</v>
      </c>
      <c r="AH42">
        <v>7.9</v>
      </c>
      <c r="AI42">
        <v>4.9000000000000004</v>
      </c>
      <c r="AJ42">
        <v>23.460999999999999</v>
      </c>
      <c r="AK42">
        <v>35.536000000000001</v>
      </c>
      <c r="AL42">
        <v>0</v>
      </c>
      <c r="AM42">
        <v>0</v>
      </c>
      <c r="AN42">
        <v>0</v>
      </c>
      <c r="AO42">
        <v>0</v>
      </c>
      <c r="AP42">
        <v>0</v>
      </c>
      <c r="AQ42">
        <v>0</v>
      </c>
      <c r="AR42">
        <v>0</v>
      </c>
      <c r="AS42">
        <v>0</v>
      </c>
      <c r="AT42">
        <v>0</v>
      </c>
      <c r="AU42">
        <v>0</v>
      </c>
      <c r="AV42">
        <v>0</v>
      </c>
      <c r="AW42">
        <v>0</v>
      </c>
      <c r="AX42">
        <v>0</v>
      </c>
      <c r="AY42">
        <v>0</v>
      </c>
      <c r="AZ42">
        <v>200</v>
      </c>
      <c r="BA42">
        <v>73.53</v>
      </c>
      <c r="BB42">
        <v>18.670000000000002</v>
      </c>
      <c r="BC42">
        <v>4.7</v>
      </c>
      <c r="BD42">
        <v>0.1</v>
      </c>
      <c r="BE42">
        <v>48.960999999999999</v>
      </c>
      <c r="BF42">
        <v>638.6</v>
      </c>
      <c r="BG42">
        <v>151</v>
      </c>
      <c r="BH42">
        <v>35.700000000000003</v>
      </c>
      <c r="BI42">
        <v>14.1</v>
      </c>
      <c r="BJ42">
        <v>15.2</v>
      </c>
      <c r="BK42">
        <v>9.5</v>
      </c>
      <c r="BL42">
        <v>14.07</v>
      </c>
      <c r="BM42">
        <v>44.887</v>
      </c>
      <c r="BN42">
        <v>0</v>
      </c>
      <c r="BO42">
        <v>0</v>
      </c>
      <c r="BP42">
        <v>0</v>
      </c>
      <c r="BQ42">
        <v>0</v>
      </c>
      <c r="BR42">
        <v>0</v>
      </c>
      <c r="BS42">
        <v>0</v>
      </c>
      <c r="BT42">
        <v>0</v>
      </c>
      <c r="BU42">
        <v>0</v>
      </c>
      <c r="BV42">
        <v>0</v>
      </c>
      <c r="BW42">
        <v>0</v>
      </c>
      <c r="BX42">
        <v>0</v>
      </c>
      <c r="BY42">
        <v>0</v>
      </c>
      <c r="BZ42">
        <v>0</v>
      </c>
      <c r="CA42">
        <v>0</v>
      </c>
      <c r="CB42">
        <v>272</v>
      </c>
      <c r="CC42">
        <v>64.3</v>
      </c>
      <c r="CD42">
        <v>25.4</v>
      </c>
      <c r="CE42">
        <v>15.8</v>
      </c>
      <c r="CF42">
        <v>0.1</v>
      </c>
      <c r="CG42">
        <v>11.784000000000001</v>
      </c>
      <c r="CH42">
        <v>442.61099999999999</v>
      </c>
      <c r="CI42">
        <v>37</v>
      </c>
      <c r="CJ42">
        <v>9.84</v>
      </c>
      <c r="CK42">
        <v>3.45</v>
      </c>
      <c r="CL42">
        <v>79.3</v>
      </c>
      <c r="CM42">
        <v>73.3</v>
      </c>
      <c r="CN42">
        <v>115.131</v>
      </c>
      <c r="CO42">
        <v>162.07499999999999</v>
      </c>
      <c r="CP42">
        <v>0</v>
      </c>
      <c r="CQ42">
        <v>0</v>
      </c>
      <c r="CR42">
        <v>0</v>
      </c>
      <c r="CS42">
        <v>0</v>
      </c>
      <c r="CT42">
        <v>0</v>
      </c>
      <c r="CU42">
        <v>0</v>
      </c>
      <c r="CV42">
        <v>0</v>
      </c>
      <c r="CW42">
        <v>0</v>
      </c>
      <c r="CX42">
        <v>0</v>
      </c>
      <c r="CY42">
        <v>0</v>
      </c>
      <c r="CZ42">
        <v>0</v>
      </c>
      <c r="DA42">
        <v>0</v>
      </c>
      <c r="DB42">
        <v>0</v>
      </c>
      <c r="DC42">
        <v>0</v>
      </c>
      <c r="DD42">
        <v>339</v>
      </c>
      <c r="DE42">
        <v>90.16</v>
      </c>
      <c r="DF42">
        <v>31.65</v>
      </c>
      <c r="DG42">
        <v>54.5</v>
      </c>
      <c r="DH42">
        <v>0</v>
      </c>
      <c r="DI42">
        <v>26.728999999999999</v>
      </c>
      <c r="DJ42">
        <v>558.76900000000001</v>
      </c>
    </row>
    <row r="43" spans="1:114" x14ac:dyDescent="0.2">
      <c r="A43" t="s">
        <v>89</v>
      </c>
      <c r="B43">
        <v>254</v>
      </c>
      <c r="C43">
        <v>75.150000000000006</v>
      </c>
      <c r="D43">
        <v>75.150000000000006</v>
      </c>
      <c r="E43">
        <v>16082.5</v>
      </c>
      <c r="F43">
        <v>16.3</v>
      </c>
      <c r="G43">
        <v>176.65799999999999</v>
      </c>
      <c r="H43">
        <v>103.863</v>
      </c>
      <c r="I43">
        <v>42</v>
      </c>
      <c r="J43">
        <v>16.54</v>
      </c>
      <c r="K43">
        <v>12.43</v>
      </c>
      <c r="L43">
        <v>62646.8</v>
      </c>
      <c r="M43">
        <v>16</v>
      </c>
      <c r="N43">
        <v>333.36799999999999</v>
      </c>
      <c r="O43">
        <v>199.011</v>
      </c>
      <c r="P43">
        <v>91</v>
      </c>
      <c r="Q43">
        <v>26.92</v>
      </c>
      <c r="R43">
        <v>26.92</v>
      </c>
      <c r="S43">
        <v>6.5</v>
      </c>
      <c r="T43">
        <v>43.820999999999998</v>
      </c>
      <c r="U43">
        <v>245</v>
      </c>
      <c r="V43">
        <v>72.489999999999995</v>
      </c>
      <c r="W43">
        <v>72.489999999999995</v>
      </c>
      <c r="X43">
        <v>15.3</v>
      </c>
      <c r="Y43">
        <v>11.368</v>
      </c>
      <c r="Z43">
        <v>2</v>
      </c>
      <c r="AA43">
        <v>0.59</v>
      </c>
      <c r="AB43">
        <v>0.59</v>
      </c>
      <c r="AC43">
        <v>381</v>
      </c>
      <c r="AD43">
        <v>25.687999999999999</v>
      </c>
      <c r="AE43">
        <v>63</v>
      </c>
      <c r="AF43">
        <v>69.23</v>
      </c>
      <c r="AG43">
        <v>18.64</v>
      </c>
      <c r="AH43">
        <v>7.4</v>
      </c>
      <c r="AI43">
        <v>5.6</v>
      </c>
      <c r="AJ43">
        <v>31.904</v>
      </c>
      <c r="AK43">
        <v>36.496000000000002</v>
      </c>
      <c r="AL43">
        <v>0</v>
      </c>
      <c r="AM43">
        <v>0</v>
      </c>
      <c r="AN43">
        <v>0</v>
      </c>
      <c r="AO43">
        <v>0</v>
      </c>
      <c r="AP43">
        <v>0</v>
      </c>
      <c r="AQ43">
        <v>0</v>
      </c>
      <c r="AR43">
        <v>0</v>
      </c>
      <c r="AS43">
        <v>0</v>
      </c>
      <c r="AT43">
        <v>0</v>
      </c>
      <c r="AU43">
        <v>0</v>
      </c>
      <c r="AV43">
        <v>0</v>
      </c>
      <c r="AW43">
        <v>0</v>
      </c>
      <c r="AX43">
        <v>0</v>
      </c>
      <c r="AY43">
        <v>0</v>
      </c>
      <c r="AZ43">
        <v>28</v>
      </c>
      <c r="BA43">
        <v>30.77</v>
      </c>
      <c r="BB43">
        <v>8.2799999999999994</v>
      </c>
      <c r="BC43">
        <v>4.4000000000000004</v>
      </c>
      <c r="BD43">
        <v>-0.1</v>
      </c>
      <c r="BE43">
        <v>61.720999999999997</v>
      </c>
      <c r="BF43">
        <v>427.334</v>
      </c>
      <c r="BG43">
        <v>67</v>
      </c>
      <c r="BH43">
        <v>27.35</v>
      </c>
      <c r="BI43">
        <v>19.82</v>
      </c>
      <c r="BJ43">
        <v>14.5</v>
      </c>
      <c r="BK43">
        <v>8.5</v>
      </c>
      <c r="BL43">
        <v>11.202</v>
      </c>
      <c r="BM43">
        <v>41.609000000000002</v>
      </c>
      <c r="BN43">
        <v>0</v>
      </c>
      <c r="BO43">
        <v>0</v>
      </c>
      <c r="BP43">
        <v>0</v>
      </c>
      <c r="BQ43">
        <v>0</v>
      </c>
      <c r="BR43">
        <v>0</v>
      </c>
      <c r="BS43">
        <v>0</v>
      </c>
      <c r="BT43">
        <v>0</v>
      </c>
      <c r="BU43">
        <v>0</v>
      </c>
      <c r="BV43">
        <v>0</v>
      </c>
      <c r="BW43">
        <v>0</v>
      </c>
      <c r="BX43">
        <v>0</v>
      </c>
      <c r="BY43">
        <v>0</v>
      </c>
      <c r="BZ43">
        <v>0</v>
      </c>
      <c r="CA43">
        <v>0</v>
      </c>
      <c r="CB43">
        <v>178</v>
      </c>
      <c r="CC43">
        <v>72.650000000000006</v>
      </c>
      <c r="CD43">
        <v>52.66</v>
      </c>
      <c r="CE43">
        <v>15.7</v>
      </c>
      <c r="CF43">
        <v>0.1</v>
      </c>
      <c r="CG43">
        <v>10.648</v>
      </c>
      <c r="CH43">
        <v>789.87199999999996</v>
      </c>
      <c r="CI43">
        <v>2</v>
      </c>
      <c r="CJ43">
        <v>100</v>
      </c>
      <c r="CK43">
        <v>0.59</v>
      </c>
      <c r="CL43">
        <v>381</v>
      </c>
      <c r="CM43">
        <v>152.5</v>
      </c>
      <c r="CN43">
        <v>25.687999999999999</v>
      </c>
      <c r="CO43">
        <v>43.683</v>
      </c>
      <c r="CP43">
        <v>0</v>
      </c>
      <c r="CQ43">
        <v>0</v>
      </c>
      <c r="CR43">
        <v>0</v>
      </c>
      <c r="CS43">
        <v>0</v>
      </c>
      <c r="CT43">
        <v>0</v>
      </c>
      <c r="CU43">
        <v>0</v>
      </c>
      <c r="CV43">
        <v>0</v>
      </c>
      <c r="CW43">
        <v>0</v>
      </c>
      <c r="CX43">
        <v>0</v>
      </c>
      <c r="CY43">
        <v>0</v>
      </c>
      <c r="CZ43">
        <v>0</v>
      </c>
      <c r="DA43">
        <v>0</v>
      </c>
      <c r="DB43">
        <v>0</v>
      </c>
      <c r="DC43">
        <v>0</v>
      </c>
      <c r="DD43">
        <v>0</v>
      </c>
      <c r="DE43">
        <v>0</v>
      </c>
      <c r="DF43">
        <v>0</v>
      </c>
      <c r="DG43">
        <v>0</v>
      </c>
      <c r="DH43">
        <v>0</v>
      </c>
      <c r="DI43">
        <v>0</v>
      </c>
      <c r="DJ43">
        <v>0</v>
      </c>
    </row>
    <row r="44" spans="1:114" x14ac:dyDescent="0.2">
      <c r="A44" t="s">
        <v>90</v>
      </c>
      <c r="B44">
        <v>3019</v>
      </c>
      <c r="C44">
        <v>86.55</v>
      </c>
      <c r="D44">
        <v>86.55</v>
      </c>
      <c r="E44">
        <v>25160.2</v>
      </c>
      <c r="F44">
        <v>25</v>
      </c>
      <c r="G44">
        <v>91.966999999999999</v>
      </c>
      <c r="H44">
        <v>45.392000000000003</v>
      </c>
      <c r="I44">
        <v>212</v>
      </c>
      <c r="J44">
        <v>7.02</v>
      </c>
      <c r="K44">
        <v>6.08</v>
      </c>
      <c r="L44">
        <v>90088.1</v>
      </c>
      <c r="M44">
        <v>20.3</v>
      </c>
      <c r="N44">
        <v>287.63200000000001</v>
      </c>
      <c r="O44">
        <v>134.54900000000001</v>
      </c>
      <c r="P44">
        <v>477</v>
      </c>
      <c r="Q44">
        <v>13.68</v>
      </c>
      <c r="R44">
        <v>13.68</v>
      </c>
      <c r="S44">
        <v>4.9000000000000004</v>
      </c>
      <c r="T44">
        <v>55.94</v>
      </c>
      <c r="U44">
        <v>1137</v>
      </c>
      <c r="V44">
        <v>32.6</v>
      </c>
      <c r="W44">
        <v>32.6</v>
      </c>
      <c r="X44">
        <v>17.5</v>
      </c>
      <c r="Y44">
        <v>16.274000000000001</v>
      </c>
      <c r="Z44">
        <v>1874</v>
      </c>
      <c r="AA44">
        <v>53.73</v>
      </c>
      <c r="AB44">
        <v>53.73</v>
      </c>
      <c r="AC44">
        <v>29.7</v>
      </c>
      <c r="AD44">
        <v>47.475000000000001</v>
      </c>
      <c r="AE44">
        <v>70</v>
      </c>
      <c r="AF44">
        <v>14.68</v>
      </c>
      <c r="AG44">
        <v>2.0099999999999998</v>
      </c>
      <c r="AH44">
        <v>7.7</v>
      </c>
      <c r="AI44">
        <v>5.2</v>
      </c>
      <c r="AJ44">
        <v>32.853000000000002</v>
      </c>
      <c r="AK44">
        <v>45.567999999999998</v>
      </c>
      <c r="AL44">
        <v>0</v>
      </c>
      <c r="AM44">
        <v>0</v>
      </c>
      <c r="AN44">
        <v>0</v>
      </c>
      <c r="AO44">
        <v>0</v>
      </c>
      <c r="AP44">
        <v>0</v>
      </c>
      <c r="AQ44">
        <v>0</v>
      </c>
      <c r="AR44">
        <v>0</v>
      </c>
      <c r="AS44">
        <v>0</v>
      </c>
      <c r="AT44">
        <v>0</v>
      </c>
      <c r="AU44">
        <v>0</v>
      </c>
      <c r="AV44">
        <v>0</v>
      </c>
      <c r="AW44">
        <v>0</v>
      </c>
      <c r="AX44">
        <v>0</v>
      </c>
      <c r="AY44">
        <v>0</v>
      </c>
      <c r="AZ44">
        <v>407</v>
      </c>
      <c r="BA44">
        <v>85.32</v>
      </c>
      <c r="BB44">
        <v>11.67</v>
      </c>
      <c r="BC44">
        <v>4.5</v>
      </c>
      <c r="BD44">
        <v>0</v>
      </c>
      <c r="BE44">
        <v>56.27</v>
      </c>
      <c r="BF44">
        <v>1363.11</v>
      </c>
      <c r="BG44">
        <v>186</v>
      </c>
      <c r="BH44">
        <v>16.36</v>
      </c>
      <c r="BI44">
        <v>5.33</v>
      </c>
      <c r="BJ44">
        <v>15.8</v>
      </c>
      <c r="BK44">
        <v>10.7</v>
      </c>
      <c r="BL44">
        <v>16.532</v>
      </c>
      <c r="BM44">
        <v>47.295999999999999</v>
      </c>
      <c r="BN44">
        <v>0</v>
      </c>
      <c r="BO44">
        <v>0</v>
      </c>
      <c r="BP44">
        <v>0</v>
      </c>
      <c r="BQ44">
        <v>0</v>
      </c>
      <c r="BR44">
        <v>0</v>
      </c>
      <c r="BS44">
        <v>0</v>
      </c>
      <c r="BT44">
        <v>0</v>
      </c>
      <c r="BU44">
        <v>0</v>
      </c>
      <c r="BV44">
        <v>0</v>
      </c>
      <c r="BW44">
        <v>0</v>
      </c>
      <c r="BX44">
        <v>0</v>
      </c>
      <c r="BY44">
        <v>0</v>
      </c>
      <c r="BZ44">
        <v>0</v>
      </c>
      <c r="CA44">
        <v>0</v>
      </c>
      <c r="CB44">
        <v>951</v>
      </c>
      <c r="CC44">
        <v>83.64</v>
      </c>
      <c r="CD44">
        <v>27.26</v>
      </c>
      <c r="CE44">
        <v>17.899999999999999</v>
      </c>
      <c r="CF44">
        <v>0</v>
      </c>
      <c r="CG44">
        <v>15.518000000000001</v>
      </c>
      <c r="CH44">
        <v>1013.4450000000001</v>
      </c>
      <c r="CI44">
        <v>90</v>
      </c>
      <c r="CJ44">
        <v>4.8</v>
      </c>
      <c r="CK44">
        <v>2.58</v>
      </c>
      <c r="CL44">
        <v>44</v>
      </c>
      <c r="CM44">
        <v>39.1</v>
      </c>
      <c r="CN44">
        <v>117.333</v>
      </c>
      <c r="CO44">
        <v>186.208</v>
      </c>
      <c r="CP44">
        <v>0</v>
      </c>
      <c r="CQ44">
        <v>0</v>
      </c>
      <c r="CR44">
        <v>0</v>
      </c>
      <c r="CS44">
        <v>0</v>
      </c>
      <c r="CT44">
        <v>0</v>
      </c>
      <c r="CU44">
        <v>0</v>
      </c>
      <c r="CV44">
        <v>0</v>
      </c>
      <c r="CW44">
        <v>0</v>
      </c>
      <c r="CX44">
        <v>0</v>
      </c>
      <c r="CY44">
        <v>0</v>
      </c>
      <c r="CZ44">
        <v>0</v>
      </c>
      <c r="DA44">
        <v>0</v>
      </c>
      <c r="DB44">
        <v>0</v>
      </c>
      <c r="DC44">
        <v>0</v>
      </c>
      <c r="DD44">
        <v>1784</v>
      </c>
      <c r="DE44">
        <v>95.2</v>
      </c>
      <c r="DF44">
        <v>51.15</v>
      </c>
      <c r="DG44">
        <v>29</v>
      </c>
      <c r="DH44">
        <v>0</v>
      </c>
      <c r="DI44">
        <v>27.59</v>
      </c>
      <c r="DJ44">
        <v>9701.7579999999998</v>
      </c>
    </row>
    <row r="45" spans="1:114" x14ac:dyDescent="0.2">
      <c r="A45" t="s">
        <v>91</v>
      </c>
      <c r="B45">
        <v>500</v>
      </c>
      <c r="C45">
        <v>72.569999999999993</v>
      </c>
      <c r="D45">
        <v>72.569999999999993</v>
      </c>
      <c r="E45">
        <v>23210.1</v>
      </c>
      <c r="F45">
        <v>18.8</v>
      </c>
      <c r="G45">
        <v>87.478999999999999</v>
      </c>
      <c r="H45">
        <v>55.423000000000002</v>
      </c>
      <c r="I45">
        <v>99</v>
      </c>
      <c r="J45">
        <v>19.8</v>
      </c>
      <c r="K45">
        <v>14.37</v>
      </c>
      <c r="L45">
        <v>35744.699999999997</v>
      </c>
      <c r="M45">
        <v>13</v>
      </c>
      <c r="N45">
        <v>46.679000000000002</v>
      </c>
      <c r="O45">
        <v>38.079000000000001</v>
      </c>
      <c r="P45">
        <v>194</v>
      </c>
      <c r="Q45">
        <v>28.16</v>
      </c>
      <c r="R45">
        <v>28.16</v>
      </c>
      <c r="S45">
        <v>5.9</v>
      </c>
      <c r="T45">
        <v>48.17</v>
      </c>
      <c r="U45">
        <v>413</v>
      </c>
      <c r="V45">
        <v>59.94</v>
      </c>
      <c r="W45">
        <v>59.94</v>
      </c>
      <c r="X45">
        <v>14.9</v>
      </c>
      <c r="Y45">
        <v>12.135999999999999</v>
      </c>
      <c r="Z45">
        <v>82</v>
      </c>
      <c r="AA45">
        <v>11.9</v>
      </c>
      <c r="AB45">
        <v>11.9</v>
      </c>
      <c r="AC45">
        <v>39.299999999999997</v>
      </c>
      <c r="AD45">
        <v>30.59</v>
      </c>
      <c r="AE45">
        <v>87</v>
      </c>
      <c r="AF45">
        <v>44.85</v>
      </c>
      <c r="AG45">
        <v>12.63</v>
      </c>
      <c r="AH45">
        <v>7.4</v>
      </c>
      <c r="AI45">
        <v>5.2</v>
      </c>
      <c r="AJ45">
        <v>30.216000000000001</v>
      </c>
      <c r="AK45">
        <v>40.764000000000003</v>
      </c>
      <c r="AL45">
        <v>0</v>
      </c>
      <c r="AM45">
        <v>0</v>
      </c>
      <c r="AN45">
        <v>0</v>
      </c>
      <c r="AO45">
        <v>0</v>
      </c>
      <c r="AP45">
        <v>0</v>
      </c>
      <c r="AQ45">
        <v>0</v>
      </c>
      <c r="AR45">
        <v>0</v>
      </c>
      <c r="AS45">
        <v>0</v>
      </c>
      <c r="AT45">
        <v>0</v>
      </c>
      <c r="AU45">
        <v>0</v>
      </c>
      <c r="AV45">
        <v>0</v>
      </c>
      <c r="AW45">
        <v>0</v>
      </c>
      <c r="AX45">
        <v>0</v>
      </c>
      <c r="AY45">
        <v>0</v>
      </c>
      <c r="AZ45">
        <v>107</v>
      </c>
      <c r="BA45">
        <v>55.15</v>
      </c>
      <c r="BB45">
        <v>15.53</v>
      </c>
      <c r="BC45">
        <v>4.8</v>
      </c>
      <c r="BD45">
        <v>0.1</v>
      </c>
      <c r="BE45">
        <v>58.151000000000003</v>
      </c>
      <c r="BF45">
        <v>599.404</v>
      </c>
      <c r="BG45">
        <v>153</v>
      </c>
      <c r="BH45">
        <v>37.049999999999997</v>
      </c>
      <c r="BI45">
        <v>22.21</v>
      </c>
      <c r="BJ45">
        <v>14.9</v>
      </c>
      <c r="BK45">
        <v>8.4</v>
      </c>
      <c r="BL45">
        <v>14.571</v>
      </c>
      <c r="BM45">
        <v>48.893000000000001</v>
      </c>
      <c r="BN45">
        <v>0</v>
      </c>
      <c r="BO45">
        <v>0</v>
      </c>
      <c r="BP45">
        <v>0</v>
      </c>
      <c r="BQ45">
        <v>0</v>
      </c>
      <c r="BR45">
        <v>0</v>
      </c>
      <c r="BS45">
        <v>0</v>
      </c>
      <c r="BT45">
        <v>0</v>
      </c>
      <c r="BU45">
        <v>0</v>
      </c>
      <c r="BV45">
        <v>0</v>
      </c>
      <c r="BW45">
        <v>0</v>
      </c>
      <c r="BX45">
        <v>0</v>
      </c>
      <c r="BY45">
        <v>0</v>
      </c>
      <c r="BZ45">
        <v>0</v>
      </c>
      <c r="CA45">
        <v>0</v>
      </c>
      <c r="CB45">
        <v>260</v>
      </c>
      <c r="CC45">
        <v>62.95</v>
      </c>
      <c r="CD45">
        <v>37.74</v>
      </c>
      <c r="CE45">
        <v>14.9</v>
      </c>
      <c r="CF45">
        <v>0.2</v>
      </c>
      <c r="CG45">
        <v>10.444000000000001</v>
      </c>
      <c r="CH45">
        <v>365.74</v>
      </c>
      <c r="CI45">
        <v>21</v>
      </c>
      <c r="CJ45">
        <v>25.61</v>
      </c>
      <c r="CK45">
        <v>3.05</v>
      </c>
      <c r="CL45">
        <v>28.6</v>
      </c>
      <c r="CM45">
        <v>16.8</v>
      </c>
      <c r="CN45">
        <v>32.250999999999998</v>
      </c>
      <c r="CO45">
        <v>50.656999999999996</v>
      </c>
      <c r="CP45">
        <v>0</v>
      </c>
      <c r="CQ45">
        <v>0</v>
      </c>
      <c r="CR45">
        <v>0</v>
      </c>
      <c r="CS45">
        <v>0</v>
      </c>
      <c r="CT45">
        <v>0</v>
      </c>
      <c r="CU45">
        <v>0</v>
      </c>
      <c r="CV45">
        <v>0</v>
      </c>
      <c r="CW45">
        <v>0</v>
      </c>
      <c r="CX45">
        <v>0</v>
      </c>
      <c r="CY45">
        <v>0</v>
      </c>
      <c r="CZ45">
        <v>0</v>
      </c>
      <c r="DA45">
        <v>0</v>
      </c>
      <c r="DB45">
        <v>0</v>
      </c>
      <c r="DC45">
        <v>0</v>
      </c>
      <c r="DD45">
        <v>61</v>
      </c>
      <c r="DE45">
        <v>74.39</v>
      </c>
      <c r="DF45">
        <v>8.85</v>
      </c>
      <c r="DG45">
        <v>42.9</v>
      </c>
      <c r="DH45">
        <v>0</v>
      </c>
      <c r="DI45">
        <v>24.641999999999999</v>
      </c>
      <c r="DJ45">
        <v>2356.201</v>
      </c>
    </row>
    <row r="46" spans="1:114" x14ac:dyDescent="0.2">
      <c r="A46" t="s">
        <v>92</v>
      </c>
      <c r="B46">
        <v>824</v>
      </c>
      <c r="C46">
        <v>71.099999999999994</v>
      </c>
      <c r="D46">
        <v>71.099999999999994</v>
      </c>
      <c r="E46">
        <v>35687.800000000003</v>
      </c>
      <c r="F46">
        <v>25</v>
      </c>
      <c r="G46">
        <v>102.001</v>
      </c>
      <c r="H46">
        <v>56.877000000000002</v>
      </c>
      <c r="I46">
        <v>205</v>
      </c>
      <c r="J46">
        <v>24.88</v>
      </c>
      <c r="K46">
        <v>17.690000000000001</v>
      </c>
      <c r="L46">
        <v>51951.4</v>
      </c>
      <c r="M46">
        <v>15.1</v>
      </c>
      <c r="N46">
        <v>222.023</v>
      </c>
      <c r="O46">
        <v>79.778999999999996</v>
      </c>
      <c r="P46">
        <v>339</v>
      </c>
      <c r="Q46">
        <v>29.25</v>
      </c>
      <c r="R46">
        <v>29.25</v>
      </c>
      <c r="S46">
        <v>5.4</v>
      </c>
      <c r="T46">
        <v>52.223999999999997</v>
      </c>
      <c r="U46">
        <v>449</v>
      </c>
      <c r="V46">
        <v>38.74</v>
      </c>
      <c r="W46">
        <v>38.74</v>
      </c>
      <c r="X46">
        <v>15</v>
      </c>
      <c r="Y46">
        <v>14.265000000000001</v>
      </c>
      <c r="Z46">
        <v>370</v>
      </c>
      <c r="AA46">
        <v>31.92</v>
      </c>
      <c r="AB46">
        <v>31.92</v>
      </c>
      <c r="AC46">
        <v>38.200000000000003</v>
      </c>
      <c r="AD46">
        <v>50.540999999999997</v>
      </c>
      <c r="AE46">
        <v>76</v>
      </c>
      <c r="AF46">
        <v>22.42</v>
      </c>
      <c r="AG46">
        <v>6.56</v>
      </c>
      <c r="AH46">
        <v>7.7</v>
      </c>
      <c r="AI46">
        <v>5.6</v>
      </c>
      <c r="AJ46">
        <v>28.739000000000001</v>
      </c>
      <c r="AK46">
        <v>39.085999999999999</v>
      </c>
      <c r="AL46">
        <v>0</v>
      </c>
      <c r="AM46">
        <v>0</v>
      </c>
      <c r="AN46">
        <v>0</v>
      </c>
      <c r="AO46">
        <v>0</v>
      </c>
      <c r="AP46">
        <v>0</v>
      </c>
      <c r="AQ46">
        <v>0</v>
      </c>
      <c r="AR46">
        <v>0</v>
      </c>
      <c r="AS46">
        <v>0</v>
      </c>
      <c r="AT46">
        <v>0</v>
      </c>
      <c r="AU46">
        <v>0</v>
      </c>
      <c r="AV46">
        <v>0</v>
      </c>
      <c r="AW46">
        <v>0</v>
      </c>
      <c r="AX46">
        <v>0</v>
      </c>
      <c r="AY46">
        <v>0</v>
      </c>
      <c r="AZ46">
        <v>263</v>
      </c>
      <c r="BA46">
        <v>77.58</v>
      </c>
      <c r="BB46">
        <v>22.69</v>
      </c>
      <c r="BC46">
        <v>4.7</v>
      </c>
      <c r="BD46">
        <v>0</v>
      </c>
      <c r="BE46">
        <v>55.036999999999999</v>
      </c>
      <c r="BF46">
        <v>5666.8310000000001</v>
      </c>
      <c r="BG46">
        <v>221</v>
      </c>
      <c r="BH46">
        <v>49.22</v>
      </c>
      <c r="BI46">
        <v>19.07</v>
      </c>
      <c r="BJ46">
        <v>15.2</v>
      </c>
      <c r="BK46">
        <v>10.199999999999999</v>
      </c>
      <c r="BL46">
        <v>15.704000000000001</v>
      </c>
      <c r="BM46">
        <v>40.558999999999997</v>
      </c>
      <c r="BN46">
        <v>0</v>
      </c>
      <c r="BO46">
        <v>0</v>
      </c>
      <c r="BP46">
        <v>0</v>
      </c>
      <c r="BQ46">
        <v>0</v>
      </c>
      <c r="BR46">
        <v>0</v>
      </c>
      <c r="BS46">
        <v>0</v>
      </c>
      <c r="BT46">
        <v>0</v>
      </c>
      <c r="BU46">
        <v>0</v>
      </c>
      <c r="BV46">
        <v>0</v>
      </c>
      <c r="BW46">
        <v>0</v>
      </c>
      <c r="BX46">
        <v>0</v>
      </c>
      <c r="BY46">
        <v>0</v>
      </c>
      <c r="BZ46">
        <v>0</v>
      </c>
      <c r="CA46">
        <v>0</v>
      </c>
      <c r="CB46">
        <v>228</v>
      </c>
      <c r="CC46">
        <v>50.78</v>
      </c>
      <c r="CD46">
        <v>19.670000000000002</v>
      </c>
      <c r="CE46">
        <v>14.8</v>
      </c>
      <c r="CF46">
        <v>0.2</v>
      </c>
      <c r="CG46">
        <v>12.475</v>
      </c>
      <c r="CH46">
        <v>279.89299999999997</v>
      </c>
      <c r="CI46">
        <v>55</v>
      </c>
      <c r="CJ46">
        <v>14.86</v>
      </c>
      <c r="CK46">
        <v>4.75</v>
      </c>
      <c r="CL46">
        <v>39.4</v>
      </c>
      <c r="CM46">
        <v>22.9</v>
      </c>
      <c r="CN46">
        <v>112.66500000000001</v>
      </c>
      <c r="CO46">
        <v>93.905000000000001</v>
      </c>
      <c r="CP46">
        <v>0</v>
      </c>
      <c r="CQ46">
        <v>0</v>
      </c>
      <c r="CR46">
        <v>0</v>
      </c>
      <c r="CS46">
        <v>0</v>
      </c>
      <c r="CT46">
        <v>0</v>
      </c>
      <c r="CU46">
        <v>0</v>
      </c>
      <c r="CV46">
        <v>0</v>
      </c>
      <c r="CW46">
        <v>0</v>
      </c>
      <c r="CX46">
        <v>0</v>
      </c>
      <c r="CY46">
        <v>0</v>
      </c>
      <c r="CZ46">
        <v>0</v>
      </c>
      <c r="DA46">
        <v>0</v>
      </c>
      <c r="DB46">
        <v>0</v>
      </c>
      <c r="DC46">
        <v>0</v>
      </c>
      <c r="DD46">
        <v>315</v>
      </c>
      <c r="DE46">
        <v>85.14</v>
      </c>
      <c r="DF46">
        <v>27.18</v>
      </c>
      <c r="DG46">
        <v>38</v>
      </c>
      <c r="DH46">
        <v>0</v>
      </c>
      <c r="DI46">
        <v>25.408999999999999</v>
      </c>
      <c r="DJ46">
        <v>1065.3320000000001</v>
      </c>
    </row>
    <row r="47" spans="1:114" x14ac:dyDescent="0.2">
      <c r="A47" t="s">
        <v>93</v>
      </c>
      <c r="B47">
        <v>2116</v>
      </c>
      <c r="C47">
        <v>80.09</v>
      </c>
      <c r="D47">
        <v>80.09</v>
      </c>
      <c r="E47">
        <v>38432.699999999997</v>
      </c>
      <c r="F47">
        <v>27.7</v>
      </c>
      <c r="G47">
        <v>69.387</v>
      </c>
      <c r="H47">
        <v>45.46</v>
      </c>
      <c r="I47">
        <v>200</v>
      </c>
      <c r="J47">
        <v>9.4499999999999993</v>
      </c>
      <c r="K47">
        <v>7.57</v>
      </c>
      <c r="L47">
        <v>61302.400000000001</v>
      </c>
      <c r="M47">
        <v>17.2</v>
      </c>
      <c r="N47">
        <v>272.81299999999999</v>
      </c>
      <c r="O47">
        <v>135.815</v>
      </c>
      <c r="P47">
        <v>548</v>
      </c>
      <c r="Q47">
        <v>20.74</v>
      </c>
      <c r="R47">
        <v>20.74</v>
      </c>
      <c r="S47">
        <v>5</v>
      </c>
      <c r="T47">
        <v>53.316000000000003</v>
      </c>
      <c r="U47">
        <v>592</v>
      </c>
      <c r="V47">
        <v>22.41</v>
      </c>
      <c r="W47">
        <v>22.41</v>
      </c>
      <c r="X47">
        <v>15</v>
      </c>
      <c r="Y47">
        <v>16.585999999999999</v>
      </c>
      <c r="Z47">
        <v>1502</v>
      </c>
      <c r="AA47">
        <v>56.85</v>
      </c>
      <c r="AB47">
        <v>56.85</v>
      </c>
      <c r="AC47">
        <v>33</v>
      </c>
      <c r="AD47">
        <v>33.832000000000001</v>
      </c>
      <c r="AE47">
        <v>89</v>
      </c>
      <c r="AF47">
        <v>16.239999999999998</v>
      </c>
      <c r="AG47">
        <v>3.37</v>
      </c>
      <c r="AH47">
        <v>7.3</v>
      </c>
      <c r="AI47">
        <v>5.7</v>
      </c>
      <c r="AJ47">
        <v>31.183</v>
      </c>
      <c r="AK47">
        <v>45.052</v>
      </c>
      <c r="AL47">
        <v>0</v>
      </c>
      <c r="AM47">
        <v>0</v>
      </c>
      <c r="AN47">
        <v>0</v>
      </c>
      <c r="AO47">
        <v>0</v>
      </c>
      <c r="AP47">
        <v>0</v>
      </c>
      <c r="AQ47">
        <v>0</v>
      </c>
      <c r="AR47">
        <v>0</v>
      </c>
      <c r="AS47">
        <v>0</v>
      </c>
      <c r="AT47">
        <v>0</v>
      </c>
      <c r="AU47">
        <v>0</v>
      </c>
      <c r="AV47">
        <v>0</v>
      </c>
      <c r="AW47">
        <v>0</v>
      </c>
      <c r="AX47">
        <v>0</v>
      </c>
      <c r="AY47">
        <v>0</v>
      </c>
      <c r="AZ47">
        <v>459</v>
      </c>
      <c r="BA47">
        <v>83.76</v>
      </c>
      <c r="BB47">
        <v>17.37</v>
      </c>
      <c r="BC47">
        <v>4.5</v>
      </c>
      <c r="BD47">
        <v>0</v>
      </c>
      <c r="BE47">
        <v>54.814999999999998</v>
      </c>
      <c r="BF47">
        <v>5815.69</v>
      </c>
      <c r="BG47">
        <v>231</v>
      </c>
      <c r="BH47">
        <v>39.020000000000003</v>
      </c>
      <c r="BI47">
        <v>8.74</v>
      </c>
      <c r="BJ47">
        <v>14.8</v>
      </c>
      <c r="BK47">
        <v>9.6</v>
      </c>
      <c r="BL47">
        <v>16.199000000000002</v>
      </c>
      <c r="BM47">
        <v>47.662999999999997</v>
      </c>
      <c r="BN47">
        <v>0</v>
      </c>
      <c r="BO47">
        <v>0</v>
      </c>
      <c r="BP47">
        <v>0</v>
      </c>
      <c r="BQ47">
        <v>0</v>
      </c>
      <c r="BR47">
        <v>0</v>
      </c>
      <c r="BS47">
        <v>0</v>
      </c>
      <c r="BT47">
        <v>0</v>
      </c>
      <c r="BU47">
        <v>0</v>
      </c>
      <c r="BV47">
        <v>0</v>
      </c>
      <c r="BW47">
        <v>0</v>
      </c>
      <c r="BX47">
        <v>0</v>
      </c>
      <c r="BY47">
        <v>0</v>
      </c>
      <c r="BZ47">
        <v>0</v>
      </c>
      <c r="CA47">
        <v>0</v>
      </c>
      <c r="CB47">
        <v>361</v>
      </c>
      <c r="CC47">
        <v>60.98</v>
      </c>
      <c r="CD47">
        <v>13.66</v>
      </c>
      <c r="CE47">
        <v>15.1</v>
      </c>
      <c r="CF47">
        <v>0.1</v>
      </c>
      <c r="CG47">
        <v>16.763000000000002</v>
      </c>
      <c r="CH47">
        <v>637.25</v>
      </c>
      <c r="CI47">
        <v>55</v>
      </c>
      <c r="CJ47">
        <v>3.66</v>
      </c>
      <c r="CK47">
        <v>2.08</v>
      </c>
      <c r="CL47">
        <v>36.1</v>
      </c>
      <c r="CM47">
        <v>29.1</v>
      </c>
      <c r="CN47">
        <v>88.206000000000003</v>
      </c>
      <c r="CO47">
        <v>144.58099999999999</v>
      </c>
      <c r="CP47">
        <v>0</v>
      </c>
      <c r="CQ47">
        <v>0</v>
      </c>
      <c r="CR47">
        <v>0</v>
      </c>
      <c r="CS47">
        <v>0</v>
      </c>
      <c r="CT47">
        <v>0</v>
      </c>
      <c r="CU47">
        <v>0</v>
      </c>
      <c r="CV47">
        <v>0</v>
      </c>
      <c r="CW47">
        <v>0</v>
      </c>
      <c r="CX47">
        <v>0</v>
      </c>
      <c r="CY47">
        <v>0</v>
      </c>
      <c r="CZ47">
        <v>0</v>
      </c>
      <c r="DA47">
        <v>0</v>
      </c>
      <c r="DB47">
        <v>0</v>
      </c>
      <c r="DC47">
        <v>0</v>
      </c>
      <c r="DD47">
        <v>1447</v>
      </c>
      <c r="DE47">
        <v>96.34</v>
      </c>
      <c r="DF47">
        <v>54.77</v>
      </c>
      <c r="DG47">
        <v>32.9</v>
      </c>
      <c r="DH47">
        <v>0</v>
      </c>
      <c r="DI47">
        <v>28.933</v>
      </c>
      <c r="DJ47">
        <v>1306.1469999999999</v>
      </c>
    </row>
    <row r="48" spans="1:114" x14ac:dyDescent="0.2">
      <c r="A48" t="s">
        <v>94</v>
      </c>
      <c r="B48">
        <v>755</v>
      </c>
      <c r="C48">
        <v>67.17</v>
      </c>
      <c r="D48">
        <v>67.17</v>
      </c>
      <c r="E48">
        <v>41450.699999999997</v>
      </c>
      <c r="F48">
        <v>26.5</v>
      </c>
      <c r="G48">
        <v>105.965</v>
      </c>
      <c r="H48">
        <v>73.013999999999996</v>
      </c>
      <c r="I48">
        <v>145</v>
      </c>
      <c r="J48">
        <v>19.21</v>
      </c>
      <c r="K48">
        <v>12.9</v>
      </c>
      <c r="L48">
        <v>67431</v>
      </c>
      <c r="M48">
        <v>19.5</v>
      </c>
      <c r="N48">
        <v>278.09699999999998</v>
      </c>
      <c r="O48">
        <v>165.03100000000001</v>
      </c>
      <c r="P48">
        <v>372</v>
      </c>
      <c r="Q48">
        <v>33.1</v>
      </c>
      <c r="R48">
        <v>33.1</v>
      </c>
      <c r="S48">
        <v>4.9000000000000004</v>
      </c>
      <c r="T48">
        <v>53.17</v>
      </c>
      <c r="U48">
        <v>455</v>
      </c>
      <c r="V48">
        <v>40.479999999999997</v>
      </c>
      <c r="W48">
        <v>40.479999999999997</v>
      </c>
      <c r="X48">
        <v>15</v>
      </c>
      <c r="Y48">
        <v>12.619</v>
      </c>
      <c r="Z48">
        <v>297</v>
      </c>
      <c r="AA48">
        <v>26.42</v>
      </c>
      <c r="AB48">
        <v>26.42</v>
      </c>
      <c r="AC48">
        <v>44.5</v>
      </c>
      <c r="AD48">
        <v>45.811999999999998</v>
      </c>
      <c r="AE48">
        <v>54</v>
      </c>
      <c r="AF48">
        <v>14.52</v>
      </c>
      <c r="AG48">
        <v>4.8</v>
      </c>
      <c r="AH48">
        <v>7.9</v>
      </c>
      <c r="AI48">
        <v>5.0999999999999996</v>
      </c>
      <c r="AJ48">
        <v>26.605</v>
      </c>
      <c r="AK48">
        <v>50.460999999999999</v>
      </c>
      <c r="AL48">
        <v>0</v>
      </c>
      <c r="AM48">
        <v>0</v>
      </c>
      <c r="AN48">
        <v>0</v>
      </c>
      <c r="AO48">
        <v>0</v>
      </c>
      <c r="AP48">
        <v>0</v>
      </c>
      <c r="AQ48">
        <v>0</v>
      </c>
      <c r="AR48">
        <v>0</v>
      </c>
      <c r="AS48">
        <v>0</v>
      </c>
      <c r="AT48">
        <v>0</v>
      </c>
      <c r="AU48">
        <v>0</v>
      </c>
      <c r="AV48">
        <v>0</v>
      </c>
      <c r="AW48">
        <v>0</v>
      </c>
      <c r="AX48">
        <v>0</v>
      </c>
      <c r="AY48">
        <v>0</v>
      </c>
      <c r="AZ48">
        <v>318</v>
      </c>
      <c r="BA48">
        <v>85.48</v>
      </c>
      <c r="BB48">
        <v>28.29</v>
      </c>
      <c r="BC48">
        <v>4.4000000000000004</v>
      </c>
      <c r="BD48">
        <v>0</v>
      </c>
      <c r="BE48">
        <v>53.192999999999998</v>
      </c>
      <c r="BF48">
        <v>2213.9279999999999</v>
      </c>
      <c r="BG48">
        <v>169</v>
      </c>
      <c r="BH48">
        <v>37.14</v>
      </c>
      <c r="BI48">
        <v>15.04</v>
      </c>
      <c r="BJ48">
        <v>15.1</v>
      </c>
      <c r="BK48">
        <v>9.3000000000000007</v>
      </c>
      <c r="BL48">
        <v>14.807</v>
      </c>
      <c r="BM48">
        <v>43.832999999999998</v>
      </c>
      <c r="BN48">
        <v>0</v>
      </c>
      <c r="BO48">
        <v>0</v>
      </c>
      <c r="BP48">
        <v>0</v>
      </c>
      <c r="BQ48">
        <v>0</v>
      </c>
      <c r="BR48">
        <v>0</v>
      </c>
      <c r="BS48">
        <v>0</v>
      </c>
      <c r="BT48">
        <v>0</v>
      </c>
      <c r="BU48">
        <v>0</v>
      </c>
      <c r="BV48">
        <v>0</v>
      </c>
      <c r="BW48">
        <v>0</v>
      </c>
      <c r="BX48">
        <v>0</v>
      </c>
      <c r="BY48">
        <v>0</v>
      </c>
      <c r="BZ48">
        <v>0</v>
      </c>
      <c r="CA48">
        <v>0</v>
      </c>
      <c r="CB48">
        <v>286</v>
      </c>
      <c r="CC48">
        <v>62.86</v>
      </c>
      <c r="CD48">
        <v>25.44</v>
      </c>
      <c r="CE48">
        <v>14.9</v>
      </c>
      <c r="CF48">
        <v>0.2</v>
      </c>
      <c r="CG48">
        <v>11.041</v>
      </c>
      <c r="CH48">
        <v>374.10399999999998</v>
      </c>
      <c r="CI48">
        <v>35</v>
      </c>
      <c r="CJ48">
        <v>11.78</v>
      </c>
      <c r="CK48">
        <v>3.11</v>
      </c>
      <c r="CL48">
        <v>45.2</v>
      </c>
      <c r="CM48">
        <v>43.5</v>
      </c>
      <c r="CN48">
        <v>90.231999999999999</v>
      </c>
      <c r="CO48">
        <v>135.97399999999999</v>
      </c>
      <c r="CP48">
        <v>0</v>
      </c>
      <c r="CQ48">
        <v>0</v>
      </c>
      <c r="CR48">
        <v>0</v>
      </c>
      <c r="CS48">
        <v>0</v>
      </c>
      <c r="CT48">
        <v>0</v>
      </c>
      <c r="CU48">
        <v>0</v>
      </c>
      <c r="CV48">
        <v>0</v>
      </c>
      <c r="CW48">
        <v>0</v>
      </c>
      <c r="CX48">
        <v>0</v>
      </c>
      <c r="CY48">
        <v>0</v>
      </c>
      <c r="CZ48">
        <v>0</v>
      </c>
      <c r="DA48">
        <v>0</v>
      </c>
      <c r="DB48">
        <v>0</v>
      </c>
      <c r="DC48">
        <v>0</v>
      </c>
      <c r="DD48">
        <v>262</v>
      </c>
      <c r="DE48">
        <v>88.22</v>
      </c>
      <c r="DF48">
        <v>23.31</v>
      </c>
      <c r="DG48">
        <v>44.4</v>
      </c>
      <c r="DH48">
        <v>0</v>
      </c>
      <c r="DI48">
        <v>35.56</v>
      </c>
      <c r="DJ48">
        <v>1254.817</v>
      </c>
    </row>
    <row r="49" spans="1:114" x14ac:dyDescent="0.2">
      <c r="A49" t="s">
        <v>95</v>
      </c>
      <c r="B49">
        <v>1855</v>
      </c>
      <c r="C49">
        <v>78.739999999999995</v>
      </c>
      <c r="D49">
        <v>78.739999999999995</v>
      </c>
      <c r="E49">
        <v>43610.9</v>
      </c>
      <c r="F49">
        <v>31.2</v>
      </c>
      <c r="G49">
        <v>57.664999999999999</v>
      </c>
      <c r="H49">
        <v>42.14</v>
      </c>
      <c r="I49">
        <v>168</v>
      </c>
      <c r="J49">
        <v>9.06</v>
      </c>
      <c r="K49">
        <v>7.13</v>
      </c>
      <c r="L49">
        <v>48451.4</v>
      </c>
      <c r="M49">
        <v>18</v>
      </c>
      <c r="N49">
        <v>88.99</v>
      </c>
      <c r="O49">
        <v>65.682000000000002</v>
      </c>
      <c r="P49">
        <v>524</v>
      </c>
      <c r="Q49">
        <v>22.24</v>
      </c>
      <c r="R49">
        <v>22.24</v>
      </c>
      <c r="S49">
        <v>5</v>
      </c>
      <c r="T49">
        <v>52.695999999999998</v>
      </c>
      <c r="U49">
        <v>467</v>
      </c>
      <c r="V49">
        <v>19.82</v>
      </c>
      <c r="W49">
        <v>19.82</v>
      </c>
      <c r="X49">
        <v>14.8</v>
      </c>
      <c r="Y49">
        <v>14.855</v>
      </c>
      <c r="Z49">
        <v>1365</v>
      </c>
      <c r="AA49">
        <v>57.94</v>
      </c>
      <c r="AB49">
        <v>57.94</v>
      </c>
      <c r="AC49">
        <v>37.1</v>
      </c>
      <c r="AD49">
        <v>26.727</v>
      </c>
      <c r="AE49">
        <v>92</v>
      </c>
      <c r="AF49">
        <v>17.559999999999999</v>
      </c>
      <c r="AG49">
        <v>3.9</v>
      </c>
      <c r="AH49">
        <v>7.4</v>
      </c>
      <c r="AI49">
        <v>4.7</v>
      </c>
      <c r="AJ49">
        <v>31.222999999999999</v>
      </c>
      <c r="AK49">
        <v>45.57</v>
      </c>
      <c r="AL49">
        <v>0</v>
      </c>
      <c r="AM49">
        <v>0</v>
      </c>
      <c r="AN49">
        <v>0</v>
      </c>
      <c r="AO49">
        <v>0</v>
      </c>
      <c r="AP49">
        <v>0</v>
      </c>
      <c r="AQ49">
        <v>0</v>
      </c>
      <c r="AR49">
        <v>0</v>
      </c>
      <c r="AS49">
        <v>0</v>
      </c>
      <c r="AT49">
        <v>0</v>
      </c>
      <c r="AU49">
        <v>0</v>
      </c>
      <c r="AV49">
        <v>0</v>
      </c>
      <c r="AW49">
        <v>0</v>
      </c>
      <c r="AX49">
        <v>0</v>
      </c>
      <c r="AY49">
        <v>0</v>
      </c>
      <c r="AZ49">
        <v>432</v>
      </c>
      <c r="BA49">
        <v>82.44</v>
      </c>
      <c r="BB49">
        <v>18.34</v>
      </c>
      <c r="BC49">
        <v>4.5</v>
      </c>
      <c r="BD49">
        <v>0</v>
      </c>
      <c r="BE49">
        <v>53.738</v>
      </c>
      <c r="BF49">
        <v>1434.73</v>
      </c>
      <c r="BG49">
        <v>151</v>
      </c>
      <c r="BH49">
        <v>32.33</v>
      </c>
      <c r="BI49">
        <v>6.41</v>
      </c>
      <c r="BJ49">
        <v>15.1</v>
      </c>
      <c r="BK49">
        <v>10.199999999999999</v>
      </c>
      <c r="BL49">
        <v>16.489000000000001</v>
      </c>
      <c r="BM49">
        <v>51.338000000000001</v>
      </c>
      <c r="BN49">
        <v>0</v>
      </c>
      <c r="BO49">
        <v>0</v>
      </c>
      <c r="BP49">
        <v>0</v>
      </c>
      <c r="BQ49">
        <v>0</v>
      </c>
      <c r="BR49">
        <v>0</v>
      </c>
      <c r="BS49">
        <v>0</v>
      </c>
      <c r="BT49">
        <v>0</v>
      </c>
      <c r="BU49">
        <v>0</v>
      </c>
      <c r="BV49">
        <v>0</v>
      </c>
      <c r="BW49">
        <v>0</v>
      </c>
      <c r="BX49">
        <v>0</v>
      </c>
      <c r="BY49">
        <v>0</v>
      </c>
      <c r="BZ49">
        <v>0</v>
      </c>
      <c r="CA49">
        <v>0</v>
      </c>
      <c r="CB49">
        <v>316</v>
      </c>
      <c r="CC49">
        <v>67.67</v>
      </c>
      <c r="CD49">
        <v>13.41</v>
      </c>
      <c r="CE49">
        <v>14.7</v>
      </c>
      <c r="CF49">
        <v>0.1</v>
      </c>
      <c r="CG49">
        <v>13.872</v>
      </c>
      <c r="CH49">
        <v>427.20699999999999</v>
      </c>
      <c r="CI49">
        <v>71</v>
      </c>
      <c r="CJ49">
        <v>5.2</v>
      </c>
      <c r="CK49">
        <v>3.01</v>
      </c>
      <c r="CL49">
        <v>34.1</v>
      </c>
      <c r="CM49">
        <v>24</v>
      </c>
      <c r="CN49">
        <v>30.577000000000002</v>
      </c>
      <c r="CO49">
        <v>66.444999999999993</v>
      </c>
      <c r="CP49">
        <v>0</v>
      </c>
      <c r="CQ49">
        <v>0</v>
      </c>
      <c r="CR49">
        <v>0</v>
      </c>
      <c r="CS49">
        <v>0</v>
      </c>
      <c r="CT49">
        <v>0</v>
      </c>
      <c r="CU49">
        <v>0</v>
      </c>
      <c r="CV49">
        <v>0</v>
      </c>
      <c r="CW49">
        <v>0</v>
      </c>
      <c r="CX49">
        <v>0</v>
      </c>
      <c r="CY49">
        <v>0</v>
      </c>
      <c r="CZ49">
        <v>0</v>
      </c>
      <c r="DA49">
        <v>0</v>
      </c>
      <c r="DB49">
        <v>0</v>
      </c>
      <c r="DC49">
        <v>0</v>
      </c>
      <c r="DD49">
        <v>1294</v>
      </c>
      <c r="DE49">
        <v>94.8</v>
      </c>
      <c r="DF49">
        <v>54.92</v>
      </c>
      <c r="DG49">
        <v>37.299999999999997</v>
      </c>
      <c r="DH49">
        <v>0</v>
      </c>
      <c r="DI49">
        <v>26.460999999999999</v>
      </c>
      <c r="DJ49">
        <v>14414.978999999999</v>
      </c>
    </row>
    <row r="50" spans="1:114" x14ac:dyDescent="0.2">
      <c r="B50" t="s">
        <v>0</v>
      </c>
      <c r="I50" t="s">
        <v>1</v>
      </c>
      <c r="P50" t="s">
        <v>2</v>
      </c>
      <c r="U50" t="s">
        <v>3</v>
      </c>
      <c r="Z50" t="s">
        <v>4</v>
      </c>
      <c r="AE50" t="s">
        <v>77</v>
      </c>
      <c r="AL50" t="s">
        <v>78</v>
      </c>
      <c r="AS50" t="s">
        <v>79</v>
      </c>
      <c r="AZ50" t="s">
        <v>80</v>
      </c>
      <c r="BG50" t="s">
        <v>81</v>
      </c>
      <c r="BN50" t="s">
        <v>82</v>
      </c>
      <c r="BU50" t="s">
        <v>83</v>
      </c>
      <c r="CB50" t="s">
        <v>84</v>
      </c>
      <c r="CI50" t="s">
        <v>85</v>
      </c>
      <c r="CP50" t="s">
        <v>86</v>
      </c>
      <c r="CW50" t="s">
        <v>87</v>
      </c>
      <c r="DD50" t="s">
        <v>88</v>
      </c>
    </row>
    <row r="51" spans="1:114" x14ac:dyDescent="0.2">
      <c r="A51" t="s">
        <v>17</v>
      </c>
      <c r="B51" t="s">
        <v>18</v>
      </c>
      <c r="C51" t="s">
        <v>19</v>
      </c>
      <c r="D51" t="s">
        <v>20</v>
      </c>
      <c r="E51" t="s">
        <v>21</v>
      </c>
      <c r="F51" t="s">
        <v>22</v>
      </c>
      <c r="G51" t="s">
        <v>23</v>
      </c>
      <c r="H51" t="s">
        <v>24</v>
      </c>
      <c r="I51" t="s">
        <v>18</v>
      </c>
      <c r="J51" t="s">
        <v>19</v>
      </c>
      <c r="K51" t="s">
        <v>20</v>
      </c>
      <c r="L51" t="s">
        <v>21</v>
      </c>
      <c r="M51" t="s">
        <v>22</v>
      </c>
      <c r="N51" t="s">
        <v>23</v>
      </c>
      <c r="O51" t="s">
        <v>24</v>
      </c>
      <c r="P51" t="s">
        <v>18</v>
      </c>
      <c r="Q51" t="s">
        <v>19</v>
      </c>
      <c r="R51" t="s">
        <v>20</v>
      </c>
      <c r="S51" t="s">
        <v>25</v>
      </c>
      <c r="T51" t="s">
        <v>26</v>
      </c>
      <c r="U51" t="s">
        <v>18</v>
      </c>
      <c r="V51" t="s">
        <v>19</v>
      </c>
      <c r="W51" t="s">
        <v>20</v>
      </c>
      <c r="X51" t="s">
        <v>25</v>
      </c>
      <c r="Y51" t="s">
        <v>26</v>
      </c>
      <c r="Z51" t="s">
        <v>18</v>
      </c>
      <c r="AA51" t="s">
        <v>19</v>
      </c>
      <c r="AB51" t="s">
        <v>20</v>
      </c>
      <c r="AC51" t="s">
        <v>25</v>
      </c>
      <c r="AD51" t="s">
        <v>26</v>
      </c>
      <c r="AE51" t="s">
        <v>18</v>
      </c>
      <c r="AF51" t="s">
        <v>19</v>
      </c>
      <c r="AG51" t="s">
        <v>20</v>
      </c>
      <c r="AH51" t="s">
        <v>21</v>
      </c>
      <c r="AI51" t="s">
        <v>22</v>
      </c>
      <c r="AJ51" t="s">
        <v>23</v>
      </c>
      <c r="AK51" t="s">
        <v>24</v>
      </c>
      <c r="AL51" t="s">
        <v>18</v>
      </c>
      <c r="AM51" t="s">
        <v>19</v>
      </c>
      <c r="AN51" t="s">
        <v>20</v>
      </c>
      <c r="AO51" t="s">
        <v>21</v>
      </c>
      <c r="AP51" t="s">
        <v>22</v>
      </c>
      <c r="AQ51" t="s">
        <v>23</v>
      </c>
      <c r="AR51" t="s">
        <v>24</v>
      </c>
      <c r="AS51" t="s">
        <v>18</v>
      </c>
      <c r="AT51" t="s">
        <v>19</v>
      </c>
      <c r="AU51" t="s">
        <v>20</v>
      </c>
      <c r="AV51" t="s">
        <v>21</v>
      </c>
      <c r="AW51" t="s">
        <v>22</v>
      </c>
      <c r="AX51" t="s">
        <v>23</v>
      </c>
      <c r="AY51" t="s">
        <v>24</v>
      </c>
      <c r="AZ51" t="s">
        <v>18</v>
      </c>
      <c r="BA51" t="s">
        <v>19</v>
      </c>
      <c r="BB51" t="s">
        <v>20</v>
      </c>
      <c r="BC51" t="s">
        <v>21</v>
      </c>
      <c r="BD51" t="s">
        <v>22</v>
      </c>
      <c r="BE51" t="s">
        <v>23</v>
      </c>
      <c r="BF51" t="s">
        <v>24</v>
      </c>
      <c r="BG51" t="s">
        <v>18</v>
      </c>
      <c r="BH51" t="s">
        <v>19</v>
      </c>
      <c r="BI51" t="s">
        <v>20</v>
      </c>
      <c r="BJ51" t="s">
        <v>21</v>
      </c>
      <c r="BK51" t="s">
        <v>22</v>
      </c>
      <c r="BL51" t="s">
        <v>23</v>
      </c>
      <c r="BM51" t="s">
        <v>24</v>
      </c>
      <c r="BN51" t="s">
        <v>18</v>
      </c>
      <c r="BO51" t="s">
        <v>19</v>
      </c>
      <c r="BP51" t="s">
        <v>20</v>
      </c>
      <c r="BQ51" t="s">
        <v>21</v>
      </c>
      <c r="BR51" t="s">
        <v>22</v>
      </c>
      <c r="BS51" t="s">
        <v>23</v>
      </c>
      <c r="BT51" t="s">
        <v>24</v>
      </c>
      <c r="BU51" t="s">
        <v>18</v>
      </c>
      <c r="BV51" t="s">
        <v>19</v>
      </c>
      <c r="BW51" t="s">
        <v>20</v>
      </c>
      <c r="BX51" t="s">
        <v>21</v>
      </c>
      <c r="BY51" t="s">
        <v>22</v>
      </c>
      <c r="BZ51" t="s">
        <v>23</v>
      </c>
      <c r="CA51" t="s">
        <v>24</v>
      </c>
      <c r="CB51" t="s">
        <v>18</v>
      </c>
      <c r="CC51" t="s">
        <v>19</v>
      </c>
      <c r="CD51" t="s">
        <v>20</v>
      </c>
      <c r="CE51" t="s">
        <v>21</v>
      </c>
      <c r="CF51" t="s">
        <v>22</v>
      </c>
      <c r="CG51" t="s">
        <v>23</v>
      </c>
      <c r="CH51" t="s">
        <v>24</v>
      </c>
      <c r="CI51" t="s">
        <v>18</v>
      </c>
      <c r="CJ51" t="s">
        <v>19</v>
      </c>
      <c r="CK51" t="s">
        <v>20</v>
      </c>
      <c r="CL51" t="s">
        <v>21</v>
      </c>
      <c r="CM51" t="s">
        <v>22</v>
      </c>
      <c r="CN51" t="s">
        <v>23</v>
      </c>
      <c r="CO51" t="s">
        <v>24</v>
      </c>
      <c r="CP51" t="s">
        <v>18</v>
      </c>
      <c r="CQ51" t="s">
        <v>19</v>
      </c>
      <c r="CR51" t="s">
        <v>20</v>
      </c>
      <c r="CS51" t="s">
        <v>21</v>
      </c>
      <c r="CT51" t="s">
        <v>22</v>
      </c>
      <c r="CU51" t="s">
        <v>23</v>
      </c>
      <c r="CV51" t="s">
        <v>24</v>
      </c>
      <c r="CW51" t="s">
        <v>18</v>
      </c>
      <c r="CX51" t="s">
        <v>19</v>
      </c>
      <c r="CY51" t="s">
        <v>20</v>
      </c>
      <c r="CZ51" t="s">
        <v>21</v>
      </c>
      <c r="DA51" t="s">
        <v>22</v>
      </c>
      <c r="DB51" t="s">
        <v>23</v>
      </c>
      <c r="DC51" t="s">
        <v>24</v>
      </c>
      <c r="DD51" t="s">
        <v>18</v>
      </c>
      <c r="DE51" t="s">
        <v>19</v>
      </c>
      <c r="DF51" t="s">
        <v>20</v>
      </c>
      <c r="DG51" t="s">
        <v>21</v>
      </c>
      <c r="DH51" t="s">
        <v>22</v>
      </c>
      <c r="DI51" t="s">
        <v>23</v>
      </c>
      <c r="DJ51" t="s">
        <v>24</v>
      </c>
    </row>
    <row r="53" spans="1:114" x14ac:dyDescent="0.2">
      <c r="A53" t="s">
        <v>97</v>
      </c>
      <c r="B53">
        <v>187</v>
      </c>
      <c r="C53">
        <v>72.760000000000005</v>
      </c>
      <c r="D53">
        <v>72.760000000000005</v>
      </c>
      <c r="E53">
        <v>17129.5</v>
      </c>
      <c r="F53">
        <v>17.399999999999999</v>
      </c>
      <c r="G53">
        <v>97.786000000000001</v>
      </c>
      <c r="H53">
        <v>52.970999999999997</v>
      </c>
      <c r="I53">
        <v>40</v>
      </c>
      <c r="J53">
        <v>21.39</v>
      </c>
      <c r="K53">
        <v>15.56</v>
      </c>
      <c r="L53">
        <v>78105</v>
      </c>
      <c r="M53">
        <v>16.100000000000001</v>
      </c>
      <c r="N53">
        <v>374.17500000000001</v>
      </c>
      <c r="O53">
        <v>179.18299999999999</v>
      </c>
      <c r="P53">
        <v>68</v>
      </c>
      <c r="Q53">
        <v>26.46</v>
      </c>
      <c r="R53">
        <v>26.46</v>
      </c>
      <c r="S53">
        <v>5.9</v>
      </c>
      <c r="T53">
        <v>45.154000000000003</v>
      </c>
      <c r="U53">
        <v>182</v>
      </c>
      <c r="V53">
        <v>70.819999999999993</v>
      </c>
      <c r="W53">
        <v>70.819999999999993</v>
      </c>
      <c r="X53">
        <v>16.3</v>
      </c>
      <c r="Y53">
        <v>11.756</v>
      </c>
      <c r="Z53">
        <v>7</v>
      </c>
      <c r="AA53">
        <v>2.72</v>
      </c>
      <c r="AB53">
        <v>2.72</v>
      </c>
      <c r="AC53">
        <v>166.8</v>
      </c>
      <c r="AD53">
        <v>106.819</v>
      </c>
      <c r="AE53">
        <v>44</v>
      </c>
      <c r="AF53">
        <v>64.709999999999994</v>
      </c>
      <c r="AG53">
        <v>17.12</v>
      </c>
      <c r="AH53">
        <v>7.2</v>
      </c>
      <c r="AI53">
        <v>4.2</v>
      </c>
      <c r="AJ53">
        <v>29.896999999999998</v>
      </c>
      <c r="AK53">
        <v>37.898000000000003</v>
      </c>
      <c r="AL53">
        <v>0</v>
      </c>
      <c r="AM53">
        <v>0</v>
      </c>
      <c r="AN53">
        <v>0</v>
      </c>
      <c r="AO53">
        <v>0</v>
      </c>
      <c r="AP53">
        <v>0</v>
      </c>
      <c r="AQ53">
        <v>0</v>
      </c>
      <c r="AR53">
        <v>0</v>
      </c>
      <c r="AS53">
        <v>0</v>
      </c>
      <c r="AT53">
        <v>0</v>
      </c>
      <c r="AU53">
        <v>0</v>
      </c>
      <c r="AV53">
        <v>0</v>
      </c>
      <c r="AW53">
        <v>0</v>
      </c>
      <c r="AX53">
        <v>0</v>
      </c>
      <c r="AY53">
        <v>0</v>
      </c>
      <c r="AZ53">
        <v>24</v>
      </c>
      <c r="BA53">
        <v>35.29</v>
      </c>
      <c r="BB53">
        <v>9.34</v>
      </c>
      <c r="BC53">
        <v>3.5</v>
      </c>
      <c r="BD53">
        <v>0.3</v>
      </c>
      <c r="BE53">
        <v>45.082999999999998</v>
      </c>
      <c r="BF53">
        <v>213.512</v>
      </c>
      <c r="BG53">
        <v>80</v>
      </c>
      <c r="BH53">
        <v>43.96</v>
      </c>
      <c r="BI53">
        <v>31.13</v>
      </c>
      <c r="BJ53">
        <v>15.6</v>
      </c>
      <c r="BK53">
        <v>7.8</v>
      </c>
      <c r="BL53">
        <v>12.888999999999999</v>
      </c>
      <c r="BM53">
        <v>45.831000000000003</v>
      </c>
      <c r="BN53">
        <v>0</v>
      </c>
      <c r="BO53">
        <v>0</v>
      </c>
      <c r="BP53">
        <v>0</v>
      </c>
      <c r="BQ53">
        <v>0</v>
      </c>
      <c r="BR53">
        <v>0</v>
      </c>
      <c r="BS53">
        <v>0</v>
      </c>
      <c r="BT53">
        <v>0</v>
      </c>
      <c r="BU53">
        <v>0</v>
      </c>
      <c r="BV53">
        <v>0</v>
      </c>
      <c r="BW53">
        <v>0</v>
      </c>
      <c r="BX53">
        <v>0</v>
      </c>
      <c r="BY53">
        <v>0</v>
      </c>
      <c r="BZ53">
        <v>0</v>
      </c>
      <c r="CA53">
        <v>0</v>
      </c>
      <c r="CB53">
        <v>102</v>
      </c>
      <c r="CC53">
        <v>56.04</v>
      </c>
      <c r="CD53">
        <v>39.69</v>
      </c>
      <c r="CE53">
        <v>16.899999999999999</v>
      </c>
      <c r="CF53">
        <v>0.4</v>
      </c>
      <c r="CG53">
        <v>9.7319999999999993</v>
      </c>
      <c r="CH53">
        <v>191.851</v>
      </c>
      <c r="CI53">
        <v>6</v>
      </c>
      <c r="CJ53">
        <v>85.71</v>
      </c>
      <c r="CK53">
        <v>2.33</v>
      </c>
      <c r="CL53">
        <v>178</v>
      </c>
      <c r="CM53">
        <v>94.5</v>
      </c>
      <c r="CN53">
        <v>106.82599999999999</v>
      </c>
      <c r="CO53">
        <v>91.908000000000001</v>
      </c>
      <c r="CP53">
        <v>0</v>
      </c>
      <c r="CQ53">
        <v>0</v>
      </c>
      <c r="CR53">
        <v>0</v>
      </c>
      <c r="CS53">
        <v>0</v>
      </c>
      <c r="CT53">
        <v>0</v>
      </c>
      <c r="CU53">
        <v>0</v>
      </c>
      <c r="CV53">
        <v>0</v>
      </c>
      <c r="CW53">
        <v>0</v>
      </c>
      <c r="CX53">
        <v>0</v>
      </c>
      <c r="CY53">
        <v>0</v>
      </c>
      <c r="CZ53">
        <v>0</v>
      </c>
      <c r="DA53">
        <v>0</v>
      </c>
      <c r="DB53">
        <v>0</v>
      </c>
      <c r="DC53">
        <v>0</v>
      </c>
      <c r="DD53">
        <v>1</v>
      </c>
      <c r="DE53">
        <v>14.29</v>
      </c>
      <c r="DF53">
        <v>0.39</v>
      </c>
      <c r="DG53">
        <v>99.6</v>
      </c>
      <c r="DH53">
        <v>-0.4</v>
      </c>
      <c r="DI53">
        <v>0</v>
      </c>
      <c r="DJ53">
        <v>0</v>
      </c>
    </row>
    <row r="54" spans="1:114" x14ac:dyDescent="0.2">
      <c r="A54" t="s">
        <v>98</v>
      </c>
      <c r="B54">
        <v>4417</v>
      </c>
      <c r="C54">
        <v>80.239999999999995</v>
      </c>
      <c r="D54">
        <v>80.239999999999995</v>
      </c>
      <c r="E54">
        <v>23946</v>
      </c>
      <c r="F54">
        <v>25.5</v>
      </c>
      <c r="G54">
        <v>59.34</v>
      </c>
      <c r="H54">
        <v>36.808</v>
      </c>
      <c r="I54">
        <v>690</v>
      </c>
      <c r="J54">
        <v>15.62</v>
      </c>
      <c r="K54">
        <v>12.53</v>
      </c>
      <c r="L54">
        <v>48692.2</v>
      </c>
      <c r="M54">
        <v>16.399999999999999</v>
      </c>
      <c r="N54">
        <v>116.595</v>
      </c>
      <c r="O54">
        <v>48.625</v>
      </c>
      <c r="P54">
        <v>1077</v>
      </c>
      <c r="Q54">
        <v>19.559999999999999</v>
      </c>
      <c r="R54">
        <v>19.559999999999999</v>
      </c>
      <c r="S54">
        <v>4.5999999999999996</v>
      </c>
      <c r="T54">
        <v>54.383000000000003</v>
      </c>
      <c r="U54">
        <v>1660</v>
      </c>
      <c r="V54">
        <v>30.15</v>
      </c>
      <c r="W54">
        <v>30.15</v>
      </c>
      <c r="X54">
        <v>17.600000000000001</v>
      </c>
      <c r="Y54">
        <v>15.045</v>
      </c>
      <c r="Z54">
        <v>2767</v>
      </c>
      <c r="AA54">
        <v>50.26</v>
      </c>
      <c r="AB54">
        <v>50.26</v>
      </c>
      <c r="AC54">
        <v>30.5</v>
      </c>
      <c r="AD54">
        <v>43.832999999999998</v>
      </c>
      <c r="AE54">
        <v>50</v>
      </c>
      <c r="AF54">
        <v>4.6399999999999997</v>
      </c>
      <c r="AG54">
        <v>0.91</v>
      </c>
      <c r="AH54">
        <v>7.2</v>
      </c>
      <c r="AI54">
        <v>5.4</v>
      </c>
      <c r="AJ54">
        <v>38.265999999999998</v>
      </c>
      <c r="AK54">
        <v>50.241</v>
      </c>
      <c r="AL54">
        <v>0</v>
      </c>
      <c r="AM54">
        <v>0</v>
      </c>
      <c r="AN54">
        <v>0</v>
      </c>
      <c r="AO54">
        <v>0</v>
      </c>
      <c r="AP54">
        <v>0</v>
      </c>
      <c r="AQ54">
        <v>0</v>
      </c>
      <c r="AR54">
        <v>0</v>
      </c>
      <c r="AS54">
        <v>0</v>
      </c>
      <c r="AT54">
        <v>0</v>
      </c>
      <c r="AU54">
        <v>0</v>
      </c>
      <c r="AV54">
        <v>0</v>
      </c>
      <c r="AW54">
        <v>0</v>
      </c>
      <c r="AX54">
        <v>0</v>
      </c>
      <c r="AY54">
        <v>0</v>
      </c>
      <c r="AZ54">
        <v>1027</v>
      </c>
      <c r="BA54">
        <v>95.36</v>
      </c>
      <c r="BB54">
        <v>18.66</v>
      </c>
      <c r="BC54">
        <v>4.4000000000000004</v>
      </c>
      <c r="BD54">
        <v>0</v>
      </c>
      <c r="BE54">
        <v>53.951000000000001</v>
      </c>
      <c r="BF54">
        <v>3052.9760000000001</v>
      </c>
      <c r="BG54">
        <v>579</v>
      </c>
      <c r="BH54">
        <v>34.880000000000003</v>
      </c>
      <c r="BI54">
        <v>10.52</v>
      </c>
      <c r="BJ54">
        <v>17.2</v>
      </c>
      <c r="BK54">
        <v>12.3</v>
      </c>
      <c r="BL54">
        <v>14.5</v>
      </c>
      <c r="BM54">
        <v>38.131</v>
      </c>
      <c r="BN54">
        <v>0</v>
      </c>
      <c r="BO54">
        <v>0</v>
      </c>
      <c r="BP54">
        <v>0</v>
      </c>
      <c r="BQ54">
        <v>0</v>
      </c>
      <c r="BR54">
        <v>0</v>
      </c>
      <c r="BS54">
        <v>0</v>
      </c>
      <c r="BT54">
        <v>0</v>
      </c>
      <c r="BU54">
        <v>0</v>
      </c>
      <c r="BV54">
        <v>0</v>
      </c>
      <c r="BW54">
        <v>0</v>
      </c>
      <c r="BX54">
        <v>0</v>
      </c>
      <c r="BY54">
        <v>0</v>
      </c>
      <c r="BZ54">
        <v>0</v>
      </c>
      <c r="CA54">
        <v>0</v>
      </c>
      <c r="CB54">
        <v>1081</v>
      </c>
      <c r="CC54">
        <v>65.12</v>
      </c>
      <c r="CD54">
        <v>19.64</v>
      </c>
      <c r="CE54">
        <v>17.8</v>
      </c>
      <c r="CF54">
        <v>0</v>
      </c>
      <c r="CG54">
        <v>15.18</v>
      </c>
      <c r="CH54">
        <v>918.79899999999998</v>
      </c>
      <c r="CI54">
        <v>265</v>
      </c>
      <c r="CJ54">
        <v>9.58</v>
      </c>
      <c r="CK54">
        <v>4.8099999999999996</v>
      </c>
      <c r="CL54">
        <v>30.5</v>
      </c>
      <c r="CM54">
        <v>19.399999999999999</v>
      </c>
      <c r="CN54">
        <v>111.58199999999999</v>
      </c>
      <c r="CO54">
        <v>74.061000000000007</v>
      </c>
      <c r="CP54">
        <v>0</v>
      </c>
      <c r="CQ54">
        <v>0</v>
      </c>
      <c r="CR54">
        <v>0</v>
      </c>
      <c r="CS54">
        <v>0</v>
      </c>
      <c r="CT54">
        <v>0</v>
      </c>
      <c r="CU54">
        <v>0</v>
      </c>
      <c r="CV54">
        <v>0</v>
      </c>
      <c r="CW54">
        <v>0</v>
      </c>
      <c r="CX54">
        <v>0</v>
      </c>
      <c r="CY54">
        <v>0</v>
      </c>
      <c r="CZ54">
        <v>0</v>
      </c>
      <c r="DA54">
        <v>0</v>
      </c>
      <c r="DB54">
        <v>0</v>
      </c>
      <c r="DC54">
        <v>0</v>
      </c>
      <c r="DD54">
        <v>2502</v>
      </c>
      <c r="DE54">
        <v>90.42</v>
      </c>
      <c r="DF54">
        <v>45.45</v>
      </c>
      <c r="DG54">
        <v>30.5</v>
      </c>
      <c r="DH54">
        <v>0</v>
      </c>
      <c r="DI54">
        <v>28.454000000000001</v>
      </c>
      <c r="DJ54">
        <v>3004.6469999999999</v>
      </c>
    </row>
    <row r="55" spans="1:114" x14ac:dyDescent="0.2">
      <c r="A55" t="s">
        <v>99</v>
      </c>
      <c r="B55">
        <v>444</v>
      </c>
      <c r="C55">
        <v>70.59</v>
      </c>
      <c r="D55">
        <v>70.59</v>
      </c>
      <c r="E55">
        <v>20872.900000000001</v>
      </c>
      <c r="F55">
        <v>18.7</v>
      </c>
      <c r="G55">
        <v>72.326999999999998</v>
      </c>
      <c r="H55">
        <v>49.061</v>
      </c>
      <c r="I55">
        <v>134</v>
      </c>
      <c r="J55">
        <v>30.18</v>
      </c>
      <c r="K55">
        <v>21.3</v>
      </c>
      <c r="L55">
        <v>34464.1</v>
      </c>
      <c r="M55">
        <v>12.9</v>
      </c>
      <c r="N55">
        <v>66.320999999999998</v>
      </c>
      <c r="O55">
        <v>41.244999999999997</v>
      </c>
      <c r="P55">
        <v>185</v>
      </c>
      <c r="Q55">
        <v>29.41</v>
      </c>
      <c r="R55">
        <v>29.41</v>
      </c>
      <c r="S55">
        <v>5.6</v>
      </c>
      <c r="T55">
        <v>49.997999999999998</v>
      </c>
      <c r="U55">
        <v>371</v>
      </c>
      <c r="V55">
        <v>58.98</v>
      </c>
      <c r="W55">
        <v>58.98</v>
      </c>
      <c r="X55">
        <v>15.6</v>
      </c>
      <c r="Y55">
        <v>12.983000000000001</v>
      </c>
      <c r="Z55">
        <v>73</v>
      </c>
      <c r="AA55">
        <v>11.61</v>
      </c>
      <c r="AB55">
        <v>11.61</v>
      </c>
      <c r="AC55">
        <v>34.4</v>
      </c>
      <c r="AD55">
        <v>40.234999999999999</v>
      </c>
      <c r="AE55">
        <v>75</v>
      </c>
      <c r="AF55">
        <v>40.54</v>
      </c>
      <c r="AG55">
        <v>11.92</v>
      </c>
      <c r="AH55">
        <v>7.3</v>
      </c>
      <c r="AI55">
        <v>4.9000000000000004</v>
      </c>
      <c r="AJ55">
        <v>32.634</v>
      </c>
      <c r="AK55">
        <v>43.637999999999998</v>
      </c>
      <c r="AL55">
        <v>0</v>
      </c>
      <c r="AM55">
        <v>0</v>
      </c>
      <c r="AN55">
        <v>0</v>
      </c>
      <c r="AO55">
        <v>0</v>
      </c>
      <c r="AP55">
        <v>0</v>
      </c>
      <c r="AQ55">
        <v>0</v>
      </c>
      <c r="AR55">
        <v>0</v>
      </c>
      <c r="AS55">
        <v>0</v>
      </c>
      <c r="AT55">
        <v>0</v>
      </c>
      <c r="AU55">
        <v>0</v>
      </c>
      <c r="AV55">
        <v>0</v>
      </c>
      <c r="AW55">
        <v>0</v>
      </c>
      <c r="AX55">
        <v>0</v>
      </c>
      <c r="AY55">
        <v>0</v>
      </c>
      <c r="AZ55">
        <v>110</v>
      </c>
      <c r="BA55">
        <v>59.46</v>
      </c>
      <c r="BB55">
        <v>17.489999999999998</v>
      </c>
      <c r="BC55">
        <v>4.4000000000000004</v>
      </c>
      <c r="BD55">
        <v>0.1</v>
      </c>
      <c r="BE55">
        <v>54.73</v>
      </c>
      <c r="BF55">
        <v>656.83900000000006</v>
      </c>
      <c r="BG55">
        <v>157</v>
      </c>
      <c r="BH55">
        <v>42.32</v>
      </c>
      <c r="BI55">
        <v>24.96</v>
      </c>
      <c r="BJ55">
        <v>15.5</v>
      </c>
      <c r="BK55">
        <v>8.8000000000000007</v>
      </c>
      <c r="BL55">
        <v>14.856999999999999</v>
      </c>
      <c r="BM55">
        <v>42.305</v>
      </c>
      <c r="BN55">
        <v>0</v>
      </c>
      <c r="BO55">
        <v>0</v>
      </c>
      <c r="BP55">
        <v>0</v>
      </c>
      <c r="BQ55">
        <v>0</v>
      </c>
      <c r="BR55">
        <v>0</v>
      </c>
      <c r="BS55">
        <v>0</v>
      </c>
      <c r="BT55">
        <v>0</v>
      </c>
      <c r="BU55">
        <v>0</v>
      </c>
      <c r="BV55">
        <v>0</v>
      </c>
      <c r="BW55">
        <v>0</v>
      </c>
      <c r="BX55">
        <v>0</v>
      </c>
      <c r="BY55">
        <v>0</v>
      </c>
      <c r="BZ55">
        <v>0</v>
      </c>
      <c r="CA55">
        <v>0</v>
      </c>
      <c r="CB55">
        <v>214</v>
      </c>
      <c r="CC55">
        <v>57.68</v>
      </c>
      <c r="CD55">
        <v>34.020000000000003</v>
      </c>
      <c r="CE55">
        <v>15.7</v>
      </c>
      <c r="CF55">
        <v>0.2</v>
      </c>
      <c r="CG55">
        <v>11.417999999999999</v>
      </c>
      <c r="CH55">
        <v>300.334</v>
      </c>
      <c r="CI55">
        <v>39</v>
      </c>
      <c r="CJ55">
        <v>53.42</v>
      </c>
      <c r="CK55">
        <v>6.2</v>
      </c>
      <c r="CL55">
        <v>27.5</v>
      </c>
      <c r="CM55">
        <v>16.3</v>
      </c>
      <c r="CN55">
        <v>22.981000000000002</v>
      </c>
      <c r="CO55">
        <v>51.558</v>
      </c>
      <c r="CP55">
        <v>0</v>
      </c>
      <c r="CQ55">
        <v>0</v>
      </c>
      <c r="CR55">
        <v>0</v>
      </c>
      <c r="CS55">
        <v>0</v>
      </c>
      <c r="CT55">
        <v>0</v>
      </c>
      <c r="CU55">
        <v>0</v>
      </c>
      <c r="CV55">
        <v>0</v>
      </c>
      <c r="CW55">
        <v>0</v>
      </c>
      <c r="CX55">
        <v>0</v>
      </c>
      <c r="CY55">
        <v>0</v>
      </c>
      <c r="CZ55">
        <v>0</v>
      </c>
      <c r="DA55">
        <v>0</v>
      </c>
      <c r="DB55">
        <v>0</v>
      </c>
      <c r="DC55">
        <v>0</v>
      </c>
      <c r="DD55">
        <v>34</v>
      </c>
      <c r="DE55">
        <v>46.58</v>
      </c>
      <c r="DF55">
        <v>5.41</v>
      </c>
      <c r="DG55">
        <v>42.4</v>
      </c>
      <c r="DH55">
        <v>0.5</v>
      </c>
      <c r="DI55">
        <v>37.140999999999998</v>
      </c>
      <c r="DJ55">
        <v>196.65799999999999</v>
      </c>
    </row>
    <row r="56" spans="1:114" x14ac:dyDescent="0.2">
      <c r="A56" t="s">
        <v>100</v>
      </c>
      <c r="B56">
        <v>994</v>
      </c>
      <c r="C56">
        <v>68.650000000000006</v>
      </c>
      <c r="D56">
        <v>68.650000000000006</v>
      </c>
      <c r="E56">
        <v>32600</v>
      </c>
      <c r="F56">
        <v>24.6</v>
      </c>
      <c r="G56">
        <v>72.046000000000006</v>
      </c>
      <c r="H56">
        <v>48.640999999999998</v>
      </c>
      <c r="I56">
        <v>364</v>
      </c>
      <c r="J56">
        <v>36.619999999999997</v>
      </c>
      <c r="K56">
        <v>25.14</v>
      </c>
      <c r="L56">
        <v>39249.9</v>
      </c>
      <c r="M56">
        <v>14.6</v>
      </c>
      <c r="N56">
        <v>43.2</v>
      </c>
      <c r="O56">
        <v>31.887</v>
      </c>
      <c r="P56">
        <v>448</v>
      </c>
      <c r="Q56">
        <v>30.94</v>
      </c>
      <c r="R56">
        <v>30.94</v>
      </c>
      <c r="S56">
        <v>5.0999999999999996</v>
      </c>
      <c r="T56">
        <v>53.328000000000003</v>
      </c>
      <c r="U56">
        <v>561</v>
      </c>
      <c r="V56">
        <v>38.74</v>
      </c>
      <c r="W56">
        <v>38.74</v>
      </c>
      <c r="X56">
        <v>16.2</v>
      </c>
      <c r="Y56">
        <v>15.44</v>
      </c>
      <c r="Z56">
        <v>439</v>
      </c>
      <c r="AA56">
        <v>30.32</v>
      </c>
      <c r="AB56">
        <v>30.32</v>
      </c>
      <c r="AC56">
        <v>35.1</v>
      </c>
      <c r="AD56">
        <v>30.797000000000001</v>
      </c>
      <c r="AE56">
        <v>86</v>
      </c>
      <c r="AF56">
        <v>19.2</v>
      </c>
      <c r="AG56">
        <v>5.94</v>
      </c>
      <c r="AH56">
        <v>7.2</v>
      </c>
      <c r="AI56">
        <v>4.5</v>
      </c>
      <c r="AJ56">
        <v>33.567999999999998</v>
      </c>
      <c r="AK56">
        <v>42.893999999999998</v>
      </c>
      <c r="AL56">
        <v>0</v>
      </c>
      <c r="AM56">
        <v>0</v>
      </c>
      <c r="AN56">
        <v>0</v>
      </c>
      <c r="AO56">
        <v>0</v>
      </c>
      <c r="AP56">
        <v>0</v>
      </c>
      <c r="AQ56">
        <v>0</v>
      </c>
      <c r="AR56">
        <v>0</v>
      </c>
      <c r="AS56">
        <v>0</v>
      </c>
      <c r="AT56">
        <v>0</v>
      </c>
      <c r="AU56">
        <v>0</v>
      </c>
      <c r="AV56">
        <v>0</v>
      </c>
      <c r="AW56">
        <v>0</v>
      </c>
      <c r="AX56">
        <v>0</v>
      </c>
      <c r="AY56">
        <v>0</v>
      </c>
      <c r="AZ56">
        <v>362</v>
      </c>
      <c r="BA56">
        <v>80.8</v>
      </c>
      <c r="BB56">
        <v>25</v>
      </c>
      <c r="BC56">
        <v>4.5999999999999996</v>
      </c>
      <c r="BD56">
        <v>0</v>
      </c>
      <c r="BE56">
        <v>55.125</v>
      </c>
      <c r="BF56">
        <v>1111.3869999999999</v>
      </c>
      <c r="BG56">
        <v>336</v>
      </c>
      <c r="BH56">
        <v>59.89</v>
      </c>
      <c r="BI56">
        <v>23.2</v>
      </c>
      <c r="BJ56">
        <v>16.5</v>
      </c>
      <c r="BK56">
        <v>10.3</v>
      </c>
      <c r="BL56">
        <v>16.056999999999999</v>
      </c>
      <c r="BM56">
        <v>41.69</v>
      </c>
      <c r="BN56">
        <v>0</v>
      </c>
      <c r="BO56">
        <v>0</v>
      </c>
      <c r="BP56">
        <v>0</v>
      </c>
      <c r="BQ56">
        <v>0</v>
      </c>
      <c r="BR56">
        <v>0</v>
      </c>
      <c r="BS56">
        <v>0</v>
      </c>
      <c r="BT56">
        <v>0</v>
      </c>
      <c r="BU56">
        <v>0</v>
      </c>
      <c r="BV56">
        <v>0</v>
      </c>
      <c r="BW56">
        <v>0</v>
      </c>
      <c r="BX56">
        <v>0</v>
      </c>
      <c r="BY56">
        <v>0</v>
      </c>
      <c r="BZ56">
        <v>0</v>
      </c>
      <c r="CA56">
        <v>0</v>
      </c>
      <c r="CB56">
        <v>225</v>
      </c>
      <c r="CC56">
        <v>40.11</v>
      </c>
      <c r="CD56">
        <v>15.54</v>
      </c>
      <c r="CE56">
        <v>15.8</v>
      </c>
      <c r="CF56">
        <v>0.2</v>
      </c>
      <c r="CG56">
        <v>13.996</v>
      </c>
      <c r="CH56">
        <v>329.084</v>
      </c>
      <c r="CI56">
        <v>140</v>
      </c>
      <c r="CJ56">
        <v>31.89</v>
      </c>
      <c r="CK56">
        <v>9.67</v>
      </c>
      <c r="CL56">
        <v>27.1</v>
      </c>
      <c r="CM56">
        <v>17.3</v>
      </c>
      <c r="CN56">
        <v>28.911999999999999</v>
      </c>
      <c r="CO56">
        <v>34.957000000000001</v>
      </c>
      <c r="CP56">
        <v>0</v>
      </c>
      <c r="CQ56">
        <v>0</v>
      </c>
      <c r="CR56">
        <v>0</v>
      </c>
      <c r="CS56">
        <v>0</v>
      </c>
      <c r="CT56">
        <v>0</v>
      </c>
      <c r="CU56">
        <v>0</v>
      </c>
      <c r="CV56">
        <v>0</v>
      </c>
      <c r="CW56">
        <v>0</v>
      </c>
      <c r="CX56">
        <v>0</v>
      </c>
      <c r="CY56">
        <v>0</v>
      </c>
      <c r="CZ56">
        <v>0</v>
      </c>
      <c r="DA56">
        <v>0</v>
      </c>
      <c r="DB56">
        <v>0</v>
      </c>
      <c r="DC56">
        <v>0</v>
      </c>
      <c r="DD56">
        <v>299</v>
      </c>
      <c r="DE56">
        <v>68.11</v>
      </c>
      <c r="DF56">
        <v>20.65</v>
      </c>
      <c r="DG56">
        <v>38.799999999999997</v>
      </c>
      <c r="DH56">
        <v>0.1</v>
      </c>
      <c r="DI56">
        <v>25.544</v>
      </c>
      <c r="DJ56">
        <v>910.55700000000002</v>
      </c>
    </row>
    <row r="57" spans="1:114" x14ac:dyDescent="0.2">
      <c r="A57" t="s">
        <v>101</v>
      </c>
      <c r="B57">
        <v>3846</v>
      </c>
      <c r="C57">
        <v>79.73</v>
      </c>
      <c r="D57">
        <v>79.73</v>
      </c>
      <c r="E57">
        <v>26917.200000000001</v>
      </c>
      <c r="F57">
        <v>24.5</v>
      </c>
      <c r="G57">
        <v>57.368000000000002</v>
      </c>
      <c r="H57">
        <v>38.195999999999998</v>
      </c>
      <c r="I57">
        <v>538</v>
      </c>
      <c r="J57">
        <v>13.99</v>
      </c>
      <c r="K57">
        <v>11.15</v>
      </c>
      <c r="L57">
        <v>48763.3</v>
      </c>
      <c r="M57">
        <v>15.9</v>
      </c>
      <c r="N57">
        <v>157.95400000000001</v>
      </c>
      <c r="O57">
        <v>51.377000000000002</v>
      </c>
      <c r="P57">
        <v>1000</v>
      </c>
      <c r="Q57">
        <v>20.73</v>
      </c>
      <c r="R57">
        <v>20.73</v>
      </c>
      <c r="S57">
        <v>4.9000000000000004</v>
      </c>
      <c r="T57">
        <v>52.643999999999998</v>
      </c>
      <c r="U57">
        <v>1407</v>
      </c>
      <c r="V57">
        <v>29.17</v>
      </c>
      <c r="W57">
        <v>29.17</v>
      </c>
      <c r="X57">
        <v>17.2</v>
      </c>
      <c r="Y57">
        <v>17.027000000000001</v>
      </c>
      <c r="Z57">
        <v>2417</v>
      </c>
      <c r="AA57">
        <v>50.1</v>
      </c>
      <c r="AB57">
        <v>50.1</v>
      </c>
      <c r="AC57">
        <v>29.1</v>
      </c>
      <c r="AD57">
        <v>41.15</v>
      </c>
      <c r="AE57">
        <v>141</v>
      </c>
      <c r="AF57">
        <v>14.1</v>
      </c>
      <c r="AG57">
        <v>2.92</v>
      </c>
      <c r="AH57">
        <v>7.3</v>
      </c>
      <c r="AI57">
        <v>5.9</v>
      </c>
      <c r="AJ57">
        <v>33.402999999999999</v>
      </c>
      <c r="AK57">
        <v>48.497</v>
      </c>
      <c r="AL57">
        <v>0</v>
      </c>
      <c r="AM57">
        <v>0</v>
      </c>
      <c r="AN57">
        <v>0</v>
      </c>
      <c r="AO57">
        <v>0</v>
      </c>
      <c r="AP57">
        <v>0</v>
      </c>
      <c r="AQ57">
        <v>0</v>
      </c>
      <c r="AR57">
        <v>0</v>
      </c>
      <c r="AS57">
        <v>0</v>
      </c>
      <c r="AT57">
        <v>0</v>
      </c>
      <c r="AU57">
        <v>0</v>
      </c>
      <c r="AV57">
        <v>0</v>
      </c>
      <c r="AW57">
        <v>0</v>
      </c>
      <c r="AX57">
        <v>0</v>
      </c>
      <c r="AY57">
        <v>0</v>
      </c>
      <c r="AZ57">
        <v>859</v>
      </c>
      <c r="BA57">
        <v>85.9</v>
      </c>
      <c r="BB57">
        <v>17.809999999999999</v>
      </c>
      <c r="BC57">
        <v>4.5</v>
      </c>
      <c r="BD57">
        <v>0</v>
      </c>
      <c r="BE57">
        <v>52.664000000000001</v>
      </c>
      <c r="BF57">
        <v>1158.9590000000001</v>
      </c>
      <c r="BG57">
        <v>489</v>
      </c>
      <c r="BH57">
        <v>34.75</v>
      </c>
      <c r="BI57">
        <v>10.14</v>
      </c>
      <c r="BJ57">
        <v>16.3</v>
      </c>
      <c r="BK57">
        <v>11.7</v>
      </c>
      <c r="BL57">
        <v>16.3</v>
      </c>
      <c r="BM57">
        <v>41.991</v>
      </c>
      <c r="BN57">
        <v>0</v>
      </c>
      <c r="BO57">
        <v>0</v>
      </c>
      <c r="BP57">
        <v>0</v>
      </c>
      <c r="BQ57">
        <v>0</v>
      </c>
      <c r="BR57">
        <v>0</v>
      </c>
      <c r="BS57">
        <v>0</v>
      </c>
      <c r="BT57">
        <v>0</v>
      </c>
      <c r="BU57">
        <v>0</v>
      </c>
      <c r="BV57">
        <v>0</v>
      </c>
      <c r="BW57">
        <v>0</v>
      </c>
      <c r="BX57">
        <v>0</v>
      </c>
      <c r="BY57">
        <v>0</v>
      </c>
      <c r="BZ57">
        <v>0</v>
      </c>
      <c r="CA57">
        <v>0</v>
      </c>
      <c r="CB57">
        <v>918</v>
      </c>
      <c r="CC57">
        <v>65.25</v>
      </c>
      <c r="CD57">
        <v>19.03</v>
      </c>
      <c r="CE57">
        <v>17.7</v>
      </c>
      <c r="CF57">
        <v>0.1</v>
      </c>
      <c r="CG57">
        <v>16.707999999999998</v>
      </c>
      <c r="CH57">
        <v>730.95899999999995</v>
      </c>
      <c r="CI57">
        <v>166</v>
      </c>
      <c r="CJ57">
        <v>6.87</v>
      </c>
      <c r="CK57">
        <v>3.44</v>
      </c>
      <c r="CL57">
        <v>32.6</v>
      </c>
      <c r="CM57">
        <v>20.6</v>
      </c>
      <c r="CN57">
        <v>115.05</v>
      </c>
      <c r="CO57">
        <v>82.89</v>
      </c>
      <c r="CP57">
        <v>0</v>
      </c>
      <c r="CQ57">
        <v>0</v>
      </c>
      <c r="CR57">
        <v>0</v>
      </c>
      <c r="CS57">
        <v>0</v>
      </c>
      <c r="CT57">
        <v>0</v>
      </c>
      <c r="CU57">
        <v>0</v>
      </c>
      <c r="CV57">
        <v>0</v>
      </c>
      <c r="CW57">
        <v>0</v>
      </c>
      <c r="CX57">
        <v>0</v>
      </c>
      <c r="CY57">
        <v>0</v>
      </c>
      <c r="CZ57">
        <v>0</v>
      </c>
      <c r="DA57">
        <v>0</v>
      </c>
      <c r="DB57">
        <v>0</v>
      </c>
      <c r="DC57">
        <v>0</v>
      </c>
      <c r="DD57">
        <v>2251</v>
      </c>
      <c r="DE57">
        <v>93.13</v>
      </c>
      <c r="DF57">
        <v>46.66</v>
      </c>
      <c r="DG57">
        <v>28.8</v>
      </c>
      <c r="DH57">
        <v>0</v>
      </c>
      <c r="DI57">
        <v>24.268999999999998</v>
      </c>
      <c r="DJ57">
        <v>2161.1260000000002</v>
      </c>
    </row>
    <row r="58" spans="1:114" x14ac:dyDescent="0.2">
      <c r="A58" t="s">
        <v>102</v>
      </c>
      <c r="B58">
        <v>1080</v>
      </c>
      <c r="C58">
        <v>65.38</v>
      </c>
      <c r="D58">
        <v>65.38</v>
      </c>
      <c r="E58">
        <v>47430.400000000001</v>
      </c>
      <c r="F58">
        <v>29.4</v>
      </c>
      <c r="G58">
        <v>83.13</v>
      </c>
      <c r="H58">
        <v>57.667000000000002</v>
      </c>
      <c r="I58">
        <v>237</v>
      </c>
      <c r="J58">
        <v>21.94</v>
      </c>
      <c r="K58">
        <v>14.35</v>
      </c>
      <c r="L58">
        <v>57175.8</v>
      </c>
      <c r="M58">
        <v>16.8</v>
      </c>
      <c r="N58">
        <v>260.64</v>
      </c>
      <c r="O58">
        <v>115.596</v>
      </c>
      <c r="P58">
        <v>576</v>
      </c>
      <c r="Q58">
        <v>34.869999999999997</v>
      </c>
      <c r="R58">
        <v>34.869999999999997</v>
      </c>
      <c r="S58">
        <v>4.9000000000000004</v>
      </c>
      <c r="T58">
        <v>51.981000000000002</v>
      </c>
      <c r="U58">
        <v>493</v>
      </c>
      <c r="V58">
        <v>29.84</v>
      </c>
      <c r="W58">
        <v>29.84</v>
      </c>
      <c r="X58">
        <v>15.4</v>
      </c>
      <c r="Y58">
        <v>14.348000000000001</v>
      </c>
      <c r="Z58">
        <v>583</v>
      </c>
      <c r="AA58">
        <v>35.29</v>
      </c>
      <c r="AB58">
        <v>35.29</v>
      </c>
      <c r="AC58">
        <v>42</v>
      </c>
      <c r="AD58">
        <v>49.773000000000003</v>
      </c>
      <c r="AE58">
        <v>69</v>
      </c>
      <c r="AF58">
        <v>11.98</v>
      </c>
      <c r="AG58">
        <v>4.18</v>
      </c>
      <c r="AH58">
        <v>7.7</v>
      </c>
      <c r="AI58">
        <v>5</v>
      </c>
      <c r="AJ58">
        <v>29.061</v>
      </c>
      <c r="AK58">
        <v>44.253</v>
      </c>
      <c r="AL58">
        <v>0</v>
      </c>
      <c r="AM58">
        <v>0</v>
      </c>
      <c r="AN58">
        <v>0</v>
      </c>
      <c r="AO58">
        <v>0</v>
      </c>
      <c r="AP58">
        <v>0</v>
      </c>
      <c r="AQ58">
        <v>0</v>
      </c>
      <c r="AR58">
        <v>0</v>
      </c>
      <c r="AS58">
        <v>0</v>
      </c>
      <c r="AT58">
        <v>0</v>
      </c>
      <c r="AU58">
        <v>0</v>
      </c>
      <c r="AV58">
        <v>0</v>
      </c>
      <c r="AW58">
        <v>0</v>
      </c>
      <c r="AX58">
        <v>0</v>
      </c>
      <c r="AY58">
        <v>0</v>
      </c>
      <c r="AZ58">
        <v>507</v>
      </c>
      <c r="BA58">
        <v>88.02</v>
      </c>
      <c r="BB58">
        <v>30.69</v>
      </c>
      <c r="BC58">
        <v>4.5</v>
      </c>
      <c r="BD58">
        <v>0</v>
      </c>
      <c r="BE58">
        <v>51.524000000000001</v>
      </c>
      <c r="BF58">
        <v>14124.409</v>
      </c>
      <c r="BG58">
        <v>236</v>
      </c>
      <c r="BH58">
        <v>47.87</v>
      </c>
      <c r="BI58">
        <v>14.29</v>
      </c>
      <c r="BJ58">
        <v>15.7</v>
      </c>
      <c r="BK58">
        <v>9.6</v>
      </c>
      <c r="BL58">
        <v>15.602</v>
      </c>
      <c r="BM58">
        <v>41.302999999999997</v>
      </c>
      <c r="BN58">
        <v>0</v>
      </c>
      <c r="BO58">
        <v>0</v>
      </c>
      <c r="BP58">
        <v>0</v>
      </c>
      <c r="BQ58">
        <v>0</v>
      </c>
      <c r="BR58">
        <v>0</v>
      </c>
      <c r="BS58">
        <v>0</v>
      </c>
      <c r="BT58">
        <v>0</v>
      </c>
      <c r="BU58">
        <v>0</v>
      </c>
      <c r="BV58">
        <v>0</v>
      </c>
      <c r="BW58">
        <v>0</v>
      </c>
      <c r="BX58">
        <v>0</v>
      </c>
      <c r="BY58">
        <v>0</v>
      </c>
      <c r="BZ58">
        <v>0</v>
      </c>
      <c r="CA58">
        <v>0</v>
      </c>
      <c r="CB58">
        <v>257</v>
      </c>
      <c r="CC58">
        <v>52.13</v>
      </c>
      <c r="CD58">
        <v>15.56</v>
      </c>
      <c r="CE58">
        <v>15.2</v>
      </c>
      <c r="CF58">
        <v>0.2</v>
      </c>
      <c r="CG58">
        <v>12.848000000000001</v>
      </c>
      <c r="CH58">
        <v>308.29500000000002</v>
      </c>
      <c r="CI58">
        <v>86</v>
      </c>
      <c r="CJ58">
        <v>14.75</v>
      </c>
      <c r="CK58">
        <v>5.21</v>
      </c>
      <c r="CL58">
        <v>34.700000000000003</v>
      </c>
      <c r="CM58">
        <v>25.7</v>
      </c>
      <c r="CN58">
        <v>125.52800000000001</v>
      </c>
      <c r="CO58">
        <v>121.648</v>
      </c>
      <c r="CP58">
        <v>0</v>
      </c>
      <c r="CQ58">
        <v>0</v>
      </c>
      <c r="CR58">
        <v>0</v>
      </c>
      <c r="CS58">
        <v>0</v>
      </c>
      <c r="CT58">
        <v>0</v>
      </c>
      <c r="CU58">
        <v>0</v>
      </c>
      <c r="CV58">
        <v>0</v>
      </c>
      <c r="CW58">
        <v>0</v>
      </c>
      <c r="CX58">
        <v>0</v>
      </c>
      <c r="CY58">
        <v>0</v>
      </c>
      <c r="CZ58">
        <v>0</v>
      </c>
      <c r="DA58">
        <v>0</v>
      </c>
      <c r="DB58">
        <v>0</v>
      </c>
      <c r="DC58">
        <v>0</v>
      </c>
      <c r="DD58">
        <v>497</v>
      </c>
      <c r="DE58">
        <v>85.25</v>
      </c>
      <c r="DF58">
        <v>30.08</v>
      </c>
      <c r="DG58">
        <v>43.2</v>
      </c>
      <c r="DH58">
        <v>0</v>
      </c>
      <c r="DI58">
        <v>30.344000000000001</v>
      </c>
      <c r="DJ58">
        <v>1072.47</v>
      </c>
    </row>
    <row r="59" spans="1:114" x14ac:dyDescent="0.2">
      <c r="A59" t="s">
        <v>103</v>
      </c>
      <c r="B59">
        <v>3468</v>
      </c>
      <c r="C59">
        <v>78.94</v>
      </c>
      <c r="D59">
        <v>78.94</v>
      </c>
      <c r="E59">
        <v>31183.9</v>
      </c>
      <c r="F59">
        <v>26.2</v>
      </c>
      <c r="G59">
        <v>51.527000000000001</v>
      </c>
      <c r="H59">
        <v>36.168999999999997</v>
      </c>
      <c r="I59">
        <v>484</v>
      </c>
      <c r="J59">
        <v>13.96</v>
      </c>
      <c r="K59">
        <v>11.02</v>
      </c>
      <c r="L59">
        <v>47663.1</v>
      </c>
      <c r="M59">
        <v>17.600000000000001</v>
      </c>
      <c r="N59">
        <v>69.516000000000005</v>
      </c>
      <c r="O59">
        <v>63.024000000000001</v>
      </c>
      <c r="P59">
        <v>941</v>
      </c>
      <c r="Q59">
        <v>21.42</v>
      </c>
      <c r="R59">
        <v>21.42</v>
      </c>
      <c r="S59">
        <v>4.9000000000000004</v>
      </c>
      <c r="T59">
        <v>52.207000000000001</v>
      </c>
      <c r="U59">
        <v>992</v>
      </c>
      <c r="V59">
        <v>22.58</v>
      </c>
      <c r="W59">
        <v>22.58</v>
      </c>
      <c r="X59">
        <v>16.5</v>
      </c>
      <c r="Y59">
        <v>18.331</v>
      </c>
      <c r="Z59">
        <v>2460</v>
      </c>
      <c r="AA59">
        <v>56</v>
      </c>
      <c r="AB59">
        <v>56</v>
      </c>
      <c r="AC59">
        <v>30.2</v>
      </c>
      <c r="AD59">
        <v>27.175000000000001</v>
      </c>
      <c r="AE59">
        <v>110</v>
      </c>
      <c r="AF59">
        <v>11.69</v>
      </c>
      <c r="AG59">
        <v>2.5</v>
      </c>
      <c r="AH59">
        <v>7.5</v>
      </c>
      <c r="AI59">
        <v>5.5</v>
      </c>
      <c r="AJ59">
        <v>30.933</v>
      </c>
      <c r="AK59">
        <v>45.712000000000003</v>
      </c>
      <c r="AL59">
        <v>0</v>
      </c>
      <c r="AM59">
        <v>0</v>
      </c>
      <c r="AN59">
        <v>0</v>
      </c>
      <c r="AO59">
        <v>0</v>
      </c>
      <c r="AP59">
        <v>0</v>
      </c>
      <c r="AQ59">
        <v>0</v>
      </c>
      <c r="AR59">
        <v>0</v>
      </c>
      <c r="AS59">
        <v>0</v>
      </c>
      <c r="AT59">
        <v>0</v>
      </c>
      <c r="AU59">
        <v>0</v>
      </c>
      <c r="AV59">
        <v>0</v>
      </c>
      <c r="AW59">
        <v>0</v>
      </c>
      <c r="AX59">
        <v>0</v>
      </c>
      <c r="AY59">
        <v>0</v>
      </c>
      <c r="AZ59">
        <v>831</v>
      </c>
      <c r="BA59">
        <v>88.31</v>
      </c>
      <c r="BB59">
        <v>18.920000000000002</v>
      </c>
      <c r="BC59">
        <v>4.5999999999999996</v>
      </c>
      <c r="BD59">
        <v>0</v>
      </c>
      <c r="BE59">
        <v>52.476999999999997</v>
      </c>
      <c r="BF59">
        <v>3584.5630000000001</v>
      </c>
      <c r="BG59">
        <v>426</v>
      </c>
      <c r="BH59">
        <v>42.94</v>
      </c>
      <c r="BI59">
        <v>9.6999999999999993</v>
      </c>
      <c r="BJ59">
        <v>16.100000000000001</v>
      </c>
      <c r="BK59">
        <v>12.5</v>
      </c>
      <c r="BL59">
        <v>16.997</v>
      </c>
      <c r="BM59">
        <v>41.442</v>
      </c>
      <c r="BN59">
        <v>0</v>
      </c>
      <c r="BO59">
        <v>0</v>
      </c>
      <c r="BP59">
        <v>0</v>
      </c>
      <c r="BQ59">
        <v>0</v>
      </c>
      <c r="BR59">
        <v>0</v>
      </c>
      <c r="BS59">
        <v>0</v>
      </c>
      <c r="BT59">
        <v>0</v>
      </c>
      <c r="BU59">
        <v>0</v>
      </c>
      <c r="BV59">
        <v>0</v>
      </c>
      <c r="BW59">
        <v>0</v>
      </c>
      <c r="BX59">
        <v>0</v>
      </c>
      <c r="BY59">
        <v>0</v>
      </c>
      <c r="BZ59">
        <v>0</v>
      </c>
      <c r="CA59">
        <v>0</v>
      </c>
      <c r="CB59">
        <v>566</v>
      </c>
      <c r="CC59">
        <v>57.06</v>
      </c>
      <c r="CD59">
        <v>12.88</v>
      </c>
      <c r="CE59">
        <v>16.8</v>
      </c>
      <c r="CF59">
        <v>0.1</v>
      </c>
      <c r="CG59">
        <v>19.018000000000001</v>
      </c>
      <c r="CH59">
        <v>442.512</v>
      </c>
      <c r="CI59">
        <v>167</v>
      </c>
      <c r="CJ59">
        <v>6.79</v>
      </c>
      <c r="CK59">
        <v>3.8</v>
      </c>
      <c r="CL59">
        <v>30</v>
      </c>
      <c r="CM59">
        <v>22</v>
      </c>
      <c r="CN59">
        <v>31.66</v>
      </c>
      <c r="CO59">
        <v>80.102999999999994</v>
      </c>
      <c r="CP59">
        <v>0</v>
      </c>
      <c r="CQ59">
        <v>0</v>
      </c>
      <c r="CR59">
        <v>0</v>
      </c>
      <c r="CS59">
        <v>0</v>
      </c>
      <c r="CT59">
        <v>0</v>
      </c>
      <c r="CU59">
        <v>0</v>
      </c>
      <c r="CV59">
        <v>0</v>
      </c>
      <c r="CW59">
        <v>0</v>
      </c>
      <c r="CX59">
        <v>0</v>
      </c>
      <c r="CY59">
        <v>0</v>
      </c>
      <c r="CZ59">
        <v>0</v>
      </c>
      <c r="DA59">
        <v>0</v>
      </c>
      <c r="DB59">
        <v>0</v>
      </c>
      <c r="DC59">
        <v>0</v>
      </c>
      <c r="DD59">
        <v>2293</v>
      </c>
      <c r="DE59">
        <v>93.21</v>
      </c>
      <c r="DF59">
        <v>52.2</v>
      </c>
      <c r="DG59">
        <v>30.2</v>
      </c>
      <c r="DH59">
        <v>0</v>
      </c>
      <c r="DI59">
        <v>26.823</v>
      </c>
      <c r="DJ59">
        <v>3273.2829999999999</v>
      </c>
    </row>
    <row r="61" spans="1:114" x14ac:dyDescent="0.2">
      <c r="B61" t="s">
        <v>0</v>
      </c>
      <c r="I61" t="s">
        <v>1</v>
      </c>
      <c r="P61" t="s">
        <v>2</v>
      </c>
      <c r="U61" t="s">
        <v>3</v>
      </c>
      <c r="Z61" t="s">
        <v>4</v>
      </c>
      <c r="AE61" t="s">
        <v>77</v>
      </c>
      <c r="AL61" t="s">
        <v>78</v>
      </c>
      <c r="AS61" t="s">
        <v>79</v>
      </c>
      <c r="AZ61" t="s">
        <v>80</v>
      </c>
      <c r="BG61" t="s">
        <v>81</v>
      </c>
      <c r="BN61" t="s">
        <v>82</v>
      </c>
      <c r="BU61" t="s">
        <v>83</v>
      </c>
      <c r="CB61" t="s">
        <v>84</v>
      </c>
      <c r="CI61" t="s">
        <v>85</v>
      </c>
      <c r="CP61" t="s">
        <v>86</v>
      </c>
      <c r="CW61" t="s">
        <v>87</v>
      </c>
      <c r="DD61" t="s">
        <v>88</v>
      </c>
    </row>
    <row r="62" spans="1:114" x14ac:dyDescent="0.2">
      <c r="A62" t="s">
        <v>17</v>
      </c>
      <c r="B62" t="s">
        <v>18</v>
      </c>
      <c r="C62" t="s">
        <v>19</v>
      </c>
      <c r="D62" t="s">
        <v>20</v>
      </c>
      <c r="E62" t="s">
        <v>21</v>
      </c>
      <c r="F62" t="s">
        <v>22</v>
      </c>
      <c r="G62" t="s">
        <v>23</v>
      </c>
      <c r="H62" t="s">
        <v>24</v>
      </c>
      <c r="I62" t="s">
        <v>18</v>
      </c>
      <c r="J62" t="s">
        <v>19</v>
      </c>
      <c r="K62" t="s">
        <v>20</v>
      </c>
      <c r="L62" t="s">
        <v>21</v>
      </c>
      <c r="M62" t="s">
        <v>22</v>
      </c>
      <c r="N62" t="s">
        <v>23</v>
      </c>
      <c r="O62" t="s">
        <v>24</v>
      </c>
      <c r="P62" t="s">
        <v>18</v>
      </c>
      <c r="Q62" t="s">
        <v>19</v>
      </c>
      <c r="R62" t="s">
        <v>20</v>
      </c>
      <c r="S62" t="s">
        <v>25</v>
      </c>
      <c r="T62" t="s">
        <v>26</v>
      </c>
      <c r="U62" t="s">
        <v>18</v>
      </c>
      <c r="V62" t="s">
        <v>19</v>
      </c>
      <c r="W62" t="s">
        <v>20</v>
      </c>
      <c r="X62" t="s">
        <v>25</v>
      </c>
      <c r="Y62" t="s">
        <v>26</v>
      </c>
      <c r="Z62" t="s">
        <v>18</v>
      </c>
      <c r="AA62" t="s">
        <v>19</v>
      </c>
      <c r="AB62" t="s">
        <v>20</v>
      </c>
      <c r="AC62" t="s">
        <v>25</v>
      </c>
      <c r="AD62" t="s">
        <v>26</v>
      </c>
      <c r="AE62" t="s">
        <v>18</v>
      </c>
      <c r="AF62" t="s">
        <v>19</v>
      </c>
      <c r="AG62" t="s">
        <v>20</v>
      </c>
      <c r="AH62" t="s">
        <v>21</v>
      </c>
      <c r="AI62" t="s">
        <v>22</v>
      </c>
      <c r="AJ62" t="s">
        <v>23</v>
      </c>
      <c r="AK62" t="s">
        <v>24</v>
      </c>
      <c r="AL62" t="s">
        <v>18</v>
      </c>
      <c r="AM62" t="s">
        <v>19</v>
      </c>
      <c r="AN62" t="s">
        <v>20</v>
      </c>
      <c r="AO62" t="s">
        <v>21</v>
      </c>
      <c r="AP62" t="s">
        <v>22</v>
      </c>
      <c r="AQ62" t="s">
        <v>23</v>
      </c>
      <c r="AR62" t="s">
        <v>24</v>
      </c>
      <c r="AS62" t="s">
        <v>18</v>
      </c>
      <c r="AT62" t="s">
        <v>19</v>
      </c>
      <c r="AU62" t="s">
        <v>20</v>
      </c>
      <c r="AV62" t="s">
        <v>21</v>
      </c>
      <c r="AW62" t="s">
        <v>22</v>
      </c>
      <c r="AX62" t="s">
        <v>23</v>
      </c>
      <c r="AY62" t="s">
        <v>24</v>
      </c>
      <c r="AZ62" t="s">
        <v>18</v>
      </c>
      <c r="BA62" t="s">
        <v>19</v>
      </c>
      <c r="BB62" t="s">
        <v>20</v>
      </c>
      <c r="BC62" t="s">
        <v>21</v>
      </c>
      <c r="BD62" t="s">
        <v>22</v>
      </c>
      <c r="BE62" t="s">
        <v>23</v>
      </c>
      <c r="BF62" t="s">
        <v>24</v>
      </c>
      <c r="BG62" t="s">
        <v>18</v>
      </c>
      <c r="BH62" t="s">
        <v>19</v>
      </c>
      <c r="BI62" t="s">
        <v>20</v>
      </c>
      <c r="BJ62" t="s">
        <v>21</v>
      </c>
      <c r="BK62" t="s">
        <v>22</v>
      </c>
      <c r="BL62" t="s">
        <v>23</v>
      </c>
      <c r="BM62" t="s">
        <v>24</v>
      </c>
      <c r="BN62" t="s">
        <v>18</v>
      </c>
      <c r="BO62" t="s">
        <v>19</v>
      </c>
      <c r="BP62" t="s">
        <v>20</v>
      </c>
      <c r="BQ62" t="s">
        <v>21</v>
      </c>
      <c r="BR62" t="s">
        <v>22</v>
      </c>
      <c r="BS62" t="s">
        <v>23</v>
      </c>
      <c r="BT62" t="s">
        <v>24</v>
      </c>
      <c r="BU62" t="s">
        <v>18</v>
      </c>
      <c r="BV62" t="s">
        <v>19</v>
      </c>
      <c r="BW62" t="s">
        <v>20</v>
      </c>
      <c r="BX62" t="s">
        <v>21</v>
      </c>
      <c r="BY62" t="s">
        <v>22</v>
      </c>
      <c r="BZ62" t="s">
        <v>23</v>
      </c>
      <c r="CA62" t="s">
        <v>24</v>
      </c>
      <c r="CB62" t="s">
        <v>18</v>
      </c>
      <c r="CC62" t="s">
        <v>19</v>
      </c>
      <c r="CD62" t="s">
        <v>20</v>
      </c>
      <c r="CE62" t="s">
        <v>21</v>
      </c>
      <c r="CF62" t="s">
        <v>22</v>
      </c>
      <c r="CG62" t="s">
        <v>23</v>
      </c>
      <c r="CH62" t="s">
        <v>24</v>
      </c>
      <c r="CI62" t="s">
        <v>18</v>
      </c>
      <c r="CJ62" t="s">
        <v>19</v>
      </c>
      <c r="CK62" t="s">
        <v>20</v>
      </c>
      <c r="CL62" t="s">
        <v>21</v>
      </c>
      <c r="CM62" t="s">
        <v>22</v>
      </c>
      <c r="CN62" t="s">
        <v>23</v>
      </c>
      <c r="CO62" t="s">
        <v>24</v>
      </c>
      <c r="CP62" t="s">
        <v>18</v>
      </c>
      <c r="CQ62" t="s">
        <v>19</v>
      </c>
      <c r="CR62" t="s">
        <v>20</v>
      </c>
      <c r="CS62" t="s">
        <v>21</v>
      </c>
      <c r="CT62" t="s">
        <v>22</v>
      </c>
      <c r="CU62" t="s">
        <v>23</v>
      </c>
      <c r="CV62" t="s">
        <v>24</v>
      </c>
      <c r="CW62" t="s">
        <v>18</v>
      </c>
      <c r="CX62" t="s">
        <v>19</v>
      </c>
      <c r="CY62" t="s">
        <v>20</v>
      </c>
      <c r="CZ62" t="s">
        <v>21</v>
      </c>
      <c r="DA62" t="s">
        <v>22</v>
      </c>
      <c r="DB62" t="s">
        <v>23</v>
      </c>
      <c r="DC62" t="s">
        <v>24</v>
      </c>
      <c r="DD62" t="s">
        <v>18</v>
      </c>
      <c r="DE62" t="s">
        <v>19</v>
      </c>
      <c r="DF62" t="s">
        <v>20</v>
      </c>
      <c r="DG62" t="s">
        <v>21</v>
      </c>
      <c r="DH62" t="s">
        <v>22</v>
      </c>
      <c r="DI62" t="s">
        <v>23</v>
      </c>
      <c r="DJ62" t="s">
        <v>24</v>
      </c>
    </row>
    <row r="64" spans="1:114" x14ac:dyDescent="0.2">
      <c r="A64" t="s">
        <v>104</v>
      </c>
      <c r="B64">
        <v>368</v>
      </c>
      <c r="C64">
        <v>68.150000000000006</v>
      </c>
      <c r="D64">
        <v>68.150000000000006</v>
      </c>
      <c r="E64">
        <v>19768.599999999999</v>
      </c>
      <c r="F64">
        <v>20.6</v>
      </c>
      <c r="G64">
        <v>78.543000000000006</v>
      </c>
      <c r="H64">
        <v>93.114000000000004</v>
      </c>
      <c r="I64">
        <v>102</v>
      </c>
      <c r="J64">
        <v>27.72</v>
      </c>
      <c r="K64">
        <v>18.89</v>
      </c>
      <c r="L64">
        <v>43766.5</v>
      </c>
      <c r="M64">
        <v>15.6</v>
      </c>
      <c r="N64">
        <v>170.40899999999999</v>
      </c>
      <c r="O64">
        <v>126.194</v>
      </c>
      <c r="P64">
        <v>161</v>
      </c>
      <c r="Q64">
        <v>29.81</v>
      </c>
      <c r="R64">
        <v>29.81</v>
      </c>
      <c r="S64">
        <v>5.5</v>
      </c>
      <c r="T64">
        <v>54.435000000000002</v>
      </c>
      <c r="U64">
        <v>322</v>
      </c>
      <c r="V64">
        <v>59.63</v>
      </c>
      <c r="W64">
        <v>59.63</v>
      </c>
      <c r="X64">
        <v>16.899999999999999</v>
      </c>
      <c r="Y64">
        <v>12.61</v>
      </c>
      <c r="Z64">
        <v>57</v>
      </c>
      <c r="AA64">
        <v>10.56</v>
      </c>
      <c r="AB64">
        <v>10.56</v>
      </c>
      <c r="AC64">
        <v>40.200000000000003</v>
      </c>
      <c r="AD64">
        <v>108.649</v>
      </c>
      <c r="AE64">
        <v>23</v>
      </c>
      <c r="AF64">
        <v>14.29</v>
      </c>
      <c r="AG64">
        <v>4.26</v>
      </c>
      <c r="AH64">
        <v>8.5</v>
      </c>
      <c r="AI64">
        <v>4.3</v>
      </c>
      <c r="AJ64">
        <v>25.262</v>
      </c>
      <c r="AK64">
        <v>33.668999999999997</v>
      </c>
      <c r="AL64">
        <v>0</v>
      </c>
      <c r="AM64">
        <v>0</v>
      </c>
      <c r="AN64">
        <v>0</v>
      </c>
      <c r="AO64">
        <v>0</v>
      </c>
      <c r="AP64">
        <v>0</v>
      </c>
      <c r="AQ64">
        <v>0</v>
      </c>
      <c r="AR64">
        <v>0</v>
      </c>
      <c r="AS64">
        <v>0</v>
      </c>
      <c r="AT64">
        <v>0</v>
      </c>
      <c r="AU64">
        <v>0</v>
      </c>
      <c r="AV64">
        <v>0</v>
      </c>
      <c r="AW64">
        <v>0</v>
      </c>
      <c r="AX64">
        <v>0</v>
      </c>
      <c r="AY64">
        <v>0</v>
      </c>
      <c r="AZ64">
        <v>138</v>
      </c>
      <c r="BA64">
        <v>85.71</v>
      </c>
      <c r="BB64">
        <v>25.56</v>
      </c>
      <c r="BC64">
        <v>5</v>
      </c>
      <c r="BD64">
        <v>0.1</v>
      </c>
      <c r="BE64">
        <v>56.442999999999998</v>
      </c>
      <c r="BF64">
        <v>470.5</v>
      </c>
      <c r="BG64">
        <v>128</v>
      </c>
      <c r="BH64">
        <v>39.75</v>
      </c>
      <c r="BI64">
        <v>23.7</v>
      </c>
      <c r="BJ64">
        <v>16.5</v>
      </c>
      <c r="BK64">
        <v>8.4</v>
      </c>
      <c r="BL64">
        <v>12.553000000000001</v>
      </c>
      <c r="BM64">
        <v>42.475000000000001</v>
      </c>
      <c r="BN64">
        <v>0</v>
      </c>
      <c r="BO64">
        <v>0</v>
      </c>
      <c r="BP64">
        <v>0</v>
      </c>
      <c r="BQ64">
        <v>0</v>
      </c>
      <c r="BR64">
        <v>0</v>
      </c>
      <c r="BS64">
        <v>0</v>
      </c>
      <c r="BT64">
        <v>0</v>
      </c>
      <c r="BU64">
        <v>0</v>
      </c>
      <c r="BV64">
        <v>0</v>
      </c>
      <c r="BW64">
        <v>0</v>
      </c>
      <c r="BX64">
        <v>0</v>
      </c>
      <c r="BY64">
        <v>0</v>
      </c>
      <c r="BZ64">
        <v>0</v>
      </c>
      <c r="CA64">
        <v>0</v>
      </c>
      <c r="CB64">
        <v>194</v>
      </c>
      <c r="CC64">
        <v>60.25</v>
      </c>
      <c r="CD64">
        <v>35.93</v>
      </c>
      <c r="CE64">
        <v>17.2</v>
      </c>
      <c r="CF64">
        <v>0.2</v>
      </c>
      <c r="CG64">
        <v>12.430999999999999</v>
      </c>
      <c r="CH64">
        <v>385.52300000000002</v>
      </c>
      <c r="CI64">
        <v>32</v>
      </c>
      <c r="CJ64">
        <v>56.14</v>
      </c>
      <c r="CK64">
        <v>5.93</v>
      </c>
      <c r="CL64">
        <v>41.9</v>
      </c>
      <c r="CM64">
        <v>25.4</v>
      </c>
      <c r="CN64">
        <v>133.92400000000001</v>
      </c>
      <c r="CO64">
        <v>129.874</v>
      </c>
      <c r="CP64">
        <v>0</v>
      </c>
      <c r="CQ64">
        <v>0</v>
      </c>
      <c r="CR64">
        <v>0</v>
      </c>
      <c r="CS64">
        <v>0</v>
      </c>
      <c r="CT64">
        <v>0</v>
      </c>
      <c r="CU64">
        <v>0</v>
      </c>
      <c r="CV64">
        <v>0</v>
      </c>
      <c r="CW64">
        <v>0</v>
      </c>
      <c r="CX64">
        <v>0</v>
      </c>
      <c r="CY64">
        <v>0</v>
      </c>
      <c r="CZ64">
        <v>0</v>
      </c>
      <c r="DA64">
        <v>0</v>
      </c>
      <c r="DB64">
        <v>0</v>
      </c>
      <c r="DC64">
        <v>0</v>
      </c>
      <c r="DD64">
        <v>25</v>
      </c>
      <c r="DE64">
        <v>43.86</v>
      </c>
      <c r="DF64">
        <v>4.63</v>
      </c>
      <c r="DG64">
        <v>38</v>
      </c>
      <c r="DH64">
        <v>0.4</v>
      </c>
      <c r="DI64">
        <v>46.655000000000001</v>
      </c>
      <c r="DJ64">
        <v>259.40899999999999</v>
      </c>
    </row>
    <row r="65" spans="1:114" x14ac:dyDescent="0.2">
      <c r="A65" t="s">
        <v>105</v>
      </c>
      <c r="B65">
        <v>738</v>
      </c>
      <c r="C65">
        <v>58.43</v>
      </c>
      <c r="D65">
        <v>58.43</v>
      </c>
      <c r="E65">
        <v>32076.9</v>
      </c>
      <c r="F65">
        <v>25.7</v>
      </c>
      <c r="G65">
        <v>168.709</v>
      </c>
      <c r="H65">
        <v>82.320999999999998</v>
      </c>
      <c r="I65">
        <v>277</v>
      </c>
      <c r="J65">
        <v>37.53</v>
      </c>
      <c r="K65">
        <v>21.93</v>
      </c>
      <c r="L65">
        <v>85266.8</v>
      </c>
      <c r="M65">
        <v>21</v>
      </c>
      <c r="N65">
        <v>269.863</v>
      </c>
      <c r="O65">
        <v>155.374</v>
      </c>
      <c r="P65">
        <v>498</v>
      </c>
      <c r="Q65">
        <v>39.43</v>
      </c>
      <c r="R65">
        <v>39.43</v>
      </c>
      <c r="S65">
        <v>5.9</v>
      </c>
      <c r="T65">
        <v>43.832000000000001</v>
      </c>
      <c r="U65">
        <v>499</v>
      </c>
      <c r="V65">
        <v>39.51</v>
      </c>
      <c r="W65">
        <v>39.51</v>
      </c>
      <c r="X65">
        <v>16.899999999999999</v>
      </c>
      <c r="Y65">
        <v>15.048</v>
      </c>
      <c r="Z65">
        <v>265</v>
      </c>
      <c r="AA65">
        <v>20.98</v>
      </c>
      <c r="AB65">
        <v>20.98</v>
      </c>
      <c r="AC65">
        <v>41</v>
      </c>
      <c r="AD65">
        <v>71.908000000000001</v>
      </c>
      <c r="AE65">
        <v>56</v>
      </c>
      <c r="AF65">
        <v>11.24</v>
      </c>
      <c r="AG65">
        <v>4.43</v>
      </c>
      <c r="AH65">
        <v>8.1999999999999993</v>
      </c>
      <c r="AI65">
        <v>3.9</v>
      </c>
      <c r="AJ65">
        <v>28.678000000000001</v>
      </c>
      <c r="AK65">
        <v>44.625999999999998</v>
      </c>
      <c r="AL65">
        <v>0</v>
      </c>
      <c r="AM65">
        <v>0</v>
      </c>
      <c r="AN65">
        <v>0</v>
      </c>
      <c r="AO65">
        <v>0</v>
      </c>
      <c r="AP65">
        <v>0</v>
      </c>
      <c r="AQ65">
        <v>0</v>
      </c>
      <c r="AR65">
        <v>0</v>
      </c>
      <c r="AS65">
        <v>0</v>
      </c>
      <c r="AT65">
        <v>0</v>
      </c>
      <c r="AU65">
        <v>0</v>
      </c>
      <c r="AV65">
        <v>0</v>
      </c>
      <c r="AW65">
        <v>0</v>
      </c>
      <c r="AX65">
        <v>0</v>
      </c>
      <c r="AY65">
        <v>0</v>
      </c>
      <c r="AZ65">
        <v>442</v>
      </c>
      <c r="BA65">
        <v>88.76</v>
      </c>
      <c r="BB65">
        <v>35</v>
      </c>
      <c r="BC65">
        <v>5.6</v>
      </c>
      <c r="BD65">
        <v>0</v>
      </c>
      <c r="BE65">
        <v>43.976999999999997</v>
      </c>
      <c r="BF65">
        <v>1913.5809999999999</v>
      </c>
      <c r="BG65">
        <v>256</v>
      </c>
      <c r="BH65">
        <v>51.3</v>
      </c>
      <c r="BI65">
        <v>20.27</v>
      </c>
      <c r="BJ65">
        <v>16.899999999999999</v>
      </c>
      <c r="BK65">
        <v>9.1999999999999993</v>
      </c>
      <c r="BL65">
        <v>14.928000000000001</v>
      </c>
      <c r="BM65">
        <v>41.212000000000003</v>
      </c>
      <c r="BN65">
        <v>0</v>
      </c>
      <c r="BO65">
        <v>0</v>
      </c>
      <c r="BP65">
        <v>0</v>
      </c>
      <c r="BQ65">
        <v>0</v>
      </c>
      <c r="BR65">
        <v>0</v>
      </c>
      <c r="BS65">
        <v>0</v>
      </c>
      <c r="BT65">
        <v>0</v>
      </c>
      <c r="BU65">
        <v>0</v>
      </c>
      <c r="BV65">
        <v>0</v>
      </c>
      <c r="BW65">
        <v>0</v>
      </c>
      <c r="BX65">
        <v>0</v>
      </c>
      <c r="BY65">
        <v>0</v>
      </c>
      <c r="BZ65">
        <v>0</v>
      </c>
      <c r="CA65">
        <v>0</v>
      </c>
      <c r="CB65">
        <v>243</v>
      </c>
      <c r="CC65">
        <v>48.7</v>
      </c>
      <c r="CD65">
        <v>19.239999999999998</v>
      </c>
      <c r="CE65">
        <v>16.899999999999999</v>
      </c>
      <c r="CF65">
        <v>0.3</v>
      </c>
      <c r="CG65">
        <v>15.172000000000001</v>
      </c>
      <c r="CH65">
        <v>274.64499999999998</v>
      </c>
      <c r="CI65">
        <v>133</v>
      </c>
      <c r="CJ65">
        <v>50.19</v>
      </c>
      <c r="CK65">
        <v>10.53</v>
      </c>
      <c r="CL65">
        <v>40.799999999999997</v>
      </c>
      <c r="CM65">
        <v>37.700000000000003</v>
      </c>
      <c r="CN65">
        <v>91.272000000000006</v>
      </c>
      <c r="CO65">
        <v>167.18100000000001</v>
      </c>
      <c r="CP65">
        <v>0</v>
      </c>
      <c r="CQ65">
        <v>0</v>
      </c>
      <c r="CR65">
        <v>0</v>
      </c>
      <c r="CS65">
        <v>0</v>
      </c>
      <c r="CT65">
        <v>0</v>
      </c>
      <c r="CU65">
        <v>0</v>
      </c>
      <c r="CV65">
        <v>0</v>
      </c>
      <c r="CW65">
        <v>0</v>
      </c>
      <c r="CX65">
        <v>0</v>
      </c>
      <c r="CY65">
        <v>0</v>
      </c>
      <c r="CZ65">
        <v>0</v>
      </c>
      <c r="DA65">
        <v>0</v>
      </c>
      <c r="DB65">
        <v>0</v>
      </c>
      <c r="DC65">
        <v>0</v>
      </c>
      <c r="DD65">
        <v>132</v>
      </c>
      <c r="DE65">
        <v>49.81</v>
      </c>
      <c r="DF65">
        <v>10.45</v>
      </c>
      <c r="DG65">
        <v>41.3</v>
      </c>
      <c r="DH65">
        <v>0.1</v>
      </c>
      <c r="DI65">
        <v>45.406999999999996</v>
      </c>
      <c r="DJ65">
        <v>546.50199999999995</v>
      </c>
    </row>
    <row r="66" spans="1:114" x14ac:dyDescent="0.2">
      <c r="A66" t="s">
        <v>106</v>
      </c>
      <c r="B66">
        <v>1316</v>
      </c>
      <c r="C66">
        <v>66.77</v>
      </c>
      <c r="D66">
        <v>66.77</v>
      </c>
      <c r="E66">
        <v>46262.1</v>
      </c>
      <c r="F66">
        <v>32.799999999999997</v>
      </c>
      <c r="G66">
        <v>84.914000000000001</v>
      </c>
      <c r="H66">
        <v>64.481999999999999</v>
      </c>
      <c r="I66">
        <v>237</v>
      </c>
      <c r="J66">
        <v>18.010000000000002</v>
      </c>
      <c r="K66">
        <v>12.02</v>
      </c>
      <c r="L66">
        <v>88484.4</v>
      </c>
      <c r="M66">
        <v>20.5</v>
      </c>
      <c r="N66">
        <v>305.78399999999999</v>
      </c>
      <c r="O66">
        <v>170.49700000000001</v>
      </c>
      <c r="P66">
        <v>640</v>
      </c>
      <c r="Q66">
        <v>32.47</v>
      </c>
      <c r="R66">
        <v>32.47</v>
      </c>
      <c r="S66">
        <v>5</v>
      </c>
      <c r="T66">
        <v>51.671999999999997</v>
      </c>
      <c r="U66">
        <v>544</v>
      </c>
      <c r="V66">
        <v>27.6</v>
      </c>
      <c r="W66">
        <v>27.6</v>
      </c>
      <c r="X66">
        <v>16.5</v>
      </c>
      <c r="Y66">
        <v>15.041</v>
      </c>
      <c r="Z66">
        <v>787</v>
      </c>
      <c r="AA66">
        <v>39.93</v>
      </c>
      <c r="AB66">
        <v>39.93</v>
      </c>
      <c r="AC66">
        <v>43.7</v>
      </c>
      <c r="AD66">
        <v>48.454000000000001</v>
      </c>
      <c r="AE66">
        <v>40</v>
      </c>
      <c r="AF66">
        <v>6.25</v>
      </c>
      <c r="AG66">
        <v>2.0299999999999998</v>
      </c>
      <c r="AH66">
        <v>8.1</v>
      </c>
      <c r="AI66">
        <v>4.9000000000000004</v>
      </c>
      <c r="AJ66">
        <v>29.280999999999999</v>
      </c>
      <c r="AK66">
        <v>35.761000000000003</v>
      </c>
      <c r="AL66">
        <v>0</v>
      </c>
      <c r="AM66">
        <v>0</v>
      </c>
      <c r="AN66">
        <v>0</v>
      </c>
      <c r="AO66">
        <v>0</v>
      </c>
      <c r="AP66">
        <v>0</v>
      </c>
      <c r="AQ66">
        <v>0</v>
      </c>
      <c r="AR66">
        <v>0</v>
      </c>
      <c r="AS66">
        <v>0</v>
      </c>
      <c r="AT66">
        <v>0</v>
      </c>
      <c r="AU66">
        <v>0</v>
      </c>
      <c r="AV66">
        <v>0</v>
      </c>
      <c r="AW66">
        <v>0</v>
      </c>
      <c r="AX66">
        <v>0</v>
      </c>
      <c r="AY66">
        <v>0</v>
      </c>
      <c r="AZ66">
        <v>600</v>
      </c>
      <c r="BA66">
        <v>93.75</v>
      </c>
      <c r="BB66">
        <v>30.44</v>
      </c>
      <c r="BC66">
        <v>4.8</v>
      </c>
      <c r="BD66">
        <v>0</v>
      </c>
      <c r="BE66">
        <v>51.362000000000002</v>
      </c>
      <c r="BF66">
        <v>2442.3389999999999</v>
      </c>
      <c r="BG66">
        <v>228</v>
      </c>
      <c r="BH66">
        <v>41.91</v>
      </c>
      <c r="BI66">
        <v>11.57</v>
      </c>
      <c r="BJ66">
        <v>16.8</v>
      </c>
      <c r="BK66">
        <v>9.6999999999999993</v>
      </c>
      <c r="BL66">
        <v>14.956</v>
      </c>
      <c r="BM66">
        <v>43.142000000000003</v>
      </c>
      <c r="BN66">
        <v>0</v>
      </c>
      <c r="BO66">
        <v>0</v>
      </c>
      <c r="BP66">
        <v>0</v>
      </c>
      <c r="BQ66">
        <v>0</v>
      </c>
      <c r="BR66">
        <v>0</v>
      </c>
      <c r="BS66">
        <v>0</v>
      </c>
      <c r="BT66">
        <v>0</v>
      </c>
      <c r="BU66">
        <v>0</v>
      </c>
      <c r="BV66">
        <v>0</v>
      </c>
      <c r="BW66">
        <v>0</v>
      </c>
      <c r="BX66">
        <v>0</v>
      </c>
      <c r="BY66">
        <v>0</v>
      </c>
      <c r="BZ66">
        <v>0</v>
      </c>
      <c r="CA66">
        <v>0</v>
      </c>
      <c r="CB66">
        <v>316</v>
      </c>
      <c r="CC66">
        <v>58.09</v>
      </c>
      <c r="CD66">
        <v>16.03</v>
      </c>
      <c r="CE66">
        <v>16.3</v>
      </c>
      <c r="CF66">
        <v>0.1</v>
      </c>
      <c r="CG66">
        <v>14.965999999999999</v>
      </c>
      <c r="CH66">
        <v>427.74700000000001</v>
      </c>
      <c r="CI66">
        <v>95</v>
      </c>
      <c r="CJ66">
        <v>12.07</v>
      </c>
      <c r="CK66">
        <v>4.82</v>
      </c>
      <c r="CL66">
        <v>41.8</v>
      </c>
      <c r="CM66">
        <v>32.200000000000003</v>
      </c>
      <c r="CN66">
        <v>108.77800000000001</v>
      </c>
      <c r="CO66">
        <v>165.13399999999999</v>
      </c>
      <c r="CP66">
        <v>0</v>
      </c>
      <c r="CQ66">
        <v>0</v>
      </c>
      <c r="CR66">
        <v>0</v>
      </c>
      <c r="CS66">
        <v>0</v>
      </c>
      <c r="CT66">
        <v>0</v>
      </c>
      <c r="CU66">
        <v>0</v>
      </c>
      <c r="CV66">
        <v>0</v>
      </c>
      <c r="CW66">
        <v>0</v>
      </c>
      <c r="CX66">
        <v>0</v>
      </c>
      <c r="CY66">
        <v>0</v>
      </c>
      <c r="CZ66">
        <v>0</v>
      </c>
      <c r="DA66">
        <v>0</v>
      </c>
      <c r="DB66">
        <v>0</v>
      </c>
      <c r="DC66">
        <v>0</v>
      </c>
      <c r="DD66">
        <v>692</v>
      </c>
      <c r="DE66">
        <v>87.93</v>
      </c>
      <c r="DF66">
        <v>35.11</v>
      </c>
      <c r="DG66">
        <v>44</v>
      </c>
      <c r="DH66">
        <v>0</v>
      </c>
      <c r="DI66">
        <v>34.179000000000002</v>
      </c>
      <c r="DJ66">
        <v>2009.7360000000001</v>
      </c>
    </row>
    <row r="68" spans="1:114" x14ac:dyDescent="0.2">
      <c r="B68" t="s">
        <v>0</v>
      </c>
      <c r="I68" t="s">
        <v>1</v>
      </c>
      <c r="P68" t="s">
        <v>2</v>
      </c>
      <c r="U68" t="s">
        <v>3</v>
      </c>
      <c r="Z68" t="s">
        <v>4</v>
      </c>
      <c r="AE68" t="s">
        <v>77</v>
      </c>
      <c r="AL68" t="s">
        <v>78</v>
      </c>
      <c r="AS68" t="s">
        <v>79</v>
      </c>
      <c r="AZ68" t="s">
        <v>80</v>
      </c>
      <c r="BG68" s="3" t="s">
        <v>81</v>
      </c>
      <c r="BH68" s="3"/>
      <c r="BI68" s="3"/>
      <c r="BJ68" s="3"/>
      <c r="BK68" s="3"/>
      <c r="BL68" s="3"/>
      <c r="BM68" s="3"/>
      <c r="BN68" s="3" t="s">
        <v>82</v>
      </c>
      <c r="BO68" s="3"/>
      <c r="BP68" s="3"/>
      <c r="BQ68" s="3"/>
      <c r="BR68" s="3"/>
      <c r="BS68" s="3"/>
      <c r="BT68" s="3"/>
      <c r="BU68" s="3" t="s">
        <v>83</v>
      </c>
      <c r="BV68" s="3"/>
      <c r="BW68" s="3"/>
      <c r="BX68" s="3"/>
      <c r="BY68" s="3"/>
      <c r="BZ68" s="3"/>
      <c r="CA68" s="3"/>
      <c r="CB68" s="3" t="s">
        <v>84</v>
      </c>
      <c r="CC68" s="3"/>
      <c r="CD68" s="3"/>
      <c r="CE68" s="3"/>
      <c r="CF68" s="3"/>
      <c r="CG68" s="3"/>
      <c r="CH68" s="3"/>
      <c r="CI68" t="s">
        <v>85</v>
      </c>
      <c r="CP68" t="s">
        <v>86</v>
      </c>
      <c r="CW68" t="s">
        <v>87</v>
      </c>
      <c r="DD68" t="s">
        <v>88</v>
      </c>
    </row>
    <row r="69" spans="1:114" x14ac:dyDescent="0.2">
      <c r="A69" t="s">
        <v>17</v>
      </c>
      <c r="B69" t="s">
        <v>18</v>
      </c>
      <c r="C69" t="s">
        <v>19</v>
      </c>
      <c r="D69" t="s">
        <v>20</v>
      </c>
      <c r="E69" t="s">
        <v>21</v>
      </c>
      <c r="F69" t="s">
        <v>22</v>
      </c>
      <c r="G69" t="s">
        <v>23</v>
      </c>
      <c r="H69" t="s">
        <v>24</v>
      </c>
      <c r="I69" t="s">
        <v>18</v>
      </c>
      <c r="J69" t="s">
        <v>19</v>
      </c>
      <c r="K69" t="s">
        <v>20</v>
      </c>
      <c r="L69" t="s">
        <v>21</v>
      </c>
      <c r="M69" t="s">
        <v>22</v>
      </c>
      <c r="N69" t="s">
        <v>23</v>
      </c>
      <c r="O69" t="s">
        <v>24</v>
      </c>
      <c r="P69" t="s">
        <v>18</v>
      </c>
      <c r="Q69" t="s">
        <v>19</v>
      </c>
      <c r="R69" t="s">
        <v>20</v>
      </c>
      <c r="S69" t="s">
        <v>25</v>
      </c>
      <c r="T69" t="s">
        <v>26</v>
      </c>
      <c r="U69" t="s">
        <v>18</v>
      </c>
      <c r="V69" t="s">
        <v>19</v>
      </c>
      <c r="W69" t="s">
        <v>20</v>
      </c>
      <c r="X69" t="s">
        <v>25</v>
      </c>
      <c r="Y69" t="s">
        <v>26</v>
      </c>
      <c r="Z69" t="s">
        <v>18</v>
      </c>
      <c r="AA69" t="s">
        <v>19</v>
      </c>
      <c r="AB69" t="s">
        <v>20</v>
      </c>
      <c r="AC69" t="s">
        <v>25</v>
      </c>
      <c r="AD69" t="s">
        <v>26</v>
      </c>
      <c r="AE69" t="s">
        <v>18</v>
      </c>
      <c r="AF69" t="s">
        <v>19</v>
      </c>
      <c r="AG69" t="s">
        <v>20</v>
      </c>
      <c r="AH69" t="s">
        <v>21</v>
      </c>
      <c r="AI69" t="s">
        <v>22</v>
      </c>
      <c r="AJ69" t="s">
        <v>23</v>
      </c>
      <c r="AK69" t="s">
        <v>24</v>
      </c>
      <c r="AL69" t="s">
        <v>18</v>
      </c>
      <c r="AM69" t="s">
        <v>19</v>
      </c>
      <c r="AN69" t="s">
        <v>20</v>
      </c>
      <c r="AO69" t="s">
        <v>21</v>
      </c>
      <c r="AP69" t="s">
        <v>22</v>
      </c>
      <c r="AQ69" t="s">
        <v>23</v>
      </c>
      <c r="AR69" t="s">
        <v>24</v>
      </c>
      <c r="AS69" t="s">
        <v>18</v>
      </c>
      <c r="AT69" t="s">
        <v>19</v>
      </c>
      <c r="AU69" t="s">
        <v>20</v>
      </c>
      <c r="AV69" t="s">
        <v>21</v>
      </c>
      <c r="AW69" t="s">
        <v>22</v>
      </c>
      <c r="AX69" t="s">
        <v>23</v>
      </c>
      <c r="AY69" t="s">
        <v>24</v>
      </c>
      <c r="AZ69" t="s">
        <v>18</v>
      </c>
      <c r="BA69" t="s">
        <v>19</v>
      </c>
      <c r="BB69" t="s">
        <v>20</v>
      </c>
      <c r="BC69" t="s">
        <v>21</v>
      </c>
      <c r="BD69" t="s">
        <v>22</v>
      </c>
      <c r="BE69" t="s">
        <v>23</v>
      </c>
      <c r="BF69" t="s">
        <v>24</v>
      </c>
      <c r="BG69" s="3" t="s">
        <v>18</v>
      </c>
      <c r="BH69" s="3" t="s">
        <v>19</v>
      </c>
      <c r="BI69" s="3" t="s">
        <v>20</v>
      </c>
      <c r="BJ69" s="3" t="s">
        <v>21</v>
      </c>
      <c r="BK69" s="3" t="s">
        <v>22</v>
      </c>
      <c r="BL69" s="3" t="s">
        <v>23</v>
      </c>
      <c r="BM69" s="3" t="s">
        <v>24</v>
      </c>
      <c r="BN69" s="3" t="s">
        <v>18</v>
      </c>
      <c r="BO69" s="3" t="s">
        <v>19</v>
      </c>
      <c r="BP69" s="3" t="s">
        <v>20</v>
      </c>
      <c r="BQ69" s="3" t="s">
        <v>21</v>
      </c>
      <c r="BR69" s="3" t="s">
        <v>22</v>
      </c>
      <c r="BS69" s="3" t="s">
        <v>23</v>
      </c>
      <c r="BT69" s="3" t="s">
        <v>24</v>
      </c>
      <c r="BU69" s="3" t="s">
        <v>18</v>
      </c>
      <c r="BV69" s="3" t="s">
        <v>19</v>
      </c>
      <c r="BW69" s="3" t="s">
        <v>20</v>
      </c>
      <c r="BX69" s="3" t="s">
        <v>21</v>
      </c>
      <c r="BY69" s="3" t="s">
        <v>22</v>
      </c>
      <c r="BZ69" s="3" t="s">
        <v>23</v>
      </c>
      <c r="CA69" s="3" t="s">
        <v>24</v>
      </c>
      <c r="CB69" s="3" t="s">
        <v>18</v>
      </c>
      <c r="CC69" s="3" t="s">
        <v>19</v>
      </c>
      <c r="CD69" s="3" t="s">
        <v>20</v>
      </c>
      <c r="CE69" s="3" t="s">
        <v>21</v>
      </c>
      <c r="CF69" s="3" t="s">
        <v>22</v>
      </c>
      <c r="CG69" s="3" t="s">
        <v>23</v>
      </c>
      <c r="CH69" s="3" t="s">
        <v>24</v>
      </c>
      <c r="CI69" t="s">
        <v>18</v>
      </c>
      <c r="CJ69" t="s">
        <v>19</v>
      </c>
      <c r="CK69" t="s">
        <v>20</v>
      </c>
      <c r="CL69" t="s">
        <v>21</v>
      </c>
      <c r="CM69" t="s">
        <v>22</v>
      </c>
      <c r="CN69" t="s">
        <v>23</v>
      </c>
      <c r="CO69" t="s">
        <v>24</v>
      </c>
      <c r="CP69" t="s">
        <v>18</v>
      </c>
      <c r="CQ69" t="s">
        <v>19</v>
      </c>
      <c r="CR69" t="s">
        <v>20</v>
      </c>
      <c r="CS69" t="s">
        <v>21</v>
      </c>
      <c r="CT69" t="s">
        <v>22</v>
      </c>
      <c r="CU69" t="s">
        <v>23</v>
      </c>
      <c r="CV69" t="s">
        <v>24</v>
      </c>
      <c r="CW69" t="s">
        <v>18</v>
      </c>
      <c r="CX69" t="s">
        <v>19</v>
      </c>
      <c r="CY69" t="s">
        <v>20</v>
      </c>
      <c r="CZ69" t="s">
        <v>21</v>
      </c>
      <c r="DA69" t="s">
        <v>22</v>
      </c>
      <c r="DB69" t="s">
        <v>23</v>
      </c>
      <c r="DC69" t="s">
        <v>24</v>
      </c>
      <c r="DD69" t="s">
        <v>18</v>
      </c>
      <c r="DE69" t="s">
        <v>19</v>
      </c>
      <c r="DF69" t="s">
        <v>20</v>
      </c>
      <c r="DG69" t="s">
        <v>21</v>
      </c>
      <c r="DH69" t="s">
        <v>22</v>
      </c>
      <c r="DI69" t="s">
        <v>23</v>
      </c>
      <c r="DJ69" t="s">
        <v>24</v>
      </c>
    </row>
    <row r="70" spans="1:114" x14ac:dyDescent="0.2">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row>
    <row r="71" spans="1:114" x14ac:dyDescent="0.2">
      <c r="A71" t="s">
        <v>107</v>
      </c>
      <c r="B71">
        <v>294</v>
      </c>
      <c r="C71">
        <v>66.97</v>
      </c>
      <c r="D71">
        <v>66.97</v>
      </c>
      <c r="E71">
        <v>25870</v>
      </c>
      <c r="F71">
        <v>21.8</v>
      </c>
      <c r="G71">
        <v>208.81200000000001</v>
      </c>
      <c r="H71">
        <v>90.125</v>
      </c>
      <c r="I71">
        <v>76</v>
      </c>
      <c r="J71">
        <v>25.85</v>
      </c>
      <c r="K71">
        <v>17.309999999999999</v>
      </c>
      <c r="L71">
        <v>103769.9</v>
      </c>
      <c r="M71">
        <v>18.899999999999999</v>
      </c>
      <c r="N71">
        <v>282.22800000000001</v>
      </c>
      <c r="O71">
        <v>128.34899999999999</v>
      </c>
      <c r="P71">
        <v>136</v>
      </c>
      <c r="Q71">
        <v>30.98</v>
      </c>
      <c r="R71">
        <v>30.98</v>
      </c>
      <c r="S71">
        <v>5.9</v>
      </c>
      <c r="T71">
        <v>44.914999999999999</v>
      </c>
      <c r="U71">
        <v>256</v>
      </c>
      <c r="V71">
        <v>58.31</v>
      </c>
      <c r="W71">
        <v>58.31</v>
      </c>
      <c r="X71">
        <v>17.2</v>
      </c>
      <c r="Y71">
        <v>12.042</v>
      </c>
      <c r="Z71">
        <v>47</v>
      </c>
      <c r="AA71">
        <v>10.71</v>
      </c>
      <c r="AB71">
        <v>10.71</v>
      </c>
      <c r="AC71">
        <v>45.4</v>
      </c>
      <c r="AD71">
        <v>91.34</v>
      </c>
      <c r="AE71">
        <v>25</v>
      </c>
      <c r="AF71">
        <v>18.38</v>
      </c>
      <c r="AG71">
        <v>5.69</v>
      </c>
      <c r="AH71">
        <v>7.9</v>
      </c>
      <c r="AI71">
        <v>3.8</v>
      </c>
      <c r="AJ71">
        <v>23.763999999999999</v>
      </c>
      <c r="AK71">
        <v>34.787999999999997</v>
      </c>
      <c r="AL71">
        <v>0</v>
      </c>
      <c r="AM71">
        <v>0</v>
      </c>
      <c r="AN71">
        <v>0</v>
      </c>
      <c r="AO71">
        <v>0</v>
      </c>
      <c r="AP71">
        <v>0</v>
      </c>
      <c r="AQ71">
        <v>0</v>
      </c>
      <c r="AR71">
        <v>0</v>
      </c>
      <c r="AS71">
        <v>0</v>
      </c>
      <c r="AT71">
        <v>0</v>
      </c>
      <c r="AU71">
        <v>0</v>
      </c>
      <c r="AV71">
        <v>0</v>
      </c>
      <c r="AW71">
        <v>0</v>
      </c>
      <c r="AX71">
        <v>0</v>
      </c>
      <c r="AY71">
        <v>0</v>
      </c>
      <c r="AZ71">
        <v>111</v>
      </c>
      <c r="BA71">
        <v>81.62</v>
      </c>
      <c r="BB71">
        <v>25.28</v>
      </c>
      <c r="BC71">
        <v>5.5</v>
      </c>
      <c r="BD71">
        <v>0</v>
      </c>
      <c r="BE71">
        <v>47.701000000000001</v>
      </c>
      <c r="BF71">
        <v>1300.2819999999999</v>
      </c>
      <c r="BG71" s="3">
        <v>87</v>
      </c>
      <c r="BH71" s="3">
        <v>33.979999999999997</v>
      </c>
      <c r="BI71" s="3">
        <v>19.82</v>
      </c>
      <c r="BJ71" s="3">
        <v>16.7</v>
      </c>
      <c r="BK71" s="3">
        <v>8.6999999999999993</v>
      </c>
      <c r="BL71" s="3">
        <v>12.388999999999999</v>
      </c>
      <c r="BM71" s="3">
        <v>41.972999999999999</v>
      </c>
      <c r="BN71" s="3">
        <v>0</v>
      </c>
      <c r="BO71" s="3">
        <v>0</v>
      </c>
      <c r="BP71" s="3">
        <v>0</v>
      </c>
      <c r="BQ71" s="3">
        <v>0</v>
      </c>
      <c r="BR71" s="3">
        <v>0</v>
      </c>
      <c r="BS71" s="3">
        <v>0</v>
      </c>
      <c r="BT71" s="3">
        <v>0</v>
      </c>
      <c r="BU71" s="3">
        <v>0</v>
      </c>
      <c r="BV71" s="3">
        <v>0</v>
      </c>
      <c r="BW71" s="3">
        <v>0</v>
      </c>
      <c r="BX71" s="3">
        <v>0</v>
      </c>
      <c r="BY71" s="3">
        <v>0</v>
      </c>
      <c r="BZ71" s="3">
        <v>0</v>
      </c>
      <c r="CA71" s="3">
        <v>0</v>
      </c>
      <c r="CB71" s="3">
        <v>169</v>
      </c>
      <c r="CC71" s="3">
        <v>66.02</v>
      </c>
      <c r="CD71" s="3">
        <v>38.5</v>
      </c>
      <c r="CE71" s="3">
        <v>17.399999999999999</v>
      </c>
      <c r="CF71" s="3">
        <v>0.2</v>
      </c>
      <c r="CG71" s="3">
        <v>11.65</v>
      </c>
      <c r="CH71" s="3">
        <v>403.827</v>
      </c>
      <c r="CI71">
        <v>25</v>
      </c>
      <c r="CJ71">
        <v>53.19</v>
      </c>
      <c r="CK71">
        <v>5.69</v>
      </c>
      <c r="CL71">
        <v>56.8</v>
      </c>
      <c r="CM71">
        <v>33.799999999999997</v>
      </c>
      <c r="CN71">
        <v>93.432000000000002</v>
      </c>
      <c r="CO71">
        <v>112.693</v>
      </c>
      <c r="CP71">
        <v>0</v>
      </c>
      <c r="CQ71">
        <v>0</v>
      </c>
      <c r="CR71">
        <v>0</v>
      </c>
      <c r="CS71">
        <v>0</v>
      </c>
      <c r="CT71">
        <v>0</v>
      </c>
      <c r="CU71">
        <v>0</v>
      </c>
      <c r="CV71">
        <v>0</v>
      </c>
      <c r="CW71">
        <v>0</v>
      </c>
      <c r="CX71">
        <v>0</v>
      </c>
      <c r="CY71">
        <v>0</v>
      </c>
      <c r="CZ71">
        <v>0</v>
      </c>
      <c r="DA71">
        <v>0</v>
      </c>
      <c r="DB71">
        <v>0</v>
      </c>
      <c r="DC71">
        <v>0</v>
      </c>
      <c r="DD71">
        <v>22</v>
      </c>
      <c r="DE71">
        <v>46.81</v>
      </c>
      <c r="DF71">
        <v>5.01</v>
      </c>
      <c r="DG71">
        <v>32.5</v>
      </c>
      <c r="DH71">
        <v>0.2</v>
      </c>
      <c r="DI71">
        <v>38.853000000000002</v>
      </c>
      <c r="DJ71">
        <v>495.75900000000001</v>
      </c>
    </row>
    <row r="72" spans="1:114" x14ac:dyDescent="0.2">
      <c r="A72" t="s">
        <v>108</v>
      </c>
      <c r="B72">
        <v>536</v>
      </c>
      <c r="C72">
        <v>52.14</v>
      </c>
      <c r="D72">
        <v>52.14</v>
      </c>
      <c r="E72">
        <v>22085.5</v>
      </c>
      <c r="F72">
        <v>22.2</v>
      </c>
      <c r="G72">
        <v>74.388000000000005</v>
      </c>
      <c r="H72">
        <v>49.18</v>
      </c>
      <c r="I72">
        <v>189</v>
      </c>
      <c r="J72">
        <v>35.26</v>
      </c>
      <c r="K72">
        <v>18.39</v>
      </c>
      <c r="L72">
        <v>33254.199999999997</v>
      </c>
      <c r="M72">
        <v>13.4</v>
      </c>
      <c r="N72">
        <v>38.866999999999997</v>
      </c>
      <c r="O72">
        <v>27.584</v>
      </c>
      <c r="P72">
        <v>464</v>
      </c>
      <c r="Q72">
        <v>45.14</v>
      </c>
      <c r="R72">
        <v>45.14</v>
      </c>
      <c r="S72">
        <v>6.1</v>
      </c>
      <c r="T72">
        <v>43.606999999999999</v>
      </c>
      <c r="U72">
        <v>389</v>
      </c>
      <c r="V72">
        <v>37.840000000000003</v>
      </c>
      <c r="W72">
        <v>37.840000000000003</v>
      </c>
      <c r="X72">
        <v>17</v>
      </c>
      <c r="Y72">
        <v>14.948</v>
      </c>
      <c r="Z72">
        <v>173</v>
      </c>
      <c r="AA72">
        <v>16.829999999999998</v>
      </c>
      <c r="AB72">
        <v>16.829999999999998</v>
      </c>
      <c r="AC72">
        <v>32.6</v>
      </c>
      <c r="AD72">
        <v>43.26</v>
      </c>
      <c r="AE72">
        <v>62</v>
      </c>
      <c r="AF72">
        <v>13.36</v>
      </c>
      <c r="AG72">
        <v>6.03</v>
      </c>
      <c r="AH72">
        <v>8.5</v>
      </c>
      <c r="AI72">
        <v>4.2</v>
      </c>
      <c r="AJ72">
        <v>23.135999999999999</v>
      </c>
      <c r="AK72">
        <v>43.72</v>
      </c>
      <c r="AL72">
        <v>0</v>
      </c>
      <c r="AM72">
        <v>0</v>
      </c>
      <c r="AN72">
        <v>0</v>
      </c>
      <c r="AO72">
        <v>0</v>
      </c>
      <c r="AP72">
        <v>0</v>
      </c>
      <c r="AQ72">
        <v>0</v>
      </c>
      <c r="AR72">
        <v>0</v>
      </c>
      <c r="AS72">
        <v>0</v>
      </c>
      <c r="AT72">
        <v>0</v>
      </c>
      <c r="AU72">
        <v>0</v>
      </c>
      <c r="AV72">
        <v>0</v>
      </c>
      <c r="AW72">
        <v>0</v>
      </c>
      <c r="AX72">
        <v>0</v>
      </c>
      <c r="AY72">
        <v>0</v>
      </c>
      <c r="AZ72">
        <v>402</v>
      </c>
      <c r="BA72">
        <v>86.64</v>
      </c>
      <c r="BB72">
        <v>39.11</v>
      </c>
      <c r="BC72">
        <v>5.8</v>
      </c>
      <c r="BD72">
        <v>0</v>
      </c>
      <c r="BE72">
        <v>44.637999999999998</v>
      </c>
      <c r="BF72">
        <v>6867.826</v>
      </c>
      <c r="BG72" s="3">
        <v>181</v>
      </c>
      <c r="BH72" s="3">
        <v>46.53</v>
      </c>
      <c r="BI72" s="3">
        <v>17.61</v>
      </c>
      <c r="BJ72" s="3">
        <v>16.5</v>
      </c>
      <c r="BK72" s="3">
        <v>9.4</v>
      </c>
      <c r="BL72" s="3">
        <v>15.773999999999999</v>
      </c>
      <c r="BM72" s="3">
        <v>41.585999999999999</v>
      </c>
      <c r="BN72" s="3">
        <v>0</v>
      </c>
      <c r="BO72" s="3">
        <v>0</v>
      </c>
      <c r="BP72" s="3">
        <v>0</v>
      </c>
      <c r="BQ72" s="3">
        <v>0</v>
      </c>
      <c r="BR72" s="3">
        <v>0</v>
      </c>
      <c r="BS72" s="3">
        <v>0</v>
      </c>
      <c r="BT72" s="3">
        <v>0</v>
      </c>
      <c r="BU72" s="3">
        <v>0</v>
      </c>
      <c r="BV72" s="3">
        <v>0</v>
      </c>
      <c r="BW72" s="3">
        <v>0</v>
      </c>
      <c r="BX72" s="3">
        <v>0</v>
      </c>
      <c r="BY72" s="3">
        <v>0</v>
      </c>
      <c r="BZ72" s="3">
        <v>0</v>
      </c>
      <c r="CA72" s="3">
        <v>0</v>
      </c>
      <c r="CB72" s="3">
        <v>208</v>
      </c>
      <c r="CC72" s="3">
        <v>53.47</v>
      </c>
      <c r="CD72" s="3">
        <v>20.23</v>
      </c>
      <c r="CE72" s="3">
        <v>17.399999999999999</v>
      </c>
      <c r="CF72" s="3">
        <v>0.2</v>
      </c>
      <c r="CG72" s="3">
        <v>13.792</v>
      </c>
      <c r="CH72" s="3">
        <v>351.327</v>
      </c>
      <c r="CI72">
        <v>84</v>
      </c>
      <c r="CJ72">
        <v>48.55</v>
      </c>
      <c r="CK72">
        <v>8.17</v>
      </c>
      <c r="CL72">
        <v>26.3</v>
      </c>
      <c r="CM72">
        <v>14.4</v>
      </c>
      <c r="CN72">
        <v>21.164000000000001</v>
      </c>
      <c r="CO72">
        <v>36.002000000000002</v>
      </c>
      <c r="CP72">
        <v>0</v>
      </c>
      <c r="CQ72">
        <v>0</v>
      </c>
      <c r="CR72">
        <v>0</v>
      </c>
      <c r="CS72">
        <v>0</v>
      </c>
      <c r="CT72">
        <v>0</v>
      </c>
      <c r="CU72">
        <v>0</v>
      </c>
      <c r="CV72">
        <v>0</v>
      </c>
      <c r="CW72">
        <v>0</v>
      </c>
      <c r="CX72">
        <v>0</v>
      </c>
      <c r="CY72">
        <v>0</v>
      </c>
      <c r="CZ72">
        <v>0</v>
      </c>
      <c r="DA72">
        <v>0</v>
      </c>
      <c r="DB72">
        <v>0</v>
      </c>
      <c r="DC72">
        <v>0</v>
      </c>
      <c r="DD72">
        <v>89</v>
      </c>
      <c r="DE72">
        <v>51.45</v>
      </c>
      <c r="DF72">
        <v>8.66</v>
      </c>
      <c r="DG72">
        <v>38.5</v>
      </c>
      <c r="DH72">
        <v>0.3</v>
      </c>
      <c r="DI72">
        <v>43.795000000000002</v>
      </c>
      <c r="DJ72">
        <v>379.84199999999998</v>
      </c>
    </row>
    <row r="73" spans="1:114" x14ac:dyDescent="0.2">
      <c r="A73" t="s">
        <v>109</v>
      </c>
      <c r="B73">
        <v>1257</v>
      </c>
      <c r="C73">
        <v>66.12</v>
      </c>
      <c r="D73">
        <v>66.12</v>
      </c>
      <c r="E73">
        <v>43522.9</v>
      </c>
      <c r="F73">
        <v>33.700000000000003</v>
      </c>
      <c r="G73">
        <v>77.822999999999993</v>
      </c>
      <c r="H73">
        <v>55.273000000000003</v>
      </c>
      <c r="I73">
        <v>236</v>
      </c>
      <c r="J73">
        <v>18.77</v>
      </c>
      <c r="K73">
        <v>12.41</v>
      </c>
      <c r="L73">
        <v>62116.800000000003</v>
      </c>
      <c r="M73">
        <v>18.2</v>
      </c>
      <c r="N73">
        <v>211.387</v>
      </c>
      <c r="O73">
        <v>97.024000000000001</v>
      </c>
      <c r="P73">
        <v>625</v>
      </c>
      <c r="Q73">
        <v>32.880000000000003</v>
      </c>
      <c r="R73">
        <v>32.880000000000003</v>
      </c>
      <c r="S73">
        <v>5</v>
      </c>
      <c r="T73">
        <v>51.414999999999999</v>
      </c>
      <c r="U73">
        <v>474</v>
      </c>
      <c r="V73">
        <v>24.93</v>
      </c>
      <c r="W73">
        <v>24.93</v>
      </c>
      <c r="X73">
        <v>16.399999999999999</v>
      </c>
      <c r="Y73">
        <v>15.117000000000001</v>
      </c>
      <c r="Z73">
        <v>802</v>
      </c>
      <c r="AA73">
        <v>42.19</v>
      </c>
      <c r="AB73">
        <v>42.19</v>
      </c>
      <c r="AC73">
        <v>44</v>
      </c>
      <c r="AD73">
        <v>54.195999999999998</v>
      </c>
      <c r="AE73">
        <v>37</v>
      </c>
      <c r="AF73">
        <v>5.92</v>
      </c>
      <c r="AG73">
        <v>1.95</v>
      </c>
      <c r="AH73">
        <v>7.6</v>
      </c>
      <c r="AI73">
        <v>4.5999999999999996</v>
      </c>
      <c r="AJ73">
        <v>28.591999999999999</v>
      </c>
      <c r="AK73">
        <v>39.343000000000004</v>
      </c>
      <c r="AL73">
        <v>0</v>
      </c>
      <c r="AM73">
        <v>0</v>
      </c>
      <c r="AN73">
        <v>0</v>
      </c>
      <c r="AO73">
        <v>0</v>
      </c>
      <c r="AP73">
        <v>0</v>
      </c>
      <c r="AQ73">
        <v>0</v>
      </c>
      <c r="AR73">
        <v>0</v>
      </c>
      <c r="AS73">
        <v>0</v>
      </c>
      <c r="AT73">
        <v>0</v>
      </c>
      <c r="AU73">
        <v>0</v>
      </c>
      <c r="AV73">
        <v>0</v>
      </c>
      <c r="AW73">
        <v>0</v>
      </c>
      <c r="AX73">
        <v>0</v>
      </c>
      <c r="AY73">
        <v>0</v>
      </c>
      <c r="AZ73">
        <v>588</v>
      </c>
      <c r="BA73">
        <v>94.08</v>
      </c>
      <c r="BB73">
        <v>30.93</v>
      </c>
      <c r="BC73">
        <v>4.9000000000000004</v>
      </c>
      <c r="BD73">
        <v>0</v>
      </c>
      <c r="BE73">
        <v>51.823</v>
      </c>
      <c r="BF73">
        <v>5746.45</v>
      </c>
      <c r="BG73" s="3">
        <v>192</v>
      </c>
      <c r="BH73" s="3">
        <v>40.51</v>
      </c>
      <c r="BI73" s="3">
        <v>10.1</v>
      </c>
      <c r="BJ73" s="3">
        <v>16.5</v>
      </c>
      <c r="BK73" s="3">
        <v>10.6</v>
      </c>
      <c r="BL73" s="3">
        <v>15.366</v>
      </c>
      <c r="BM73" s="3">
        <v>40.545999999999999</v>
      </c>
      <c r="BN73" s="3">
        <v>0</v>
      </c>
      <c r="BO73" s="3">
        <v>0</v>
      </c>
      <c r="BP73" s="3">
        <v>0</v>
      </c>
      <c r="BQ73" s="3">
        <v>0</v>
      </c>
      <c r="BR73" s="3">
        <v>0</v>
      </c>
      <c r="BS73" s="3">
        <v>0</v>
      </c>
      <c r="BT73" s="3">
        <v>0</v>
      </c>
      <c r="BU73" s="3">
        <v>0</v>
      </c>
      <c r="BV73" s="3">
        <v>0</v>
      </c>
      <c r="BW73" s="3">
        <v>0</v>
      </c>
      <c r="BX73" s="3">
        <v>0</v>
      </c>
      <c r="BY73" s="3">
        <v>0</v>
      </c>
      <c r="BZ73" s="3">
        <v>0</v>
      </c>
      <c r="CA73" s="3">
        <v>0</v>
      </c>
      <c r="CB73" s="3">
        <v>282</v>
      </c>
      <c r="CC73" s="3">
        <v>59.49</v>
      </c>
      <c r="CD73" s="3">
        <v>14.83</v>
      </c>
      <c r="CE73" s="3">
        <v>16.3</v>
      </c>
      <c r="CF73" s="3">
        <v>0.1</v>
      </c>
      <c r="CG73" s="3">
        <v>14.935</v>
      </c>
      <c r="CH73" s="3">
        <v>491.726</v>
      </c>
      <c r="CI73">
        <v>98</v>
      </c>
      <c r="CJ73">
        <v>12.22</v>
      </c>
      <c r="CK73">
        <v>5.16</v>
      </c>
      <c r="CL73">
        <v>40.299999999999997</v>
      </c>
      <c r="CM73">
        <v>27.1</v>
      </c>
      <c r="CN73">
        <v>133.93600000000001</v>
      </c>
      <c r="CO73">
        <v>103.61</v>
      </c>
      <c r="CP73">
        <v>0</v>
      </c>
      <c r="CQ73">
        <v>0</v>
      </c>
      <c r="CR73">
        <v>0</v>
      </c>
      <c r="CS73">
        <v>0</v>
      </c>
      <c r="CT73">
        <v>0</v>
      </c>
      <c r="CU73">
        <v>0</v>
      </c>
      <c r="CV73">
        <v>0</v>
      </c>
      <c r="CW73">
        <v>0</v>
      </c>
      <c r="CX73">
        <v>0</v>
      </c>
      <c r="CY73">
        <v>0</v>
      </c>
      <c r="CZ73">
        <v>0</v>
      </c>
      <c r="DA73">
        <v>0</v>
      </c>
      <c r="DB73">
        <v>0</v>
      </c>
      <c r="DC73">
        <v>0</v>
      </c>
      <c r="DD73">
        <v>704</v>
      </c>
      <c r="DE73">
        <v>87.78</v>
      </c>
      <c r="DF73">
        <v>37.03</v>
      </c>
      <c r="DG73">
        <v>44.6</v>
      </c>
      <c r="DH73">
        <v>0.1</v>
      </c>
      <c r="DI73">
        <v>34.808999999999997</v>
      </c>
      <c r="DJ73">
        <v>973.63</v>
      </c>
    </row>
    <row r="74" spans="1:114" x14ac:dyDescent="0.2">
      <c r="A74" t="s">
        <v>110</v>
      </c>
      <c r="B74">
        <v>371</v>
      </c>
      <c r="C74">
        <v>58.43</v>
      </c>
      <c r="D74">
        <v>58.43</v>
      </c>
      <c r="E74">
        <v>57116.7</v>
      </c>
      <c r="F74">
        <v>37.799999999999997</v>
      </c>
      <c r="G74">
        <v>82.188999999999993</v>
      </c>
      <c r="H74">
        <v>58.866999999999997</v>
      </c>
      <c r="I74">
        <v>77</v>
      </c>
      <c r="J74">
        <v>20.75</v>
      </c>
      <c r="K74">
        <v>12.13</v>
      </c>
      <c r="L74">
        <v>43987</v>
      </c>
      <c r="M74">
        <v>15.4</v>
      </c>
      <c r="N74">
        <v>55.395000000000003</v>
      </c>
      <c r="O74">
        <v>39.104999999999997</v>
      </c>
      <c r="P74">
        <v>265</v>
      </c>
      <c r="Q74">
        <v>41.73</v>
      </c>
      <c r="R74">
        <v>41.73</v>
      </c>
      <c r="S74">
        <v>5.3</v>
      </c>
      <c r="T74">
        <v>51.978999999999999</v>
      </c>
      <c r="U74">
        <v>128</v>
      </c>
      <c r="V74">
        <v>20.16</v>
      </c>
      <c r="W74">
        <v>20.16</v>
      </c>
      <c r="X74">
        <v>16.8</v>
      </c>
      <c r="Y74">
        <v>14.135999999999999</v>
      </c>
      <c r="Z74">
        <v>242</v>
      </c>
      <c r="AA74">
        <v>38.11</v>
      </c>
      <c r="AB74">
        <v>38.11</v>
      </c>
      <c r="AC74">
        <v>49</v>
      </c>
      <c r="AD74">
        <v>40.383000000000003</v>
      </c>
      <c r="AE74">
        <v>14</v>
      </c>
      <c r="AF74">
        <v>5.28</v>
      </c>
      <c r="AG74">
        <v>2.2000000000000002</v>
      </c>
      <c r="AH74">
        <v>5473.8</v>
      </c>
      <c r="AI74">
        <v>5.8</v>
      </c>
      <c r="AJ74">
        <v>55.078000000000003</v>
      </c>
      <c r="AK74">
        <v>48.631</v>
      </c>
      <c r="AL74">
        <v>0</v>
      </c>
      <c r="AM74">
        <v>0</v>
      </c>
      <c r="AN74">
        <v>0</v>
      </c>
      <c r="AO74">
        <v>0</v>
      </c>
      <c r="AP74">
        <v>0</v>
      </c>
      <c r="AQ74">
        <v>0</v>
      </c>
      <c r="AR74">
        <v>0</v>
      </c>
      <c r="AS74">
        <v>0</v>
      </c>
      <c r="AT74">
        <v>0</v>
      </c>
      <c r="AU74">
        <v>0</v>
      </c>
      <c r="AV74">
        <v>0</v>
      </c>
      <c r="AW74">
        <v>0</v>
      </c>
      <c r="AX74">
        <v>0</v>
      </c>
      <c r="AY74">
        <v>0</v>
      </c>
      <c r="AZ74">
        <v>251</v>
      </c>
      <c r="BA74">
        <v>94.72</v>
      </c>
      <c r="BB74">
        <v>39.53</v>
      </c>
      <c r="BC74">
        <v>2392.1999999999998</v>
      </c>
      <c r="BD74">
        <v>0</v>
      </c>
      <c r="BE74">
        <v>71.429000000000002</v>
      </c>
      <c r="BF74">
        <v>869.05100000000004</v>
      </c>
      <c r="BG74">
        <v>47</v>
      </c>
      <c r="BH74">
        <v>36.72</v>
      </c>
      <c r="BI74">
        <v>7.4</v>
      </c>
      <c r="BJ74">
        <v>17450.099999999999</v>
      </c>
      <c r="BK74">
        <v>20.399999999999999</v>
      </c>
      <c r="BL74">
        <v>25.027000000000001</v>
      </c>
      <c r="BM74">
        <v>271.13900000000001</v>
      </c>
      <c r="BN74">
        <v>0</v>
      </c>
      <c r="BO74">
        <v>0</v>
      </c>
      <c r="BP74">
        <v>0</v>
      </c>
      <c r="BQ74">
        <v>0</v>
      </c>
      <c r="BR74">
        <v>0</v>
      </c>
      <c r="BS74">
        <v>0</v>
      </c>
      <c r="BT74">
        <v>0</v>
      </c>
      <c r="BU74">
        <v>0</v>
      </c>
      <c r="BV74">
        <v>0</v>
      </c>
      <c r="BW74">
        <v>0</v>
      </c>
      <c r="BX74">
        <v>0</v>
      </c>
      <c r="BY74">
        <v>0</v>
      </c>
      <c r="BZ74">
        <v>0</v>
      </c>
      <c r="CA74">
        <v>0</v>
      </c>
      <c r="CB74">
        <v>81</v>
      </c>
      <c r="CC74">
        <v>63.28</v>
      </c>
      <c r="CD74">
        <v>12.76</v>
      </c>
      <c r="CE74">
        <v>17696.900000000001</v>
      </c>
      <c r="CF74">
        <v>0.5</v>
      </c>
      <c r="CG74">
        <v>34.173000000000002</v>
      </c>
      <c r="CH74">
        <v>238.66399999999999</v>
      </c>
      <c r="CI74">
        <v>34</v>
      </c>
      <c r="CJ74">
        <v>14.05</v>
      </c>
      <c r="CK74">
        <v>5.35</v>
      </c>
      <c r="CL74">
        <v>30843.7</v>
      </c>
      <c r="CM74">
        <v>18.100000000000001</v>
      </c>
      <c r="CN74">
        <v>50.750999999999998</v>
      </c>
      <c r="CO74">
        <v>44.802999999999997</v>
      </c>
      <c r="CP74">
        <v>0</v>
      </c>
      <c r="CQ74">
        <v>0</v>
      </c>
      <c r="CR74">
        <v>0</v>
      </c>
      <c r="CS74">
        <v>0</v>
      </c>
      <c r="CT74">
        <v>0</v>
      </c>
      <c r="CU74">
        <v>0</v>
      </c>
      <c r="CV74">
        <v>0</v>
      </c>
      <c r="CW74">
        <v>0</v>
      </c>
      <c r="CX74">
        <v>0</v>
      </c>
      <c r="CY74">
        <v>0</v>
      </c>
      <c r="CZ74">
        <v>0</v>
      </c>
      <c r="DA74">
        <v>0</v>
      </c>
      <c r="DB74">
        <v>0</v>
      </c>
      <c r="DC74">
        <v>0</v>
      </c>
      <c r="DD74">
        <v>208</v>
      </c>
      <c r="DE74">
        <v>85.95</v>
      </c>
      <c r="DF74">
        <v>32.76</v>
      </c>
      <c r="DG74">
        <v>85871.9</v>
      </c>
      <c r="DH74">
        <v>0.2</v>
      </c>
      <c r="DI74">
        <v>51.671999999999997</v>
      </c>
      <c r="DJ74">
        <v>815.80899999999997</v>
      </c>
    </row>
    <row r="75" spans="1:114" x14ac:dyDescent="0.2">
      <c r="A75" t="s">
        <v>111</v>
      </c>
      <c r="B75">
        <v>46</v>
      </c>
      <c r="C75">
        <v>38.659999999999997</v>
      </c>
      <c r="D75">
        <v>38.659999999999997</v>
      </c>
      <c r="E75">
        <v>82248.800000000003</v>
      </c>
      <c r="F75">
        <v>39.9</v>
      </c>
      <c r="G75">
        <v>219.66399999999999</v>
      </c>
      <c r="H75">
        <v>146.95099999999999</v>
      </c>
      <c r="I75">
        <v>13</v>
      </c>
      <c r="J75">
        <v>28.26</v>
      </c>
      <c r="K75">
        <v>10.92</v>
      </c>
      <c r="L75">
        <v>31503.5</v>
      </c>
      <c r="M75">
        <v>12.3</v>
      </c>
      <c r="N75">
        <v>36.226999999999997</v>
      </c>
      <c r="O75">
        <v>21.704999999999998</v>
      </c>
      <c r="P75">
        <v>73</v>
      </c>
      <c r="Q75">
        <v>61.34</v>
      </c>
      <c r="R75">
        <v>61.34</v>
      </c>
      <c r="S75">
        <v>5.3</v>
      </c>
      <c r="T75">
        <v>48.664000000000001</v>
      </c>
      <c r="U75">
        <v>31</v>
      </c>
      <c r="V75">
        <v>26.05</v>
      </c>
      <c r="W75">
        <v>26.05</v>
      </c>
      <c r="X75">
        <v>16</v>
      </c>
      <c r="Y75">
        <v>13.294</v>
      </c>
      <c r="Z75">
        <v>15</v>
      </c>
      <c r="AA75">
        <v>12.61</v>
      </c>
      <c r="AB75">
        <v>12.61</v>
      </c>
      <c r="AC75">
        <v>89.4</v>
      </c>
      <c r="AD75">
        <v>92.765000000000001</v>
      </c>
      <c r="AE75">
        <v>2</v>
      </c>
      <c r="AF75">
        <v>2.74</v>
      </c>
      <c r="AG75">
        <v>1.68</v>
      </c>
      <c r="AH75">
        <v>10784.8</v>
      </c>
      <c r="AI75">
        <v>7.1</v>
      </c>
      <c r="AJ75">
        <v>17.353999999999999</v>
      </c>
      <c r="AK75">
        <v>19.869</v>
      </c>
      <c r="AL75">
        <v>0</v>
      </c>
      <c r="AM75">
        <v>0</v>
      </c>
      <c r="AN75">
        <v>0</v>
      </c>
      <c r="AO75">
        <v>0</v>
      </c>
      <c r="AP75">
        <v>0</v>
      </c>
      <c r="AQ75">
        <v>0</v>
      </c>
      <c r="AR75">
        <v>0</v>
      </c>
      <c r="AS75">
        <v>0</v>
      </c>
      <c r="AT75">
        <v>0</v>
      </c>
      <c r="AU75">
        <v>0</v>
      </c>
      <c r="AV75">
        <v>0</v>
      </c>
      <c r="AW75">
        <v>0</v>
      </c>
      <c r="AX75">
        <v>0</v>
      </c>
      <c r="AY75">
        <v>0</v>
      </c>
      <c r="AZ75">
        <v>71</v>
      </c>
      <c r="BA75">
        <v>97.26</v>
      </c>
      <c r="BB75">
        <v>59.66</v>
      </c>
      <c r="BC75">
        <v>2209.1</v>
      </c>
      <c r="BD75">
        <v>0.1</v>
      </c>
      <c r="BE75">
        <v>60.52</v>
      </c>
      <c r="BF75">
        <v>800.85599999999999</v>
      </c>
      <c r="BG75">
        <v>12</v>
      </c>
      <c r="BH75">
        <v>38.71</v>
      </c>
      <c r="BI75">
        <v>10.08</v>
      </c>
      <c r="BJ75">
        <v>17906.3</v>
      </c>
      <c r="BK75">
        <v>9.6</v>
      </c>
      <c r="BL75">
        <v>29.434000000000001</v>
      </c>
      <c r="BM75">
        <v>39.195999999999998</v>
      </c>
      <c r="BN75">
        <v>0</v>
      </c>
      <c r="BO75">
        <v>0</v>
      </c>
      <c r="BP75">
        <v>0</v>
      </c>
      <c r="BQ75">
        <v>0</v>
      </c>
      <c r="BR75">
        <v>0</v>
      </c>
      <c r="BS75">
        <v>0</v>
      </c>
      <c r="BT75">
        <v>0</v>
      </c>
      <c r="BU75">
        <v>0</v>
      </c>
      <c r="BV75">
        <v>0</v>
      </c>
      <c r="BW75">
        <v>0</v>
      </c>
      <c r="BX75">
        <v>0</v>
      </c>
      <c r="BY75">
        <v>0</v>
      </c>
      <c r="BZ75">
        <v>0</v>
      </c>
      <c r="CA75">
        <v>0</v>
      </c>
      <c r="CB75">
        <v>19</v>
      </c>
      <c r="CC75">
        <v>61.29</v>
      </c>
      <c r="CD75">
        <v>15.97</v>
      </c>
      <c r="CE75">
        <v>19923.599999999999</v>
      </c>
      <c r="CF75">
        <v>1</v>
      </c>
      <c r="CG75">
        <v>39.972999999999999</v>
      </c>
      <c r="CH75">
        <v>152.739</v>
      </c>
      <c r="CI75">
        <v>6</v>
      </c>
      <c r="CJ75">
        <v>40</v>
      </c>
      <c r="CK75">
        <v>5.04</v>
      </c>
      <c r="CL75">
        <v>196077.8</v>
      </c>
      <c r="CM75">
        <v>189.6</v>
      </c>
      <c r="CN75">
        <v>161.51</v>
      </c>
      <c r="CO75">
        <v>136.06399999999999</v>
      </c>
      <c r="CP75">
        <v>0</v>
      </c>
      <c r="CQ75">
        <v>0</v>
      </c>
      <c r="CR75">
        <v>0</v>
      </c>
      <c r="CS75">
        <v>0</v>
      </c>
      <c r="CT75">
        <v>0</v>
      </c>
      <c r="CU75">
        <v>0</v>
      </c>
      <c r="CV75">
        <v>0</v>
      </c>
      <c r="CW75">
        <v>0</v>
      </c>
      <c r="CX75">
        <v>0</v>
      </c>
      <c r="CY75">
        <v>0</v>
      </c>
      <c r="CZ75">
        <v>0</v>
      </c>
      <c r="DA75">
        <v>0</v>
      </c>
      <c r="DB75">
        <v>0</v>
      </c>
      <c r="DC75">
        <v>0</v>
      </c>
      <c r="DD75">
        <v>9</v>
      </c>
      <c r="DE75">
        <v>60</v>
      </c>
      <c r="DF75">
        <v>7.56</v>
      </c>
      <c r="DG75">
        <v>222829.4</v>
      </c>
      <c r="DH75">
        <v>2.2000000000000002</v>
      </c>
      <c r="DI75">
        <v>107.907</v>
      </c>
      <c r="DJ75">
        <v>207.90100000000001</v>
      </c>
    </row>
    <row r="76" spans="1:114" x14ac:dyDescent="0.2">
      <c r="A76" t="s">
        <v>112</v>
      </c>
      <c r="B76">
        <v>56</v>
      </c>
      <c r="C76">
        <v>28.87</v>
      </c>
      <c r="D76">
        <v>28.87</v>
      </c>
      <c r="E76">
        <v>34254.1</v>
      </c>
      <c r="F76">
        <v>24.8</v>
      </c>
      <c r="G76">
        <v>92.087000000000003</v>
      </c>
      <c r="H76">
        <v>57.345999999999997</v>
      </c>
      <c r="I76">
        <v>14</v>
      </c>
      <c r="J76">
        <v>25</v>
      </c>
      <c r="K76">
        <v>7.22</v>
      </c>
      <c r="L76">
        <v>40378.5</v>
      </c>
      <c r="M76">
        <v>15.5</v>
      </c>
      <c r="N76">
        <v>34.56</v>
      </c>
      <c r="O76">
        <v>38.298000000000002</v>
      </c>
      <c r="P76">
        <v>134</v>
      </c>
      <c r="Q76">
        <v>69.069999999999993</v>
      </c>
      <c r="R76">
        <v>69.069999999999993</v>
      </c>
      <c r="S76">
        <v>6</v>
      </c>
      <c r="T76">
        <v>47.808</v>
      </c>
      <c r="U76">
        <v>36</v>
      </c>
      <c r="V76">
        <v>18.559999999999999</v>
      </c>
      <c r="W76">
        <v>18.559999999999999</v>
      </c>
      <c r="X76">
        <v>15.1</v>
      </c>
      <c r="Y76">
        <v>14.996</v>
      </c>
      <c r="Z76">
        <v>24</v>
      </c>
      <c r="AA76">
        <v>12.37</v>
      </c>
      <c r="AB76">
        <v>12.37</v>
      </c>
      <c r="AC76">
        <v>37.299999999999997</v>
      </c>
      <c r="AD76">
        <v>36.405000000000001</v>
      </c>
      <c r="AE76">
        <v>4</v>
      </c>
      <c r="AF76">
        <v>2.99</v>
      </c>
      <c r="AG76">
        <v>2.06</v>
      </c>
      <c r="AH76">
        <v>8540.9</v>
      </c>
      <c r="AI76">
        <v>4.5999999999999996</v>
      </c>
      <c r="AJ76">
        <v>15.519</v>
      </c>
      <c r="AK76">
        <v>34.667000000000002</v>
      </c>
      <c r="AL76">
        <v>0</v>
      </c>
      <c r="AM76">
        <v>0</v>
      </c>
      <c r="AN76">
        <v>0</v>
      </c>
      <c r="AO76">
        <v>0</v>
      </c>
      <c r="AP76">
        <v>0</v>
      </c>
      <c r="AQ76">
        <v>0</v>
      </c>
      <c r="AR76">
        <v>0</v>
      </c>
      <c r="AS76">
        <v>0</v>
      </c>
      <c r="AT76">
        <v>0</v>
      </c>
      <c r="AU76">
        <v>0</v>
      </c>
      <c r="AV76">
        <v>0</v>
      </c>
      <c r="AW76">
        <v>0</v>
      </c>
      <c r="AX76">
        <v>0</v>
      </c>
      <c r="AY76">
        <v>0</v>
      </c>
      <c r="AZ76">
        <v>130</v>
      </c>
      <c r="BA76">
        <v>97.01</v>
      </c>
      <c r="BB76">
        <v>67.010000000000005</v>
      </c>
      <c r="BC76">
        <v>2719.8</v>
      </c>
      <c r="BD76">
        <v>0</v>
      </c>
      <c r="BE76">
        <v>56.683</v>
      </c>
      <c r="BF76">
        <v>12808.164000000001</v>
      </c>
      <c r="BG76">
        <v>9</v>
      </c>
      <c r="BH76">
        <v>25</v>
      </c>
      <c r="BI76">
        <v>4.6399999999999997</v>
      </c>
      <c r="BJ76">
        <v>18468.400000000001</v>
      </c>
      <c r="BK76">
        <v>10.8</v>
      </c>
      <c r="BL76">
        <v>27.844000000000001</v>
      </c>
      <c r="BM76">
        <v>40.219000000000001</v>
      </c>
      <c r="BN76">
        <v>0</v>
      </c>
      <c r="BO76">
        <v>0</v>
      </c>
      <c r="BP76">
        <v>0</v>
      </c>
      <c r="BQ76">
        <v>0</v>
      </c>
      <c r="BR76">
        <v>0</v>
      </c>
      <c r="BS76">
        <v>0</v>
      </c>
      <c r="BT76">
        <v>0</v>
      </c>
      <c r="BU76">
        <v>0</v>
      </c>
      <c r="BV76">
        <v>0</v>
      </c>
      <c r="BW76">
        <v>0</v>
      </c>
      <c r="BX76">
        <v>0</v>
      </c>
      <c r="BY76">
        <v>0</v>
      </c>
      <c r="BZ76">
        <v>0</v>
      </c>
      <c r="CA76">
        <v>0</v>
      </c>
      <c r="CB76">
        <v>27</v>
      </c>
      <c r="CC76">
        <v>75</v>
      </c>
      <c r="CD76">
        <v>13.92</v>
      </c>
      <c r="CE76">
        <v>12877.6</v>
      </c>
      <c r="CF76">
        <v>0.8</v>
      </c>
      <c r="CG76">
        <v>52.404000000000003</v>
      </c>
      <c r="CH76">
        <v>150.32499999999999</v>
      </c>
      <c r="CI76">
        <v>8</v>
      </c>
      <c r="CJ76">
        <v>33.33</v>
      </c>
      <c r="CK76">
        <v>4.12</v>
      </c>
      <c r="CL76">
        <v>31112.799999999999</v>
      </c>
      <c r="CM76">
        <v>17</v>
      </c>
      <c r="CN76">
        <v>28.454000000000001</v>
      </c>
      <c r="CO76">
        <v>41.170999999999999</v>
      </c>
      <c r="CP76">
        <v>0</v>
      </c>
      <c r="CQ76">
        <v>0</v>
      </c>
      <c r="CR76">
        <v>0</v>
      </c>
      <c r="CS76">
        <v>0</v>
      </c>
      <c r="CT76">
        <v>0</v>
      </c>
      <c r="CU76">
        <v>0</v>
      </c>
      <c r="CV76">
        <v>0</v>
      </c>
      <c r="CW76">
        <v>0</v>
      </c>
      <c r="CX76">
        <v>0</v>
      </c>
      <c r="CY76">
        <v>0</v>
      </c>
      <c r="CZ76">
        <v>0</v>
      </c>
      <c r="DA76">
        <v>0</v>
      </c>
      <c r="DB76">
        <v>0</v>
      </c>
      <c r="DC76">
        <v>0</v>
      </c>
      <c r="DD76">
        <v>16</v>
      </c>
      <c r="DE76">
        <v>66.67</v>
      </c>
      <c r="DF76">
        <v>8.25</v>
      </c>
      <c r="DG76">
        <v>73581.7</v>
      </c>
      <c r="DH76">
        <v>0</v>
      </c>
      <c r="DI76">
        <v>44.963000000000001</v>
      </c>
      <c r="DJ76">
        <v>16958.592000000001</v>
      </c>
    </row>
    <row r="78" spans="1:114" x14ac:dyDescent="0.2">
      <c r="B78" t="s">
        <v>0</v>
      </c>
      <c r="I78" t="s">
        <v>1</v>
      </c>
      <c r="P78" t="s">
        <v>2</v>
      </c>
      <c r="U78" t="s">
        <v>3</v>
      </c>
      <c r="Z78" t="s">
        <v>4</v>
      </c>
      <c r="AE78" t="s">
        <v>5</v>
      </c>
      <c r="AL78" t="s">
        <v>6</v>
      </c>
      <c r="AS78" t="s">
        <v>7</v>
      </c>
      <c r="AZ78" t="s">
        <v>8</v>
      </c>
      <c r="BG78" t="s">
        <v>9</v>
      </c>
      <c r="BN78" t="s">
        <v>10</v>
      </c>
      <c r="BU78" t="s">
        <v>11</v>
      </c>
      <c r="CB78" t="s">
        <v>12</v>
      </c>
      <c r="CI78" t="s">
        <v>13</v>
      </c>
      <c r="CP78" t="s">
        <v>14</v>
      </c>
      <c r="CW78" t="s">
        <v>15</v>
      </c>
      <c r="DD78" t="s">
        <v>16</v>
      </c>
    </row>
    <row r="79" spans="1:114" x14ac:dyDescent="0.2">
      <c r="A79" t="s">
        <v>17</v>
      </c>
      <c r="B79" t="s">
        <v>18</v>
      </c>
      <c r="C79" t="s">
        <v>19</v>
      </c>
      <c r="D79" t="s">
        <v>20</v>
      </c>
      <c r="E79" t="s">
        <v>21</v>
      </c>
      <c r="F79" t="s">
        <v>22</v>
      </c>
      <c r="G79" t="s">
        <v>23</v>
      </c>
      <c r="H79" t="s">
        <v>24</v>
      </c>
      <c r="I79" t="s">
        <v>18</v>
      </c>
      <c r="J79" t="s">
        <v>19</v>
      </c>
      <c r="K79" t="s">
        <v>20</v>
      </c>
      <c r="L79" t="s">
        <v>21</v>
      </c>
      <c r="M79" t="s">
        <v>22</v>
      </c>
      <c r="N79" t="s">
        <v>23</v>
      </c>
      <c r="O79" t="s">
        <v>24</v>
      </c>
      <c r="P79" t="s">
        <v>18</v>
      </c>
      <c r="Q79" t="s">
        <v>19</v>
      </c>
      <c r="R79" t="s">
        <v>20</v>
      </c>
      <c r="S79" t="s">
        <v>25</v>
      </c>
      <c r="T79" t="s">
        <v>26</v>
      </c>
      <c r="U79" t="s">
        <v>18</v>
      </c>
      <c r="V79" t="s">
        <v>19</v>
      </c>
      <c r="W79" t="s">
        <v>20</v>
      </c>
      <c r="X79" t="s">
        <v>25</v>
      </c>
      <c r="Y79" t="s">
        <v>26</v>
      </c>
      <c r="Z79" t="s">
        <v>18</v>
      </c>
      <c r="AA79" t="s">
        <v>19</v>
      </c>
      <c r="AB79" t="s">
        <v>20</v>
      </c>
      <c r="AC79" t="s">
        <v>25</v>
      </c>
      <c r="AD79" t="s">
        <v>26</v>
      </c>
      <c r="AE79" t="s">
        <v>18</v>
      </c>
      <c r="AF79" t="s">
        <v>19</v>
      </c>
      <c r="AG79" t="s">
        <v>20</v>
      </c>
      <c r="AH79" t="s">
        <v>21</v>
      </c>
      <c r="AI79" t="s">
        <v>22</v>
      </c>
      <c r="AJ79" t="s">
        <v>23</v>
      </c>
      <c r="AK79" t="s">
        <v>24</v>
      </c>
      <c r="AL79" t="s">
        <v>18</v>
      </c>
      <c r="AM79" t="s">
        <v>19</v>
      </c>
      <c r="AN79" t="s">
        <v>20</v>
      </c>
      <c r="AO79" t="s">
        <v>21</v>
      </c>
      <c r="AP79" t="s">
        <v>22</v>
      </c>
      <c r="AQ79" t="s">
        <v>23</v>
      </c>
      <c r="AR79" t="s">
        <v>24</v>
      </c>
      <c r="AS79" t="s">
        <v>18</v>
      </c>
      <c r="AT79" t="s">
        <v>19</v>
      </c>
      <c r="AU79" t="s">
        <v>20</v>
      </c>
      <c r="AV79" t="s">
        <v>21</v>
      </c>
      <c r="AW79" t="s">
        <v>22</v>
      </c>
      <c r="AX79" t="s">
        <v>23</v>
      </c>
      <c r="AY79" t="s">
        <v>24</v>
      </c>
      <c r="AZ79" t="s">
        <v>18</v>
      </c>
      <c r="BA79" t="s">
        <v>19</v>
      </c>
      <c r="BB79" t="s">
        <v>20</v>
      </c>
      <c r="BC79" t="s">
        <v>21</v>
      </c>
      <c r="BD79" t="s">
        <v>22</v>
      </c>
      <c r="BE79" t="s">
        <v>23</v>
      </c>
      <c r="BF79" t="s">
        <v>24</v>
      </c>
      <c r="BG79" t="s">
        <v>18</v>
      </c>
      <c r="BH79" t="s">
        <v>19</v>
      </c>
      <c r="BI79" t="s">
        <v>20</v>
      </c>
      <c r="BJ79" t="s">
        <v>21</v>
      </c>
      <c r="BK79" t="s">
        <v>22</v>
      </c>
      <c r="BL79" t="s">
        <v>23</v>
      </c>
      <c r="BM79" t="s">
        <v>24</v>
      </c>
      <c r="BN79" t="s">
        <v>18</v>
      </c>
      <c r="BO79" t="s">
        <v>19</v>
      </c>
      <c r="BP79" t="s">
        <v>20</v>
      </c>
      <c r="BQ79" t="s">
        <v>21</v>
      </c>
      <c r="BR79" t="s">
        <v>22</v>
      </c>
      <c r="BS79" t="s">
        <v>23</v>
      </c>
      <c r="BT79" t="s">
        <v>24</v>
      </c>
      <c r="BU79" t="s">
        <v>18</v>
      </c>
      <c r="BV79" t="s">
        <v>19</v>
      </c>
      <c r="BW79" t="s">
        <v>20</v>
      </c>
      <c r="BX79" t="s">
        <v>21</v>
      </c>
      <c r="BY79" t="s">
        <v>22</v>
      </c>
      <c r="BZ79" t="s">
        <v>23</v>
      </c>
      <c r="CA79" t="s">
        <v>24</v>
      </c>
      <c r="CB79" t="s">
        <v>18</v>
      </c>
      <c r="CC79" t="s">
        <v>19</v>
      </c>
      <c r="CD79" t="s">
        <v>20</v>
      </c>
      <c r="CE79" t="s">
        <v>21</v>
      </c>
      <c r="CF79" t="s">
        <v>22</v>
      </c>
      <c r="CG79" t="s">
        <v>23</v>
      </c>
      <c r="CH79" t="s">
        <v>24</v>
      </c>
      <c r="CI79" t="s">
        <v>18</v>
      </c>
      <c r="CJ79" t="s">
        <v>19</v>
      </c>
      <c r="CK79" t="s">
        <v>20</v>
      </c>
      <c r="CL79" t="s">
        <v>21</v>
      </c>
      <c r="CM79" t="s">
        <v>22</v>
      </c>
      <c r="CN79" t="s">
        <v>23</v>
      </c>
      <c r="CO79" t="s">
        <v>24</v>
      </c>
      <c r="CP79" t="s">
        <v>18</v>
      </c>
      <c r="CQ79" t="s">
        <v>19</v>
      </c>
      <c r="CR79" t="s">
        <v>20</v>
      </c>
      <c r="CS79" t="s">
        <v>21</v>
      </c>
      <c r="CT79" t="s">
        <v>22</v>
      </c>
      <c r="CU79" t="s">
        <v>23</v>
      </c>
      <c r="CV79" t="s">
        <v>24</v>
      </c>
      <c r="CW79" t="s">
        <v>18</v>
      </c>
      <c r="CX79" t="s">
        <v>19</v>
      </c>
      <c r="CY79" t="s">
        <v>20</v>
      </c>
      <c r="CZ79" t="s">
        <v>21</v>
      </c>
      <c r="DA79" t="s">
        <v>22</v>
      </c>
      <c r="DB79" t="s">
        <v>23</v>
      </c>
      <c r="DC79" t="s">
        <v>24</v>
      </c>
      <c r="DD79" t="s">
        <v>18</v>
      </c>
      <c r="DE79" t="s">
        <v>19</v>
      </c>
      <c r="DF79" t="s">
        <v>20</v>
      </c>
      <c r="DG79" t="s">
        <v>21</v>
      </c>
      <c r="DH79" t="s">
        <v>22</v>
      </c>
      <c r="DI79" t="s">
        <v>23</v>
      </c>
      <c r="DJ79" t="s">
        <v>24</v>
      </c>
    </row>
    <row r="81" spans="1:114" x14ac:dyDescent="0.2">
      <c r="A81" t="s">
        <v>113</v>
      </c>
      <c r="B81">
        <v>269</v>
      </c>
      <c r="C81">
        <v>61</v>
      </c>
      <c r="D81">
        <v>61</v>
      </c>
      <c r="E81">
        <v>16890.599999999999</v>
      </c>
      <c r="F81">
        <v>19.399999999999999</v>
      </c>
      <c r="G81">
        <v>51.317999999999998</v>
      </c>
      <c r="H81">
        <v>64.491</v>
      </c>
      <c r="I81">
        <v>69</v>
      </c>
      <c r="J81">
        <v>25.65</v>
      </c>
      <c r="K81">
        <v>15.65</v>
      </c>
      <c r="L81">
        <v>77715.7</v>
      </c>
      <c r="M81">
        <v>23.6</v>
      </c>
      <c r="N81">
        <v>275.11599999999999</v>
      </c>
      <c r="O81">
        <v>222.57300000000001</v>
      </c>
      <c r="P81">
        <v>163</v>
      </c>
      <c r="Q81">
        <v>36.96</v>
      </c>
      <c r="R81">
        <v>36.96</v>
      </c>
      <c r="S81">
        <v>6</v>
      </c>
      <c r="T81">
        <v>47.985999999999997</v>
      </c>
      <c r="U81">
        <v>232</v>
      </c>
      <c r="V81">
        <v>52.61</v>
      </c>
      <c r="W81">
        <v>52.61</v>
      </c>
      <c r="X81">
        <v>16.3</v>
      </c>
      <c r="Y81">
        <v>12.471</v>
      </c>
      <c r="Z81">
        <v>46</v>
      </c>
      <c r="AA81">
        <v>10.43</v>
      </c>
      <c r="AB81">
        <v>10.43</v>
      </c>
      <c r="AC81">
        <v>34.1</v>
      </c>
      <c r="AD81">
        <v>74.015000000000001</v>
      </c>
      <c r="AE81">
        <v>6</v>
      </c>
      <c r="AF81">
        <v>3.68</v>
      </c>
      <c r="AG81">
        <v>1.36</v>
      </c>
      <c r="AH81">
        <v>3971.8</v>
      </c>
      <c r="AI81">
        <v>25.7</v>
      </c>
      <c r="AJ81">
        <v>43.305999999999997</v>
      </c>
      <c r="AK81">
        <v>171.012</v>
      </c>
      <c r="AL81">
        <v>0</v>
      </c>
      <c r="AM81">
        <v>0</v>
      </c>
      <c r="AN81">
        <v>0</v>
      </c>
      <c r="AO81">
        <v>0</v>
      </c>
      <c r="AP81">
        <v>0</v>
      </c>
      <c r="AQ81">
        <v>0</v>
      </c>
      <c r="AR81">
        <v>0</v>
      </c>
      <c r="AS81">
        <v>2</v>
      </c>
      <c r="AT81">
        <v>1.23</v>
      </c>
      <c r="AU81">
        <v>0.45</v>
      </c>
      <c r="AV81">
        <v>603.9</v>
      </c>
      <c r="AW81">
        <v>0.2</v>
      </c>
      <c r="AX81">
        <v>0.33800000000000002</v>
      </c>
      <c r="AY81">
        <v>76.067999999999998</v>
      </c>
      <c r="AZ81">
        <v>155</v>
      </c>
      <c r="BA81">
        <v>95.09</v>
      </c>
      <c r="BB81">
        <v>35.15</v>
      </c>
      <c r="BC81">
        <v>2616.4</v>
      </c>
      <c r="BD81">
        <v>0</v>
      </c>
      <c r="BE81">
        <v>63.320999999999998</v>
      </c>
      <c r="BF81">
        <v>2164.0990000000002</v>
      </c>
      <c r="BG81">
        <v>68</v>
      </c>
      <c r="BH81">
        <v>29.31</v>
      </c>
      <c r="BI81">
        <v>15.42</v>
      </c>
      <c r="BJ81">
        <v>14141.9</v>
      </c>
      <c r="BK81">
        <v>10.7</v>
      </c>
      <c r="BL81">
        <v>19.670000000000002</v>
      </c>
      <c r="BM81">
        <v>33.755000000000003</v>
      </c>
      <c r="BN81">
        <v>0</v>
      </c>
      <c r="BO81">
        <v>0</v>
      </c>
      <c r="BP81">
        <v>0</v>
      </c>
      <c r="BQ81">
        <v>0</v>
      </c>
      <c r="BR81">
        <v>0</v>
      </c>
      <c r="BS81">
        <v>0</v>
      </c>
      <c r="BT81">
        <v>0</v>
      </c>
      <c r="BU81">
        <v>0</v>
      </c>
      <c r="BV81">
        <v>0</v>
      </c>
      <c r="BW81">
        <v>0</v>
      </c>
      <c r="BX81">
        <v>0</v>
      </c>
      <c r="BY81">
        <v>0</v>
      </c>
      <c r="BZ81">
        <v>0</v>
      </c>
      <c r="CA81">
        <v>0</v>
      </c>
      <c r="CB81">
        <v>164</v>
      </c>
      <c r="CC81">
        <v>70.69</v>
      </c>
      <c r="CD81">
        <v>37.19</v>
      </c>
      <c r="CE81">
        <v>14915.9</v>
      </c>
      <c r="CF81">
        <v>0.3</v>
      </c>
      <c r="CG81">
        <v>22.995999999999999</v>
      </c>
      <c r="CH81">
        <v>278.34500000000003</v>
      </c>
      <c r="CI81">
        <v>19</v>
      </c>
      <c r="CJ81">
        <v>41.3</v>
      </c>
      <c r="CK81">
        <v>4.3099999999999996</v>
      </c>
      <c r="CL81">
        <v>26679.7</v>
      </c>
      <c r="CM81">
        <v>52.1</v>
      </c>
      <c r="CN81">
        <v>60.850999999999999</v>
      </c>
      <c r="CO81">
        <v>180.953</v>
      </c>
      <c r="CP81">
        <v>0</v>
      </c>
      <c r="CQ81">
        <v>0</v>
      </c>
      <c r="CR81">
        <v>0</v>
      </c>
      <c r="CS81">
        <v>0</v>
      </c>
      <c r="CT81">
        <v>0</v>
      </c>
      <c r="CU81">
        <v>0</v>
      </c>
      <c r="CV81">
        <v>0</v>
      </c>
      <c r="CW81">
        <v>0</v>
      </c>
      <c r="CX81">
        <v>0</v>
      </c>
      <c r="CY81">
        <v>0</v>
      </c>
      <c r="CZ81">
        <v>0</v>
      </c>
      <c r="DA81">
        <v>0</v>
      </c>
      <c r="DB81">
        <v>0</v>
      </c>
      <c r="DC81">
        <v>0</v>
      </c>
      <c r="DD81">
        <v>27</v>
      </c>
      <c r="DE81">
        <v>58.7</v>
      </c>
      <c r="DF81">
        <v>6.12</v>
      </c>
      <c r="DG81">
        <v>25074.6</v>
      </c>
      <c r="DH81">
        <v>0</v>
      </c>
      <c r="DI81">
        <v>73.432000000000002</v>
      </c>
      <c r="DJ81">
        <v>1259.903</v>
      </c>
    </row>
    <row r="82" spans="1:114" x14ac:dyDescent="0.2">
      <c r="A82" t="s">
        <v>114</v>
      </c>
      <c r="B82">
        <v>414</v>
      </c>
      <c r="C82">
        <v>42.81</v>
      </c>
      <c r="D82">
        <v>42.81</v>
      </c>
      <c r="E82">
        <v>21992.7</v>
      </c>
      <c r="F82">
        <v>20.6</v>
      </c>
      <c r="G82">
        <v>157.363</v>
      </c>
      <c r="H82">
        <v>58.703000000000003</v>
      </c>
      <c r="I82">
        <v>135</v>
      </c>
      <c r="J82">
        <v>32.61</v>
      </c>
      <c r="K82">
        <v>13.96</v>
      </c>
      <c r="L82">
        <v>49705.599999999999</v>
      </c>
      <c r="M82">
        <v>15.2</v>
      </c>
      <c r="N82">
        <v>179.95699999999999</v>
      </c>
      <c r="O82">
        <v>85.543999999999997</v>
      </c>
      <c r="P82">
        <v>526</v>
      </c>
      <c r="Q82">
        <v>54.4</v>
      </c>
      <c r="R82">
        <v>54.4</v>
      </c>
      <c r="S82">
        <v>5.8</v>
      </c>
      <c r="T82">
        <v>44.936</v>
      </c>
      <c r="U82">
        <v>337</v>
      </c>
      <c r="V82">
        <v>34.85</v>
      </c>
      <c r="W82">
        <v>34.85</v>
      </c>
      <c r="X82">
        <v>16.5</v>
      </c>
      <c r="Y82">
        <v>13.484</v>
      </c>
      <c r="Z82">
        <v>104</v>
      </c>
      <c r="AA82">
        <v>10.75</v>
      </c>
      <c r="AB82">
        <v>10.75</v>
      </c>
      <c r="AC82">
        <v>39</v>
      </c>
      <c r="AD82">
        <v>134.37299999999999</v>
      </c>
      <c r="AE82">
        <v>31</v>
      </c>
      <c r="AF82">
        <v>5.89</v>
      </c>
      <c r="AG82">
        <v>3.21</v>
      </c>
      <c r="AH82">
        <v>4474.3</v>
      </c>
      <c r="AI82">
        <v>4.0999999999999996</v>
      </c>
      <c r="AJ82">
        <v>34.781999999999996</v>
      </c>
      <c r="AK82">
        <v>35.935000000000002</v>
      </c>
      <c r="AL82">
        <v>0</v>
      </c>
      <c r="AM82">
        <v>0</v>
      </c>
      <c r="AN82">
        <v>0</v>
      </c>
      <c r="AO82">
        <v>0</v>
      </c>
      <c r="AP82">
        <v>0</v>
      </c>
      <c r="AQ82">
        <v>0</v>
      </c>
      <c r="AR82">
        <v>0</v>
      </c>
      <c r="AS82">
        <v>0</v>
      </c>
      <c r="AT82">
        <v>0</v>
      </c>
      <c r="AU82">
        <v>0</v>
      </c>
      <c r="AV82">
        <v>0</v>
      </c>
      <c r="AW82">
        <v>0</v>
      </c>
      <c r="AX82">
        <v>0</v>
      </c>
      <c r="AY82">
        <v>0</v>
      </c>
      <c r="AZ82">
        <v>495</v>
      </c>
      <c r="BA82">
        <v>94.11</v>
      </c>
      <c r="BB82">
        <v>51.19</v>
      </c>
      <c r="BC82">
        <v>2482.1999999999998</v>
      </c>
      <c r="BD82">
        <v>0</v>
      </c>
      <c r="BE82">
        <v>58.999000000000002</v>
      </c>
      <c r="BF82">
        <v>1175.116</v>
      </c>
      <c r="BG82">
        <v>119</v>
      </c>
      <c r="BH82">
        <v>35.31</v>
      </c>
      <c r="BI82">
        <v>12.31</v>
      </c>
      <c r="BJ82">
        <v>14385.1</v>
      </c>
      <c r="BK82">
        <v>10.1</v>
      </c>
      <c r="BL82">
        <v>26.539000000000001</v>
      </c>
      <c r="BM82">
        <v>36.546999999999997</v>
      </c>
      <c r="BN82">
        <v>0</v>
      </c>
      <c r="BO82">
        <v>0</v>
      </c>
      <c r="BP82">
        <v>0</v>
      </c>
      <c r="BQ82">
        <v>0</v>
      </c>
      <c r="BR82">
        <v>0</v>
      </c>
      <c r="BS82">
        <v>0</v>
      </c>
      <c r="BT82">
        <v>0</v>
      </c>
      <c r="BU82">
        <v>0</v>
      </c>
      <c r="BV82">
        <v>0</v>
      </c>
      <c r="BW82">
        <v>0</v>
      </c>
      <c r="BX82">
        <v>0</v>
      </c>
      <c r="BY82">
        <v>0</v>
      </c>
      <c r="BZ82">
        <v>0</v>
      </c>
      <c r="CA82">
        <v>0</v>
      </c>
      <c r="CB82">
        <v>218</v>
      </c>
      <c r="CC82">
        <v>64.69</v>
      </c>
      <c r="CD82">
        <v>22.54</v>
      </c>
      <c r="CE82">
        <v>15819.7</v>
      </c>
      <c r="CF82">
        <v>0.5</v>
      </c>
      <c r="CG82">
        <v>28.866</v>
      </c>
      <c r="CH82">
        <v>238.375</v>
      </c>
      <c r="CI82">
        <v>47</v>
      </c>
      <c r="CJ82">
        <v>45.19</v>
      </c>
      <c r="CK82">
        <v>4.8600000000000003</v>
      </c>
      <c r="CL82">
        <v>36259.199999999997</v>
      </c>
      <c r="CM82">
        <v>32.4</v>
      </c>
      <c r="CN82">
        <v>158.65799999999999</v>
      </c>
      <c r="CO82">
        <v>261.71199999999999</v>
      </c>
      <c r="CP82">
        <v>0</v>
      </c>
      <c r="CQ82">
        <v>0</v>
      </c>
      <c r="CR82">
        <v>0</v>
      </c>
      <c r="CS82">
        <v>0</v>
      </c>
      <c r="CT82">
        <v>0</v>
      </c>
      <c r="CU82">
        <v>0</v>
      </c>
      <c r="CV82">
        <v>0</v>
      </c>
      <c r="CW82">
        <v>0</v>
      </c>
      <c r="CX82">
        <v>0</v>
      </c>
      <c r="CY82">
        <v>0</v>
      </c>
      <c r="CZ82">
        <v>0</v>
      </c>
      <c r="DA82">
        <v>0</v>
      </c>
      <c r="DB82">
        <v>0</v>
      </c>
      <c r="DC82">
        <v>0</v>
      </c>
      <c r="DD82">
        <v>57</v>
      </c>
      <c r="DE82">
        <v>54.81</v>
      </c>
      <c r="DF82">
        <v>5.89</v>
      </c>
      <c r="DG82">
        <v>70943.899999999994</v>
      </c>
      <c r="DH82">
        <v>3</v>
      </c>
      <c r="DI82">
        <v>251.61600000000001</v>
      </c>
      <c r="DJ82">
        <v>429.10300000000001</v>
      </c>
    </row>
    <row r="83" spans="1:114" x14ac:dyDescent="0.2">
      <c r="A83" t="s">
        <v>115</v>
      </c>
      <c r="B83">
        <v>1690</v>
      </c>
      <c r="C83">
        <v>64.63</v>
      </c>
      <c r="D83">
        <v>64.63</v>
      </c>
      <c r="E83">
        <v>37017.5</v>
      </c>
      <c r="F83">
        <v>31.2</v>
      </c>
      <c r="G83">
        <v>70.507000000000005</v>
      </c>
      <c r="H83">
        <v>50.316000000000003</v>
      </c>
      <c r="I83">
        <v>257</v>
      </c>
      <c r="J83">
        <v>15.21</v>
      </c>
      <c r="K83">
        <v>9.83</v>
      </c>
      <c r="L83">
        <v>44906.5</v>
      </c>
      <c r="M83">
        <v>15.7</v>
      </c>
      <c r="N83">
        <v>57.162999999999997</v>
      </c>
      <c r="O83">
        <v>43.360999999999997</v>
      </c>
      <c r="P83">
        <v>920</v>
      </c>
      <c r="Q83">
        <v>35.18</v>
      </c>
      <c r="R83">
        <v>35.18</v>
      </c>
      <c r="S83">
        <v>4.8</v>
      </c>
      <c r="T83">
        <v>53.347000000000001</v>
      </c>
      <c r="U83">
        <v>549</v>
      </c>
      <c r="V83">
        <v>20.99</v>
      </c>
      <c r="W83">
        <v>20.99</v>
      </c>
      <c r="X83">
        <v>16.100000000000001</v>
      </c>
      <c r="Y83">
        <v>13.816000000000001</v>
      </c>
      <c r="Z83">
        <v>1146</v>
      </c>
      <c r="AA83">
        <v>43.82</v>
      </c>
      <c r="AB83">
        <v>43.82</v>
      </c>
      <c r="AC83">
        <v>38.299999999999997</v>
      </c>
      <c r="AD83">
        <v>36.996000000000002</v>
      </c>
      <c r="AE83">
        <v>36</v>
      </c>
      <c r="AF83">
        <v>3.91</v>
      </c>
      <c r="AG83">
        <v>1.38</v>
      </c>
      <c r="AH83">
        <v>4152.7</v>
      </c>
      <c r="AI83">
        <v>4.7</v>
      </c>
      <c r="AJ83">
        <v>67.301000000000002</v>
      </c>
      <c r="AK83">
        <v>57.594000000000001</v>
      </c>
      <c r="AL83">
        <v>0</v>
      </c>
      <c r="AM83">
        <v>0</v>
      </c>
      <c r="AN83">
        <v>0</v>
      </c>
      <c r="AO83">
        <v>0</v>
      </c>
      <c r="AP83">
        <v>0</v>
      </c>
      <c r="AQ83">
        <v>0</v>
      </c>
      <c r="AR83">
        <v>0</v>
      </c>
      <c r="AS83">
        <v>0</v>
      </c>
      <c r="AT83">
        <v>0</v>
      </c>
      <c r="AU83">
        <v>0</v>
      </c>
      <c r="AV83">
        <v>0</v>
      </c>
      <c r="AW83">
        <v>0</v>
      </c>
      <c r="AX83">
        <v>0</v>
      </c>
      <c r="AY83">
        <v>0</v>
      </c>
      <c r="AZ83">
        <v>884</v>
      </c>
      <c r="BA83">
        <v>96.09</v>
      </c>
      <c r="BB83">
        <v>33.799999999999997</v>
      </c>
      <c r="BC83">
        <v>2112.1999999999998</v>
      </c>
      <c r="BD83">
        <v>0</v>
      </c>
      <c r="BE83">
        <v>72.385999999999996</v>
      </c>
      <c r="BF83">
        <v>1736.4090000000001</v>
      </c>
      <c r="BG83">
        <v>189</v>
      </c>
      <c r="BH83">
        <v>34.43</v>
      </c>
      <c r="BI83">
        <v>7.23</v>
      </c>
      <c r="BJ83">
        <v>14480.8</v>
      </c>
      <c r="BK83">
        <v>11.8</v>
      </c>
      <c r="BL83">
        <v>20.545000000000002</v>
      </c>
      <c r="BM83">
        <v>31.314</v>
      </c>
      <c r="BN83">
        <v>0</v>
      </c>
      <c r="BO83">
        <v>0</v>
      </c>
      <c r="BP83">
        <v>0</v>
      </c>
      <c r="BQ83">
        <v>0</v>
      </c>
      <c r="BR83">
        <v>0</v>
      </c>
      <c r="BS83">
        <v>0</v>
      </c>
      <c r="BT83">
        <v>0</v>
      </c>
      <c r="BU83">
        <v>0</v>
      </c>
      <c r="BV83">
        <v>0</v>
      </c>
      <c r="BW83">
        <v>0</v>
      </c>
      <c r="BX83">
        <v>0</v>
      </c>
      <c r="BY83">
        <v>0</v>
      </c>
      <c r="BZ83">
        <v>0</v>
      </c>
      <c r="CA83">
        <v>0</v>
      </c>
      <c r="CB83">
        <v>360</v>
      </c>
      <c r="CC83">
        <v>65.569999999999993</v>
      </c>
      <c r="CD83">
        <v>13.77</v>
      </c>
      <c r="CE83">
        <v>13984.3</v>
      </c>
      <c r="CF83">
        <v>0.4</v>
      </c>
      <c r="CG83">
        <v>24.963000000000001</v>
      </c>
      <c r="CH83">
        <v>282.262</v>
      </c>
      <c r="CI83">
        <v>96</v>
      </c>
      <c r="CJ83">
        <v>8.3800000000000008</v>
      </c>
      <c r="CK83">
        <v>3.67</v>
      </c>
      <c r="CL83">
        <v>33562.300000000003</v>
      </c>
      <c r="CM83">
        <v>20.2</v>
      </c>
      <c r="CN83">
        <v>68.972999999999999</v>
      </c>
      <c r="CO83">
        <v>44.298999999999999</v>
      </c>
      <c r="CP83">
        <v>0</v>
      </c>
      <c r="CQ83">
        <v>0</v>
      </c>
      <c r="CR83">
        <v>0</v>
      </c>
      <c r="CS83">
        <v>0</v>
      </c>
      <c r="CT83">
        <v>0</v>
      </c>
      <c r="CU83">
        <v>0</v>
      </c>
      <c r="CV83">
        <v>0</v>
      </c>
      <c r="CW83">
        <v>0</v>
      </c>
      <c r="CX83">
        <v>0</v>
      </c>
      <c r="CY83">
        <v>0</v>
      </c>
      <c r="CZ83">
        <v>0</v>
      </c>
      <c r="DA83">
        <v>0</v>
      </c>
      <c r="DB83">
        <v>0</v>
      </c>
      <c r="DC83">
        <v>0</v>
      </c>
      <c r="DD83">
        <v>1050</v>
      </c>
      <c r="DE83">
        <v>91.62</v>
      </c>
      <c r="DF83">
        <v>40.15</v>
      </c>
      <c r="DG83">
        <v>49111.8</v>
      </c>
      <c r="DH83">
        <v>0</v>
      </c>
      <c r="DI83">
        <v>50.991</v>
      </c>
      <c r="DJ83">
        <v>1495.489</v>
      </c>
    </row>
    <row r="84" spans="1:114" x14ac:dyDescent="0.2">
      <c r="A84" t="s">
        <v>116</v>
      </c>
      <c r="B84">
        <v>874</v>
      </c>
      <c r="C84">
        <v>61.9</v>
      </c>
      <c r="D84">
        <v>61.9</v>
      </c>
      <c r="E84">
        <v>56605.3</v>
      </c>
      <c r="F84">
        <v>38.5</v>
      </c>
      <c r="G84">
        <v>73.2</v>
      </c>
      <c r="H84">
        <v>52.463999999999999</v>
      </c>
      <c r="I84">
        <v>97</v>
      </c>
      <c r="J84">
        <v>11.1</v>
      </c>
      <c r="K84">
        <v>6.87</v>
      </c>
      <c r="L84">
        <v>43082.7</v>
      </c>
      <c r="M84">
        <v>15.7</v>
      </c>
      <c r="N84">
        <v>38.728999999999999</v>
      </c>
      <c r="O84">
        <v>35.249000000000002</v>
      </c>
      <c r="P84">
        <v>525</v>
      </c>
      <c r="Q84">
        <v>37.18</v>
      </c>
      <c r="R84">
        <v>37.18</v>
      </c>
      <c r="S84">
        <v>5.3</v>
      </c>
      <c r="T84">
        <v>51.100999999999999</v>
      </c>
      <c r="U84">
        <v>248</v>
      </c>
      <c r="V84">
        <v>17.559999999999999</v>
      </c>
      <c r="W84">
        <v>17.559999999999999</v>
      </c>
      <c r="X84">
        <v>16.2</v>
      </c>
      <c r="Y84">
        <v>15.038</v>
      </c>
      <c r="Z84">
        <v>639</v>
      </c>
      <c r="AA84">
        <v>45.25</v>
      </c>
      <c r="AB84">
        <v>45.25</v>
      </c>
      <c r="AC84">
        <v>46.6</v>
      </c>
      <c r="AD84">
        <v>37.604999999999997</v>
      </c>
      <c r="AE84">
        <v>9</v>
      </c>
      <c r="AF84">
        <v>1.71</v>
      </c>
      <c r="AG84">
        <v>0.64</v>
      </c>
      <c r="AH84">
        <v>4834</v>
      </c>
      <c r="AI84">
        <v>5.7</v>
      </c>
      <c r="AJ84">
        <v>47.31</v>
      </c>
      <c r="AK84">
        <v>27.359000000000002</v>
      </c>
      <c r="AL84">
        <v>0</v>
      </c>
      <c r="AM84">
        <v>0</v>
      </c>
      <c r="AN84">
        <v>0</v>
      </c>
      <c r="AO84">
        <v>0</v>
      </c>
      <c r="AP84">
        <v>0</v>
      </c>
      <c r="AQ84">
        <v>0</v>
      </c>
      <c r="AR84">
        <v>0</v>
      </c>
      <c r="AS84">
        <v>0</v>
      </c>
      <c r="AT84">
        <v>0</v>
      </c>
      <c r="AU84">
        <v>0</v>
      </c>
      <c r="AV84">
        <v>0</v>
      </c>
      <c r="AW84">
        <v>0</v>
      </c>
      <c r="AX84">
        <v>0</v>
      </c>
      <c r="AY84">
        <v>0</v>
      </c>
      <c r="AZ84">
        <v>516</v>
      </c>
      <c r="BA84">
        <v>98.29</v>
      </c>
      <c r="BB84">
        <v>36.54</v>
      </c>
      <c r="BC84">
        <v>2531.1999999999998</v>
      </c>
      <c r="BD84">
        <v>0</v>
      </c>
      <c r="BE84">
        <v>68.700999999999993</v>
      </c>
      <c r="BF84">
        <v>2252.9490000000001</v>
      </c>
      <c r="BG84">
        <v>57</v>
      </c>
      <c r="BH84">
        <v>22.98</v>
      </c>
      <c r="BI84">
        <v>4.04</v>
      </c>
      <c r="BJ84">
        <v>18335.5</v>
      </c>
      <c r="BK84">
        <v>12.5</v>
      </c>
      <c r="BL84">
        <v>19.908000000000001</v>
      </c>
      <c r="BM84">
        <v>26.382000000000001</v>
      </c>
      <c r="BN84">
        <v>0</v>
      </c>
      <c r="BO84">
        <v>0</v>
      </c>
      <c r="BP84">
        <v>0</v>
      </c>
      <c r="BQ84">
        <v>0</v>
      </c>
      <c r="BR84">
        <v>0</v>
      </c>
      <c r="BS84">
        <v>0</v>
      </c>
      <c r="BT84">
        <v>0</v>
      </c>
      <c r="BU84">
        <v>0</v>
      </c>
      <c r="BV84">
        <v>0</v>
      </c>
      <c r="BW84">
        <v>0</v>
      </c>
      <c r="BX84">
        <v>0</v>
      </c>
      <c r="BY84">
        <v>0</v>
      </c>
      <c r="BZ84">
        <v>0</v>
      </c>
      <c r="CA84">
        <v>0</v>
      </c>
      <c r="CB84">
        <v>191</v>
      </c>
      <c r="CC84">
        <v>77.02</v>
      </c>
      <c r="CD84">
        <v>13.53</v>
      </c>
      <c r="CE84">
        <v>15166.8</v>
      </c>
      <c r="CF84">
        <v>0.1</v>
      </c>
      <c r="CG84">
        <v>39.140999999999998</v>
      </c>
      <c r="CH84">
        <v>563.41600000000005</v>
      </c>
      <c r="CI84">
        <v>41</v>
      </c>
      <c r="CJ84">
        <v>6.42</v>
      </c>
      <c r="CK84">
        <v>2.9</v>
      </c>
      <c r="CL84">
        <v>34419</v>
      </c>
      <c r="CM84">
        <v>19.5</v>
      </c>
      <c r="CN84">
        <v>68.203000000000003</v>
      </c>
      <c r="CO84">
        <v>31.277000000000001</v>
      </c>
      <c r="CP84">
        <v>0</v>
      </c>
      <c r="CQ84">
        <v>0</v>
      </c>
      <c r="CR84">
        <v>0</v>
      </c>
      <c r="CS84">
        <v>0</v>
      </c>
      <c r="CT84">
        <v>0</v>
      </c>
      <c r="CU84">
        <v>0</v>
      </c>
      <c r="CV84">
        <v>0</v>
      </c>
      <c r="CW84">
        <v>0</v>
      </c>
      <c r="CX84">
        <v>0</v>
      </c>
      <c r="CY84">
        <v>0</v>
      </c>
      <c r="CZ84">
        <v>0</v>
      </c>
      <c r="DA84">
        <v>0</v>
      </c>
      <c r="DB84">
        <v>0</v>
      </c>
      <c r="DC84">
        <v>0</v>
      </c>
      <c r="DD84">
        <v>598</v>
      </c>
      <c r="DE84">
        <v>93.58</v>
      </c>
      <c r="DF84">
        <v>42.35</v>
      </c>
      <c r="DG84">
        <v>73907.7</v>
      </c>
      <c r="DH84">
        <v>0.1</v>
      </c>
      <c r="DI84">
        <v>52.290999999999997</v>
      </c>
      <c r="DJ84">
        <v>861.78099999999995</v>
      </c>
    </row>
    <row r="85" spans="1:114" x14ac:dyDescent="0.2">
      <c r="A85" t="s">
        <v>117</v>
      </c>
      <c r="B85">
        <v>57</v>
      </c>
      <c r="C85">
        <v>38</v>
      </c>
      <c r="D85">
        <v>38</v>
      </c>
      <c r="E85">
        <v>80249.399999999994</v>
      </c>
      <c r="F85">
        <v>34.200000000000003</v>
      </c>
      <c r="G85">
        <v>263.459</v>
      </c>
      <c r="H85">
        <v>131.041</v>
      </c>
      <c r="I85">
        <v>11</v>
      </c>
      <c r="J85">
        <v>19.3</v>
      </c>
      <c r="K85">
        <v>7.33</v>
      </c>
      <c r="L85">
        <v>163422.5</v>
      </c>
      <c r="M85">
        <v>22.7</v>
      </c>
      <c r="N85">
        <v>178.465</v>
      </c>
      <c r="O85">
        <v>87.2</v>
      </c>
      <c r="P85">
        <v>93</v>
      </c>
      <c r="Q85">
        <v>62</v>
      </c>
      <c r="R85">
        <v>62</v>
      </c>
      <c r="S85">
        <v>6</v>
      </c>
      <c r="T85">
        <v>47.432000000000002</v>
      </c>
      <c r="U85">
        <v>33</v>
      </c>
      <c r="V85">
        <v>22</v>
      </c>
      <c r="W85">
        <v>22</v>
      </c>
      <c r="X85">
        <v>15.2</v>
      </c>
      <c r="Y85">
        <v>14.205</v>
      </c>
      <c r="Z85">
        <v>24</v>
      </c>
      <c r="AA85">
        <v>16</v>
      </c>
      <c r="AB85">
        <v>16</v>
      </c>
      <c r="AC85">
        <v>60.5</v>
      </c>
      <c r="AD85">
        <v>98.576999999999998</v>
      </c>
      <c r="AE85">
        <v>2</v>
      </c>
      <c r="AF85">
        <v>2.15</v>
      </c>
      <c r="AG85">
        <v>1.33</v>
      </c>
      <c r="AH85">
        <v>4168.5</v>
      </c>
      <c r="AI85">
        <v>4.0999999999999996</v>
      </c>
      <c r="AJ85">
        <v>27.486000000000001</v>
      </c>
      <c r="AK85">
        <v>15.653</v>
      </c>
      <c r="AL85">
        <v>0</v>
      </c>
      <c r="AM85">
        <v>0</v>
      </c>
      <c r="AN85">
        <v>0</v>
      </c>
      <c r="AO85">
        <v>0</v>
      </c>
      <c r="AP85">
        <v>0</v>
      </c>
      <c r="AQ85">
        <v>0</v>
      </c>
      <c r="AR85">
        <v>0</v>
      </c>
      <c r="AS85">
        <v>0</v>
      </c>
      <c r="AT85">
        <v>0</v>
      </c>
      <c r="AU85">
        <v>0</v>
      </c>
      <c r="AV85">
        <v>0</v>
      </c>
      <c r="AW85">
        <v>0</v>
      </c>
      <c r="AX85">
        <v>0</v>
      </c>
      <c r="AY85">
        <v>0</v>
      </c>
      <c r="AZ85">
        <v>91</v>
      </c>
      <c r="BA85">
        <v>97.85</v>
      </c>
      <c r="BB85">
        <v>60.67</v>
      </c>
      <c r="BC85">
        <v>3096.4</v>
      </c>
      <c r="BD85">
        <v>0</v>
      </c>
      <c r="BE85">
        <v>65.066999999999993</v>
      </c>
      <c r="BF85">
        <v>1693.663</v>
      </c>
      <c r="BG85">
        <v>9</v>
      </c>
      <c r="BH85">
        <v>27.27</v>
      </c>
      <c r="BI85">
        <v>6</v>
      </c>
      <c r="BJ85">
        <v>15962.3</v>
      </c>
      <c r="BK85">
        <v>10.1</v>
      </c>
      <c r="BL85">
        <v>29.259</v>
      </c>
      <c r="BM85">
        <v>35.982999999999997</v>
      </c>
      <c r="BN85">
        <v>0</v>
      </c>
      <c r="BO85">
        <v>0</v>
      </c>
      <c r="BP85">
        <v>0</v>
      </c>
      <c r="BQ85">
        <v>0</v>
      </c>
      <c r="BR85">
        <v>0</v>
      </c>
      <c r="BS85">
        <v>0</v>
      </c>
      <c r="BT85">
        <v>0</v>
      </c>
      <c r="BU85">
        <v>0</v>
      </c>
      <c r="BV85">
        <v>0</v>
      </c>
      <c r="BW85">
        <v>0</v>
      </c>
      <c r="BX85">
        <v>0</v>
      </c>
      <c r="BY85">
        <v>0</v>
      </c>
      <c r="BZ85">
        <v>0</v>
      </c>
      <c r="CA85">
        <v>0</v>
      </c>
      <c r="CB85">
        <v>24</v>
      </c>
      <c r="CC85">
        <v>72.73</v>
      </c>
      <c r="CD85">
        <v>16</v>
      </c>
      <c r="CE85">
        <v>14409.2</v>
      </c>
      <c r="CF85">
        <v>1</v>
      </c>
      <c r="CG85">
        <v>41.073999999999998</v>
      </c>
      <c r="CH85">
        <v>155.79300000000001</v>
      </c>
      <c r="CI85">
        <v>8</v>
      </c>
      <c r="CJ85">
        <v>33.33</v>
      </c>
      <c r="CK85">
        <v>5.33</v>
      </c>
      <c r="CL85">
        <v>184211.5</v>
      </c>
      <c r="CM85">
        <v>87.6</v>
      </c>
      <c r="CN85">
        <v>111.387</v>
      </c>
      <c r="CO85">
        <v>136.40899999999999</v>
      </c>
      <c r="CP85">
        <v>0</v>
      </c>
      <c r="CQ85">
        <v>0</v>
      </c>
      <c r="CR85">
        <v>0</v>
      </c>
      <c r="CS85">
        <v>0</v>
      </c>
      <c r="CT85">
        <v>0</v>
      </c>
      <c r="CU85">
        <v>0</v>
      </c>
      <c r="CV85">
        <v>0</v>
      </c>
      <c r="CW85">
        <v>0</v>
      </c>
      <c r="CX85">
        <v>0</v>
      </c>
      <c r="CY85">
        <v>0</v>
      </c>
      <c r="CZ85">
        <v>0</v>
      </c>
      <c r="DA85">
        <v>0</v>
      </c>
      <c r="DB85">
        <v>0</v>
      </c>
      <c r="DC85">
        <v>0</v>
      </c>
      <c r="DD85">
        <v>16</v>
      </c>
      <c r="DE85">
        <v>66.67</v>
      </c>
      <c r="DF85">
        <v>10.67</v>
      </c>
      <c r="DG85">
        <v>162745.1</v>
      </c>
      <c r="DH85">
        <v>4.2</v>
      </c>
      <c r="DI85">
        <v>210.31800000000001</v>
      </c>
      <c r="DJ85">
        <v>365.488</v>
      </c>
    </row>
    <row r="86" spans="1:114" x14ac:dyDescent="0.2">
      <c r="A86" t="s">
        <v>118</v>
      </c>
      <c r="B86">
        <v>73</v>
      </c>
      <c r="C86">
        <v>34.43</v>
      </c>
      <c r="D86">
        <v>34.43</v>
      </c>
      <c r="E86">
        <v>41834.400000000001</v>
      </c>
      <c r="F86">
        <v>29</v>
      </c>
      <c r="G86">
        <v>93.802000000000007</v>
      </c>
      <c r="H86">
        <v>59.366999999999997</v>
      </c>
      <c r="I86">
        <v>16</v>
      </c>
      <c r="J86">
        <v>21.92</v>
      </c>
      <c r="K86">
        <v>7.55</v>
      </c>
      <c r="L86">
        <v>37441.599999999999</v>
      </c>
      <c r="M86">
        <v>15.2</v>
      </c>
      <c r="N86">
        <v>97.010999999999996</v>
      </c>
      <c r="O86">
        <v>54.392000000000003</v>
      </c>
      <c r="P86">
        <v>136</v>
      </c>
      <c r="Q86">
        <v>64.150000000000006</v>
      </c>
      <c r="R86">
        <v>64.150000000000006</v>
      </c>
      <c r="S86">
        <v>5.8</v>
      </c>
      <c r="T86">
        <v>46.558999999999997</v>
      </c>
      <c r="U86">
        <v>34</v>
      </c>
      <c r="V86">
        <v>16.04</v>
      </c>
      <c r="W86">
        <v>16.04</v>
      </c>
      <c r="X86">
        <v>15.2</v>
      </c>
      <c r="Y86">
        <v>13.541</v>
      </c>
      <c r="Z86">
        <v>42</v>
      </c>
      <c r="AA86">
        <v>19.809999999999999</v>
      </c>
      <c r="AB86">
        <v>19.809999999999999</v>
      </c>
      <c r="AC86">
        <v>39.1</v>
      </c>
      <c r="AD86">
        <v>42.231999999999999</v>
      </c>
      <c r="AE86">
        <v>3</v>
      </c>
      <c r="AF86">
        <v>2.21</v>
      </c>
      <c r="AG86">
        <v>1.42</v>
      </c>
      <c r="AH86">
        <v>6838.1</v>
      </c>
      <c r="AI86">
        <v>6.1</v>
      </c>
      <c r="AJ86">
        <v>16.841999999999999</v>
      </c>
      <c r="AK86">
        <v>26.213999999999999</v>
      </c>
      <c r="AL86">
        <v>0</v>
      </c>
      <c r="AM86">
        <v>0</v>
      </c>
      <c r="AN86">
        <v>0</v>
      </c>
      <c r="AO86">
        <v>0</v>
      </c>
      <c r="AP86">
        <v>0</v>
      </c>
      <c r="AQ86">
        <v>0</v>
      </c>
      <c r="AR86">
        <v>0</v>
      </c>
      <c r="AS86">
        <v>0</v>
      </c>
      <c r="AT86">
        <v>0</v>
      </c>
      <c r="AU86">
        <v>0</v>
      </c>
      <c r="AV86">
        <v>0</v>
      </c>
      <c r="AW86">
        <v>0</v>
      </c>
      <c r="AX86">
        <v>0</v>
      </c>
      <c r="AY86">
        <v>0</v>
      </c>
      <c r="AZ86">
        <v>133</v>
      </c>
      <c r="BA86">
        <v>97.79</v>
      </c>
      <c r="BB86">
        <v>62.74</v>
      </c>
      <c r="BC86">
        <v>2739.9</v>
      </c>
      <c r="BD86">
        <v>0</v>
      </c>
      <c r="BE86">
        <v>62.609000000000002</v>
      </c>
      <c r="BF86">
        <v>46862.175999999999</v>
      </c>
      <c r="BG86">
        <v>8</v>
      </c>
      <c r="BH86">
        <v>23.53</v>
      </c>
      <c r="BI86">
        <v>3.77</v>
      </c>
      <c r="BJ86">
        <v>12400.3</v>
      </c>
      <c r="BK86">
        <v>6</v>
      </c>
      <c r="BL86">
        <v>36.758000000000003</v>
      </c>
      <c r="BM86">
        <v>52.77</v>
      </c>
      <c r="BN86">
        <v>0</v>
      </c>
      <c r="BO86">
        <v>0</v>
      </c>
      <c r="BP86">
        <v>0</v>
      </c>
      <c r="BQ86">
        <v>0</v>
      </c>
      <c r="BR86">
        <v>0</v>
      </c>
      <c r="BS86">
        <v>0</v>
      </c>
      <c r="BT86">
        <v>0</v>
      </c>
      <c r="BU86">
        <v>0</v>
      </c>
      <c r="BV86">
        <v>0</v>
      </c>
      <c r="BW86">
        <v>0</v>
      </c>
      <c r="BX86">
        <v>0</v>
      </c>
      <c r="BY86">
        <v>0</v>
      </c>
      <c r="BZ86">
        <v>0</v>
      </c>
      <c r="CA86">
        <v>0</v>
      </c>
      <c r="CB86">
        <v>26</v>
      </c>
      <c r="CC86">
        <v>76.47</v>
      </c>
      <c r="CD86">
        <v>12.26</v>
      </c>
      <c r="CE86">
        <v>13464.9</v>
      </c>
      <c r="CF86">
        <v>1</v>
      </c>
      <c r="CG86">
        <v>47.414999999999999</v>
      </c>
      <c r="CH86">
        <v>129.946</v>
      </c>
      <c r="CI86">
        <v>14</v>
      </c>
      <c r="CJ86">
        <v>33.33</v>
      </c>
      <c r="CK86">
        <v>6.6</v>
      </c>
      <c r="CL86">
        <v>32194.3</v>
      </c>
      <c r="CM86">
        <v>15.5</v>
      </c>
      <c r="CN86">
        <v>89.388999999999996</v>
      </c>
      <c r="CO86">
        <v>57.444000000000003</v>
      </c>
      <c r="CP86">
        <v>0</v>
      </c>
      <c r="CQ86">
        <v>0</v>
      </c>
      <c r="CR86">
        <v>0</v>
      </c>
      <c r="CS86">
        <v>0</v>
      </c>
      <c r="CT86">
        <v>0</v>
      </c>
      <c r="CU86">
        <v>0</v>
      </c>
      <c r="CV86">
        <v>0</v>
      </c>
      <c r="CW86">
        <v>0</v>
      </c>
      <c r="CX86">
        <v>0</v>
      </c>
      <c r="CY86">
        <v>0</v>
      </c>
      <c r="CZ86">
        <v>0</v>
      </c>
      <c r="DA86">
        <v>0</v>
      </c>
      <c r="DB86">
        <v>0</v>
      </c>
      <c r="DC86">
        <v>0</v>
      </c>
      <c r="DD86">
        <v>28</v>
      </c>
      <c r="DE86">
        <v>66.67</v>
      </c>
      <c r="DF86">
        <v>13.21</v>
      </c>
      <c r="DG86">
        <v>77428.800000000003</v>
      </c>
      <c r="DH86">
        <v>0.4</v>
      </c>
      <c r="DI86">
        <v>48.243000000000002</v>
      </c>
      <c r="DJ86">
        <v>476.33499999999998</v>
      </c>
    </row>
    <row r="89" spans="1:114" x14ac:dyDescent="0.2">
      <c r="B89" t="s">
        <v>0</v>
      </c>
      <c r="I89" t="s">
        <v>1</v>
      </c>
      <c r="P89" t="s">
        <v>2</v>
      </c>
      <c r="U89" t="s">
        <v>3</v>
      </c>
      <c r="Z89" t="s">
        <v>4</v>
      </c>
      <c r="AE89" t="s">
        <v>5</v>
      </c>
      <c r="AL89" t="s">
        <v>6</v>
      </c>
      <c r="AS89" t="s">
        <v>7</v>
      </c>
      <c r="AZ89" t="s">
        <v>8</v>
      </c>
      <c r="BG89" t="s">
        <v>9</v>
      </c>
      <c r="BN89" t="s">
        <v>10</v>
      </c>
      <c r="BU89" t="s">
        <v>11</v>
      </c>
      <c r="CB89" t="s">
        <v>12</v>
      </c>
      <c r="CI89" t="s">
        <v>13</v>
      </c>
      <c r="CP89" t="s">
        <v>14</v>
      </c>
      <c r="CW89" t="s">
        <v>15</v>
      </c>
      <c r="DD89" t="s">
        <v>16</v>
      </c>
    </row>
    <row r="90" spans="1:114" x14ac:dyDescent="0.2">
      <c r="A90" t="s">
        <v>17</v>
      </c>
      <c r="B90" t="s">
        <v>18</v>
      </c>
      <c r="C90" t="s">
        <v>19</v>
      </c>
      <c r="D90" t="s">
        <v>20</v>
      </c>
      <c r="E90" t="s">
        <v>21</v>
      </c>
      <c r="F90" t="s">
        <v>22</v>
      </c>
      <c r="G90" t="s">
        <v>23</v>
      </c>
      <c r="H90" t="s">
        <v>24</v>
      </c>
      <c r="I90" t="s">
        <v>18</v>
      </c>
      <c r="J90" t="s">
        <v>19</v>
      </c>
      <c r="K90" t="s">
        <v>20</v>
      </c>
      <c r="L90" t="s">
        <v>21</v>
      </c>
      <c r="M90" t="s">
        <v>22</v>
      </c>
      <c r="N90" t="s">
        <v>23</v>
      </c>
      <c r="O90" t="s">
        <v>24</v>
      </c>
      <c r="P90" t="s">
        <v>18</v>
      </c>
      <c r="Q90" t="s">
        <v>19</v>
      </c>
      <c r="R90" t="s">
        <v>20</v>
      </c>
      <c r="S90" t="s">
        <v>25</v>
      </c>
      <c r="T90" t="s">
        <v>26</v>
      </c>
      <c r="U90" t="s">
        <v>18</v>
      </c>
      <c r="V90" t="s">
        <v>19</v>
      </c>
      <c r="W90" t="s">
        <v>20</v>
      </c>
      <c r="X90" t="s">
        <v>25</v>
      </c>
      <c r="Y90" t="s">
        <v>26</v>
      </c>
      <c r="Z90" t="s">
        <v>18</v>
      </c>
      <c r="AA90" t="s">
        <v>19</v>
      </c>
      <c r="AB90" t="s">
        <v>20</v>
      </c>
      <c r="AC90" t="s">
        <v>25</v>
      </c>
      <c r="AD90" t="s">
        <v>26</v>
      </c>
      <c r="AE90" t="s">
        <v>18</v>
      </c>
      <c r="AF90" t="s">
        <v>19</v>
      </c>
      <c r="AG90" t="s">
        <v>20</v>
      </c>
      <c r="AH90" t="s">
        <v>21</v>
      </c>
      <c r="AI90" t="s">
        <v>22</v>
      </c>
      <c r="AJ90" t="s">
        <v>23</v>
      </c>
      <c r="AK90" t="s">
        <v>24</v>
      </c>
      <c r="AL90" t="s">
        <v>18</v>
      </c>
      <c r="AM90" t="s">
        <v>19</v>
      </c>
      <c r="AN90" t="s">
        <v>20</v>
      </c>
      <c r="AO90" t="s">
        <v>21</v>
      </c>
      <c r="AP90" t="s">
        <v>22</v>
      </c>
      <c r="AQ90" t="s">
        <v>23</v>
      </c>
      <c r="AR90" t="s">
        <v>24</v>
      </c>
      <c r="AS90" t="s">
        <v>18</v>
      </c>
      <c r="AT90" t="s">
        <v>19</v>
      </c>
      <c r="AU90" t="s">
        <v>20</v>
      </c>
      <c r="AV90" t="s">
        <v>21</v>
      </c>
      <c r="AW90" t="s">
        <v>22</v>
      </c>
      <c r="AX90" t="s">
        <v>23</v>
      </c>
      <c r="AY90" t="s">
        <v>24</v>
      </c>
      <c r="AZ90" t="s">
        <v>18</v>
      </c>
      <c r="BA90" t="s">
        <v>19</v>
      </c>
      <c r="BB90" t="s">
        <v>20</v>
      </c>
      <c r="BC90" t="s">
        <v>21</v>
      </c>
      <c r="BD90" t="s">
        <v>22</v>
      </c>
      <c r="BE90" t="s">
        <v>23</v>
      </c>
      <c r="BF90" t="s">
        <v>24</v>
      </c>
      <c r="BG90" t="s">
        <v>18</v>
      </c>
      <c r="BH90" t="s">
        <v>19</v>
      </c>
      <c r="BI90" t="s">
        <v>20</v>
      </c>
      <c r="BJ90" t="s">
        <v>21</v>
      </c>
      <c r="BK90" t="s">
        <v>22</v>
      </c>
      <c r="BL90" t="s">
        <v>23</v>
      </c>
      <c r="BM90" t="s">
        <v>24</v>
      </c>
      <c r="BN90" t="s">
        <v>18</v>
      </c>
      <c r="BO90" t="s">
        <v>19</v>
      </c>
      <c r="BP90" t="s">
        <v>20</v>
      </c>
      <c r="BQ90" t="s">
        <v>21</v>
      </c>
      <c r="BR90" t="s">
        <v>22</v>
      </c>
      <c r="BS90" t="s">
        <v>23</v>
      </c>
      <c r="BT90" t="s">
        <v>24</v>
      </c>
      <c r="BU90" t="s">
        <v>18</v>
      </c>
      <c r="BV90" t="s">
        <v>19</v>
      </c>
      <c r="BW90" t="s">
        <v>20</v>
      </c>
      <c r="BX90" t="s">
        <v>21</v>
      </c>
      <c r="BY90" t="s">
        <v>22</v>
      </c>
      <c r="BZ90" t="s">
        <v>23</v>
      </c>
      <c r="CA90" t="s">
        <v>24</v>
      </c>
      <c r="CB90" t="s">
        <v>18</v>
      </c>
      <c r="CC90" t="s">
        <v>19</v>
      </c>
      <c r="CD90" t="s">
        <v>20</v>
      </c>
      <c r="CE90" t="s">
        <v>21</v>
      </c>
      <c r="CF90" t="s">
        <v>22</v>
      </c>
      <c r="CG90" t="s">
        <v>23</v>
      </c>
      <c r="CH90" t="s">
        <v>24</v>
      </c>
      <c r="CI90" t="s">
        <v>18</v>
      </c>
      <c r="CJ90" t="s">
        <v>19</v>
      </c>
      <c r="CK90" t="s">
        <v>20</v>
      </c>
      <c r="CL90" t="s">
        <v>21</v>
      </c>
      <c r="CM90" t="s">
        <v>22</v>
      </c>
      <c r="CN90" t="s">
        <v>23</v>
      </c>
      <c r="CO90" t="s">
        <v>24</v>
      </c>
      <c r="CP90" t="s">
        <v>18</v>
      </c>
      <c r="CQ90" t="s">
        <v>19</v>
      </c>
      <c r="CR90" t="s">
        <v>20</v>
      </c>
      <c r="CS90" t="s">
        <v>21</v>
      </c>
      <c r="CT90" t="s">
        <v>22</v>
      </c>
      <c r="CU90" t="s">
        <v>23</v>
      </c>
      <c r="CV90" t="s">
        <v>24</v>
      </c>
      <c r="CW90" t="s">
        <v>18</v>
      </c>
      <c r="CX90" t="s">
        <v>19</v>
      </c>
      <c r="CY90" t="s">
        <v>20</v>
      </c>
      <c r="CZ90" t="s">
        <v>21</v>
      </c>
      <c r="DA90" t="s">
        <v>22</v>
      </c>
      <c r="DB90" t="s">
        <v>23</v>
      </c>
      <c r="DC90" t="s">
        <v>24</v>
      </c>
      <c r="DD90" t="s">
        <v>18</v>
      </c>
      <c r="DE90" t="s">
        <v>19</v>
      </c>
      <c r="DF90" t="s">
        <v>20</v>
      </c>
      <c r="DG90" t="s">
        <v>21</v>
      </c>
      <c r="DH90" t="s">
        <v>22</v>
      </c>
      <c r="DI90" t="s">
        <v>23</v>
      </c>
      <c r="DJ90" t="s">
        <v>24</v>
      </c>
    </row>
    <row r="92" spans="1:114" x14ac:dyDescent="0.2">
      <c r="A92" t="s">
        <v>119</v>
      </c>
      <c r="B92">
        <v>217</v>
      </c>
      <c r="C92">
        <v>69.11</v>
      </c>
      <c r="D92">
        <v>69.11</v>
      </c>
      <c r="E92">
        <v>33396.1</v>
      </c>
      <c r="F92">
        <v>24.6</v>
      </c>
      <c r="G92">
        <v>265.197</v>
      </c>
      <c r="H92">
        <v>126.206</v>
      </c>
      <c r="I92">
        <v>63</v>
      </c>
      <c r="J92">
        <v>29.03</v>
      </c>
      <c r="K92">
        <v>20.059999999999999</v>
      </c>
      <c r="L92">
        <v>259398.2</v>
      </c>
      <c r="M92">
        <v>39.6</v>
      </c>
      <c r="N92">
        <v>244.839</v>
      </c>
      <c r="O92">
        <v>170.732</v>
      </c>
      <c r="P92">
        <v>96</v>
      </c>
      <c r="Q92">
        <v>30.57</v>
      </c>
      <c r="R92">
        <v>30.57</v>
      </c>
      <c r="S92">
        <v>6.3</v>
      </c>
      <c r="T92">
        <v>40.545000000000002</v>
      </c>
      <c r="U92">
        <v>184</v>
      </c>
      <c r="V92">
        <v>58.6</v>
      </c>
      <c r="W92">
        <v>58.6</v>
      </c>
      <c r="X92">
        <v>16.100000000000001</v>
      </c>
      <c r="Y92">
        <v>11.523999999999999</v>
      </c>
      <c r="Z92">
        <v>34</v>
      </c>
      <c r="AA92">
        <v>10.83</v>
      </c>
      <c r="AB92">
        <v>10.83</v>
      </c>
      <c r="AC92">
        <v>70.599999999999994</v>
      </c>
      <c r="AD92">
        <v>85.555000000000007</v>
      </c>
      <c r="AE92">
        <v>4</v>
      </c>
      <c r="AF92">
        <v>4.17</v>
      </c>
      <c r="AG92">
        <v>1.27</v>
      </c>
      <c r="AH92">
        <v>6740.6</v>
      </c>
      <c r="AI92">
        <v>5.4</v>
      </c>
      <c r="AJ92">
        <v>24.984000000000002</v>
      </c>
      <c r="AK92">
        <v>42.25</v>
      </c>
      <c r="AL92">
        <v>0</v>
      </c>
      <c r="AM92">
        <v>0</v>
      </c>
      <c r="AN92">
        <v>0</v>
      </c>
      <c r="AO92">
        <v>0</v>
      </c>
      <c r="AP92">
        <v>0</v>
      </c>
      <c r="AQ92">
        <v>0</v>
      </c>
      <c r="AR92">
        <v>0</v>
      </c>
      <c r="AS92">
        <v>0</v>
      </c>
      <c r="AT92">
        <v>0</v>
      </c>
      <c r="AU92">
        <v>0</v>
      </c>
      <c r="AV92">
        <v>0</v>
      </c>
      <c r="AW92">
        <v>0</v>
      </c>
      <c r="AX92">
        <v>0</v>
      </c>
      <c r="AY92">
        <v>0</v>
      </c>
      <c r="AZ92">
        <v>92</v>
      </c>
      <c r="BA92">
        <v>95.83</v>
      </c>
      <c r="BB92">
        <v>29.3</v>
      </c>
      <c r="BC92">
        <v>2738.5</v>
      </c>
      <c r="BD92">
        <v>0.1</v>
      </c>
      <c r="BE92">
        <v>59.146999999999998</v>
      </c>
      <c r="BF92">
        <v>705.48199999999997</v>
      </c>
      <c r="BG92">
        <v>51</v>
      </c>
      <c r="BH92">
        <v>27.72</v>
      </c>
      <c r="BI92">
        <v>16.239999999999998</v>
      </c>
      <c r="BJ92">
        <v>14415.8</v>
      </c>
      <c r="BK92">
        <v>10</v>
      </c>
      <c r="BL92">
        <v>15.584</v>
      </c>
      <c r="BM92">
        <v>30.72</v>
      </c>
      <c r="BN92">
        <v>0</v>
      </c>
      <c r="BO92">
        <v>0</v>
      </c>
      <c r="BP92">
        <v>0</v>
      </c>
      <c r="BQ92">
        <v>0</v>
      </c>
      <c r="BR92">
        <v>0</v>
      </c>
      <c r="BS92">
        <v>0</v>
      </c>
      <c r="BT92">
        <v>0</v>
      </c>
      <c r="BU92">
        <v>0</v>
      </c>
      <c r="BV92">
        <v>0</v>
      </c>
      <c r="BW92">
        <v>0</v>
      </c>
      <c r="BX92">
        <v>0</v>
      </c>
      <c r="BY92">
        <v>0</v>
      </c>
      <c r="BZ92">
        <v>0</v>
      </c>
      <c r="CA92">
        <v>0</v>
      </c>
      <c r="CB92">
        <v>133</v>
      </c>
      <c r="CC92">
        <v>72.28</v>
      </c>
      <c r="CD92">
        <v>42.36</v>
      </c>
      <c r="CE92">
        <v>15087.6</v>
      </c>
      <c r="CF92">
        <v>0.4</v>
      </c>
      <c r="CG92">
        <v>20.771000000000001</v>
      </c>
      <c r="CH92">
        <v>283.67399999999998</v>
      </c>
      <c r="CI92">
        <v>23</v>
      </c>
      <c r="CJ92">
        <v>67.650000000000006</v>
      </c>
      <c r="CK92">
        <v>7.32</v>
      </c>
      <c r="CL92">
        <v>138352.5</v>
      </c>
      <c r="CM92">
        <v>89</v>
      </c>
      <c r="CN92">
        <v>147.506</v>
      </c>
      <c r="CO92">
        <v>104.755</v>
      </c>
      <c r="CP92">
        <v>0</v>
      </c>
      <c r="CQ92">
        <v>0</v>
      </c>
      <c r="CR92">
        <v>0</v>
      </c>
      <c r="CS92">
        <v>0</v>
      </c>
      <c r="CT92">
        <v>0</v>
      </c>
      <c r="CU92">
        <v>0</v>
      </c>
      <c r="CV92">
        <v>0</v>
      </c>
      <c r="CW92">
        <v>0</v>
      </c>
      <c r="CX92">
        <v>0</v>
      </c>
      <c r="CY92">
        <v>0</v>
      </c>
      <c r="CZ92">
        <v>0</v>
      </c>
      <c r="DA92">
        <v>0</v>
      </c>
      <c r="DB92">
        <v>0</v>
      </c>
      <c r="DC92">
        <v>0</v>
      </c>
      <c r="DD92">
        <v>11</v>
      </c>
      <c r="DE92">
        <v>32.35</v>
      </c>
      <c r="DF92">
        <v>3.5</v>
      </c>
      <c r="DG92">
        <v>119831.3</v>
      </c>
      <c r="DH92">
        <v>0.3</v>
      </c>
      <c r="DI92">
        <v>147.89099999999999</v>
      </c>
      <c r="DJ92">
        <v>278.39100000000002</v>
      </c>
    </row>
    <row r="93" spans="1:114" x14ac:dyDescent="0.2">
      <c r="A93" t="s">
        <v>120</v>
      </c>
      <c r="B93">
        <v>268</v>
      </c>
      <c r="C93">
        <v>35.64</v>
      </c>
      <c r="D93">
        <v>35.64</v>
      </c>
      <c r="E93">
        <v>19788.3</v>
      </c>
      <c r="F93">
        <v>18.899999999999999</v>
      </c>
      <c r="G93">
        <v>101.902</v>
      </c>
      <c r="H93">
        <v>52.406999999999996</v>
      </c>
      <c r="I93">
        <v>65</v>
      </c>
      <c r="J93">
        <v>24.25</v>
      </c>
      <c r="K93">
        <v>8.64</v>
      </c>
      <c r="L93">
        <v>33018.800000000003</v>
      </c>
      <c r="M93">
        <v>12.6</v>
      </c>
      <c r="N93">
        <v>37.887</v>
      </c>
      <c r="O93">
        <v>30.341000000000001</v>
      </c>
      <c r="P93">
        <v>477</v>
      </c>
      <c r="Q93">
        <v>63.43</v>
      </c>
      <c r="R93">
        <v>63.43</v>
      </c>
      <c r="S93">
        <v>5.9</v>
      </c>
      <c r="T93">
        <v>44.587000000000003</v>
      </c>
      <c r="U93">
        <v>231</v>
      </c>
      <c r="V93">
        <v>30.72</v>
      </c>
      <c r="W93">
        <v>30.72</v>
      </c>
      <c r="X93">
        <v>16.100000000000001</v>
      </c>
      <c r="Y93">
        <v>11.911</v>
      </c>
      <c r="Z93">
        <v>44</v>
      </c>
      <c r="AA93">
        <v>5.85</v>
      </c>
      <c r="AB93">
        <v>5.85</v>
      </c>
      <c r="AC93">
        <v>32.4</v>
      </c>
      <c r="AD93">
        <v>58.316000000000003</v>
      </c>
      <c r="AE93">
        <v>13</v>
      </c>
      <c r="AF93">
        <v>2.73</v>
      </c>
      <c r="AG93">
        <v>1.73</v>
      </c>
      <c r="AH93">
        <v>4932.6000000000004</v>
      </c>
      <c r="AI93">
        <v>3.8</v>
      </c>
      <c r="AJ93">
        <v>32.298000000000002</v>
      </c>
      <c r="AK93">
        <v>44.49</v>
      </c>
      <c r="AL93">
        <v>0</v>
      </c>
      <c r="AM93">
        <v>0</v>
      </c>
      <c r="AN93">
        <v>0</v>
      </c>
      <c r="AO93">
        <v>0</v>
      </c>
      <c r="AP93">
        <v>0</v>
      </c>
      <c r="AQ93">
        <v>0</v>
      </c>
      <c r="AR93">
        <v>0</v>
      </c>
      <c r="AS93">
        <v>1</v>
      </c>
      <c r="AT93">
        <v>0.21</v>
      </c>
      <c r="AU93">
        <v>0.13</v>
      </c>
      <c r="AV93">
        <v>601</v>
      </c>
      <c r="AW93">
        <v>-0.5</v>
      </c>
      <c r="AX93">
        <v>0</v>
      </c>
      <c r="AY93">
        <v>0</v>
      </c>
      <c r="AZ93">
        <v>463</v>
      </c>
      <c r="BA93">
        <v>97.06</v>
      </c>
      <c r="BB93">
        <v>61.57</v>
      </c>
      <c r="BC93">
        <v>2554.6</v>
      </c>
      <c r="BD93">
        <v>0</v>
      </c>
      <c r="BE93">
        <v>57.56</v>
      </c>
      <c r="BF93">
        <v>2714.317</v>
      </c>
      <c r="BG93">
        <v>70</v>
      </c>
      <c r="BH93">
        <v>30.3</v>
      </c>
      <c r="BI93">
        <v>9.31</v>
      </c>
      <c r="BJ93">
        <v>14296.7</v>
      </c>
      <c r="BK93">
        <v>9.6999999999999993</v>
      </c>
      <c r="BL93">
        <v>22.898</v>
      </c>
      <c r="BM93">
        <v>36.581000000000003</v>
      </c>
      <c r="BN93">
        <v>0</v>
      </c>
      <c r="BO93">
        <v>0</v>
      </c>
      <c r="BP93">
        <v>0</v>
      </c>
      <c r="BQ93">
        <v>0</v>
      </c>
      <c r="BR93">
        <v>0</v>
      </c>
      <c r="BS93">
        <v>0</v>
      </c>
      <c r="BT93">
        <v>0</v>
      </c>
      <c r="BU93">
        <v>0</v>
      </c>
      <c r="BV93">
        <v>0</v>
      </c>
      <c r="BW93">
        <v>0</v>
      </c>
      <c r="BX93">
        <v>0</v>
      </c>
      <c r="BY93">
        <v>0</v>
      </c>
      <c r="BZ93">
        <v>0</v>
      </c>
      <c r="CA93">
        <v>0</v>
      </c>
      <c r="CB93">
        <v>161</v>
      </c>
      <c r="CC93">
        <v>69.7</v>
      </c>
      <c r="CD93">
        <v>21.41</v>
      </c>
      <c r="CE93">
        <v>15847.4</v>
      </c>
      <c r="CF93">
        <v>0.6</v>
      </c>
      <c r="CG93">
        <v>24.012</v>
      </c>
      <c r="CH93">
        <v>201.29400000000001</v>
      </c>
      <c r="CI93">
        <v>15</v>
      </c>
      <c r="CJ93">
        <v>34.090000000000003</v>
      </c>
      <c r="CK93">
        <v>1.99</v>
      </c>
      <c r="CL93">
        <v>22813.4</v>
      </c>
      <c r="CM93">
        <v>16</v>
      </c>
      <c r="CN93">
        <v>26.98</v>
      </c>
      <c r="CO93">
        <v>34.524999999999999</v>
      </c>
      <c r="CP93">
        <v>0</v>
      </c>
      <c r="CQ93">
        <v>0</v>
      </c>
      <c r="CR93">
        <v>0</v>
      </c>
      <c r="CS93">
        <v>0</v>
      </c>
      <c r="CT93">
        <v>0</v>
      </c>
      <c r="CU93">
        <v>0</v>
      </c>
      <c r="CV93">
        <v>0</v>
      </c>
      <c r="CW93">
        <v>0</v>
      </c>
      <c r="CX93">
        <v>0</v>
      </c>
      <c r="CY93">
        <v>0</v>
      </c>
      <c r="CZ93">
        <v>0</v>
      </c>
      <c r="DA93">
        <v>0</v>
      </c>
      <c r="DB93">
        <v>0</v>
      </c>
      <c r="DC93">
        <v>0</v>
      </c>
      <c r="DD93">
        <v>29</v>
      </c>
      <c r="DE93">
        <v>65.91</v>
      </c>
      <c r="DF93">
        <v>3.86</v>
      </c>
      <c r="DG93">
        <v>49865.9</v>
      </c>
      <c r="DH93">
        <v>0.2</v>
      </c>
      <c r="DI93">
        <v>102.511</v>
      </c>
      <c r="DJ93">
        <v>598.79499999999996</v>
      </c>
    </row>
    <row r="94" spans="1:114" x14ac:dyDescent="0.2">
      <c r="A94" t="s">
        <v>121</v>
      </c>
      <c r="B94">
        <v>2153</v>
      </c>
      <c r="C94">
        <v>61.73</v>
      </c>
      <c r="D94">
        <v>61.73</v>
      </c>
      <c r="E94">
        <v>34337.1</v>
      </c>
      <c r="F94">
        <v>29.9</v>
      </c>
      <c r="G94">
        <v>66.781000000000006</v>
      </c>
      <c r="H94">
        <v>45.703000000000003</v>
      </c>
      <c r="I94">
        <v>232</v>
      </c>
      <c r="J94">
        <v>10.78</v>
      </c>
      <c r="K94">
        <v>6.65</v>
      </c>
      <c r="L94">
        <v>54261.4</v>
      </c>
      <c r="M94">
        <v>16.8</v>
      </c>
      <c r="N94">
        <v>191.02500000000001</v>
      </c>
      <c r="O94">
        <v>63.317</v>
      </c>
      <c r="P94">
        <v>1340</v>
      </c>
      <c r="Q94">
        <v>38.42</v>
      </c>
      <c r="R94">
        <v>38.42</v>
      </c>
      <c r="S94">
        <v>4.8</v>
      </c>
      <c r="T94">
        <v>52.436</v>
      </c>
      <c r="U94">
        <v>550</v>
      </c>
      <c r="V94">
        <v>15.77</v>
      </c>
      <c r="W94">
        <v>15.77</v>
      </c>
      <c r="X94">
        <v>16</v>
      </c>
      <c r="Y94">
        <v>14.898</v>
      </c>
      <c r="Z94">
        <v>1598</v>
      </c>
      <c r="AA94">
        <v>45.81</v>
      </c>
      <c r="AB94">
        <v>45.81</v>
      </c>
      <c r="AC94">
        <v>34.700000000000003</v>
      </c>
      <c r="AD94">
        <v>36.112000000000002</v>
      </c>
      <c r="AE94">
        <v>50</v>
      </c>
      <c r="AF94">
        <v>3.73</v>
      </c>
      <c r="AG94">
        <v>1.43</v>
      </c>
      <c r="AH94">
        <v>5203.5</v>
      </c>
      <c r="AI94">
        <v>6.4</v>
      </c>
      <c r="AJ94">
        <v>60.335000000000001</v>
      </c>
      <c r="AK94">
        <v>53.923000000000002</v>
      </c>
      <c r="AL94">
        <v>0</v>
      </c>
      <c r="AM94">
        <v>0</v>
      </c>
      <c r="AN94">
        <v>0</v>
      </c>
      <c r="AO94">
        <v>0</v>
      </c>
      <c r="AP94">
        <v>0</v>
      </c>
      <c r="AQ94">
        <v>0</v>
      </c>
      <c r="AR94">
        <v>0</v>
      </c>
      <c r="AS94">
        <v>0</v>
      </c>
      <c r="AT94">
        <v>0</v>
      </c>
      <c r="AU94">
        <v>0</v>
      </c>
      <c r="AV94">
        <v>0</v>
      </c>
      <c r="AW94">
        <v>0</v>
      </c>
      <c r="AX94">
        <v>0</v>
      </c>
      <c r="AY94">
        <v>0</v>
      </c>
      <c r="AZ94">
        <v>1290</v>
      </c>
      <c r="BA94">
        <v>96.27</v>
      </c>
      <c r="BB94">
        <v>36.979999999999997</v>
      </c>
      <c r="BC94">
        <v>2206.6999999999998</v>
      </c>
      <c r="BD94">
        <v>0</v>
      </c>
      <c r="BE94">
        <v>74.164000000000001</v>
      </c>
      <c r="BF94">
        <v>8916.902</v>
      </c>
      <c r="BG94">
        <v>169</v>
      </c>
      <c r="BH94">
        <v>30.73</v>
      </c>
      <c r="BI94">
        <v>4.8499999999999996</v>
      </c>
      <c r="BJ94">
        <v>14445.8</v>
      </c>
      <c r="BK94">
        <v>12.7</v>
      </c>
      <c r="BL94">
        <v>21.709</v>
      </c>
      <c r="BM94">
        <v>32.054000000000002</v>
      </c>
      <c r="BN94">
        <v>0</v>
      </c>
      <c r="BO94">
        <v>0</v>
      </c>
      <c r="BP94">
        <v>0</v>
      </c>
      <c r="BQ94">
        <v>0</v>
      </c>
      <c r="BR94">
        <v>0</v>
      </c>
      <c r="BS94">
        <v>0</v>
      </c>
      <c r="BT94">
        <v>0</v>
      </c>
      <c r="BU94">
        <v>0</v>
      </c>
      <c r="BV94">
        <v>0</v>
      </c>
      <c r="BW94">
        <v>0</v>
      </c>
      <c r="BX94">
        <v>0</v>
      </c>
      <c r="BY94">
        <v>0</v>
      </c>
      <c r="BZ94">
        <v>0</v>
      </c>
      <c r="CA94">
        <v>0</v>
      </c>
      <c r="CB94">
        <v>381</v>
      </c>
      <c r="CC94">
        <v>69.27</v>
      </c>
      <c r="CD94">
        <v>10.92</v>
      </c>
      <c r="CE94">
        <v>14014.4</v>
      </c>
      <c r="CF94">
        <v>0.3</v>
      </c>
      <c r="CG94">
        <v>23.817</v>
      </c>
      <c r="CH94">
        <v>301.52300000000002</v>
      </c>
      <c r="CI94">
        <v>86</v>
      </c>
      <c r="CJ94">
        <v>5.38</v>
      </c>
      <c r="CK94">
        <v>2.4700000000000002</v>
      </c>
      <c r="CL94">
        <v>40906.400000000001</v>
      </c>
      <c r="CM94">
        <v>21.4</v>
      </c>
      <c r="CN94">
        <v>139.13800000000001</v>
      </c>
      <c r="CO94">
        <v>75.417000000000002</v>
      </c>
      <c r="CP94">
        <v>0</v>
      </c>
      <c r="CQ94">
        <v>0</v>
      </c>
      <c r="CR94">
        <v>0</v>
      </c>
      <c r="CS94">
        <v>0</v>
      </c>
      <c r="CT94">
        <v>0</v>
      </c>
      <c r="CU94">
        <v>0</v>
      </c>
      <c r="CV94">
        <v>0</v>
      </c>
      <c r="CW94">
        <v>0</v>
      </c>
      <c r="CX94">
        <v>0</v>
      </c>
      <c r="CY94">
        <v>0</v>
      </c>
      <c r="CZ94">
        <v>0</v>
      </c>
      <c r="DA94">
        <v>0</v>
      </c>
      <c r="DB94">
        <v>0</v>
      </c>
      <c r="DC94">
        <v>0</v>
      </c>
      <c r="DD94">
        <v>1512</v>
      </c>
      <c r="DE94">
        <v>94.62</v>
      </c>
      <c r="DF94">
        <v>43.35</v>
      </c>
      <c r="DG94">
        <v>41350.9</v>
      </c>
      <c r="DH94">
        <v>0</v>
      </c>
      <c r="DI94">
        <v>45.918999999999997</v>
      </c>
      <c r="DJ94">
        <v>2895.6390000000001</v>
      </c>
    </row>
    <row r="95" spans="1:114" x14ac:dyDescent="0.2">
      <c r="A95" t="s">
        <v>125</v>
      </c>
      <c r="B95">
        <v>190</v>
      </c>
      <c r="C95">
        <v>55.39</v>
      </c>
      <c r="D95">
        <v>55.39</v>
      </c>
      <c r="E95">
        <v>19856.2</v>
      </c>
      <c r="F95">
        <v>18.899999999999999</v>
      </c>
      <c r="G95">
        <v>180.393</v>
      </c>
      <c r="H95">
        <v>83.757000000000005</v>
      </c>
      <c r="I95">
        <v>55</v>
      </c>
      <c r="J95">
        <v>28.95</v>
      </c>
      <c r="K95">
        <v>16.03</v>
      </c>
      <c r="L95">
        <v>84134.5</v>
      </c>
      <c r="M95">
        <v>17.3</v>
      </c>
      <c r="N95">
        <v>436.72300000000001</v>
      </c>
      <c r="O95">
        <v>188.08600000000001</v>
      </c>
      <c r="P95">
        <v>149</v>
      </c>
      <c r="Q95">
        <v>43.44</v>
      </c>
      <c r="R95">
        <v>43.44</v>
      </c>
      <c r="S95">
        <v>6.2</v>
      </c>
      <c r="T95">
        <v>45.655999999999999</v>
      </c>
      <c r="U95">
        <v>170</v>
      </c>
      <c r="V95">
        <v>49.56</v>
      </c>
      <c r="W95">
        <v>49.56</v>
      </c>
      <c r="X95">
        <v>16.5</v>
      </c>
      <c r="Y95">
        <v>11.497</v>
      </c>
      <c r="Z95">
        <v>23</v>
      </c>
      <c r="AA95">
        <v>6.71</v>
      </c>
      <c r="AB95">
        <v>6.71</v>
      </c>
      <c r="AC95">
        <v>36</v>
      </c>
      <c r="AD95">
        <v>114.879</v>
      </c>
      <c r="AE95">
        <v>3</v>
      </c>
      <c r="AF95">
        <v>2.0099999999999998</v>
      </c>
      <c r="AG95">
        <v>0.87</v>
      </c>
      <c r="AH95">
        <v>5233.8</v>
      </c>
      <c r="AI95">
        <v>3.3</v>
      </c>
      <c r="AJ95">
        <v>13.403</v>
      </c>
      <c r="AK95">
        <v>16.783999999999999</v>
      </c>
      <c r="AL95">
        <v>0</v>
      </c>
      <c r="AM95">
        <v>0</v>
      </c>
      <c r="AN95">
        <v>0</v>
      </c>
      <c r="AO95">
        <v>0</v>
      </c>
      <c r="AP95">
        <v>0</v>
      </c>
      <c r="AQ95">
        <v>0</v>
      </c>
      <c r="AR95">
        <v>0</v>
      </c>
      <c r="AS95">
        <v>0</v>
      </c>
      <c r="AT95">
        <v>0</v>
      </c>
      <c r="AU95">
        <v>0</v>
      </c>
      <c r="AV95">
        <v>0</v>
      </c>
      <c r="AW95">
        <v>0</v>
      </c>
      <c r="AX95">
        <v>0</v>
      </c>
      <c r="AY95">
        <v>0</v>
      </c>
      <c r="AZ95">
        <v>146</v>
      </c>
      <c r="BA95">
        <v>97.99</v>
      </c>
      <c r="BB95">
        <v>42.57</v>
      </c>
      <c r="BC95">
        <v>2704</v>
      </c>
      <c r="BD95">
        <v>0</v>
      </c>
      <c r="BE95">
        <v>59.798999999999999</v>
      </c>
      <c r="BF95">
        <v>1000.8920000000001</v>
      </c>
      <c r="BG95">
        <v>56</v>
      </c>
      <c r="BH95">
        <v>32.94</v>
      </c>
      <c r="BI95">
        <v>16.329999999999998</v>
      </c>
      <c r="BJ95">
        <v>15739.9</v>
      </c>
      <c r="BK95">
        <v>10.199999999999999</v>
      </c>
      <c r="BL95">
        <v>15.074999999999999</v>
      </c>
      <c r="BM95">
        <v>28.274000000000001</v>
      </c>
      <c r="BN95">
        <v>0</v>
      </c>
      <c r="BO95">
        <v>0</v>
      </c>
      <c r="BP95">
        <v>0</v>
      </c>
      <c r="BQ95">
        <v>0</v>
      </c>
      <c r="BR95">
        <v>0</v>
      </c>
      <c r="BS95">
        <v>0</v>
      </c>
      <c r="BT95">
        <v>0</v>
      </c>
      <c r="BU95">
        <v>0</v>
      </c>
      <c r="BV95">
        <v>0</v>
      </c>
      <c r="BW95">
        <v>0</v>
      </c>
      <c r="BX95">
        <v>0</v>
      </c>
      <c r="BY95">
        <v>0</v>
      </c>
      <c r="BZ95">
        <v>0</v>
      </c>
      <c r="CA95">
        <v>0</v>
      </c>
      <c r="CB95">
        <v>114</v>
      </c>
      <c r="CC95">
        <v>67.06</v>
      </c>
      <c r="CD95">
        <v>33.24</v>
      </c>
      <c r="CE95">
        <v>16071.6</v>
      </c>
      <c r="CF95">
        <v>0.4</v>
      </c>
      <c r="CG95">
        <v>22.975000000000001</v>
      </c>
      <c r="CH95">
        <v>271.608</v>
      </c>
      <c r="CI95">
        <v>11</v>
      </c>
      <c r="CJ95">
        <v>47.83</v>
      </c>
      <c r="CK95">
        <v>3.21</v>
      </c>
      <c r="CL95">
        <v>67519.7</v>
      </c>
      <c r="CM95">
        <v>40.799999999999997</v>
      </c>
      <c r="CN95">
        <v>204.13200000000001</v>
      </c>
      <c r="CO95">
        <v>166.27199999999999</v>
      </c>
      <c r="CP95">
        <v>0</v>
      </c>
      <c r="CQ95">
        <v>0</v>
      </c>
      <c r="CR95">
        <v>0</v>
      </c>
      <c r="CS95">
        <v>0</v>
      </c>
      <c r="CT95">
        <v>0</v>
      </c>
      <c r="CU95">
        <v>0</v>
      </c>
      <c r="CV95">
        <v>0</v>
      </c>
      <c r="CW95">
        <v>0</v>
      </c>
      <c r="CX95">
        <v>0</v>
      </c>
      <c r="CY95">
        <v>0</v>
      </c>
      <c r="CZ95">
        <v>0</v>
      </c>
      <c r="DA95">
        <v>0</v>
      </c>
      <c r="DB95">
        <v>0</v>
      </c>
      <c r="DC95">
        <v>0</v>
      </c>
      <c r="DD95">
        <v>12</v>
      </c>
      <c r="DE95">
        <v>52.17</v>
      </c>
      <c r="DF95">
        <v>3.5</v>
      </c>
      <c r="DG95">
        <v>27616.7</v>
      </c>
      <c r="DH95">
        <v>0.7</v>
      </c>
      <c r="DI95">
        <v>76.09</v>
      </c>
      <c r="DJ95">
        <v>157.47900000000001</v>
      </c>
    </row>
    <row r="96" spans="1:114" x14ac:dyDescent="0.2">
      <c r="A96" t="s">
        <v>126</v>
      </c>
      <c r="B96">
        <v>252</v>
      </c>
      <c r="C96">
        <v>32.39</v>
      </c>
      <c r="D96">
        <v>32.39</v>
      </c>
      <c r="E96">
        <v>19364.8</v>
      </c>
      <c r="F96">
        <v>19.5</v>
      </c>
      <c r="G96">
        <v>59.445999999999998</v>
      </c>
      <c r="H96">
        <v>36.866999999999997</v>
      </c>
      <c r="I96">
        <v>79</v>
      </c>
      <c r="J96">
        <v>31.35</v>
      </c>
      <c r="K96">
        <v>10.15</v>
      </c>
      <c r="L96">
        <v>34314.199999999997</v>
      </c>
      <c r="M96">
        <v>13.2</v>
      </c>
      <c r="N96">
        <v>42.002000000000002</v>
      </c>
      <c r="O96">
        <v>31.568000000000001</v>
      </c>
      <c r="P96">
        <v>495</v>
      </c>
      <c r="Q96">
        <v>63.62</v>
      </c>
      <c r="R96">
        <v>63.62</v>
      </c>
      <c r="S96">
        <v>5.9</v>
      </c>
      <c r="T96">
        <v>42.593000000000004</v>
      </c>
      <c r="U96">
        <v>223</v>
      </c>
      <c r="V96">
        <v>28.66</v>
      </c>
      <c r="W96">
        <v>28.66</v>
      </c>
      <c r="X96">
        <v>16.3</v>
      </c>
      <c r="Y96">
        <v>15.113</v>
      </c>
      <c r="Z96">
        <v>60</v>
      </c>
      <c r="AA96">
        <v>7.71</v>
      </c>
      <c r="AB96">
        <v>7.71</v>
      </c>
      <c r="AC96">
        <v>28</v>
      </c>
      <c r="AD96">
        <v>37.061</v>
      </c>
      <c r="AE96">
        <v>10</v>
      </c>
      <c r="AF96">
        <v>2.02</v>
      </c>
      <c r="AG96">
        <v>1.29</v>
      </c>
      <c r="AH96">
        <v>4492</v>
      </c>
      <c r="AI96">
        <v>4.5</v>
      </c>
      <c r="AJ96">
        <v>27.231000000000002</v>
      </c>
      <c r="AK96">
        <v>26.864999999999998</v>
      </c>
      <c r="AL96">
        <v>0</v>
      </c>
      <c r="AM96">
        <v>0</v>
      </c>
      <c r="AN96">
        <v>0</v>
      </c>
      <c r="AO96">
        <v>0</v>
      </c>
      <c r="AP96">
        <v>0</v>
      </c>
      <c r="AQ96">
        <v>0</v>
      </c>
      <c r="AR96">
        <v>0</v>
      </c>
      <c r="AS96">
        <v>0</v>
      </c>
      <c r="AT96">
        <v>0</v>
      </c>
      <c r="AU96">
        <v>0</v>
      </c>
      <c r="AV96">
        <v>0</v>
      </c>
      <c r="AW96">
        <v>0</v>
      </c>
      <c r="AX96">
        <v>0</v>
      </c>
      <c r="AY96">
        <v>0</v>
      </c>
      <c r="AZ96">
        <v>485</v>
      </c>
      <c r="BA96">
        <v>97.98</v>
      </c>
      <c r="BB96">
        <v>62.34</v>
      </c>
      <c r="BC96">
        <v>2528.6</v>
      </c>
      <c r="BD96">
        <v>0</v>
      </c>
      <c r="BE96">
        <v>55.914999999999999</v>
      </c>
      <c r="BF96">
        <v>6643.71</v>
      </c>
      <c r="BG96">
        <v>67</v>
      </c>
      <c r="BH96">
        <v>30.04</v>
      </c>
      <c r="BI96">
        <v>8.61</v>
      </c>
      <c r="BJ96">
        <v>16219.1</v>
      </c>
      <c r="BK96">
        <v>10.7</v>
      </c>
      <c r="BL96">
        <v>19.472000000000001</v>
      </c>
      <c r="BM96">
        <v>29.065000000000001</v>
      </c>
      <c r="BN96">
        <v>0</v>
      </c>
      <c r="BO96">
        <v>0</v>
      </c>
      <c r="BP96">
        <v>0</v>
      </c>
      <c r="BQ96">
        <v>0</v>
      </c>
      <c r="BR96">
        <v>0</v>
      </c>
      <c r="BS96">
        <v>0</v>
      </c>
      <c r="BT96">
        <v>0</v>
      </c>
      <c r="BU96">
        <v>0</v>
      </c>
      <c r="BV96">
        <v>0</v>
      </c>
      <c r="BW96">
        <v>0</v>
      </c>
      <c r="BX96">
        <v>0</v>
      </c>
      <c r="BY96">
        <v>0</v>
      </c>
      <c r="BZ96">
        <v>0</v>
      </c>
      <c r="CA96">
        <v>0</v>
      </c>
      <c r="CB96">
        <v>156</v>
      </c>
      <c r="CC96">
        <v>69.959999999999994</v>
      </c>
      <c r="CD96">
        <v>20.05</v>
      </c>
      <c r="CE96">
        <v>14034.4</v>
      </c>
      <c r="CF96">
        <v>0.3</v>
      </c>
      <c r="CG96">
        <v>39.962000000000003</v>
      </c>
      <c r="CH96">
        <v>273.57799999999997</v>
      </c>
      <c r="CI96">
        <v>27</v>
      </c>
      <c r="CJ96">
        <v>45</v>
      </c>
      <c r="CK96">
        <v>3.47</v>
      </c>
      <c r="CL96">
        <v>24948.7</v>
      </c>
      <c r="CM96">
        <v>15.2</v>
      </c>
      <c r="CN96">
        <v>37.325000000000003</v>
      </c>
      <c r="CO96">
        <v>40.201000000000001</v>
      </c>
      <c r="CP96">
        <v>0</v>
      </c>
      <c r="CQ96">
        <v>0</v>
      </c>
      <c r="CR96">
        <v>0</v>
      </c>
      <c r="CS96">
        <v>0</v>
      </c>
      <c r="CT96">
        <v>0</v>
      </c>
      <c r="CU96">
        <v>0</v>
      </c>
      <c r="CV96">
        <v>0</v>
      </c>
      <c r="CW96">
        <v>0</v>
      </c>
      <c r="CX96">
        <v>0</v>
      </c>
      <c r="CY96">
        <v>0</v>
      </c>
      <c r="CZ96">
        <v>0</v>
      </c>
      <c r="DA96">
        <v>0</v>
      </c>
      <c r="DB96">
        <v>0</v>
      </c>
      <c r="DC96">
        <v>0</v>
      </c>
      <c r="DD96">
        <v>33</v>
      </c>
      <c r="DE96">
        <v>55</v>
      </c>
      <c r="DF96">
        <v>4.24</v>
      </c>
      <c r="DG96">
        <v>33676</v>
      </c>
      <c r="DH96">
        <v>0.3</v>
      </c>
      <c r="DI96">
        <v>70.198999999999998</v>
      </c>
      <c r="DJ96">
        <v>308.72899999999998</v>
      </c>
    </row>
    <row r="97" spans="1:114" x14ac:dyDescent="0.2">
      <c r="A97" t="s">
        <v>128</v>
      </c>
      <c r="B97">
        <v>158</v>
      </c>
      <c r="C97">
        <v>56.83</v>
      </c>
      <c r="D97">
        <v>56.83</v>
      </c>
      <c r="E97">
        <v>17954.3</v>
      </c>
      <c r="F97">
        <v>19.600000000000001</v>
      </c>
      <c r="G97">
        <v>41.978999999999999</v>
      </c>
      <c r="H97">
        <v>31.35</v>
      </c>
      <c r="I97">
        <v>31</v>
      </c>
      <c r="J97">
        <v>19.62</v>
      </c>
      <c r="K97">
        <v>11.15</v>
      </c>
      <c r="L97">
        <v>31217.9</v>
      </c>
      <c r="M97">
        <v>12.3</v>
      </c>
      <c r="N97">
        <v>22.655000000000001</v>
      </c>
      <c r="O97">
        <v>22.093</v>
      </c>
      <c r="P97">
        <v>112</v>
      </c>
      <c r="Q97">
        <v>40.29</v>
      </c>
      <c r="R97">
        <v>40.29</v>
      </c>
      <c r="S97">
        <v>6.2</v>
      </c>
      <c r="T97">
        <v>44.674999999999997</v>
      </c>
      <c r="U97">
        <v>137</v>
      </c>
      <c r="V97">
        <v>49.28</v>
      </c>
      <c r="W97">
        <v>49.28</v>
      </c>
      <c r="X97">
        <v>17.399999999999999</v>
      </c>
      <c r="Y97">
        <v>12.44</v>
      </c>
      <c r="Z97">
        <v>29</v>
      </c>
      <c r="AA97">
        <v>10.43</v>
      </c>
      <c r="AB97">
        <v>10.43</v>
      </c>
      <c r="AC97">
        <v>28.2</v>
      </c>
      <c r="AD97">
        <v>33.985999999999997</v>
      </c>
      <c r="AE97">
        <v>4</v>
      </c>
      <c r="AF97">
        <v>3.57</v>
      </c>
      <c r="AG97">
        <v>1.44</v>
      </c>
      <c r="AH97">
        <v>4583.3999999999996</v>
      </c>
      <c r="AI97">
        <v>3.6</v>
      </c>
      <c r="AJ97">
        <v>39.232999999999997</v>
      </c>
      <c r="AK97">
        <v>25.364999999999998</v>
      </c>
      <c r="AL97">
        <v>0</v>
      </c>
      <c r="AM97">
        <v>0</v>
      </c>
      <c r="AN97">
        <v>0</v>
      </c>
      <c r="AO97">
        <v>0</v>
      </c>
      <c r="AP97">
        <v>0</v>
      </c>
      <c r="AQ97">
        <v>0</v>
      </c>
      <c r="AR97">
        <v>0</v>
      </c>
      <c r="AS97">
        <v>1</v>
      </c>
      <c r="AT97">
        <v>0.89</v>
      </c>
      <c r="AU97">
        <v>0.36</v>
      </c>
      <c r="AV97">
        <v>604</v>
      </c>
      <c r="AW97">
        <v>0</v>
      </c>
      <c r="AX97">
        <v>0</v>
      </c>
      <c r="AY97">
        <v>0</v>
      </c>
      <c r="AZ97">
        <v>107</v>
      </c>
      <c r="BA97">
        <v>95.54</v>
      </c>
      <c r="BB97">
        <v>38.49</v>
      </c>
      <c r="BC97">
        <v>2664.1</v>
      </c>
      <c r="BD97">
        <v>0.1</v>
      </c>
      <c r="BE97">
        <v>59.067999999999998</v>
      </c>
      <c r="BF97">
        <v>671.84100000000001</v>
      </c>
      <c r="BG97">
        <v>40</v>
      </c>
      <c r="BH97">
        <v>29.2</v>
      </c>
      <c r="BI97">
        <v>14.39</v>
      </c>
      <c r="BJ97">
        <v>15758.7</v>
      </c>
      <c r="BK97">
        <v>8.9</v>
      </c>
      <c r="BL97">
        <v>22.826000000000001</v>
      </c>
      <c r="BM97">
        <v>37.133000000000003</v>
      </c>
      <c r="BN97">
        <v>0</v>
      </c>
      <c r="BO97">
        <v>0</v>
      </c>
      <c r="BP97">
        <v>0</v>
      </c>
      <c r="BQ97">
        <v>0</v>
      </c>
      <c r="BR97">
        <v>0</v>
      </c>
      <c r="BS97">
        <v>0</v>
      </c>
      <c r="BT97">
        <v>0</v>
      </c>
      <c r="BU97">
        <v>0</v>
      </c>
      <c r="BV97">
        <v>0</v>
      </c>
      <c r="BW97">
        <v>0</v>
      </c>
      <c r="BX97">
        <v>0</v>
      </c>
      <c r="BY97">
        <v>0</v>
      </c>
      <c r="BZ97">
        <v>0</v>
      </c>
      <c r="CA97">
        <v>0</v>
      </c>
      <c r="CB97">
        <v>97</v>
      </c>
      <c r="CC97">
        <v>70.8</v>
      </c>
      <c r="CD97">
        <v>34.89</v>
      </c>
      <c r="CE97">
        <v>15803.7</v>
      </c>
      <c r="CF97">
        <v>0.7</v>
      </c>
      <c r="CG97">
        <v>29.414000000000001</v>
      </c>
      <c r="CH97">
        <v>200.24100000000001</v>
      </c>
      <c r="CI97">
        <v>9</v>
      </c>
      <c r="CJ97">
        <v>31.03</v>
      </c>
      <c r="CK97">
        <v>3.24</v>
      </c>
      <c r="CL97">
        <v>20275.8</v>
      </c>
      <c r="CM97">
        <v>13.5</v>
      </c>
      <c r="CN97">
        <v>14.103</v>
      </c>
      <c r="CO97">
        <v>38.183999999999997</v>
      </c>
      <c r="CP97">
        <v>0</v>
      </c>
      <c r="CQ97">
        <v>0</v>
      </c>
      <c r="CR97">
        <v>0</v>
      </c>
      <c r="CS97">
        <v>0</v>
      </c>
      <c r="CT97">
        <v>0</v>
      </c>
      <c r="CU97">
        <v>0</v>
      </c>
      <c r="CV97">
        <v>0</v>
      </c>
      <c r="CW97">
        <v>0</v>
      </c>
      <c r="CX97">
        <v>0</v>
      </c>
      <c r="CY97">
        <v>0</v>
      </c>
      <c r="CZ97">
        <v>0</v>
      </c>
      <c r="DA97">
        <v>0</v>
      </c>
      <c r="DB97">
        <v>0</v>
      </c>
      <c r="DC97">
        <v>0</v>
      </c>
      <c r="DD97">
        <v>20</v>
      </c>
      <c r="DE97">
        <v>68.97</v>
      </c>
      <c r="DF97">
        <v>7.19</v>
      </c>
      <c r="DG97">
        <v>26880.6</v>
      </c>
      <c r="DH97">
        <v>0.9</v>
      </c>
      <c r="DI97">
        <v>59.844000000000001</v>
      </c>
      <c r="DJ97">
        <v>192.92699999999999</v>
      </c>
    </row>
    <row r="98" spans="1:114" x14ac:dyDescent="0.2">
      <c r="A98" t="s">
        <v>129</v>
      </c>
      <c r="B98">
        <v>231</v>
      </c>
      <c r="C98">
        <v>31.64</v>
      </c>
      <c r="D98">
        <v>31.64</v>
      </c>
      <c r="E98">
        <v>26227.599999999999</v>
      </c>
      <c r="F98">
        <v>23.8</v>
      </c>
      <c r="G98">
        <v>131.95599999999999</v>
      </c>
      <c r="H98">
        <v>67.744</v>
      </c>
      <c r="I98">
        <v>59</v>
      </c>
      <c r="J98">
        <v>25.54</v>
      </c>
      <c r="K98">
        <v>8.08</v>
      </c>
      <c r="L98">
        <v>45790.3</v>
      </c>
      <c r="M98">
        <v>16.600000000000001</v>
      </c>
      <c r="N98">
        <v>204.59399999999999</v>
      </c>
      <c r="O98">
        <v>140.51400000000001</v>
      </c>
      <c r="P98">
        <v>472</v>
      </c>
      <c r="Q98">
        <v>64.66</v>
      </c>
      <c r="R98">
        <v>64.66</v>
      </c>
      <c r="S98">
        <v>5.9</v>
      </c>
      <c r="T98">
        <v>46.08</v>
      </c>
      <c r="U98">
        <v>169</v>
      </c>
      <c r="V98">
        <v>23.15</v>
      </c>
      <c r="W98">
        <v>23.15</v>
      </c>
      <c r="X98">
        <v>16.399999999999999</v>
      </c>
      <c r="Y98">
        <v>16.771000000000001</v>
      </c>
      <c r="Z98">
        <v>89</v>
      </c>
      <c r="AA98">
        <v>12.19</v>
      </c>
      <c r="AB98">
        <v>12.19</v>
      </c>
      <c r="AC98">
        <v>34.6</v>
      </c>
      <c r="AD98">
        <v>62.954000000000001</v>
      </c>
      <c r="AE98">
        <v>7</v>
      </c>
      <c r="AF98">
        <v>1.48</v>
      </c>
      <c r="AG98">
        <v>0.96</v>
      </c>
      <c r="AH98">
        <v>5089.1000000000004</v>
      </c>
      <c r="AI98">
        <v>56.1</v>
      </c>
      <c r="AJ98">
        <v>66.006</v>
      </c>
      <c r="AK98">
        <v>220.09</v>
      </c>
      <c r="AL98">
        <v>0</v>
      </c>
      <c r="AM98">
        <v>0</v>
      </c>
      <c r="AN98">
        <v>0</v>
      </c>
      <c r="AO98">
        <v>0</v>
      </c>
      <c r="AP98">
        <v>0</v>
      </c>
      <c r="AQ98">
        <v>0</v>
      </c>
      <c r="AR98">
        <v>0</v>
      </c>
      <c r="AS98">
        <v>0</v>
      </c>
      <c r="AT98">
        <v>0</v>
      </c>
      <c r="AU98">
        <v>0</v>
      </c>
      <c r="AV98">
        <v>0</v>
      </c>
      <c r="AW98">
        <v>0</v>
      </c>
      <c r="AX98">
        <v>0</v>
      </c>
      <c r="AY98">
        <v>0</v>
      </c>
      <c r="AZ98">
        <v>465</v>
      </c>
      <c r="BA98">
        <v>98.52</v>
      </c>
      <c r="BB98">
        <v>63.7</v>
      </c>
      <c r="BC98">
        <v>2475.4</v>
      </c>
      <c r="BD98">
        <v>0</v>
      </c>
      <c r="BE98">
        <v>54.664000000000001</v>
      </c>
      <c r="BF98">
        <v>6897.58</v>
      </c>
      <c r="BG98">
        <v>33</v>
      </c>
      <c r="BH98">
        <v>19.53</v>
      </c>
      <c r="BI98">
        <v>4.5199999999999996</v>
      </c>
      <c r="BJ98">
        <v>13842.2</v>
      </c>
      <c r="BK98">
        <v>9.1</v>
      </c>
      <c r="BL98">
        <v>29.218</v>
      </c>
      <c r="BM98">
        <v>41.972000000000001</v>
      </c>
      <c r="BN98">
        <v>0</v>
      </c>
      <c r="BO98">
        <v>0</v>
      </c>
      <c r="BP98">
        <v>0</v>
      </c>
      <c r="BQ98">
        <v>0</v>
      </c>
      <c r="BR98">
        <v>0</v>
      </c>
      <c r="BS98">
        <v>0</v>
      </c>
      <c r="BT98">
        <v>0</v>
      </c>
      <c r="BU98">
        <v>0</v>
      </c>
      <c r="BV98">
        <v>0</v>
      </c>
      <c r="BW98">
        <v>0</v>
      </c>
      <c r="BX98">
        <v>0</v>
      </c>
      <c r="BY98">
        <v>0</v>
      </c>
      <c r="BZ98">
        <v>0</v>
      </c>
      <c r="CA98">
        <v>0</v>
      </c>
      <c r="CB98">
        <v>136</v>
      </c>
      <c r="CC98">
        <v>80.47</v>
      </c>
      <c r="CD98">
        <v>18.63</v>
      </c>
      <c r="CE98">
        <v>14061.6</v>
      </c>
      <c r="CF98">
        <v>0.6</v>
      </c>
      <c r="CG98">
        <v>38.893999999999998</v>
      </c>
      <c r="CH98">
        <v>216.43799999999999</v>
      </c>
      <c r="CI98">
        <v>38</v>
      </c>
      <c r="CJ98">
        <v>42.7</v>
      </c>
      <c r="CK98">
        <v>5.21</v>
      </c>
      <c r="CL98">
        <v>28383.4</v>
      </c>
      <c r="CM98">
        <v>19.3</v>
      </c>
      <c r="CN98">
        <v>130.953</v>
      </c>
      <c r="CO98">
        <v>148.19399999999999</v>
      </c>
      <c r="CP98">
        <v>0</v>
      </c>
      <c r="CQ98">
        <v>0</v>
      </c>
      <c r="CR98">
        <v>0</v>
      </c>
      <c r="CS98">
        <v>0</v>
      </c>
      <c r="CT98">
        <v>0</v>
      </c>
      <c r="CU98">
        <v>0</v>
      </c>
      <c r="CV98">
        <v>0</v>
      </c>
      <c r="CW98">
        <v>0</v>
      </c>
      <c r="CX98">
        <v>0</v>
      </c>
      <c r="CY98">
        <v>0</v>
      </c>
      <c r="CZ98">
        <v>0</v>
      </c>
      <c r="DA98">
        <v>0</v>
      </c>
      <c r="DB98">
        <v>0</v>
      </c>
      <c r="DC98">
        <v>0</v>
      </c>
      <c r="DD98">
        <v>51</v>
      </c>
      <c r="DE98">
        <v>57.3</v>
      </c>
      <c r="DF98">
        <v>6.99</v>
      </c>
      <c r="DG98">
        <v>54278.5</v>
      </c>
      <c r="DH98">
        <v>0.4</v>
      </c>
      <c r="DI98">
        <v>104.886</v>
      </c>
      <c r="DJ98">
        <v>285.66500000000002</v>
      </c>
    </row>
    <row r="99" spans="1:114" x14ac:dyDescent="0.2">
      <c r="A99" t="s">
        <v>122</v>
      </c>
      <c r="B99">
        <v>1067</v>
      </c>
      <c r="C99">
        <v>54.47</v>
      </c>
      <c r="D99">
        <v>54.47</v>
      </c>
      <c r="E99">
        <v>51881.3</v>
      </c>
      <c r="F99">
        <v>37.799999999999997</v>
      </c>
      <c r="G99">
        <v>102.01</v>
      </c>
      <c r="H99">
        <v>62.185000000000002</v>
      </c>
      <c r="I99">
        <v>155</v>
      </c>
      <c r="J99">
        <v>14.53</v>
      </c>
      <c r="K99">
        <v>7.91</v>
      </c>
      <c r="L99">
        <v>143059.5</v>
      </c>
      <c r="M99">
        <v>27.3</v>
      </c>
      <c r="N99">
        <v>218.26499999999999</v>
      </c>
      <c r="O99">
        <v>124.735</v>
      </c>
      <c r="P99">
        <v>826</v>
      </c>
      <c r="Q99">
        <v>42.16</v>
      </c>
      <c r="R99">
        <v>42.16</v>
      </c>
      <c r="S99">
        <v>5.4</v>
      </c>
      <c r="T99">
        <v>51.856999999999999</v>
      </c>
      <c r="U99">
        <v>331</v>
      </c>
      <c r="V99">
        <v>16.899999999999999</v>
      </c>
      <c r="W99">
        <v>16.899999999999999</v>
      </c>
      <c r="X99">
        <v>16.100000000000001</v>
      </c>
      <c r="Y99">
        <v>15.704000000000001</v>
      </c>
      <c r="Z99">
        <v>798</v>
      </c>
      <c r="AA99">
        <v>40.74</v>
      </c>
      <c r="AB99">
        <v>40.74</v>
      </c>
      <c r="AC99">
        <v>46.1</v>
      </c>
      <c r="AD99">
        <v>67.56</v>
      </c>
      <c r="AE99">
        <v>25</v>
      </c>
      <c r="AF99">
        <v>3.03</v>
      </c>
      <c r="AG99">
        <v>1.28</v>
      </c>
      <c r="AH99">
        <v>5295.5</v>
      </c>
      <c r="AI99">
        <v>8.3000000000000007</v>
      </c>
      <c r="AJ99">
        <v>43.052</v>
      </c>
      <c r="AK99">
        <v>147.56299999999999</v>
      </c>
      <c r="AL99">
        <v>0</v>
      </c>
      <c r="AM99">
        <v>0</v>
      </c>
      <c r="AN99">
        <v>0</v>
      </c>
      <c r="AO99">
        <v>0</v>
      </c>
      <c r="AP99">
        <v>0</v>
      </c>
      <c r="AQ99">
        <v>0</v>
      </c>
      <c r="AR99">
        <v>0</v>
      </c>
      <c r="AS99">
        <v>0</v>
      </c>
      <c r="AT99">
        <v>0</v>
      </c>
      <c r="AU99">
        <v>0</v>
      </c>
      <c r="AV99">
        <v>0</v>
      </c>
      <c r="AW99">
        <v>0</v>
      </c>
      <c r="AX99">
        <v>0</v>
      </c>
      <c r="AY99">
        <v>0</v>
      </c>
      <c r="AZ99">
        <v>801</v>
      </c>
      <c r="BA99">
        <v>96.97</v>
      </c>
      <c r="BB99">
        <v>40.89</v>
      </c>
      <c r="BC99">
        <v>2524</v>
      </c>
      <c r="BD99">
        <v>0</v>
      </c>
      <c r="BE99">
        <v>70.197000000000003</v>
      </c>
      <c r="BF99">
        <v>4438.5619999999999</v>
      </c>
      <c r="BG99">
        <v>78</v>
      </c>
      <c r="BH99">
        <v>23.56</v>
      </c>
      <c r="BI99">
        <v>3.98</v>
      </c>
      <c r="BJ99">
        <v>17144.599999999999</v>
      </c>
      <c r="BK99">
        <v>14.6</v>
      </c>
      <c r="BL99">
        <v>18.811</v>
      </c>
      <c r="BM99">
        <v>34.036000000000001</v>
      </c>
      <c r="BN99">
        <v>0</v>
      </c>
      <c r="BO99">
        <v>0</v>
      </c>
      <c r="BP99">
        <v>0</v>
      </c>
      <c r="BQ99">
        <v>0</v>
      </c>
      <c r="BR99">
        <v>0</v>
      </c>
      <c r="BS99">
        <v>0</v>
      </c>
      <c r="BT99">
        <v>0</v>
      </c>
      <c r="BU99">
        <v>0</v>
      </c>
      <c r="BV99">
        <v>0</v>
      </c>
      <c r="BW99">
        <v>0</v>
      </c>
      <c r="BX99">
        <v>0</v>
      </c>
      <c r="BY99">
        <v>0</v>
      </c>
      <c r="BZ99">
        <v>0</v>
      </c>
      <c r="CA99">
        <v>0</v>
      </c>
      <c r="CB99">
        <v>253</v>
      </c>
      <c r="CC99">
        <v>76.44</v>
      </c>
      <c r="CD99">
        <v>12.91</v>
      </c>
      <c r="CE99">
        <v>11013.1</v>
      </c>
      <c r="CF99">
        <v>0.1</v>
      </c>
      <c r="CG99">
        <v>45.545000000000002</v>
      </c>
      <c r="CH99">
        <v>622.35400000000004</v>
      </c>
      <c r="CI99">
        <v>82</v>
      </c>
      <c r="CJ99">
        <v>10.28</v>
      </c>
      <c r="CK99">
        <v>4.1900000000000004</v>
      </c>
      <c r="CL99">
        <v>65861.899999999994</v>
      </c>
      <c r="CM99">
        <v>41.5</v>
      </c>
      <c r="CN99">
        <v>154.84700000000001</v>
      </c>
      <c r="CO99">
        <v>123.06699999999999</v>
      </c>
      <c r="CP99">
        <v>0</v>
      </c>
      <c r="CQ99">
        <v>0</v>
      </c>
      <c r="CR99">
        <v>0</v>
      </c>
      <c r="CS99">
        <v>0</v>
      </c>
      <c r="CT99">
        <v>0</v>
      </c>
      <c r="CU99">
        <v>0</v>
      </c>
      <c r="CV99">
        <v>0</v>
      </c>
      <c r="CW99">
        <v>0</v>
      </c>
      <c r="CX99">
        <v>0</v>
      </c>
      <c r="CY99">
        <v>0</v>
      </c>
      <c r="CZ99">
        <v>0</v>
      </c>
      <c r="DA99">
        <v>0</v>
      </c>
      <c r="DB99">
        <v>0</v>
      </c>
      <c r="DC99">
        <v>0</v>
      </c>
      <c r="DD99">
        <v>716</v>
      </c>
      <c r="DE99">
        <v>89.72</v>
      </c>
      <c r="DF99">
        <v>36.549999999999997</v>
      </c>
      <c r="DG99">
        <v>66044.600000000006</v>
      </c>
      <c r="DH99">
        <v>0.2</v>
      </c>
      <c r="DI99">
        <v>82.176000000000002</v>
      </c>
      <c r="DJ99">
        <v>1304.277</v>
      </c>
    </row>
    <row r="100" spans="1:114" x14ac:dyDescent="0.2">
      <c r="A100" t="s">
        <v>123</v>
      </c>
      <c r="B100">
        <v>47</v>
      </c>
      <c r="C100">
        <v>32.409999999999997</v>
      </c>
      <c r="D100">
        <v>32.409999999999997</v>
      </c>
      <c r="E100">
        <v>57181.8</v>
      </c>
      <c r="F100">
        <v>43.4</v>
      </c>
      <c r="G100">
        <v>152.19399999999999</v>
      </c>
      <c r="H100">
        <v>117.4</v>
      </c>
      <c r="I100">
        <v>19</v>
      </c>
      <c r="J100">
        <v>40.43</v>
      </c>
      <c r="K100">
        <v>13.1</v>
      </c>
      <c r="L100">
        <v>491437.4</v>
      </c>
      <c r="M100">
        <v>69.400000000000006</v>
      </c>
      <c r="N100">
        <v>106.642</v>
      </c>
      <c r="O100">
        <v>98.745999999999995</v>
      </c>
      <c r="P100">
        <v>96</v>
      </c>
      <c r="Q100">
        <v>66.209999999999994</v>
      </c>
      <c r="R100">
        <v>66.209999999999994</v>
      </c>
      <c r="S100">
        <v>5.5</v>
      </c>
      <c r="T100">
        <v>49.201999999999998</v>
      </c>
      <c r="U100">
        <v>27</v>
      </c>
      <c r="V100">
        <v>18.62</v>
      </c>
      <c r="W100">
        <v>18.62</v>
      </c>
      <c r="X100">
        <v>15.8</v>
      </c>
      <c r="Y100">
        <v>15.288</v>
      </c>
      <c r="Z100">
        <v>22</v>
      </c>
      <c r="AA100">
        <v>15.17</v>
      </c>
      <c r="AB100">
        <v>15.17</v>
      </c>
      <c r="AC100">
        <v>74.5</v>
      </c>
      <c r="AD100">
        <v>81.784999999999997</v>
      </c>
      <c r="AE100">
        <v>3</v>
      </c>
      <c r="AF100">
        <v>3.13</v>
      </c>
      <c r="AG100">
        <v>2.0699999999999998</v>
      </c>
      <c r="AH100">
        <v>8522.5</v>
      </c>
      <c r="AI100">
        <v>31.6</v>
      </c>
      <c r="AJ100">
        <v>42.454000000000001</v>
      </c>
      <c r="AK100">
        <v>106.02800000000001</v>
      </c>
      <c r="AL100">
        <v>0</v>
      </c>
      <c r="AM100">
        <v>0</v>
      </c>
      <c r="AN100">
        <v>0</v>
      </c>
      <c r="AO100">
        <v>0</v>
      </c>
      <c r="AP100">
        <v>0</v>
      </c>
      <c r="AQ100">
        <v>0</v>
      </c>
      <c r="AR100">
        <v>0</v>
      </c>
      <c r="AS100">
        <v>0</v>
      </c>
      <c r="AT100">
        <v>0</v>
      </c>
      <c r="AU100">
        <v>0</v>
      </c>
      <c r="AV100">
        <v>0</v>
      </c>
      <c r="AW100">
        <v>0</v>
      </c>
      <c r="AX100">
        <v>0</v>
      </c>
      <c r="AY100">
        <v>0</v>
      </c>
      <c r="AZ100">
        <v>93</v>
      </c>
      <c r="BA100">
        <v>96.88</v>
      </c>
      <c r="BB100">
        <v>64.14</v>
      </c>
      <c r="BC100">
        <v>2455.1999999999998</v>
      </c>
      <c r="BD100">
        <v>-0.1</v>
      </c>
      <c r="BE100">
        <v>64.403999999999996</v>
      </c>
      <c r="BF100">
        <v>525.13099999999997</v>
      </c>
      <c r="BG100">
        <v>7</v>
      </c>
      <c r="BH100">
        <v>25.93</v>
      </c>
      <c r="BI100">
        <v>4.83</v>
      </c>
      <c r="BJ100">
        <v>16186.7</v>
      </c>
      <c r="BK100">
        <v>9.6999999999999993</v>
      </c>
      <c r="BL100">
        <v>24.725999999999999</v>
      </c>
      <c r="BM100">
        <v>40.088999999999999</v>
      </c>
      <c r="BN100">
        <v>0</v>
      </c>
      <c r="BO100">
        <v>0</v>
      </c>
      <c r="BP100">
        <v>0</v>
      </c>
      <c r="BQ100">
        <v>0</v>
      </c>
      <c r="BR100">
        <v>0</v>
      </c>
      <c r="BS100">
        <v>0</v>
      </c>
      <c r="BT100">
        <v>0</v>
      </c>
      <c r="BU100">
        <v>0</v>
      </c>
      <c r="BV100">
        <v>0</v>
      </c>
      <c r="BW100">
        <v>0</v>
      </c>
      <c r="BX100">
        <v>0</v>
      </c>
      <c r="BY100">
        <v>0</v>
      </c>
      <c r="BZ100">
        <v>0</v>
      </c>
      <c r="CA100">
        <v>0</v>
      </c>
      <c r="CB100">
        <v>20</v>
      </c>
      <c r="CC100">
        <v>74.069999999999993</v>
      </c>
      <c r="CD100">
        <v>13.79</v>
      </c>
      <c r="CE100">
        <v>15517.8</v>
      </c>
      <c r="CF100">
        <v>0.9</v>
      </c>
      <c r="CG100">
        <v>40.860999999999997</v>
      </c>
      <c r="CH100">
        <v>143.751</v>
      </c>
      <c r="CI100">
        <v>13</v>
      </c>
      <c r="CJ100">
        <v>59.09</v>
      </c>
      <c r="CK100">
        <v>8.9700000000000006</v>
      </c>
      <c r="CL100">
        <v>147044.79999999999</v>
      </c>
      <c r="CM100">
        <v>95.8</v>
      </c>
      <c r="CN100">
        <v>85.088999999999999</v>
      </c>
      <c r="CO100">
        <v>71</v>
      </c>
      <c r="CP100">
        <v>0</v>
      </c>
      <c r="CQ100">
        <v>0</v>
      </c>
      <c r="CR100">
        <v>0</v>
      </c>
      <c r="CS100">
        <v>0</v>
      </c>
      <c r="CT100">
        <v>0</v>
      </c>
      <c r="CU100">
        <v>0</v>
      </c>
      <c r="CV100">
        <v>0</v>
      </c>
      <c r="CW100">
        <v>0</v>
      </c>
      <c r="CX100">
        <v>0</v>
      </c>
      <c r="CY100">
        <v>0</v>
      </c>
      <c r="CZ100">
        <v>0</v>
      </c>
      <c r="DA100">
        <v>0</v>
      </c>
      <c r="DB100">
        <v>0</v>
      </c>
      <c r="DC100">
        <v>0</v>
      </c>
      <c r="DD100">
        <v>9</v>
      </c>
      <c r="DE100">
        <v>40.909999999999997</v>
      </c>
      <c r="DF100">
        <v>6.21</v>
      </c>
      <c r="DG100">
        <v>39427.599999999999</v>
      </c>
      <c r="DH100">
        <v>1.3</v>
      </c>
      <c r="DI100">
        <v>49.28</v>
      </c>
      <c r="DJ100">
        <v>203.57900000000001</v>
      </c>
    </row>
    <row r="101" spans="1:114" x14ac:dyDescent="0.2">
      <c r="A101" t="s">
        <v>124</v>
      </c>
      <c r="B101">
        <v>159</v>
      </c>
      <c r="C101">
        <v>35.97</v>
      </c>
      <c r="D101">
        <v>35.97</v>
      </c>
      <c r="E101">
        <v>27136.7</v>
      </c>
      <c r="F101">
        <v>27.7</v>
      </c>
      <c r="G101">
        <v>156.89400000000001</v>
      </c>
      <c r="H101">
        <v>102.675</v>
      </c>
      <c r="I101">
        <v>17</v>
      </c>
      <c r="J101">
        <v>10.69</v>
      </c>
      <c r="K101">
        <v>3.85</v>
      </c>
      <c r="L101">
        <v>219394.5</v>
      </c>
      <c r="M101">
        <v>43.2</v>
      </c>
      <c r="N101">
        <v>216.92500000000001</v>
      </c>
      <c r="O101">
        <v>174.40899999999999</v>
      </c>
      <c r="P101">
        <v>204</v>
      </c>
      <c r="Q101">
        <v>46.15</v>
      </c>
      <c r="R101">
        <v>46.15</v>
      </c>
      <c r="S101">
        <v>6.6</v>
      </c>
      <c r="T101">
        <v>46.136000000000003</v>
      </c>
      <c r="U101">
        <v>175</v>
      </c>
      <c r="V101">
        <v>39.590000000000003</v>
      </c>
      <c r="W101">
        <v>39.590000000000003</v>
      </c>
      <c r="X101">
        <v>15.5</v>
      </c>
      <c r="Y101">
        <v>15.734</v>
      </c>
      <c r="Z101">
        <v>60</v>
      </c>
      <c r="AA101">
        <v>13.57</v>
      </c>
      <c r="AB101">
        <v>13.57</v>
      </c>
      <c r="AC101">
        <v>45.9</v>
      </c>
      <c r="AD101">
        <v>87.367999999999995</v>
      </c>
      <c r="AE101">
        <v>1</v>
      </c>
      <c r="AF101">
        <v>0.49</v>
      </c>
      <c r="AG101">
        <v>0.23</v>
      </c>
      <c r="AH101">
        <v>8955.9</v>
      </c>
      <c r="AI101">
        <v>7.8</v>
      </c>
      <c r="AJ101">
        <v>0</v>
      </c>
      <c r="AK101">
        <v>0</v>
      </c>
      <c r="AL101">
        <v>0</v>
      </c>
      <c r="AM101">
        <v>0</v>
      </c>
      <c r="AN101">
        <v>0</v>
      </c>
      <c r="AO101">
        <v>0</v>
      </c>
      <c r="AP101">
        <v>0</v>
      </c>
      <c r="AQ101">
        <v>0</v>
      </c>
      <c r="AR101">
        <v>0</v>
      </c>
      <c r="AS101">
        <v>0</v>
      </c>
      <c r="AT101">
        <v>0</v>
      </c>
      <c r="AU101">
        <v>0</v>
      </c>
      <c r="AV101">
        <v>0</v>
      </c>
      <c r="AW101">
        <v>0</v>
      </c>
      <c r="AX101">
        <v>0</v>
      </c>
      <c r="AY101">
        <v>0</v>
      </c>
      <c r="AZ101">
        <v>203</v>
      </c>
      <c r="BA101">
        <v>99.51</v>
      </c>
      <c r="BB101">
        <v>45.93</v>
      </c>
      <c r="BC101">
        <v>3087.1</v>
      </c>
      <c r="BD101">
        <v>0</v>
      </c>
      <c r="BE101">
        <v>58.911000000000001</v>
      </c>
      <c r="BF101">
        <v>5069.3900000000003</v>
      </c>
      <c r="BG101">
        <v>14</v>
      </c>
      <c r="BH101">
        <v>8</v>
      </c>
      <c r="BI101">
        <v>3.17</v>
      </c>
      <c r="BJ101">
        <v>15745.6</v>
      </c>
      <c r="BK101">
        <v>11.8</v>
      </c>
      <c r="BL101">
        <v>31.286999999999999</v>
      </c>
      <c r="BM101">
        <v>121.629</v>
      </c>
      <c r="BN101">
        <v>0</v>
      </c>
      <c r="BO101">
        <v>0</v>
      </c>
      <c r="BP101">
        <v>0</v>
      </c>
      <c r="BQ101">
        <v>0</v>
      </c>
      <c r="BR101">
        <v>0</v>
      </c>
      <c r="BS101">
        <v>0</v>
      </c>
      <c r="BT101">
        <v>0</v>
      </c>
      <c r="BU101">
        <v>0</v>
      </c>
      <c r="BV101">
        <v>0</v>
      </c>
      <c r="BW101">
        <v>0</v>
      </c>
      <c r="BX101">
        <v>0</v>
      </c>
      <c r="BY101">
        <v>0</v>
      </c>
      <c r="BZ101">
        <v>0</v>
      </c>
      <c r="CA101">
        <v>0</v>
      </c>
      <c r="CB101">
        <v>161</v>
      </c>
      <c r="CC101">
        <v>92</v>
      </c>
      <c r="CD101">
        <v>36.43</v>
      </c>
      <c r="CE101">
        <v>8264.1</v>
      </c>
      <c r="CF101">
        <v>0.2</v>
      </c>
      <c r="CG101">
        <v>43.91</v>
      </c>
      <c r="CH101">
        <v>502.08300000000003</v>
      </c>
      <c r="CI101">
        <v>11</v>
      </c>
      <c r="CJ101">
        <v>18.329999999999998</v>
      </c>
      <c r="CK101">
        <v>2.4900000000000002</v>
      </c>
      <c r="CL101">
        <v>71290</v>
      </c>
      <c r="CM101">
        <v>60.8</v>
      </c>
      <c r="CN101">
        <v>140.74799999999999</v>
      </c>
      <c r="CO101">
        <v>146.00200000000001</v>
      </c>
      <c r="CP101">
        <v>0</v>
      </c>
      <c r="CQ101">
        <v>0</v>
      </c>
      <c r="CR101">
        <v>0</v>
      </c>
      <c r="CS101">
        <v>0</v>
      </c>
      <c r="CT101">
        <v>0</v>
      </c>
      <c r="CU101">
        <v>0</v>
      </c>
      <c r="CV101">
        <v>0</v>
      </c>
      <c r="CW101">
        <v>0</v>
      </c>
      <c r="CX101">
        <v>0</v>
      </c>
      <c r="CY101">
        <v>0</v>
      </c>
      <c r="CZ101">
        <v>0</v>
      </c>
      <c r="DA101">
        <v>0</v>
      </c>
      <c r="DB101">
        <v>0</v>
      </c>
      <c r="DC101">
        <v>0</v>
      </c>
      <c r="DD101">
        <v>49</v>
      </c>
      <c r="DE101">
        <v>81.67</v>
      </c>
      <c r="DF101">
        <v>11.09</v>
      </c>
      <c r="DG101">
        <v>49828.7</v>
      </c>
      <c r="DH101">
        <v>0</v>
      </c>
      <c r="DI101">
        <v>91.944000000000003</v>
      </c>
      <c r="DJ101">
        <v>1089.7380000000001</v>
      </c>
    </row>
    <row r="102" spans="1:114" x14ac:dyDescent="0.2">
      <c r="A102" t="s">
        <v>127</v>
      </c>
      <c r="B102">
        <v>1973</v>
      </c>
      <c r="C102">
        <v>68.180000000000007</v>
      </c>
      <c r="D102">
        <v>68.180000000000007</v>
      </c>
      <c r="E102">
        <v>32493.599999999999</v>
      </c>
      <c r="F102">
        <v>32.299999999999997</v>
      </c>
      <c r="G102">
        <v>77.555999999999997</v>
      </c>
      <c r="H102">
        <v>47.377000000000002</v>
      </c>
      <c r="I102">
        <v>297</v>
      </c>
      <c r="J102">
        <v>15.05</v>
      </c>
      <c r="K102">
        <v>10.26</v>
      </c>
      <c r="L102">
        <v>53449.4</v>
      </c>
      <c r="M102">
        <v>18.399999999999999</v>
      </c>
      <c r="N102">
        <v>82.459000000000003</v>
      </c>
      <c r="O102">
        <v>51.37</v>
      </c>
      <c r="P102">
        <v>897</v>
      </c>
      <c r="Q102">
        <v>31</v>
      </c>
      <c r="R102">
        <v>31</v>
      </c>
      <c r="S102">
        <v>5</v>
      </c>
      <c r="T102">
        <v>53.716000000000001</v>
      </c>
      <c r="U102">
        <v>391</v>
      </c>
      <c r="V102">
        <v>13.51</v>
      </c>
      <c r="W102">
        <v>13.51</v>
      </c>
      <c r="X102">
        <v>16.899999999999999</v>
      </c>
      <c r="Y102">
        <v>14.741</v>
      </c>
      <c r="Z102">
        <v>1606</v>
      </c>
      <c r="AA102">
        <v>55.49</v>
      </c>
      <c r="AB102">
        <v>55.49</v>
      </c>
      <c r="AC102">
        <v>35.799999999999997</v>
      </c>
      <c r="AD102">
        <v>41.594000000000001</v>
      </c>
      <c r="AE102">
        <v>35</v>
      </c>
      <c r="AF102">
        <v>3.9</v>
      </c>
      <c r="AG102">
        <v>1.21</v>
      </c>
      <c r="AH102">
        <v>3982.6</v>
      </c>
      <c r="AI102">
        <v>5.4</v>
      </c>
      <c r="AJ102">
        <v>39.999000000000002</v>
      </c>
      <c r="AK102">
        <v>45.122</v>
      </c>
      <c r="AL102">
        <v>0</v>
      </c>
      <c r="AM102">
        <v>0</v>
      </c>
      <c r="AN102">
        <v>0</v>
      </c>
      <c r="AO102">
        <v>0</v>
      </c>
      <c r="AP102">
        <v>0</v>
      </c>
      <c r="AQ102">
        <v>0</v>
      </c>
      <c r="AR102">
        <v>0</v>
      </c>
      <c r="AS102">
        <v>0</v>
      </c>
      <c r="AT102">
        <v>0</v>
      </c>
      <c r="AU102">
        <v>0</v>
      </c>
      <c r="AV102">
        <v>0</v>
      </c>
      <c r="AW102">
        <v>0</v>
      </c>
      <c r="AX102">
        <v>0</v>
      </c>
      <c r="AY102">
        <v>0</v>
      </c>
      <c r="AZ102">
        <v>862</v>
      </c>
      <c r="BA102">
        <v>96.1</v>
      </c>
      <c r="BB102">
        <v>29.79</v>
      </c>
      <c r="BC102">
        <v>2210</v>
      </c>
      <c r="BD102">
        <v>0</v>
      </c>
      <c r="BE102">
        <v>71.575000000000003</v>
      </c>
      <c r="BF102">
        <v>4175.2190000000001</v>
      </c>
      <c r="BG102">
        <v>162</v>
      </c>
      <c r="BH102">
        <v>41.43</v>
      </c>
      <c r="BI102">
        <v>5.6</v>
      </c>
      <c r="BJ102">
        <v>15579.1</v>
      </c>
      <c r="BK102">
        <v>13.6</v>
      </c>
      <c r="BL102">
        <v>19.036000000000001</v>
      </c>
      <c r="BM102">
        <v>27.215</v>
      </c>
      <c r="BN102">
        <v>0</v>
      </c>
      <c r="BO102">
        <v>0</v>
      </c>
      <c r="BP102">
        <v>0</v>
      </c>
      <c r="BQ102">
        <v>0</v>
      </c>
      <c r="BR102">
        <v>0</v>
      </c>
      <c r="BS102">
        <v>0</v>
      </c>
      <c r="BT102">
        <v>0</v>
      </c>
      <c r="BU102">
        <v>0</v>
      </c>
      <c r="BV102">
        <v>0</v>
      </c>
      <c r="BW102">
        <v>0</v>
      </c>
      <c r="BX102">
        <v>0</v>
      </c>
      <c r="BY102">
        <v>0</v>
      </c>
      <c r="BZ102">
        <v>0</v>
      </c>
      <c r="CA102">
        <v>0</v>
      </c>
      <c r="CB102">
        <v>229</v>
      </c>
      <c r="CC102">
        <v>58.57</v>
      </c>
      <c r="CD102">
        <v>7.91</v>
      </c>
      <c r="CE102">
        <v>13216.6</v>
      </c>
      <c r="CF102">
        <v>0.2</v>
      </c>
      <c r="CG102">
        <v>34.444000000000003</v>
      </c>
      <c r="CH102">
        <v>430.61799999999999</v>
      </c>
      <c r="CI102">
        <v>154</v>
      </c>
      <c r="CJ102">
        <v>9.59</v>
      </c>
      <c r="CK102">
        <v>5.32</v>
      </c>
      <c r="CL102">
        <v>34766.300000000003</v>
      </c>
      <c r="CM102">
        <v>22</v>
      </c>
      <c r="CN102">
        <v>125.048</v>
      </c>
      <c r="CO102">
        <v>53.777999999999999</v>
      </c>
      <c r="CP102">
        <v>0</v>
      </c>
      <c r="CQ102">
        <v>0</v>
      </c>
      <c r="CR102">
        <v>0</v>
      </c>
      <c r="CS102">
        <v>0</v>
      </c>
      <c r="CT102">
        <v>0</v>
      </c>
      <c r="CU102">
        <v>0</v>
      </c>
      <c r="CV102">
        <v>0</v>
      </c>
      <c r="CW102">
        <v>0</v>
      </c>
      <c r="CX102">
        <v>0</v>
      </c>
      <c r="CY102">
        <v>0</v>
      </c>
      <c r="CZ102">
        <v>0</v>
      </c>
      <c r="DA102">
        <v>0</v>
      </c>
      <c r="DB102">
        <v>0</v>
      </c>
      <c r="DC102">
        <v>0</v>
      </c>
      <c r="DD102">
        <v>1452</v>
      </c>
      <c r="DE102">
        <v>90.41</v>
      </c>
      <c r="DF102">
        <v>50.17</v>
      </c>
      <c r="DG102">
        <v>36733.5</v>
      </c>
      <c r="DH102">
        <v>0</v>
      </c>
      <c r="DI102">
        <v>64.492000000000004</v>
      </c>
      <c r="DJ102">
        <v>1332.9090000000001</v>
      </c>
    </row>
    <row r="103" spans="1:114" x14ac:dyDescent="0.2">
      <c r="A103" t="s">
        <v>130</v>
      </c>
      <c r="B103">
        <v>18</v>
      </c>
      <c r="C103">
        <v>36</v>
      </c>
      <c r="D103">
        <v>36</v>
      </c>
      <c r="E103">
        <v>18226.7</v>
      </c>
      <c r="F103">
        <v>19.3</v>
      </c>
      <c r="G103">
        <v>27.847999999999999</v>
      </c>
      <c r="H103">
        <v>16.526</v>
      </c>
      <c r="I103">
        <v>2</v>
      </c>
      <c r="J103">
        <v>11.11</v>
      </c>
      <c r="K103">
        <v>4</v>
      </c>
      <c r="L103">
        <v>22516.400000000001</v>
      </c>
      <c r="M103">
        <v>10.3</v>
      </c>
      <c r="N103">
        <v>47.332999999999998</v>
      </c>
      <c r="O103">
        <v>15.726000000000001</v>
      </c>
      <c r="P103">
        <v>32</v>
      </c>
      <c r="Q103">
        <v>64</v>
      </c>
      <c r="R103">
        <v>64</v>
      </c>
      <c r="S103">
        <v>5.8</v>
      </c>
      <c r="T103">
        <v>57.396000000000001</v>
      </c>
      <c r="U103">
        <v>12</v>
      </c>
      <c r="V103">
        <v>24</v>
      </c>
      <c r="W103">
        <v>24</v>
      </c>
      <c r="X103">
        <v>17.399999999999999</v>
      </c>
      <c r="Y103">
        <v>11.537000000000001</v>
      </c>
      <c r="Z103">
        <v>6</v>
      </c>
      <c r="AA103">
        <v>12</v>
      </c>
      <c r="AB103">
        <v>12</v>
      </c>
      <c r="AC103">
        <v>23.1</v>
      </c>
      <c r="AD103">
        <v>4.992</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32</v>
      </c>
      <c r="BA103">
        <v>100</v>
      </c>
      <c r="BB103">
        <v>64</v>
      </c>
      <c r="BC103">
        <v>2717.2</v>
      </c>
      <c r="BD103">
        <v>-0.1</v>
      </c>
      <c r="BE103">
        <v>66.936999999999998</v>
      </c>
      <c r="BF103">
        <v>246.03800000000001</v>
      </c>
      <c r="BG103">
        <v>2</v>
      </c>
      <c r="BH103">
        <v>16.670000000000002</v>
      </c>
      <c r="BI103">
        <v>4</v>
      </c>
      <c r="BJ103">
        <v>20037.900000000001</v>
      </c>
      <c r="BK103">
        <v>6.1</v>
      </c>
      <c r="BL103">
        <v>4.4189999999999996</v>
      </c>
      <c r="BM103">
        <v>10.679</v>
      </c>
      <c r="BN103">
        <v>0</v>
      </c>
      <c r="BO103">
        <v>0</v>
      </c>
      <c r="BP103">
        <v>0</v>
      </c>
      <c r="BQ103">
        <v>0</v>
      </c>
      <c r="BR103">
        <v>0</v>
      </c>
      <c r="BS103">
        <v>0</v>
      </c>
      <c r="BT103">
        <v>0</v>
      </c>
      <c r="BU103">
        <v>0</v>
      </c>
      <c r="BV103">
        <v>0</v>
      </c>
      <c r="BW103">
        <v>0</v>
      </c>
      <c r="BX103">
        <v>0</v>
      </c>
      <c r="BY103">
        <v>0</v>
      </c>
      <c r="BZ103">
        <v>0</v>
      </c>
      <c r="CA103">
        <v>0</v>
      </c>
      <c r="CB103">
        <v>10</v>
      </c>
      <c r="CC103">
        <v>83.33</v>
      </c>
      <c r="CD103">
        <v>20</v>
      </c>
      <c r="CE103">
        <v>16724.599999999999</v>
      </c>
      <c r="CF103">
        <v>1</v>
      </c>
      <c r="CG103">
        <v>37.396999999999998</v>
      </c>
      <c r="CH103">
        <v>170.333</v>
      </c>
      <c r="CI103">
        <v>3</v>
      </c>
      <c r="CJ103">
        <v>50</v>
      </c>
      <c r="CK103">
        <v>6</v>
      </c>
      <c r="CL103">
        <v>18955.8</v>
      </c>
      <c r="CM103">
        <v>8.6999999999999993</v>
      </c>
      <c r="CN103">
        <v>8.5220000000000002</v>
      </c>
      <c r="CO103">
        <v>29.300999999999998</v>
      </c>
      <c r="CP103">
        <v>0</v>
      </c>
      <c r="CQ103">
        <v>0</v>
      </c>
      <c r="CR103">
        <v>0</v>
      </c>
      <c r="CS103">
        <v>0</v>
      </c>
      <c r="CT103">
        <v>0</v>
      </c>
      <c r="CU103">
        <v>0</v>
      </c>
      <c r="CV103">
        <v>0</v>
      </c>
      <c r="CW103">
        <v>0</v>
      </c>
      <c r="CX103">
        <v>0</v>
      </c>
      <c r="CY103">
        <v>0</v>
      </c>
      <c r="CZ103">
        <v>0</v>
      </c>
      <c r="DA103">
        <v>0</v>
      </c>
      <c r="DB103">
        <v>0</v>
      </c>
      <c r="DC103">
        <v>0</v>
      </c>
      <c r="DD103">
        <v>3</v>
      </c>
      <c r="DE103">
        <v>50</v>
      </c>
      <c r="DF103">
        <v>6</v>
      </c>
      <c r="DG103">
        <v>21297.200000000001</v>
      </c>
      <c r="DH103">
        <v>0.7</v>
      </c>
      <c r="DI103">
        <v>5.532</v>
      </c>
      <c r="DJ103">
        <v>90.900999999999996</v>
      </c>
    </row>
    <row r="104" spans="1:114" x14ac:dyDescent="0.2">
      <c r="A104" t="s">
        <v>131</v>
      </c>
      <c r="B104">
        <v>144</v>
      </c>
      <c r="C104">
        <v>43.37</v>
      </c>
      <c r="D104">
        <v>43.37</v>
      </c>
      <c r="E104">
        <v>56356.1</v>
      </c>
      <c r="F104">
        <v>38.6</v>
      </c>
      <c r="G104">
        <v>85.257000000000005</v>
      </c>
      <c r="H104">
        <v>60.518999999999998</v>
      </c>
      <c r="I104">
        <v>26</v>
      </c>
      <c r="J104">
        <v>18.059999999999999</v>
      </c>
      <c r="K104">
        <v>7.83</v>
      </c>
      <c r="L104">
        <v>35398.9</v>
      </c>
      <c r="M104">
        <v>13.4</v>
      </c>
      <c r="N104">
        <v>34.555999999999997</v>
      </c>
      <c r="O104">
        <v>27.323</v>
      </c>
      <c r="P104">
        <v>181</v>
      </c>
      <c r="Q104">
        <v>54.52</v>
      </c>
      <c r="R104">
        <v>54.52</v>
      </c>
      <c r="S104">
        <v>6</v>
      </c>
      <c r="T104">
        <v>50.491999999999997</v>
      </c>
      <c r="U104">
        <v>51</v>
      </c>
      <c r="V104">
        <v>15.36</v>
      </c>
      <c r="W104">
        <v>15.36</v>
      </c>
      <c r="X104">
        <v>15.6</v>
      </c>
      <c r="Y104">
        <v>16.300999999999998</v>
      </c>
      <c r="Z104">
        <v>100</v>
      </c>
      <c r="AA104">
        <v>30.12</v>
      </c>
      <c r="AB104">
        <v>30.12</v>
      </c>
      <c r="AC104">
        <v>48.5</v>
      </c>
      <c r="AD104">
        <v>44.073999999999998</v>
      </c>
      <c r="AE104">
        <v>5</v>
      </c>
      <c r="AF104">
        <v>2.76</v>
      </c>
      <c r="AG104">
        <v>1.51</v>
      </c>
      <c r="AH104">
        <v>5570</v>
      </c>
      <c r="AI104">
        <v>5.2</v>
      </c>
      <c r="AJ104">
        <v>27.071000000000002</v>
      </c>
      <c r="AK104">
        <v>25.831</v>
      </c>
      <c r="AL104">
        <v>0</v>
      </c>
      <c r="AM104">
        <v>0</v>
      </c>
      <c r="AN104">
        <v>0</v>
      </c>
      <c r="AO104">
        <v>0</v>
      </c>
      <c r="AP104">
        <v>0</v>
      </c>
      <c r="AQ104">
        <v>0</v>
      </c>
      <c r="AR104">
        <v>0</v>
      </c>
      <c r="AS104">
        <v>0</v>
      </c>
      <c r="AT104">
        <v>0</v>
      </c>
      <c r="AU104">
        <v>0</v>
      </c>
      <c r="AV104">
        <v>0</v>
      </c>
      <c r="AW104">
        <v>0</v>
      </c>
      <c r="AX104">
        <v>0</v>
      </c>
      <c r="AY104">
        <v>0</v>
      </c>
      <c r="AZ104">
        <v>176</v>
      </c>
      <c r="BA104">
        <v>97.24</v>
      </c>
      <c r="BB104">
        <v>53.01</v>
      </c>
      <c r="BC104">
        <v>2714.7</v>
      </c>
      <c r="BD104">
        <v>0</v>
      </c>
      <c r="BE104">
        <v>70.150000000000006</v>
      </c>
      <c r="BF104">
        <v>1368.8340000000001</v>
      </c>
      <c r="BG104">
        <v>20</v>
      </c>
      <c r="BH104">
        <v>39.22</v>
      </c>
      <c r="BI104">
        <v>6.02</v>
      </c>
      <c r="BJ104">
        <v>11972.1</v>
      </c>
      <c r="BK104">
        <v>7.4</v>
      </c>
      <c r="BL104">
        <v>36.753</v>
      </c>
      <c r="BM104">
        <v>40.819000000000003</v>
      </c>
      <c r="BN104">
        <v>0</v>
      </c>
      <c r="BO104">
        <v>0</v>
      </c>
      <c r="BP104">
        <v>0</v>
      </c>
      <c r="BQ104">
        <v>0</v>
      </c>
      <c r="BR104">
        <v>0</v>
      </c>
      <c r="BS104">
        <v>0</v>
      </c>
      <c r="BT104">
        <v>0</v>
      </c>
      <c r="BU104">
        <v>0</v>
      </c>
      <c r="BV104">
        <v>0</v>
      </c>
      <c r="BW104">
        <v>0</v>
      </c>
      <c r="BX104">
        <v>0</v>
      </c>
      <c r="BY104">
        <v>0</v>
      </c>
      <c r="BZ104">
        <v>0</v>
      </c>
      <c r="CA104">
        <v>0</v>
      </c>
      <c r="CB104">
        <v>31</v>
      </c>
      <c r="CC104">
        <v>60.78</v>
      </c>
      <c r="CD104">
        <v>9.34</v>
      </c>
      <c r="CE104">
        <v>10196.799999999999</v>
      </c>
      <c r="CF104">
        <v>0.7</v>
      </c>
      <c r="CG104">
        <v>44.585000000000001</v>
      </c>
      <c r="CH104">
        <v>160.23400000000001</v>
      </c>
      <c r="CI104">
        <v>21</v>
      </c>
      <c r="CJ104">
        <v>21</v>
      </c>
      <c r="CK104">
        <v>6.33</v>
      </c>
      <c r="CL104">
        <v>22736.5</v>
      </c>
      <c r="CM104">
        <v>13.4</v>
      </c>
      <c r="CN104">
        <v>28.556000000000001</v>
      </c>
      <c r="CO104">
        <v>34.362000000000002</v>
      </c>
      <c r="CP104">
        <v>0</v>
      </c>
      <c r="CQ104">
        <v>0</v>
      </c>
      <c r="CR104">
        <v>0</v>
      </c>
      <c r="CS104">
        <v>0</v>
      </c>
      <c r="CT104">
        <v>0</v>
      </c>
      <c r="CU104">
        <v>0</v>
      </c>
      <c r="CV104">
        <v>0</v>
      </c>
      <c r="CW104">
        <v>0</v>
      </c>
      <c r="CX104">
        <v>0</v>
      </c>
      <c r="CY104">
        <v>0</v>
      </c>
      <c r="CZ104">
        <v>0</v>
      </c>
      <c r="DA104">
        <v>0</v>
      </c>
      <c r="DB104">
        <v>0</v>
      </c>
      <c r="DC104">
        <v>0</v>
      </c>
      <c r="DD104">
        <v>79</v>
      </c>
      <c r="DE104">
        <v>79</v>
      </c>
      <c r="DF104">
        <v>23.8</v>
      </c>
      <c r="DG104">
        <v>90060.6</v>
      </c>
      <c r="DH104">
        <v>0.1</v>
      </c>
      <c r="DI104">
        <v>45.081000000000003</v>
      </c>
      <c r="DJ104">
        <v>534.84699999999998</v>
      </c>
    </row>
    <row r="107" spans="1:114" x14ac:dyDescent="0.2">
      <c r="B107" t="s">
        <v>0</v>
      </c>
      <c r="I107" t="s">
        <v>1</v>
      </c>
      <c r="P107" t="s">
        <v>2</v>
      </c>
      <c r="U107" t="s">
        <v>3</v>
      </c>
      <c r="Z107" t="s">
        <v>4</v>
      </c>
      <c r="AE107" t="s">
        <v>5</v>
      </c>
      <c r="AL107" t="s">
        <v>6</v>
      </c>
      <c r="AS107" t="s">
        <v>7</v>
      </c>
      <c r="AZ107" t="s">
        <v>8</v>
      </c>
      <c r="BG107" t="s">
        <v>9</v>
      </c>
      <c r="BN107" t="s">
        <v>10</v>
      </c>
      <c r="BU107" t="s">
        <v>11</v>
      </c>
      <c r="CB107" t="s">
        <v>12</v>
      </c>
      <c r="CI107" t="s">
        <v>13</v>
      </c>
      <c r="CP107" t="s">
        <v>14</v>
      </c>
      <c r="CW107" t="s">
        <v>15</v>
      </c>
      <c r="DD107" t="s">
        <v>16</v>
      </c>
    </row>
    <row r="108" spans="1:114" x14ac:dyDescent="0.2">
      <c r="A108" t="s">
        <v>17</v>
      </c>
      <c r="B108" t="s">
        <v>18</v>
      </c>
      <c r="C108" t="s">
        <v>19</v>
      </c>
      <c r="D108" t="s">
        <v>20</v>
      </c>
      <c r="E108" t="s">
        <v>21</v>
      </c>
      <c r="F108" t="s">
        <v>22</v>
      </c>
      <c r="G108" t="s">
        <v>23</v>
      </c>
      <c r="H108" t="s">
        <v>24</v>
      </c>
      <c r="I108" t="s">
        <v>18</v>
      </c>
      <c r="J108" t="s">
        <v>19</v>
      </c>
      <c r="K108" t="s">
        <v>20</v>
      </c>
      <c r="L108" t="s">
        <v>21</v>
      </c>
      <c r="M108" t="s">
        <v>22</v>
      </c>
      <c r="N108" t="s">
        <v>23</v>
      </c>
      <c r="O108" t="s">
        <v>24</v>
      </c>
      <c r="P108" t="s">
        <v>18</v>
      </c>
      <c r="Q108" t="s">
        <v>19</v>
      </c>
      <c r="R108" t="s">
        <v>20</v>
      </c>
      <c r="S108" t="s">
        <v>25</v>
      </c>
      <c r="T108" t="s">
        <v>26</v>
      </c>
      <c r="U108" t="s">
        <v>18</v>
      </c>
      <c r="V108" t="s">
        <v>19</v>
      </c>
      <c r="W108" t="s">
        <v>20</v>
      </c>
      <c r="X108" t="s">
        <v>25</v>
      </c>
      <c r="Y108" t="s">
        <v>26</v>
      </c>
      <c r="Z108" t="s">
        <v>18</v>
      </c>
      <c r="AA108" t="s">
        <v>19</v>
      </c>
      <c r="AB108" t="s">
        <v>20</v>
      </c>
      <c r="AC108" t="s">
        <v>25</v>
      </c>
      <c r="AD108" t="s">
        <v>26</v>
      </c>
      <c r="AE108" t="s">
        <v>18</v>
      </c>
      <c r="AF108" t="s">
        <v>19</v>
      </c>
      <c r="AG108" t="s">
        <v>20</v>
      </c>
      <c r="AH108" t="s">
        <v>21</v>
      </c>
      <c r="AI108" t="s">
        <v>22</v>
      </c>
      <c r="AJ108" t="s">
        <v>23</v>
      </c>
      <c r="AK108" t="s">
        <v>24</v>
      </c>
      <c r="AL108" t="s">
        <v>18</v>
      </c>
      <c r="AM108" t="s">
        <v>19</v>
      </c>
      <c r="AN108" t="s">
        <v>20</v>
      </c>
      <c r="AO108" t="s">
        <v>21</v>
      </c>
      <c r="AP108" t="s">
        <v>22</v>
      </c>
      <c r="AQ108" t="s">
        <v>23</v>
      </c>
      <c r="AR108" t="s">
        <v>24</v>
      </c>
      <c r="AS108" t="s">
        <v>18</v>
      </c>
      <c r="AT108" t="s">
        <v>19</v>
      </c>
      <c r="AU108" t="s">
        <v>20</v>
      </c>
      <c r="AV108" t="s">
        <v>21</v>
      </c>
      <c r="AW108" t="s">
        <v>22</v>
      </c>
      <c r="AX108" t="s">
        <v>23</v>
      </c>
      <c r="AY108" t="s">
        <v>24</v>
      </c>
      <c r="AZ108" t="s">
        <v>18</v>
      </c>
      <c r="BA108" t="s">
        <v>19</v>
      </c>
      <c r="BB108" t="s">
        <v>20</v>
      </c>
      <c r="BC108" t="s">
        <v>21</v>
      </c>
      <c r="BD108" t="s">
        <v>22</v>
      </c>
      <c r="BE108" t="s">
        <v>23</v>
      </c>
      <c r="BF108" t="s">
        <v>24</v>
      </c>
      <c r="BG108" t="s">
        <v>18</v>
      </c>
      <c r="BH108" t="s">
        <v>19</v>
      </c>
      <c r="BI108" t="s">
        <v>20</v>
      </c>
      <c r="BJ108" t="s">
        <v>21</v>
      </c>
      <c r="BK108" t="s">
        <v>22</v>
      </c>
      <c r="BL108" t="s">
        <v>23</v>
      </c>
      <c r="BM108" t="s">
        <v>24</v>
      </c>
      <c r="BN108" t="s">
        <v>18</v>
      </c>
      <c r="BO108" t="s">
        <v>19</v>
      </c>
      <c r="BP108" t="s">
        <v>20</v>
      </c>
      <c r="BQ108" t="s">
        <v>21</v>
      </c>
      <c r="BR108" t="s">
        <v>22</v>
      </c>
      <c r="BS108" t="s">
        <v>23</v>
      </c>
      <c r="BT108" t="s">
        <v>24</v>
      </c>
      <c r="BU108" t="s">
        <v>18</v>
      </c>
      <c r="BV108" t="s">
        <v>19</v>
      </c>
      <c r="BW108" t="s">
        <v>20</v>
      </c>
      <c r="BX108" t="s">
        <v>21</v>
      </c>
      <c r="BY108" t="s">
        <v>22</v>
      </c>
      <c r="BZ108" t="s">
        <v>23</v>
      </c>
      <c r="CA108" t="s">
        <v>24</v>
      </c>
      <c r="CB108" t="s">
        <v>18</v>
      </c>
      <c r="CC108" t="s">
        <v>19</v>
      </c>
      <c r="CD108" t="s">
        <v>20</v>
      </c>
      <c r="CE108" t="s">
        <v>21</v>
      </c>
      <c r="CF108" t="s">
        <v>22</v>
      </c>
      <c r="CG108" t="s">
        <v>23</v>
      </c>
      <c r="CH108" t="s">
        <v>24</v>
      </c>
      <c r="CI108" t="s">
        <v>18</v>
      </c>
      <c r="CJ108" t="s">
        <v>19</v>
      </c>
      <c r="CK108" t="s">
        <v>20</v>
      </c>
      <c r="CL108" t="s">
        <v>21</v>
      </c>
      <c r="CM108" t="s">
        <v>22</v>
      </c>
      <c r="CN108" t="s">
        <v>23</v>
      </c>
      <c r="CO108" t="s">
        <v>24</v>
      </c>
      <c r="CP108" t="s">
        <v>18</v>
      </c>
      <c r="CQ108" t="s">
        <v>19</v>
      </c>
      <c r="CR108" t="s">
        <v>20</v>
      </c>
      <c r="CS108" t="s">
        <v>21</v>
      </c>
      <c r="CT108" t="s">
        <v>22</v>
      </c>
      <c r="CU108" t="s">
        <v>23</v>
      </c>
      <c r="CV108" t="s">
        <v>24</v>
      </c>
      <c r="CW108" t="s">
        <v>18</v>
      </c>
      <c r="CX108" t="s">
        <v>19</v>
      </c>
      <c r="CY108" t="s">
        <v>20</v>
      </c>
      <c r="CZ108" t="s">
        <v>21</v>
      </c>
      <c r="DA108" t="s">
        <v>22</v>
      </c>
      <c r="DB108" t="s">
        <v>23</v>
      </c>
      <c r="DC108" t="s">
        <v>24</v>
      </c>
      <c r="DD108" t="s">
        <v>18</v>
      </c>
      <c r="DE108" t="s">
        <v>19</v>
      </c>
      <c r="DF108" t="s">
        <v>20</v>
      </c>
      <c r="DG108" t="s">
        <v>21</v>
      </c>
      <c r="DH108" t="s">
        <v>22</v>
      </c>
      <c r="DI108" t="s">
        <v>23</v>
      </c>
      <c r="DJ108" t="s">
        <v>24</v>
      </c>
    </row>
    <row r="110" spans="1:114" x14ac:dyDescent="0.2">
      <c r="A110" t="s">
        <v>132</v>
      </c>
      <c r="B110">
        <v>137</v>
      </c>
      <c r="C110">
        <v>52.09</v>
      </c>
      <c r="D110">
        <v>52.09</v>
      </c>
      <c r="E110">
        <v>20031.5</v>
      </c>
      <c r="F110">
        <v>18.5</v>
      </c>
      <c r="G110">
        <v>219.14099999999999</v>
      </c>
      <c r="H110">
        <v>81.36</v>
      </c>
      <c r="I110">
        <v>28</v>
      </c>
      <c r="J110">
        <v>20.440000000000001</v>
      </c>
      <c r="K110">
        <v>10.65</v>
      </c>
      <c r="L110">
        <v>85194.7</v>
      </c>
      <c r="M110">
        <v>18.2</v>
      </c>
      <c r="N110">
        <v>331.74299999999999</v>
      </c>
      <c r="O110">
        <v>189.07900000000001</v>
      </c>
      <c r="P110">
        <v>117</v>
      </c>
      <c r="Q110">
        <v>44.49</v>
      </c>
      <c r="R110">
        <v>44.49</v>
      </c>
      <c r="S110">
        <v>6.1</v>
      </c>
      <c r="T110">
        <v>44.137999999999998</v>
      </c>
      <c r="U110">
        <v>135</v>
      </c>
      <c r="V110">
        <v>51.33</v>
      </c>
      <c r="W110">
        <v>51.33</v>
      </c>
      <c r="X110">
        <v>16.5</v>
      </c>
      <c r="Y110">
        <v>13.204000000000001</v>
      </c>
      <c r="Z110">
        <v>11</v>
      </c>
      <c r="AA110">
        <v>4.18</v>
      </c>
      <c r="AB110">
        <v>4.18</v>
      </c>
      <c r="AC110">
        <v>66.400000000000006</v>
      </c>
      <c r="AD110">
        <v>141.60499999999999</v>
      </c>
      <c r="AE110">
        <v>2</v>
      </c>
      <c r="AF110">
        <v>1.71</v>
      </c>
      <c r="AG110">
        <v>0.76</v>
      </c>
      <c r="AH110">
        <v>5666.8</v>
      </c>
      <c r="AI110">
        <v>4.2</v>
      </c>
      <c r="AJ110">
        <v>14.984999999999999</v>
      </c>
      <c r="AK110">
        <v>32.378</v>
      </c>
      <c r="AL110">
        <v>0</v>
      </c>
      <c r="AM110">
        <v>0</v>
      </c>
      <c r="AN110">
        <v>0</v>
      </c>
      <c r="AO110">
        <v>0</v>
      </c>
      <c r="AP110">
        <v>0</v>
      </c>
      <c r="AQ110">
        <v>0</v>
      </c>
      <c r="AR110">
        <v>0</v>
      </c>
      <c r="AS110">
        <v>0</v>
      </c>
      <c r="AT110">
        <v>0</v>
      </c>
      <c r="AU110">
        <v>0</v>
      </c>
      <c r="AV110">
        <v>0</v>
      </c>
      <c r="AW110">
        <v>0</v>
      </c>
      <c r="AX110">
        <v>0</v>
      </c>
      <c r="AY110">
        <v>0</v>
      </c>
      <c r="AZ110">
        <v>115</v>
      </c>
      <c r="BA110">
        <v>98.29</v>
      </c>
      <c r="BB110">
        <v>43.73</v>
      </c>
      <c r="BC110">
        <v>2668.6</v>
      </c>
      <c r="BD110">
        <v>0</v>
      </c>
      <c r="BE110">
        <v>57.408999999999999</v>
      </c>
      <c r="BF110">
        <v>1632.903</v>
      </c>
      <c r="BG110">
        <v>32</v>
      </c>
      <c r="BH110">
        <v>23.7</v>
      </c>
      <c r="BI110">
        <v>12.17</v>
      </c>
      <c r="BJ110">
        <v>15365</v>
      </c>
      <c r="BK110">
        <v>10.3</v>
      </c>
      <c r="BL110">
        <v>21.504000000000001</v>
      </c>
      <c r="BM110">
        <v>30.809000000000001</v>
      </c>
      <c r="BN110">
        <v>0</v>
      </c>
      <c r="BO110">
        <v>0</v>
      </c>
      <c r="BP110">
        <v>0</v>
      </c>
      <c r="BQ110">
        <v>0</v>
      </c>
      <c r="BR110">
        <v>0</v>
      </c>
      <c r="BS110">
        <v>0</v>
      </c>
      <c r="BT110">
        <v>0</v>
      </c>
      <c r="BU110">
        <v>0</v>
      </c>
      <c r="BV110">
        <v>0</v>
      </c>
      <c r="BW110">
        <v>0</v>
      </c>
      <c r="BX110">
        <v>0</v>
      </c>
      <c r="BY110">
        <v>0</v>
      </c>
      <c r="BZ110">
        <v>0</v>
      </c>
      <c r="CA110">
        <v>0</v>
      </c>
      <c r="CB110">
        <v>103</v>
      </c>
      <c r="CC110">
        <v>76.3</v>
      </c>
      <c r="CD110">
        <v>39.159999999999997</v>
      </c>
      <c r="CE110">
        <v>15333.9</v>
      </c>
      <c r="CF110">
        <v>0.4</v>
      </c>
      <c r="CG110">
        <v>26.917999999999999</v>
      </c>
      <c r="CH110">
        <v>263.274</v>
      </c>
      <c r="CI110">
        <v>2</v>
      </c>
      <c r="CJ110">
        <v>18.18</v>
      </c>
      <c r="CK110">
        <v>0.76</v>
      </c>
      <c r="CL110">
        <v>277257.09999999998</v>
      </c>
      <c r="CM110">
        <v>105.8</v>
      </c>
      <c r="CN110">
        <v>91.262</v>
      </c>
      <c r="CO110">
        <v>85.772000000000006</v>
      </c>
      <c r="CP110">
        <v>0</v>
      </c>
      <c r="CQ110">
        <v>0</v>
      </c>
      <c r="CR110">
        <v>0</v>
      </c>
      <c r="CS110">
        <v>0</v>
      </c>
      <c r="CT110">
        <v>0</v>
      </c>
      <c r="CU110">
        <v>0</v>
      </c>
      <c r="CV110">
        <v>0</v>
      </c>
      <c r="CW110">
        <v>0</v>
      </c>
      <c r="CX110">
        <v>0</v>
      </c>
      <c r="CY110">
        <v>0</v>
      </c>
      <c r="CZ110">
        <v>0</v>
      </c>
      <c r="DA110">
        <v>0</v>
      </c>
      <c r="DB110">
        <v>0</v>
      </c>
      <c r="DC110">
        <v>0</v>
      </c>
      <c r="DD110">
        <v>9</v>
      </c>
      <c r="DE110">
        <v>81.819999999999993</v>
      </c>
      <c r="DF110">
        <v>3.42</v>
      </c>
      <c r="DG110">
        <v>181627.1</v>
      </c>
      <c r="DH110">
        <v>2.7</v>
      </c>
      <c r="DI110">
        <v>250.011</v>
      </c>
      <c r="DJ110">
        <v>283.25900000000001</v>
      </c>
    </row>
    <row r="111" spans="1:114" x14ac:dyDescent="0.2">
      <c r="A111" t="s">
        <v>133</v>
      </c>
      <c r="B111">
        <v>295</v>
      </c>
      <c r="C111">
        <v>34.18</v>
      </c>
      <c r="D111">
        <v>34.18</v>
      </c>
      <c r="E111">
        <v>34165.9</v>
      </c>
      <c r="F111">
        <v>27.8</v>
      </c>
      <c r="G111">
        <v>102.642</v>
      </c>
      <c r="H111">
        <v>68.756</v>
      </c>
      <c r="I111">
        <v>62</v>
      </c>
      <c r="J111">
        <v>21.02</v>
      </c>
      <c r="K111">
        <v>7.18</v>
      </c>
      <c r="L111">
        <v>33979.599999999999</v>
      </c>
      <c r="M111">
        <v>13.2</v>
      </c>
      <c r="N111">
        <v>36.982999999999997</v>
      </c>
      <c r="O111">
        <v>26.472000000000001</v>
      </c>
      <c r="P111">
        <v>535</v>
      </c>
      <c r="Q111">
        <v>61.99</v>
      </c>
      <c r="R111">
        <v>61.99</v>
      </c>
      <c r="S111">
        <v>5.9</v>
      </c>
      <c r="T111">
        <v>43.973999999999997</v>
      </c>
      <c r="U111">
        <v>208</v>
      </c>
      <c r="V111">
        <v>24.1</v>
      </c>
      <c r="W111">
        <v>24.1</v>
      </c>
      <c r="X111">
        <v>16.399999999999999</v>
      </c>
      <c r="Y111">
        <v>15.468999999999999</v>
      </c>
      <c r="Z111">
        <v>120</v>
      </c>
      <c r="AA111">
        <v>13.9</v>
      </c>
      <c r="AB111">
        <v>13.9</v>
      </c>
      <c r="AC111">
        <v>43.5</v>
      </c>
      <c r="AD111">
        <v>50.215000000000003</v>
      </c>
      <c r="AE111">
        <v>6</v>
      </c>
      <c r="AF111">
        <v>1.1200000000000001</v>
      </c>
      <c r="AG111">
        <v>0.7</v>
      </c>
      <c r="AH111">
        <v>6999.7</v>
      </c>
      <c r="AI111">
        <v>4.7</v>
      </c>
      <c r="AJ111">
        <v>45.36</v>
      </c>
      <c r="AK111">
        <v>42.728999999999999</v>
      </c>
      <c r="AL111">
        <v>0</v>
      </c>
      <c r="AM111">
        <v>0</v>
      </c>
      <c r="AN111">
        <v>0</v>
      </c>
      <c r="AO111">
        <v>0</v>
      </c>
      <c r="AP111">
        <v>0</v>
      </c>
      <c r="AQ111">
        <v>0</v>
      </c>
      <c r="AR111">
        <v>0</v>
      </c>
      <c r="AS111">
        <v>0</v>
      </c>
      <c r="AT111">
        <v>0</v>
      </c>
      <c r="AU111">
        <v>0</v>
      </c>
      <c r="AV111">
        <v>0</v>
      </c>
      <c r="AW111">
        <v>0</v>
      </c>
      <c r="AX111">
        <v>0</v>
      </c>
      <c r="AY111">
        <v>0</v>
      </c>
      <c r="AZ111">
        <v>529</v>
      </c>
      <c r="BA111">
        <v>98.88</v>
      </c>
      <c r="BB111">
        <v>61.3</v>
      </c>
      <c r="BC111">
        <v>2522.3000000000002</v>
      </c>
      <c r="BD111">
        <v>0</v>
      </c>
      <c r="BE111">
        <v>55.073</v>
      </c>
      <c r="BF111">
        <v>11492.941000000001</v>
      </c>
      <c r="BG111">
        <v>61</v>
      </c>
      <c r="BH111">
        <v>29.33</v>
      </c>
      <c r="BI111">
        <v>7.07</v>
      </c>
      <c r="BJ111">
        <v>15137.1</v>
      </c>
      <c r="BK111">
        <v>9.3000000000000007</v>
      </c>
      <c r="BL111">
        <v>28.036000000000001</v>
      </c>
      <c r="BM111">
        <v>38.728000000000002</v>
      </c>
      <c r="BN111">
        <v>0</v>
      </c>
      <c r="BO111">
        <v>0</v>
      </c>
      <c r="BP111">
        <v>0</v>
      </c>
      <c r="BQ111">
        <v>0</v>
      </c>
      <c r="BR111">
        <v>0</v>
      </c>
      <c r="BS111">
        <v>0</v>
      </c>
      <c r="BT111">
        <v>0</v>
      </c>
      <c r="BU111">
        <v>0</v>
      </c>
      <c r="BV111">
        <v>0</v>
      </c>
      <c r="BW111">
        <v>0</v>
      </c>
      <c r="BX111">
        <v>0</v>
      </c>
      <c r="BY111">
        <v>0</v>
      </c>
      <c r="BZ111">
        <v>0</v>
      </c>
      <c r="CA111">
        <v>0</v>
      </c>
      <c r="CB111">
        <v>147</v>
      </c>
      <c r="CC111">
        <v>70.67</v>
      </c>
      <c r="CD111">
        <v>17.03</v>
      </c>
      <c r="CE111">
        <v>13940</v>
      </c>
      <c r="CF111">
        <v>0.4</v>
      </c>
      <c r="CG111">
        <v>40.850999999999999</v>
      </c>
      <c r="CH111">
        <v>280.50099999999998</v>
      </c>
      <c r="CI111">
        <v>26</v>
      </c>
      <c r="CJ111">
        <v>21.67</v>
      </c>
      <c r="CK111">
        <v>3.01</v>
      </c>
      <c r="CL111">
        <v>24557.1</v>
      </c>
      <c r="CM111">
        <v>14.9</v>
      </c>
      <c r="CN111">
        <v>31.225999999999999</v>
      </c>
      <c r="CO111">
        <v>29.937000000000001</v>
      </c>
      <c r="CP111">
        <v>0</v>
      </c>
      <c r="CQ111">
        <v>0</v>
      </c>
      <c r="CR111">
        <v>0</v>
      </c>
      <c r="CS111">
        <v>0</v>
      </c>
      <c r="CT111">
        <v>0</v>
      </c>
      <c r="CU111">
        <v>0</v>
      </c>
      <c r="CV111">
        <v>0</v>
      </c>
      <c r="CW111">
        <v>0</v>
      </c>
      <c r="CX111">
        <v>0</v>
      </c>
      <c r="CY111">
        <v>0</v>
      </c>
      <c r="CZ111">
        <v>0</v>
      </c>
      <c r="DA111">
        <v>0</v>
      </c>
      <c r="DB111">
        <v>0</v>
      </c>
      <c r="DC111">
        <v>0</v>
      </c>
      <c r="DD111">
        <v>94</v>
      </c>
      <c r="DE111">
        <v>78.33</v>
      </c>
      <c r="DF111">
        <v>10.89</v>
      </c>
      <c r="DG111">
        <v>70891.399999999994</v>
      </c>
      <c r="DH111">
        <v>0.1</v>
      </c>
      <c r="DI111">
        <v>60.029000000000003</v>
      </c>
      <c r="DJ111">
        <v>900.83600000000001</v>
      </c>
    </row>
    <row r="112" spans="1:114" x14ac:dyDescent="0.2">
      <c r="A112" t="s">
        <v>134</v>
      </c>
      <c r="B112">
        <v>30</v>
      </c>
      <c r="C112">
        <v>42.86</v>
      </c>
      <c r="D112">
        <v>42.86</v>
      </c>
      <c r="E112">
        <v>16278.2</v>
      </c>
      <c r="F112">
        <v>17.899999999999999</v>
      </c>
      <c r="G112">
        <v>32.61</v>
      </c>
      <c r="H112">
        <v>18.167999999999999</v>
      </c>
      <c r="I112">
        <v>5</v>
      </c>
      <c r="J112">
        <v>16.670000000000002</v>
      </c>
      <c r="K112">
        <v>7.14</v>
      </c>
      <c r="L112">
        <v>33719.9</v>
      </c>
      <c r="M112">
        <v>12.8</v>
      </c>
      <c r="N112">
        <v>34.74</v>
      </c>
      <c r="O112">
        <v>19.969000000000001</v>
      </c>
      <c r="P112">
        <v>40</v>
      </c>
      <c r="Q112">
        <v>57.14</v>
      </c>
      <c r="R112">
        <v>57.14</v>
      </c>
      <c r="S112">
        <v>5.6</v>
      </c>
      <c r="T112">
        <v>53.725000000000001</v>
      </c>
      <c r="U112">
        <v>24</v>
      </c>
      <c r="V112">
        <v>34.29</v>
      </c>
      <c r="W112">
        <v>34.29</v>
      </c>
      <c r="X112">
        <v>16.8</v>
      </c>
      <c r="Y112">
        <v>14.247</v>
      </c>
      <c r="Z112">
        <v>6</v>
      </c>
      <c r="AA112">
        <v>8.57</v>
      </c>
      <c r="AB112">
        <v>8.57</v>
      </c>
      <c r="AC112">
        <v>22.5</v>
      </c>
      <c r="AD112">
        <v>9.6980000000000004</v>
      </c>
      <c r="AE112">
        <v>1</v>
      </c>
      <c r="AF112">
        <v>2.5</v>
      </c>
      <c r="AG112">
        <v>1.43</v>
      </c>
      <c r="AH112">
        <v>6272.8</v>
      </c>
      <c r="AI112">
        <v>5.4</v>
      </c>
      <c r="AJ112">
        <v>0</v>
      </c>
      <c r="AK112">
        <v>0</v>
      </c>
      <c r="AL112">
        <v>0</v>
      </c>
      <c r="AM112">
        <v>0</v>
      </c>
      <c r="AN112">
        <v>0</v>
      </c>
      <c r="AO112">
        <v>0</v>
      </c>
      <c r="AP112">
        <v>0</v>
      </c>
      <c r="AQ112">
        <v>0</v>
      </c>
      <c r="AR112">
        <v>0</v>
      </c>
      <c r="AS112">
        <v>0</v>
      </c>
      <c r="AT112">
        <v>0</v>
      </c>
      <c r="AU112">
        <v>0</v>
      </c>
      <c r="AV112">
        <v>0</v>
      </c>
      <c r="AW112">
        <v>0</v>
      </c>
      <c r="AX112">
        <v>0</v>
      </c>
      <c r="AY112">
        <v>0</v>
      </c>
      <c r="AZ112">
        <v>39</v>
      </c>
      <c r="BA112">
        <v>97.5</v>
      </c>
      <c r="BB112">
        <v>55.71</v>
      </c>
      <c r="BC112">
        <v>2387.6999999999998</v>
      </c>
      <c r="BD112">
        <v>0.1</v>
      </c>
      <c r="BE112">
        <v>69.117000000000004</v>
      </c>
      <c r="BF112">
        <v>370.16500000000002</v>
      </c>
      <c r="BG112">
        <v>5</v>
      </c>
      <c r="BH112">
        <v>20.83</v>
      </c>
      <c r="BI112">
        <v>7.14</v>
      </c>
      <c r="BJ112">
        <v>14647.9</v>
      </c>
      <c r="BK112">
        <v>9.6999999999999993</v>
      </c>
      <c r="BL112">
        <v>28.425000000000001</v>
      </c>
      <c r="BM112">
        <v>37.206000000000003</v>
      </c>
      <c r="BN112">
        <v>0</v>
      </c>
      <c r="BO112">
        <v>0</v>
      </c>
      <c r="BP112">
        <v>0</v>
      </c>
      <c r="BQ112">
        <v>0</v>
      </c>
      <c r="BR112">
        <v>0</v>
      </c>
      <c r="BS112">
        <v>0</v>
      </c>
      <c r="BT112">
        <v>0</v>
      </c>
      <c r="BU112">
        <v>0</v>
      </c>
      <c r="BV112">
        <v>0</v>
      </c>
      <c r="BW112">
        <v>0</v>
      </c>
      <c r="BX112">
        <v>0</v>
      </c>
      <c r="BY112">
        <v>0</v>
      </c>
      <c r="BZ112">
        <v>0</v>
      </c>
      <c r="CA112">
        <v>0</v>
      </c>
      <c r="CB112">
        <v>19</v>
      </c>
      <c r="CC112">
        <v>79.17</v>
      </c>
      <c r="CD112">
        <v>27.14</v>
      </c>
      <c r="CE112">
        <v>16068.1</v>
      </c>
      <c r="CF112">
        <v>0.7</v>
      </c>
      <c r="CG112">
        <v>34.149000000000001</v>
      </c>
      <c r="CH112">
        <v>177.40899999999999</v>
      </c>
      <c r="CI112">
        <v>3</v>
      </c>
      <c r="CJ112">
        <v>50</v>
      </c>
      <c r="CK112">
        <v>4.29</v>
      </c>
      <c r="CL112">
        <v>16901.7</v>
      </c>
      <c r="CM112">
        <v>10.199999999999999</v>
      </c>
      <c r="CN112">
        <v>23.056999999999999</v>
      </c>
      <c r="CO112">
        <v>50.652000000000001</v>
      </c>
      <c r="CP112">
        <v>0</v>
      </c>
      <c r="CQ112">
        <v>0</v>
      </c>
      <c r="CR112">
        <v>0</v>
      </c>
      <c r="CS112">
        <v>0</v>
      </c>
      <c r="CT112">
        <v>0</v>
      </c>
      <c r="CU112">
        <v>0</v>
      </c>
      <c r="CV112">
        <v>0</v>
      </c>
      <c r="CW112">
        <v>0</v>
      </c>
      <c r="CX112">
        <v>0</v>
      </c>
      <c r="CY112">
        <v>0</v>
      </c>
      <c r="CZ112">
        <v>0</v>
      </c>
      <c r="DA112">
        <v>0</v>
      </c>
      <c r="DB112">
        <v>0</v>
      </c>
      <c r="DC112">
        <v>0</v>
      </c>
      <c r="DD112">
        <v>3</v>
      </c>
      <c r="DE112">
        <v>50</v>
      </c>
      <c r="DF112">
        <v>4.29</v>
      </c>
      <c r="DG112">
        <v>19702.5</v>
      </c>
      <c r="DH112">
        <v>0.3</v>
      </c>
      <c r="DI112">
        <v>27.888999999999999</v>
      </c>
      <c r="DJ112">
        <v>28.815000000000001</v>
      </c>
    </row>
    <row r="113" spans="1:114" x14ac:dyDescent="0.2">
      <c r="A113" t="s">
        <v>135</v>
      </c>
      <c r="B113">
        <v>373</v>
      </c>
      <c r="C113">
        <v>55.84</v>
      </c>
      <c r="D113">
        <v>55.84</v>
      </c>
      <c r="E113">
        <v>62373</v>
      </c>
      <c r="F113">
        <v>42</v>
      </c>
      <c r="G113">
        <v>57.57</v>
      </c>
      <c r="H113">
        <v>43.554000000000002</v>
      </c>
      <c r="I113">
        <v>51</v>
      </c>
      <c r="J113">
        <v>13.67</v>
      </c>
      <c r="K113">
        <v>7.63</v>
      </c>
      <c r="L113">
        <v>36801.5</v>
      </c>
      <c r="M113">
        <v>13.7</v>
      </c>
      <c r="N113">
        <v>39.003999999999998</v>
      </c>
      <c r="O113">
        <v>24.561</v>
      </c>
      <c r="P113">
        <v>292</v>
      </c>
      <c r="Q113">
        <v>43.71</v>
      </c>
      <c r="R113">
        <v>43.71</v>
      </c>
      <c r="S113">
        <v>5.2</v>
      </c>
      <c r="T113">
        <v>49.390999999999998</v>
      </c>
      <c r="U113">
        <v>75</v>
      </c>
      <c r="V113">
        <v>11.23</v>
      </c>
      <c r="W113">
        <v>11.23</v>
      </c>
      <c r="X113">
        <v>16.8</v>
      </c>
      <c r="Y113">
        <v>15.111000000000001</v>
      </c>
      <c r="Z113">
        <v>301</v>
      </c>
      <c r="AA113">
        <v>45.06</v>
      </c>
      <c r="AB113">
        <v>45.06</v>
      </c>
      <c r="AC113">
        <v>48</v>
      </c>
      <c r="AD113">
        <v>31.331</v>
      </c>
      <c r="AE113">
        <v>9</v>
      </c>
      <c r="AF113">
        <v>3.08</v>
      </c>
      <c r="AG113">
        <v>1.35</v>
      </c>
      <c r="AH113">
        <v>5071</v>
      </c>
      <c r="AI113">
        <v>4.9000000000000004</v>
      </c>
      <c r="AJ113">
        <v>52.308999999999997</v>
      </c>
      <c r="AK113">
        <v>58.807000000000002</v>
      </c>
      <c r="AL113">
        <v>0</v>
      </c>
      <c r="AM113">
        <v>0</v>
      </c>
      <c r="AN113">
        <v>0</v>
      </c>
      <c r="AO113">
        <v>0</v>
      </c>
      <c r="AP113">
        <v>0</v>
      </c>
      <c r="AQ113">
        <v>0</v>
      </c>
      <c r="AR113">
        <v>0</v>
      </c>
      <c r="AS113">
        <v>0</v>
      </c>
      <c r="AT113">
        <v>0</v>
      </c>
      <c r="AU113">
        <v>0</v>
      </c>
      <c r="AV113">
        <v>0</v>
      </c>
      <c r="AW113">
        <v>0</v>
      </c>
      <c r="AX113">
        <v>0</v>
      </c>
      <c r="AY113">
        <v>0</v>
      </c>
      <c r="AZ113">
        <v>283</v>
      </c>
      <c r="BA113">
        <v>96.92</v>
      </c>
      <c r="BB113">
        <v>42.37</v>
      </c>
      <c r="BC113">
        <v>2302.6</v>
      </c>
      <c r="BD113">
        <v>0</v>
      </c>
      <c r="BE113">
        <v>64.619</v>
      </c>
      <c r="BF113">
        <v>2472.1210000000001</v>
      </c>
      <c r="BG113">
        <v>36</v>
      </c>
      <c r="BH113">
        <v>48</v>
      </c>
      <c r="BI113">
        <v>5.39</v>
      </c>
      <c r="BJ113">
        <v>16810.5</v>
      </c>
      <c r="BK113">
        <v>11.4</v>
      </c>
      <c r="BL113">
        <v>23.439</v>
      </c>
      <c r="BM113">
        <v>33.604999999999997</v>
      </c>
      <c r="BN113">
        <v>0</v>
      </c>
      <c r="BO113">
        <v>0</v>
      </c>
      <c r="BP113">
        <v>0</v>
      </c>
      <c r="BQ113">
        <v>0</v>
      </c>
      <c r="BR113">
        <v>0</v>
      </c>
      <c r="BS113">
        <v>0</v>
      </c>
      <c r="BT113">
        <v>0</v>
      </c>
      <c r="BU113">
        <v>0</v>
      </c>
      <c r="BV113">
        <v>0</v>
      </c>
      <c r="BW113">
        <v>0</v>
      </c>
      <c r="BX113">
        <v>0</v>
      </c>
      <c r="BY113">
        <v>0</v>
      </c>
      <c r="BZ113">
        <v>0</v>
      </c>
      <c r="CA113">
        <v>0</v>
      </c>
      <c r="CB113">
        <v>39</v>
      </c>
      <c r="CC113">
        <v>52</v>
      </c>
      <c r="CD113">
        <v>5.84</v>
      </c>
      <c r="CE113">
        <v>13221.8</v>
      </c>
      <c r="CF113">
        <v>0.5</v>
      </c>
      <c r="CG113">
        <v>41.841000000000001</v>
      </c>
      <c r="CH113">
        <v>207.221</v>
      </c>
      <c r="CI113">
        <v>22</v>
      </c>
      <c r="CJ113">
        <v>7.31</v>
      </c>
      <c r="CK113">
        <v>3.29</v>
      </c>
      <c r="CL113">
        <v>26727.4</v>
      </c>
      <c r="CM113">
        <v>14.5</v>
      </c>
      <c r="CN113">
        <v>38.012</v>
      </c>
      <c r="CO113">
        <v>30.858000000000001</v>
      </c>
      <c r="CP113">
        <v>0</v>
      </c>
      <c r="CQ113">
        <v>0</v>
      </c>
      <c r="CR113">
        <v>0</v>
      </c>
      <c r="CS113">
        <v>0</v>
      </c>
      <c r="CT113">
        <v>0</v>
      </c>
      <c r="CU113">
        <v>0</v>
      </c>
      <c r="CV113">
        <v>0</v>
      </c>
      <c r="CW113">
        <v>0</v>
      </c>
      <c r="CX113">
        <v>0</v>
      </c>
      <c r="CY113">
        <v>0</v>
      </c>
      <c r="CZ113">
        <v>0</v>
      </c>
      <c r="DA113">
        <v>0</v>
      </c>
      <c r="DB113">
        <v>0</v>
      </c>
      <c r="DC113">
        <v>0</v>
      </c>
      <c r="DD113">
        <v>279</v>
      </c>
      <c r="DE113">
        <v>92.69</v>
      </c>
      <c r="DF113">
        <v>41.77</v>
      </c>
      <c r="DG113">
        <v>77301</v>
      </c>
      <c r="DH113">
        <v>0.1</v>
      </c>
      <c r="DI113">
        <v>36.994999999999997</v>
      </c>
      <c r="DJ113">
        <v>1021.232</v>
      </c>
    </row>
    <row r="115" spans="1:114" x14ac:dyDescent="0.2">
      <c r="B115" t="s">
        <v>0</v>
      </c>
      <c r="I115" t="s">
        <v>1</v>
      </c>
      <c r="P115" t="s">
        <v>2</v>
      </c>
      <c r="U115" t="s">
        <v>3</v>
      </c>
      <c r="Z115" t="s">
        <v>4</v>
      </c>
      <c r="AE115" t="s">
        <v>5</v>
      </c>
      <c r="AL115" t="s">
        <v>6</v>
      </c>
      <c r="AS115" t="s">
        <v>7</v>
      </c>
      <c r="AZ115" t="s">
        <v>8</v>
      </c>
      <c r="BG115" t="s">
        <v>9</v>
      </c>
      <c r="BN115" t="s">
        <v>10</v>
      </c>
      <c r="BU115" t="s">
        <v>11</v>
      </c>
      <c r="CB115" t="s">
        <v>12</v>
      </c>
      <c r="CI115" t="s">
        <v>13</v>
      </c>
      <c r="CP115" t="s">
        <v>14</v>
      </c>
      <c r="CW115" t="s">
        <v>15</v>
      </c>
      <c r="DD115" t="s">
        <v>16</v>
      </c>
    </row>
    <row r="116" spans="1:114" x14ac:dyDescent="0.2">
      <c r="A116" t="s">
        <v>17</v>
      </c>
      <c r="B116" t="s">
        <v>18</v>
      </c>
      <c r="C116" t="s">
        <v>19</v>
      </c>
      <c r="D116" t="s">
        <v>20</v>
      </c>
      <c r="E116" t="s">
        <v>21</v>
      </c>
      <c r="F116" t="s">
        <v>22</v>
      </c>
      <c r="G116" t="s">
        <v>23</v>
      </c>
      <c r="H116" t="s">
        <v>24</v>
      </c>
      <c r="I116" t="s">
        <v>18</v>
      </c>
      <c r="J116" t="s">
        <v>19</v>
      </c>
      <c r="K116" t="s">
        <v>20</v>
      </c>
      <c r="L116" t="s">
        <v>21</v>
      </c>
      <c r="M116" t="s">
        <v>22</v>
      </c>
      <c r="N116" t="s">
        <v>23</v>
      </c>
      <c r="O116" t="s">
        <v>24</v>
      </c>
      <c r="P116" t="s">
        <v>18</v>
      </c>
      <c r="Q116" t="s">
        <v>19</v>
      </c>
      <c r="R116" t="s">
        <v>20</v>
      </c>
      <c r="S116" t="s">
        <v>25</v>
      </c>
      <c r="T116" t="s">
        <v>26</v>
      </c>
      <c r="U116" t="s">
        <v>18</v>
      </c>
      <c r="V116" t="s">
        <v>19</v>
      </c>
      <c r="W116" t="s">
        <v>20</v>
      </c>
      <c r="X116" t="s">
        <v>25</v>
      </c>
      <c r="Y116" t="s">
        <v>26</v>
      </c>
      <c r="Z116" t="s">
        <v>18</v>
      </c>
      <c r="AA116" t="s">
        <v>19</v>
      </c>
      <c r="AB116" t="s">
        <v>20</v>
      </c>
      <c r="AC116" t="s">
        <v>25</v>
      </c>
      <c r="AD116" t="s">
        <v>26</v>
      </c>
      <c r="AE116" t="s">
        <v>18</v>
      </c>
      <c r="AF116" t="s">
        <v>19</v>
      </c>
      <c r="AG116" t="s">
        <v>20</v>
      </c>
      <c r="AH116" t="s">
        <v>21</v>
      </c>
      <c r="AI116" t="s">
        <v>22</v>
      </c>
      <c r="AJ116" t="s">
        <v>23</v>
      </c>
      <c r="AK116" t="s">
        <v>24</v>
      </c>
      <c r="AL116" t="s">
        <v>18</v>
      </c>
      <c r="AM116" t="s">
        <v>19</v>
      </c>
      <c r="AN116" t="s">
        <v>20</v>
      </c>
      <c r="AO116" t="s">
        <v>21</v>
      </c>
      <c r="AP116" t="s">
        <v>22</v>
      </c>
      <c r="AQ116" t="s">
        <v>23</v>
      </c>
      <c r="AR116" t="s">
        <v>24</v>
      </c>
      <c r="AS116" t="s">
        <v>18</v>
      </c>
      <c r="AT116" t="s">
        <v>19</v>
      </c>
      <c r="AU116" t="s">
        <v>20</v>
      </c>
      <c r="AV116" t="s">
        <v>21</v>
      </c>
      <c r="AW116" t="s">
        <v>22</v>
      </c>
      <c r="AX116" t="s">
        <v>23</v>
      </c>
      <c r="AY116" t="s">
        <v>24</v>
      </c>
      <c r="AZ116" t="s">
        <v>18</v>
      </c>
      <c r="BA116" t="s">
        <v>19</v>
      </c>
      <c r="BB116" t="s">
        <v>20</v>
      </c>
      <c r="BC116" t="s">
        <v>21</v>
      </c>
      <c r="BD116" t="s">
        <v>22</v>
      </c>
      <c r="BE116" t="s">
        <v>23</v>
      </c>
      <c r="BF116" t="s">
        <v>24</v>
      </c>
      <c r="BG116" t="s">
        <v>18</v>
      </c>
      <c r="BH116" t="s">
        <v>19</v>
      </c>
      <c r="BI116" t="s">
        <v>20</v>
      </c>
      <c r="BJ116" t="s">
        <v>21</v>
      </c>
      <c r="BK116" t="s">
        <v>22</v>
      </c>
      <c r="BL116" t="s">
        <v>23</v>
      </c>
      <c r="BM116" t="s">
        <v>24</v>
      </c>
      <c r="BN116" t="s">
        <v>18</v>
      </c>
      <c r="BO116" t="s">
        <v>19</v>
      </c>
      <c r="BP116" t="s">
        <v>20</v>
      </c>
      <c r="BQ116" t="s">
        <v>21</v>
      </c>
      <c r="BR116" t="s">
        <v>22</v>
      </c>
      <c r="BS116" t="s">
        <v>23</v>
      </c>
      <c r="BT116" t="s">
        <v>24</v>
      </c>
      <c r="BU116" t="s">
        <v>18</v>
      </c>
      <c r="BV116" t="s">
        <v>19</v>
      </c>
      <c r="BW116" t="s">
        <v>20</v>
      </c>
      <c r="BX116" t="s">
        <v>21</v>
      </c>
      <c r="BY116" t="s">
        <v>22</v>
      </c>
      <c r="BZ116" t="s">
        <v>23</v>
      </c>
      <c r="CA116" t="s">
        <v>24</v>
      </c>
      <c r="CB116" t="s">
        <v>18</v>
      </c>
      <c r="CC116" t="s">
        <v>19</v>
      </c>
      <c r="CD116" t="s">
        <v>20</v>
      </c>
      <c r="CE116" t="s">
        <v>21</v>
      </c>
      <c r="CF116" t="s">
        <v>22</v>
      </c>
      <c r="CG116" t="s">
        <v>23</v>
      </c>
      <c r="CH116" t="s">
        <v>24</v>
      </c>
      <c r="CI116" t="s">
        <v>18</v>
      </c>
      <c r="CJ116" t="s">
        <v>19</v>
      </c>
      <c r="CK116" t="s">
        <v>20</v>
      </c>
      <c r="CL116" t="s">
        <v>21</v>
      </c>
      <c r="CM116" t="s">
        <v>22</v>
      </c>
      <c r="CN116" t="s">
        <v>23</v>
      </c>
      <c r="CO116" t="s">
        <v>24</v>
      </c>
      <c r="CP116" t="s">
        <v>18</v>
      </c>
      <c r="CQ116" t="s">
        <v>19</v>
      </c>
      <c r="CR116" t="s">
        <v>20</v>
      </c>
      <c r="CS116" t="s">
        <v>21</v>
      </c>
      <c r="CT116" t="s">
        <v>22</v>
      </c>
      <c r="CU116" t="s">
        <v>23</v>
      </c>
      <c r="CV116" t="s">
        <v>24</v>
      </c>
      <c r="CW116" t="s">
        <v>18</v>
      </c>
      <c r="CX116" t="s">
        <v>19</v>
      </c>
      <c r="CY116" t="s">
        <v>20</v>
      </c>
      <c r="CZ116" t="s">
        <v>21</v>
      </c>
      <c r="DA116" t="s">
        <v>22</v>
      </c>
      <c r="DB116" t="s">
        <v>23</v>
      </c>
      <c r="DC116" t="s">
        <v>24</v>
      </c>
      <c r="DD116" t="s">
        <v>18</v>
      </c>
      <c r="DE116" t="s">
        <v>19</v>
      </c>
      <c r="DF116" t="s">
        <v>20</v>
      </c>
      <c r="DG116" t="s">
        <v>21</v>
      </c>
      <c r="DH116" t="s">
        <v>22</v>
      </c>
      <c r="DI116" t="s">
        <v>23</v>
      </c>
      <c r="DJ116" t="s">
        <v>24</v>
      </c>
    </row>
    <row r="118" spans="1:114" x14ac:dyDescent="0.2">
      <c r="A118" t="s">
        <v>136</v>
      </c>
      <c r="B118">
        <v>109</v>
      </c>
      <c r="C118">
        <v>48.66</v>
      </c>
      <c r="D118">
        <v>48.66</v>
      </c>
      <c r="E118">
        <v>16982.7</v>
      </c>
      <c r="F118">
        <v>17.8</v>
      </c>
      <c r="G118">
        <v>29.056000000000001</v>
      </c>
      <c r="H118">
        <v>23.443000000000001</v>
      </c>
      <c r="I118">
        <v>24</v>
      </c>
      <c r="J118">
        <v>22.02</v>
      </c>
      <c r="K118">
        <v>10.71</v>
      </c>
      <c r="L118">
        <v>36581.4</v>
      </c>
      <c r="M118">
        <v>13.2</v>
      </c>
      <c r="N118">
        <v>44.767000000000003</v>
      </c>
      <c r="O118">
        <v>36.689</v>
      </c>
      <c r="P118">
        <v>110</v>
      </c>
      <c r="Q118">
        <v>49.11</v>
      </c>
      <c r="R118">
        <v>49.11</v>
      </c>
      <c r="S118">
        <v>6.5</v>
      </c>
      <c r="T118">
        <v>37.476999999999997</v>
      </c>
      <c r="U118">
        <v>104</v>
      </c>
      <c r="V118">
        <v>46.43</v>
      </c>
      <c r="W118">
        <v>46.43</v>
      </c>
      <c r="X118">
        <v>16.899999999999999</v>
      </c>
      <c r="Y118">
        <v>12.253</v>
      </c>
      <c r="Z118">
        <v>10</v>
      </c>
      <c r="AA118">
        <v>4.46</v>
      </c>
      <c r="AB118">
        <v>4.46</v>
      </c>
      <c r="AC118">
        <v>26.2</v>
      </c>
      <c r="AD118">
        <v>31.782</v>
      </c>
      <c r="AE118">
        <v>1</v>
      </c>
      <c r="AF118">
        <v>0.91</v>
      </c>
      <c r="AG118">
        <v>0.45</v>
      </c>
      <c r="AH118">
        <v>4621.1000000000004</v>
      </c>
      <c r="AI118">
        <v>2.5</v>
      </c>
      <c r="AJ118">
        <v>0</v>
      </c>
      <c r="AK118">
        <v>0</v>
      </c>
      <c r="AL118">
        <v>0</v>
      </c>
      <c r="AM118">
        <v>0</v>
      </c>
      <c r="AN118">
        <v>0</v>
      </c>
      <c r="AO118">
        <v>0</v>
      </c>
      <c r="AP118">
        <v>0</v>
      </c>
      <c r="AQ118">
        <v>0</v>
      </c>
      <c r="AR118">
        <v>0</v>
      </c>
      <c r="AS118">
        <v>0</v>
      </c>
      <c r="AT118">
        <v>0</v>
      </c>
      <c r="AU118">
        <v>0</v>
      </c>
      <c r="AV118">
        <v>0</v>
      </c>
      <c r="AW118">
        <v>0</v>
      </c>
      <c r="AX118">
        <v>0</v>
      </c>
      <c r="AY118">
        <v>0</v>
      </c>
      <c r="AZ118">
        <v>109</v>
      </c>
      <c r="BA118">
        <v>99.09</v>
      </c>
      <c r="BB118">
        <v>48.66</v>
      </c>
      <c r="BC118">
        <v>2892.2</v>
      </c>
      <c r="BD118">
        <v>0.1</v>
      </c>
      <c r="BE118">
        <v>50.481000000000002</v>
      </c>
      <c r="BF118">
        <v>544.73199999999997</v>
      </c>
      <c r="BG118">
        <v>31</v>
      </c>
      <c r="BH118">
        <v>29.81</v>
      </c>
      <c r="BI118">
        <v>13.84</v>
      </c>
      <c r="BJ118">
        <v>16221.5</v>
      </c>
      <c r="BK118">
        <v>10</v>
      </c>
      <c r="BL118">
        <v>15.233000000000001</v>
      </c>
      <c r="BM118">
        <v>30.736999999999998</v>
      </c>
      <c r="BN118">
        <v>0</v>
      </c>
      <c r="BO118">
        <v>0</v>
      </c>
      <c r="BP118">
        <v>0</v>
      </c>
      <c r="BQ118">
        <v>0</v>
      </c>
      <c r="BR118">
        <v>0</v>
      </c>
      <c r="BS118">
        <v>0</v>
      </c>
      <c r="BT118">
        <v>0</v>
      </c>
      <c r="BU118">
        <v>0</v>
      </c>
      <c r="BV118">
        <v>0</v>
      </c>
      <c r="BW118">
        <v>0</v>
      </c>
      <c r="BX118">
        <v>0</v>
      </c>
      <c r="BY118">
        <v>0</v>
      </c>
      <c r="BZ118">
        <v>0</v>
      </c>
      <c r="CA118">
        <v>0</v>
      </c>
      <c r="CB118">
        <v>73</v>
      </c>
      <c r="CC118">
        <v>70.19</v>
      </c>
      <c r="CD118">
        <v>32.590000000000003</v>
      </c>
      <c r="CE118">
        <v>15550.6</v>
      </c>
      <c r="CF118">
        <v>0.4</v>
      </c>
      <c r="CG118">
        <v>28.622</v>
      </c>
      <c r="CH118">
        <v>264.43400000000003</v>
      </c>
      <c r="CI118">
        <v>5</v>
      </c>
      <c r="CJ118">
        <v>50</v>
      </c>
      <c r="CK118">
        <v>2.23</v>
      </c>
      <c r="CL118">
        <v>27363.8</v>
      </c>
      <c r="CM118">
        <v>16.7</v>
      </c>
      <c r="CN118">
        <v>45.014000000000003</v>
      </c>
      <c r="CO118">
        <v>57.384999999999998</v>
      </c>
      <c r="CP118">
        <v>0</v>
      </c>
      <c r="CQ118">
        <v>0</v>
      </c>
      <c r="CR118">
        <v>0</v>
      </c>
      <c r="CS118">
        <v>0</v>
      </c>
      <c r="CT118">
        <v>0</v>
      </c>
      <c r="CU118">
        <v>0</v>
      </c>
      <c r="CV118">
        <v>0</v>
      </c>
      <c r="CW118">
        <v>0</v>
      </c>
      <c r="CX118">
        <v>0</v>
      </c>
      <c r="CY118">
        <v>0</v>
      </c>
      <c r="CZ118">
        <v>0</v>
      </c>
      <c r="DA118">
        <v>0</v>
      </c>
      <c r="DB118">
        <v>0</v>
      </c>
      <c r="DC118">
        <v>0</v>
      </c>
      <c r="DD118">
        <v>5</v>
      </c>
      <c r="DE118">
        <v>50</v>
      </c>
      <c r="DF118">
        <v>2.23</v>
      </c>
      <c r="DG118">
        <v>21018.400000000001</v>
      </c>
      <c r="DH118">
        <v>0.4</v>
      </c>
      <c r="DI118">
        <v>20.494</v>
      </c>
      <c r="DJ118">
        <v>150.511</v>
      </c>
    </row>
    <row r="119" spans="1:114" x14ac:dyDescent="0.2">
      <c r="A119" t="s">
        <v>137</v>
      </c>
      <c r="B119">
        <v>379</v>
      </c>
      <c r="C119">
        <v>43.76</v>
      </c>
      <c r="D119">
        <v>43.76</v>
      </c>
      <c r="E119">
        <v>55849.8</v>
      </c>
      <c r="F119">
        <v>38.1</v>
      </c>
      <c r="G119">
        <v>86.941999999999993</v>
      </c>
      <c r="H119">
        <v>62.110999999999997</v>
      </c>
      <c r="I119">
        <v>62</v>
      </c>
      <c r="J119">
        <v>16.36</v>
      </c>
      <c r="K119">
        <v>7.16</v>
      </c>
      <c r="L119">
        <v>36027.9</v>
      </c>
      <c r="M119">
        <v>14.1</v>
      </c>
      <c r="N119">
        <v>37.96</v>
      </c>
      <c r="O119">
        <v>35.58</v>
      </c>
      <c r="P119">
        <v>456</v>
      </c>
      <c r="Q119">
        <v>52.66</v>
      </c>
      <c r="R119">
        <v>52.66</v>
      </c>
      <c r="S119">
        <v>5.7</v>
      </c>
      <c r="T119">
        <v>45.764000000000003</v>
      </c>
      <c r="U119">
        <v>183</v>
      </c>
      <c r="V119">
        <v>21.13</v>
      </c>
      <c r="W119">
        <v>21.13</v>
      </c>
      <c r="X119">
        <v>16</v>
      </c>
      <c r="Y119">
        <v>14.638</v>
      </c>
      <c r="Z119">
        <v>227</v>
      </c>
      <c r="AA119">
        <v>26.21</v>
      </c>
      <c r="AB119">
        <v>26.21</v>
      </c>
      <c r="AC119">
        <v>52.5</v>
      </c>
      <c r="AD119">
        <v>38.985999999999997</v>
      </c>
      <c r="AE119">
        <v>7</v>
      </c>
      <c r="AF119">
        <v>1.54</v>
      </c>
      <c r="AG119">
        <v>0.81</v>
      </c>
      <c r="AH119">
        <v>5197.3</v>
      </c>
      <c r="AI119">
        <v>5.3</v>
      </c>
      <c r="AJ119">
        <v>16.012</v>
      </c>
      <c r="AK119">
        <v>41.27</v>
      </c>
      <c r="AL119">
        <v>0</v>
      </c>
      <c r="AM119">
        <v>0</v>
      </c>
      <c r="AN119">
        <v>0</v>
      </c>
      <c r="AO119">
        <v>0</v>
      </c>
      <c r="AP119">
        <v>0</v>
      </c>
      <c r="AQ119">
        <v>0</v>
      </c>
      <c r="AR119">
        <v>0</v>
      </c>
      <c r="AS119">
        <v>0</v>
      </c>
      <c r="AT119">
        <v>0</v>
      </c>
      <c r="AU119">
        <v>0</v>
      </c>
      <c r="AV119">
        <v>0</v>
      </c>
      <c r="AW119">
        <v>0</v>
      </c>
      <c r="AX119">
        <v>0</v>
      </c>
      <c r="AY119">
        <v>0</v>
      </c>
      <c r="AZ119">
        <v>449</v>
      </c>
      <c r="BA119">
        <v>98.46</v>
      </c>
      <c r="BB119">
        <v>51.85</v>
      </c>
      <c r="BC119">
        <v>2469</v>
      </c>
      <c r="BD119">
        <v>0</v>
      </c>
      <c r="BE119">
        <v>56.582000000000001</v>
      </c>
      <c r="BF119">
        <v>2432.7730000000001</v>
      </c>
      <c r="BG119">
        <v>51</v>
      </c>
      <c r="BH119">
        <v>27.87</v>
      </c>
      <c r="BI119">
        <v>5.89</v>
      </c>
      <c r="BJ119">
        <v>14375.1</v>
      </c>
      <c r="BK119">
        <v>9.6</v>
      </c>
      <c r="BL119">
        <v>26.739000000000001</v>
      </c>
      <c r="BM119">
        <v>41.39</v>
      </c>
      <c r="BN119">
        <v>0</v>
      </c>
      <c r="BO119">
        <v>0</v>
      </c>
      <c r="BP119">
        <v>0</v>
      </c>
      <c r="BQ119">
        <v>0</v>
      </c>
      <c r="BR119">
        <v>0</v>
      </c>
      <c r="BS119">
        <v>0</v>
      </c>
      <c r="BT119">
        <v>0</v>
      </c>
      <c r="BU119">
        <v>0</v>
      </c>
      <c r="BV119">
        <v>0</v>
      </c>
      <c r="BW119">
        <v>0</v>
      </c>
      <c r="BX119">
        <v>0</v>
      </c>
      <c r="BY119">
        <v>0</v>
      </c>
      <c r="BZ119">
        <v>0</v>
      </c>
      <c r="CA119">
        <v>0</v>
      </c>
      <c r="CB119">
        <v>132</v>
      </c>
      <c r="CC119">
        <v>72.13</v>
      </c>
      <c r="CD119">
        <v>15.24</v>
      </c>
      <c r="CE119">
        <v>14035.7</v>
      </c>
      <c r="CF119">
        <v>0.2</v>
      </c>
      <c r="CG119">
        <v>41.645000000000003</v>
      </c>
      <c r="CH119">
        <v>332.565</v>
      </c>
      <c r="CI119">
        <v>30</v>
      </c>
      <c r="CJ119">
        <v>13.22</v>
      </c>
      <c r="CK119">
        <v>3.46</v>
      </c>
      <c r="CL119">
        <v>26552.400000000001</v>
      </c>
      <c r="CM119">
        <v>16.100000000000001</v>
      </c>
      <c r="CN119">
        <v>38.176000000000002</v>
      </c>
      <c r="CO119">
        <v>38.762999999999998</v>
      </c>
      <c r="CP119">
        <v>0</v>
      </c>
      <c r="CQ119">
        <v>0</v>
      </c>
      <c r="CR119">
        <v>0</v>
      </c>
      <c r="CS119">
        <v>0</v>
      </c>
      <c r="CT119">
        <v>0</v>
      </c>
      <c r="CU119">
        <v>0</v>
      </c>
      <c r="CV119">
        <v>0</v>
      </c>
      <c r="CW119">
        <v>0</v>
      </c>
      <c r="CX119">
        <v>0</v>
      </c>
      <c r="CY119">
        <v>0</v>
      </c>
      <c r="CZ119">
        <v>0</v>
      </c>
      <c r="DA119">
        <v>0</v>
      </c>
      <c r="DB119">
        <v>0</v>
      </c>
      <c r="DC119">
        <v>0</v>
      </c>
      <c r="DD119">
        <v>197</v>
      </c>
      <c r="DE119">
        <v>86.78</v>
      </c>
      <c r="DF119">
        <v>22.75</v>
      </c>
      <c r="DG119">
        <v>91241.7</v>
      </c>
      <c r="DH119">
        <v>0.1</v>
      </c>
      <c r="DI119">
        <v>47.555</v>
      </c>
      <c r="DJ119">
        <v>543.43700000000001</v>
      </c>
    </row>
    <row r="120" spans="1:114" x14ac:dyDescent="0.2">
      <c r="A120" t="s">
        <v>138</v>
      </c>
      <c r="B120">
        <v>19</v>
      </c>
      <c r="C120">
        <v>40.43</v>
      </c>
      <c r="D120">
        <v>40.43</v>
      </c>
      <c r="E120">
        <v>15675.5</v>
      </c>
      <c r="F120">
        <v>16.600000000000001</v>
      </c>
      <c r="G120">
        <v>32.64</v>
      </c>
      <c r="H120">
        <v>17.835999999999999</v>
      </c>
      <c r="I120">
        <v>8</v>
      </c>
      <c r="J120">
        <v>42.11</v>
      </c>
      <c r="K120">
        <v>17.02</v>
      </c>
      <c r="L120">
        <v>31666.400000000001</v>
      </c>
      <c r="M120">
        <v>12.2</v>
      </c>
      <c r="N120">
        <v>35.124000000000002</v>
      </c>
      <c r="O120">
        <v>17.545000000000002</v>
      </c>
      <c r="P120">
        <v>27</v>
      </c>
      <c r="Q120">
        <v>57.45</v>
      </c>
      <c r="R120">
        <v>57.45</v>
      </c>
      <c r="S120">
        <v>6.3</v>
      </c>
      <c r="T120">
        <v>45.154000000000003</v>
      </c>
      <c r="U120">
        <v>19</v>
      </c>
      <c r="V120">
        <v>40.43</v>
      </c>
      <c r="W120">
        <v>40.43</v>
      </c>
      <c r="X120">
        <v>16.100000000000001</v>
      </c>
      <c r="Y120">
        <v>17.055</v>
      </c>
      <c r="Z120">
        <v>1</v>
      </c>
      <c r="AA120">
        <v>2.13</v>
      </c>
      <c r="AB120">
        <v>2.13</v>
      </c>
      <c r="AC120">
        <v>22.5</v>
      </c>
      <c r="AD120">
        <v>0</v>
      </c>
      <c r="AE120">
        <v>1</v>
      </c>
      <c r="AF120">
        <v>3.7</v>
      </c>
      <c r="AG120">
        <v>2.13</v>
      </c>
      <c r="AH120">
        <v>6976.2</v>
      </c>
      <c r="AI120">
        <v>2.6</v>
      </c>
      <c r="AJ120">
        <v>0</v>
      </c>
      <c r="AK120">
        <v>0</v>
      </c>
      <c r="AL120">
        <v>0</v>
      </c>
      <c r="AM120">
        <v>0</v>
      </c>
      <c r="AN120">
        <v>0</v>
      </c>
      <c r="AO120">
        <v>0</v>
      </c>
      <c r="AP120">
        <v>0</v>
      </c>
      <c r="AQ120">
        <v>0</v>
      </c>
      <c r="AR120">
        <v>0</v>
      </c>
      <c r="AS120">
        <v>0</v>
      </c>
      <c r="AT120">
        <v>0</v>
      </c>
      <c r="AU120">
        <v>0</v>
      </c>
      <c r="AV120">
        <v>0</v>
      </c>
      <c r="AW120">
        <v>0</v>
      </c>
      <c r="AX120">
        <v>0</v>
      </c>
      <c r="AY120">
        <v>0</v>
      </c>
      <c r="AZ120">
        <v>26</v>
      </c>
      <c r="BA120">
        <v>96.3</v>
      </c>
      <c r="BB120">
        <v>55.32</v>
      </c>
      <c r="BC120">
        <v>2727.2</v>
      </c>
      <c r="BD120">
        <v>0</v>
      </c>
      <c r="BE120">
        <v>51.084000000000003</v>
      </c>
      <c r="BF120">
        <v>9312.9459999999999</v>
      </c>
      <c r="BG120">
        <v>10</v>
      </c>
      <c r="BH120">
        <v>52.63</v>
      </c>
      <c r="BI120">
        <v>21.28</v>
      </c>
      <c r="BJ120">
        <v>13966.2</v>
      </c>
      <c r="BK120">
        <v>9.8000000000000007</v>
      </c>
      <c r="BL120">
        <v>29.300999999999998</v>
      </c>
      <c r="BM120">
        <v>39.332000000000001</v>
      </c>
      <c r="BN120">
        <v>0</v>
      </c>
      <c r="BO120">
        <v>0</v>
      </c>
      <c r="BP120">
        <v>0</v>
      </c>
      <c r="BQ120">
        <v>0</v>
      </c>
      <c r="BR120">
        <v>0</v>
      </c>
      <c r="BS120">
        <v>0</v>
      </c>
      <c r="BT120">
        <v>0</v>
      </c>
      <c r="BU120">
        <v>0</v>
      </c>
      <c r="BV120">
        <v>0</v>
      </c>
      <c r="BW120">
        <v>0</v>
      </c>
      <c r="BX120">
        <v>0</v>
      </c>
      <c r="BY120">
        <v>0</v>
      </c>
      <c r="BZ120">
        <v>0</v>
      </c>
      <c r="CA120">
        <v>0</v>
      </c>
      <c r="CB120">
        <v>9</v>
      </c>
      <c r="CC120">
        <v>47.37</v>
      </c>
      <c r="CD120">
        <v>19.149999999999999</v>
      </c>
      <c r="CE120">
        <v>15940.8</v>
      </c>
      <c r="CF120">
        <v>0.9</v>
      </c>
      <c r="CG120">
        <v>39.072000000000003</v>
      </c>
      <c r="CH120">
        <v>170.898</v>
      </c>
      <c r="CI120">
        <v>1</v>
      </c>
      <c r="CJ120">
        <v>100</v>
      </c>
      <c r="CK120">
        <v>2.13</v>
      </c>
      <c r="CL120">
        <v>21360</v>
      </c>
      <c r="CM120">
        <v>13.5</v>
      </c>
      <c r="CN120">
        <v>0</v>
      </c>
      <c r="CO120">
        <v>0</v>
      </c>
      <c r="CP120">
        <v>0</v>
      </c>
      <c r="CQ120">
        <v>0</v>
      </c>
      <c r="CR120">
        <v>0</v>
      </c>
      <c r="CS120">
        <v>0</v>
      </c>
      <c r="CT120">
        <v>0</v>
      </c>
      <c r="CU120">
        <v>0</v>
      </c>
      <c r="CV120">
        <v>0</v>
      </c>
      <c r="CW120">
        <v>0</v>
      </c>
      <c r="CX120">
        <v>0</v>
      </c>
      <c r="CY120">
        <v>0</v>
      </c>
      <c r="CZ120">
        <v>0</v>
      </c>
      <c r="DA120">
        <v>0</v>
      </c>
      <c r="DB120">
        <v>0</v>
      </c>
      <c r="DC120">
        <v>0</v>
      </c>
      <c r="DD120">
        <v>0</v>
      </c>
      <c r="DE120">
        <v>0</v>
      </c>
      <c r="DF120">
        <v>0</v>
      </c>
      <c r="DG120">
        <v>0</v>
      </c>
      <c r="DH120">
        <v>0</v>
      </c>
      <c r="DI120">
        <v>0</v>
      </c>
      <c r="DJ120">
        <v>0</v>
      </c>
    </row>
    <row r="121" spans="1:114" x14ac:dyDescent="0.2">
      <c r="A121" t="s">
        <v>139</v>
      </c>
      <c r="B121">
        <v>764</v>
      </c>
      <c r="C121">
        <v>64.69</v>
      </c>
      <c r="D121">
        <v>64.69</v>
      </c>
      <c r="E121">
        <v>66679.399999999994</v>
      </c>
      <c r="F121">
        <v>44.2</v>
      </c>
      <c r="G121">
        <v>51.807000000000002</v>
      </c>
      <c r="H121">
        <v>39.753999999999998</v>
      </c>
      <c r="I121">
        <v>90</v>
      </c>
      <c r="J121">
        <v>11.78</v>
      </c>
      <c r="K121">
        <v>7.62</v>
      </c>
      <c r="L121">
        <v>47680.3</v>
      </c>
      <c r="M121">
        <v>16.600000000000001</v>
      </c>
      <c r="N121">
        <v>50.423999999999999</v>
      </c>
      <c r="O121">
        <v>49.209000000000003</v>
      </c>
      <c r="P121">
        <v>411</v>
      </c>
      <c r="Q121">
        <v>34.799999999999997</v>
      </c>
      <c r="R121">
        <v>34.799999999999997</v>
      </c>
      <c r="S121">
        <v>5.4</v>
      </c>
      <c r="T121">
        <v>49.889000000000003</v>
      </c>
      <c r="U121">
        <v>118</v>
      </c>
      <c r="V121">
        <v>9.99</v>
      </c>
      <c r="W121">
        <v>9.99</v>
      </c>
      <c r="X121">
        <v>16.3</v>
      </c>
      <c r="Y121">
        <v>16.120999999999999</v>
      </c>
      <c r="Z121">
        <v>652</v>
      </c>
      <c r="AA121">
        <v>55.21</v>
      </c>
      <c r="AB121">
        <v>55.21</v>
      </c>
      <c r="AC121">
        <v>49</v>
      </c>
      <c r="AD121">
        <v>29.204999999999998</v>
      </c>
      <c r="AE121">
        <v>12</v>
      </c>
      <c r="AF121">
        <v>2.92</v>
      </c>
      <c r="AG121">
        <v>1.02</v>
      </c>
      <c r="AH121">
        <v>5727.6</v>
      </c>
      <c r="AI121">
        <v>5.3</v>
      </c>
      <c r="AJ121">
        <v>45.841000000000001</v>
      </c>
      <c r="AK121">
        <v>46.469000000000001</v>
      </c>
      <c r="AL121">
        <v>0</v>
      </c>
      <c r="AM121">
        <v>0</v>
      </c>
      <c r="AN121">
        <v>0</v>
      </c>
      <c r="AO121">
        <v>0</v>
      </c>
      <c r="AP121">
        <v>0</v>
      </c>
      <c r="AQ121">
        <v>0</v>
      </c>
      <c r="AR121">
        <v>0</v>
      </c>
      <c r="AS121">
        <v>0</v>
      </c>
      <c r="AT121">
        <v>0</v>
      </c>
      <c r="AU121">
        <v>0</v>
      </c>
      <c r="AV121">
        <v>0</v>
      </c>
      <c r="AW121">
        <v>0</v>
      </c>
      <c r="AX121">
        <v>0</v>
      </c>
      <c r="AY121">
        <v>0</v>
      </c>
      <c r="AZ121">
        <v>399</v>
      </c>
      <c r="BA121">
        <v>97.08</v>
      </c>
      <c r="BB121">
        <v>33.78</v>
      </c>
      <c r="BC121">
        <v>2549</v>
      </c>
      <c r="BD121">
        <v>0</v>
      </c>
      <c r="BE121">
        <v>68.703999999999994</v>
      </c>
      <c r="BF121">
        <v>1665.26</v>
      </c>
      <c r="BG121">
        <v>50</v>
      </c>
      <c r="BH121">
        <v>42.37</v>
      </c>
      <c r="BI121">
        <v>4.2300000000000004</v>
      </c>
      <c r="BJ121">
        <v>17496.099999999999</v>
      </c>
      <c r="BK121">
        <v>12.9</v>
      </c>
      <c r="BL121">
        <v>22.169</v>
      </c>
      <c r="BM121">
        <v>25.920999999999999</v>
      </c>
      <c r="BN121">
        <v>0</v>
      </c>
      <c r="BO121">
        <v>0</v>
      </c>
      <c r="BP121">
        <v>0</v>
      </c>
      <c r="BQ121">
        <v>0</v>
      </c>
      <c r="BR121">
        <v>0</v>
      </c>
      <c r="BS121">
        <v>0</v>
      </c>
      <c r="BT121">
        <v>0</v>
      </c>
      <c r="BU121">
        <v>0</v>
      </c>
      <c r="BV121">
        <v>0</v>
      </c>
      <c r="BW121">
        <v>0</v>
      </c>
      <c r="BX121">
        <v>0</v>
      </c>
      <c r="BY121">
        <v>0</v>
      </c>
      <c r="BZ121">
        <v>0</v>
      </c>
      <c r="CA121">
        <v>0</v>
      </c>
      <c r="CB121">
        <v>68</v>
      </c>
      <c r="CC121">
        <v>57.63</v>
      </c>
      <c r="CD121">
        <v>5.76</v>
      </c>
      <c r="CE121">
        <v>12006.9</v>
      </c>
      <c r="CF121">
        <v>0.6</v>
      </c>
      <c r="CG121">
        <v>37.869999999999997</v>
      </c>
      <c r="CH121">
        <v>206.53700000000001</v>
      </c>
      <c r="CI121">
        <v>45</v>
      </c>
      <c r="CJ121">
        <v>6.9</v>
      </c>
      <c r="CK121">
        <v>3.81</v>
      </c>
      <c r="CL121">
        <v>36970.699999999997</v>
      </c>
      <c r="CM121">
        <v>19.3</v>
      </c>
      <c r="CN121">
        <v>69.403999999999996</v>
      </c>
      <c r="CO121">
        <v>55.924999999999997</v>
      </c>
      <c r="CP121">
        <v>0</v>
      </c>
      <c r="CQ121">
        <v>0</v>
      </c>
      <c r="CR121">
        <v>0</v>
      </c>
      <c r="CS121">
        <v>0</v>
      </c>
      <c r="CT121">
        <v>0</v>
      </c>
      <c r="CU121">
        <v>0</v>
      </c>
      <c r="CV121">
        <v>0</v>
      </c>
      <c r="CW121">
        <v>0</v>
      </c>
      <c r="CX121">
        <v>0</v>
      </c>
      <c r="CY121">
        <v>0</v>
      </c>
      <c r="CZ121">
        <v>0</v>
      </c>
      <c r="DA121">
        <v>0</v>
      </c>
      <c r="DB121">
        <v>0</v>
      </c>
      <c r="DC121">
        <v>0</v>
      </c>
      <c r="DD121">
        <v>607</v>
      </c>
      <c r="DE121">
        <v>93.1</v>
      </c>
      <c r="DF121">
        <v>51.4</v>
      </c>
      <c r="DG121">
        <v>78429.3</v>
      </c>
      <c r="DH121">
        <v>0.1</v>
      </c>
      <c r="DI121">
        <v>34.96</v>
      </c>
      <c r="DJ121">
        <v>1208.202</v>
      </c>
    </row>
    <row r="122" spans="1:114" x14ac:dyDescent="0.2">
      <c r="A122" t="s">
        <v>140</v>
      </c>
      <c r="B122">
        <v>62</v>
      </c>
      <c r="C122">
        <v>50.41</v>
      </c>
      <c r="D122">
        <v>50.41</v>
      </c>
      <c r="E122">
        <v>11935.4</v>
      </c>
      <c r="F122">
        <v>17.899999999999999</v>
      </c>
      <c r="G122">
        <v>19.096</v>
      </c>
      <c r="H122">
        <v>15.348000000000001</v>
      </c>
      <c r="I122">
        <v>10</v>
      </c>
      <c r="J122">
        <v>16.13</v>
      </c>
      <c r="K122">
        <v>8.1300000000000008</v>
      </c>
      <c r="L122">
        <v>24028.400000000001</v>
      </c>
      <c r="M122">
        <v>11.1</v>
      </c>
      <c r="N122">
        <v>33.444000000000003</v>
      </c>
      <c r="O122">
        <v>18.629000000000001</v>
      </c>
      <c r="P122">
        <v>54</v>
      </c>
      <c r="Q122">
        <v>43.9</v>
      </c>
      <c r="R122">
        <v>43.9</v>
      </c>
      <c r="S122">
        <v>5.6</v>
      </c>
      <c r="T122">
        <v>48.591999999999999</v>
      </c>
      <c r="U122">
        <v>62</v>
      </c>
      <c r="V122">
        <v>50.41</v>
      </c>
      <c r="W122">
        <v>50.41</v>
      </c>
      <c r="X122">
        <v>16.7</v>
      </c>
      <c r="Y122">
        <v>11.754</v>
      </c>
      <c r="Z122">
        <v>7</v>
      </c>
      <c r="AA122">
        <v>5.69</v>
      </c>
      <c r="AB122">
        <v>5.69</v>
      </c>
      <c r="AC122">
        <v>24.2</v>
      </c>
      <c r="AD122">
        <v>9.08</v>
      </c>
      <c r="AE122">
        <v>3</v>
      </c>
      <c r="AF122">
        <v>5.56</v>
      </c>
      <c r="AG122">
        <v>2.44</v>
      </c>
      <c r="AH122">
        <v>2720.3</v>
      </c>
      <c r="AI122">
        <v>4.3</v>
      </c>
      <c r="AJ122">
        <v>66.274000000000001</v>
      </c>
      <c r="AK122">
        <v>29.161000000000001</v>
      </c>
      <c r="AL122">
        <v>0</v>
      </c>
      <c r="AM122">
        <v>0</v>
      </c>
      <c r="AN122">
        <v>0</v>
      </c>
      <c r="AO122">
        <v>0</v>
      </c>
      <c r="AP122">
        <v>0</v>
      </c>
      <c r="AQ122">
        <v>0</v>
      </c>
      <c r="AR122">
        <v>0</v>
      </c>
      <c r="AS122">
        <v>0</v>
      </c>
      <c r="AT122">
        <v>0</v>
      </c>
      <c r="AU122">
        <v>0</v>
      </c>
      <c r="AV122">
        <v>0</v>
      </c>
      <c r="AW122">
        <v>0</v>
      </c>
      <c r="AX122">
        <v>0</v>
      </c>
      <c r="AY122">
        <v>0</v>
      </c>
      <c r="AZ122">
        <v>51</v>
      </c>
      <c r="BA122">
        <v>94.44</v>
      </c>
      <c r="BB122">
        <v>41.46</v>
      </c>
      <c r="BC122">
        <v>2169.5</v>
      </c>
      <c r="BD122">
        <v>0</v>
      </c>
      <c r="BE122">
        <v>59.241</v>
      </c>
      <c r="BF122">
        <v>2139.6509999999998</v>
      </c>
      <c r="BG122">
        <v>13</v>
      </c>
      <c r="BH122">
        <v>20.97</v>
      </c>
      <c r="BI122">
        <v>10.57</v>
      </c>
      <c r="BJ122">
        <v>10821.8</v>
      </c>
      <c r="BK122">
        <v>9</v>
      </c>
      <c r="BL122">
        <v>11.9</v>
      </c>
      <c r="BM122">
        <v>41.155999999999999</v>
      </c>
      <c r="BN122">
        <v>0</v>
      </c>
      <c r="BO122">
        <v>0</v>
      </c>
      <c r="BP122">
        <v>0</v>
      </c>
      <c r="BQ122">
        <v>0</v>
      </c>
      <c r="BR122">
        <v>0</v>
      </c>
      <c r="BS122">
        <v>0</v>
      </c>
      <c r="BT122">
        <v>0</v>
      </c>
      <c r="BU122">
        <v>0</v>
      </c>
      <c r="BV122">
        <v>0</v>
      </c>
      <c r="BW122">
        <v>0</v>
      </c>
      <c r="BX122">
        <v>0</v>
      </c>
      <c r="BY122">
        <v>0</v>
      </c>
      <c r="BZ122">
        <v>0</v>
      </c>
      <c r="CA122">
        <v>0</v>
      </c>
      <c r="CB122">
        <v>49</v>
      </c>
      <c r="CC122">
        <v>79.03</v>
      </c>
      <c r="CD122">
        <v>39.840000000000003</v>
      </c>
      <c r="CE122">
        <v>10880.5</v>
      </c>
      <c r="CF122">
        <v>0.2</v>
      </c>
      <c r="CG122">
        <v>25.736999999999998</v>
      </c>
      <c r="CH122">
        <v>385.92200000000003</v>
      </c>
      <c r="CI122">
        <v>2</v>
      </c>
      <c r="CJ122">
        <v>28.57</v>
      </c>
      <c r="CK122">
        <v>1.63</v>
      </c>
      <c r="CL122">
        <v>14405.2</v>
      </c>
      <c r="CM122">
        <v>9.6999999999999993</v>
      </c>
      <c r="CN122">
        <v>18.600000000000001</v>
      </c>
      <c r="CO122">
        <v>11.112</v>
      </c>
      <c r="CP122">
        <v>0</v>
      </c>
      <c r="CQ122">
        <v>0</v>
      </c>
      <c r="CR122">
        <v>0</v>
      </c>
      <c r="CS122">
        <v>0</v>
      </c>
      <c r="CT122">
        <v>0</v>
      </c>
      <c r="CU122">
        <v>0</v>
      </c>
      <c r="CV122">
        <v>0</v>
      </c>
      <c r="CW122">
        <v>0</v>
      </c>
      <c r="CX122">
        <v>0</v>
      </c>
      <c r="CY122">
        <v>0</v>
      </c>
      <c r="CZ122">
        <v>0</v>
      </c>
      <c r="DA122">
        <v>0</v>
      </c>
      <c r="DB122">
        <v>0</v>
      </c>
      <c r="DC122">
        <v>0</v>
      </c>
      <c r="DD122">
        <v>5</v>
      </c>
      <c r="DE122">
        <v>71.430000000000007</v>
      </c>
      <c r="DF122">
        <v>4.07</v>
      </c>
      <c r="DG122">
        <v>15713.2</v>
      </c>
      <c r="DH122">
        <v>1</v>
      </c>
      <c r="DI122">
        <v>8.5760000000000005</v>
      </c>
      <c r="DJ122">
        <v>153.14400000000001</v>
      </c>
    </row>
    <row r="123" spans="1:114" x14ac:dyDescent="0.2">
      <c r="A123" t="s">
        <v>141</v>
      </c>
      <c r="B123">
        <v>2643</v>
      </c>
      <c r="C123">
        <v>87.52</v>
      </c>
      <c r="D123">
        <v>87.52</v>
      </c>
      <c r="E123">
        <v>25836</v>
      </c>
      <c r="F123">
        <v>32.1</v>
      </c>
      <c r="G123">
        <v>58.384999999999998</v>
      </c>
      <c r="H123">
        <v>38.54</v>
      </c>
      <c r="I123">
        <v>288</v>
      </c>
      <c r="J123">
        <v>10.9</v>
      </c>
      <c r="K123">
        <v>9.5399999999999991</v>
      </c>
      <c r="L123">
        <v>44971.3</v>
      </c>
      <c r="M123">
        <v>18.5</v>
      </c>
      <c r="N123">
        <v>44.334000000000003</v>
      </c>
      <c r="O123">
        <v>35.276000000000003</v>
      </c>
      <c r="P123">
        <v>349</v>
      </c>
      <c r="Q123">
        <v>11.56</v>
      </c>
      <c r="R123">
        <v>11.56</v>
      </c>
      <c r="S123">
        <v>5.0999999999999996</v>
      </c>
      <c r="T123">
        <v>53.96</v>
      </c>
      <c r="U123">
        <v>394</v>
      </c>
      <c r="V123">
        <v>13.05</v>
      </c>
      <c r="W123">
        <v>13.05</v>
      </c>
      <c r="X123">
        <v>17.2</v>
      </c>
      <c r="Y123">
        <v>14.621</v>
      </c>
      <c r="Z123">
        <v>2277</v>
      </c>
      <c r="AA123">
        <v>75.400000000000006</v>
      </c>
      <c r="AB123">
        <v>75.400000000000006</v>
      </c>
      <c r="AC123">
        <v>34.5</v>
      </c>
      <c r="AD123">
        <v>33.942</v>
      </c>
      <c r="AE123">
        <v>42</v>
      </c>
      <c r="AF123">
        <v>12.03</v>
      </c>
      <c r="AG123">
        <v>1.39</v>
      </c>
      <c r="AH123">
        <v>3592.6</v>
      </c>
      <c r="AI123">
        <v>7.2</v>
      </c>
      <c r="AJ123">
        <v>50.819000000000003</v>
      </c>
      <c r="AK123">
        <v>38.475000000000001</v>
      </c>
      <c r="AL123">
        <v>0</v>
      </c>
      <c r="AM123">
        <v>0</v>
      </c>
      <c r="AN123">
        <v>0</v>
      </c>
      <c r="AO123">
        <v>0</v>
      </c>
      <c r="AP123">
        <v>0</v>
      </c>
      <c r="AQ123">
        <v>0</v>
      </c>
      <c r="AR123">
        <v>0</v>
      </c>
      <c r="AS123">
        <v>1</v>
      </c>
      <c r="AT123">
        <v>0.28999999999999998</v>
      </c>
      <c r="AU123">
        <v>0.03</v>
      </c>
      <c r="AV123">
        <v>579.29999999999995</v>
      </c>
      <c r="AW123">
        <v>0.1</v>
      </c>
      <c r="AX123">
        <v>0</v>
      </c>
      <c r="AY123">
        <v>0</v>
      </c>
      <c r="AZ123">
        <v>306</v>
      </c>
      <c r="BA123">
        <v>87.68</v>
      </c>
      <c r="BB123">
        <v>10.130000000000001</v>
      </c>
      <c r="BC123">
        <v>1944.7</v>
      </c>
      <c r="BD123">
        <v>0</v>
      </c>
      <c r="BE123">
        <v>66.951999999999998</v>
      </c>
      <c r="BF123">
        <v>1371.8309999999999</v>
      </c>
      <c r="BG123">
        <v>161</v>
      </c>
      <c r="BH123">
        <v>40.86</v>
      </c>
      <c r="BI123">
        <v>5.33</v>
      </c>
      <c r="BJ123">
        <v>10784.5</v>
      </c>
      <c r="BK123">
        <v>14.5</v>
      </c>
      <c r="BL123">
        <v>21.202000000000002</v>
      </c>
      <c r="BM123">
        <v>29.02</v>
      </c>
      <c r="BN123">
        <v>0</v>
      </c>
      <c r="BO123">
        <v>0</v>
      </c>
      <c r="BP123">
        <v>0</v>
      </c>
      <c r="BQ123">
        <v>0</v>
      </c>
      <c r="BR123">
        <v>0</v>
      </c>
      <c r="BS123">
        <v>0</v>
      </c>
      <c r="BT123">
        <v>0</v>
      </c>
      <c r="BU123">
        <v>0</v>
      </c>
      <c r="BV123">
        <v>0</v>
      </c>
      <c r="BW123">
        <v>0</v>
      </c>
      <c r="BX123">
        <v>0</v>
      </c>
      <c r="BY123">
        <v>0</v>
      </c>
      <c r="BZ123">
        <v>0</v>
      </c>
      <c r="CA123">
        <v>0</v>
      </c>
      <c r="CB123">
        <v>233</v>
      </c>
      <c r="CC123">
        <v>59.14</v>
      </c>
      <c r="CD123">
        <v>7.72</v>
      </c>
      <c r="CE123">
        <v>10972</v>
      </c>
      <c r="CF123">
        <v>0</v>
      </c>
      <c r="CG123">
        <v>24.119</v>
      </c>
      <c r="CH123">
        <v>2191.1469999999999</v>
      </c>
      <c r="CI123">
        <v>148</v>
      </c>
      <c r="CJ123">
        <v>6.5</v>
      </c>
      <c r="CK123">
        <v>4.9000000000000004</v>
      </c>
      <c r="CL123">
        <v>21388.2</v>
      </c>
      <c r="CM123">
        <v>21.2</v>
      </c>
      <c r="CN123">
        <v>45.078000000000003</v>
      </c>
      <c r="CO123">
        <v>36.279000000000003</v>
      </c>
      <c r="CP123">
        <v>0</v>
      </c>
      <c r="CQ123">
        <v>0</v>
      </c>
      <c r="CR123">
        <v>0</v>
      </c>
      <c r="CS123">
        <v>0</v>
      </c>
      <c r="CT123">
        <v>0</v>
      </c>
      <c r="CU123">
        <v>0</v>
      </c>
      <c r="CV123">
        <v>0</v>
      </c>
      <c r="CW123">
        <v>0</v>
      </c>
      <c r="CX123">
        <v>0</v>
      </c>
      <c r="CY123">
        <v>0</v>
      </c>
      <c r="CZ123">
        <v>0</v>
      </c>
      <c r="DA123">
        <v>0</v>
      </c>
      <c r="DB123">
        <v>0</v>
      </c>
      <c r="DC123">
        <v>0</v>
      </c>
      <c r="DD123">
        <v>2129</v>
      </c>
      <c r="DE123">
        <v>93.5</v>
      </c>
      <c r="DF123">
        <v>70.5</v>
      </c>
      <c r="DG123">
        <v>28651.1</v>
      </c>
      <c r="DH123">
        <v>0</v>
      </c>
      <c r="DI123">
        <v>52.856999999999999</v>
      </c>
      <c r="DJ123">
        <v>1609.604</v>
      </c>
    </row>
    <row r="124" spans="1:114" x14ac:dyDescent="0.2">
      <c r="A124" t="s">
        <v>142</v>
      </c>
      <c r="B124">
        <v>12</v>
      </c>
      <c r="C124">
        <v>37.5</v>
      </c>
      <c r="D124">
        <v>37.5</v>
      </c>
      <c r="E124">
        <v>24791.1</v>
      </c>
      <c r="F124">
        <v>23.7</v>
      </c>
      <c r="G124">
        <v>126.56399999999999</v>
      </c>
      <c r="H124">
        <v>43.165999999999997</v>
      </c>
      <c r="I124">
        <v>1</v>
      </c>
      <c r="J124">
        <v>8.33</v>
      </c>
      <c r="K124">
        <v>3.13</v>
      </c>
      <c r="L124">
        <v>40454.300000000003</v>
      </c>
      <c r="M124">
        <v>15.7</v>
      </c>
      <c r="N124">
        <v>0</v>
      </c>
      <c r="O124">
        <v>0</v>
      </c>
      <c r="P124">
        <v>19</v>
      </c>
      <c r="Q124">
        <v>59.38</v>
      </c>
      <c r="R124">
        <v>59.38</v>
      </c>
      <c r="S124">
        <v>5.7</v>
      </c>
      <c r="T124">
        <v>48.368000000000002</v>
      </c>
      <c r="U124">
        <v>8</v>
      </c>
      <c r="V124">
        <v>25</v>
      </c>
      <c r="W124">
        <v>25</v>
      </c>
      <c r="X124">
        <v>17.7</v>
      </c>
      <c r="Y124">
        <v>11.965999999999999</v>
      </c>
      <c r="Z124">
        <v>5</v>
      </c>
      <c r="AA124">
        <v>15.63</v>
      </c>
      <c r="AB124">
        <v>15.63</v>
      </c>
      <c r="AC124">
        <v>31.4</v>
      </c>
      <c r="AD124">
        <v>38.542999999999999</v>
      </c>
      <c r="AE124">
        <v>1</v>
      </c>
      <c r="AF124">
        <v>5.26</v>
      </c>
      <c r="AG124">
        <v>3.13</v>
      </c>
      <c r="AH124">
        <v>5449.4</v>
      </c>
      <c r="AI124">
        <v>2.8</v>
      </c>
      <c r="AJ124">
        <v>0</v>
      </c>
      <c r="AK124">
        <v>0</v>
      </c>
      <c r="AL124">
        <v>0</v>
      </c>
      <c r="AM124">
        <v>0</v>
      </c>
      <c r="AN124">
        <v>0</v>
      </c>
      <c r="AO124">
        <v>0</v>
      </c>
      <c r="AP124">
        <v>0</v>
      </c>
      <c r="AQ124">
        <v>0</v>
      </c>
      <c r="AR124">
        <v>0</v>
      </c>
      <c r="AS124">
        <v>0</v>
      </c>
      <c r="AT124">
        <v>0</v>
      </c>
      <c r="AU124">
        <v>0</v>
      </c>
      <c r="AV124">
        <v>0</v>
      </c>
      <c r="AW124">
        <v>0</v>
      </c>
      <c r="AX124">
        <v>0</v>
      </c>
      <c r="AY124">
        <v>0</v>
      </c>
      <c r="AZ124">
        <v>18</v>
      </c>
      <c r="BA124">
        <v>94.74</v>
      </c>
      <c r="BB124">
        <v>56.25</v>
      </c>
      <c r="BC124">
        <v>2183.3000000000002</v>
      </c>
      <c r="BD124">
        <v>0</v>
      </c>
      <c r="BE124">
        <v>55.003</v>
      </c>
      <c r="BF124">
        <v>1018.707</v>
      </c>
      <c r="BG124">
        <v>2</v>
      </c>
      <c r="BH124">
        <v>25</v>
      </c>
      <c r="BI124">
        <v>6.25</v>
      </c>
      <c r="BJ124">
        <v>11086.3</v>
      </c>
      <c r="BK124">
        <v>11.1</v>
      </c>
      <c r="BL124">
        <v>9.0549999999999997</v>
      </c>
      <c r="BM124">
        <v>41.148000000000003</v>
      </c>
      <c r="BN124">
        <v>0</v>
      </c>
      <c r="BO124">
        <v>0</v>
      </c>
      <c r="BP124">
        <v>0</v>
      </c>
      <c r="BQ124">
        <v>0</v>
      </c>
      <c r="BR124">
        <v>0</v>
      </c>
      <c r="BS124">
        <v>0</v>
      </c>
      <c r="BT124">
        <v>0</v>
      </c>
      <c r="BU124">
        <v>0</v>
      </c>
      <c r="BV124">
        <v>0</v>
      </c>
      <c r="BW124">
        <v>0</v>
      </c>
      <c r="BX124">
        <v>0</v>
      </c>
      <c r="BY124">
        <v>0</v>
      </c>
      <c r="BZ124">
        <v>0</v>
      </c>
      <c r="CA124">
        <v>0</v>
      </c>
      <c r="CB124">
        <v>6</v>
      </c>
      <c r="CC124">
        <v>75</v>
      </c>
      <c r="CD124">
        <v>18.75</v>
      </c>
      <c r="CE124">
        <v>13432.4</v>
      </c>
      <c r="CF124">
        <v>0.4</v>
      </c>
      <c r="CG124">
        <v>25.99</v>
      </c>
      <c r="CH124">
        <v>224.94800000000001</v>
      </c>
      <c r="CI124">
        <v>1</v>
      </c>
      <c r="CJ124">
        <v>20</v>
      </c>
      <c r="CK124">
        <v>3.13</v>
      </c>
      <c r="CL124">
        <v>15802.3</v>
      </c>
      <c r="CM124">
        <v>3.9</v>
      </c>
      <c r="CN124">
        <v>0</v>
      </c>
      <c r="CO124">
        <v>0</v>
      </c>
      <c r="CP124">
        <v>0</v>
      </c>
      <c r="CQ124">
        <v>0</v>
      </c>
      <c r="CR124">
        <v>0</v>
      </c>
      <c r="CS124">
        <v>0</v>
      </c>
      <c r="CT124">
        <v>0</v>
      </c>
      <c r="CU124">
        <v>0</v>
      </c>
      <c r="CV124">
        <v>0</v>
      </c>
      <c r="CW124">
        <v>0</v>
      </c>
      <c r="CX124">
        <v>0</v>
      </c>
      <c r="CY124">
        <v>0</v>
      </c>
      <c r="CZ124">
        <v>0</v>
      </c>
      <c r="DA124">
        <v>0</v>
      </c>
      <c r="DB124">
        <v>0</v>
      </c>
      <c r="DC124">
        <v>0</v>
      </c>
      <c r="DD124">
        <v>4</v>
      </c>
      <c r="DE124">
        <v>80</v>
      </c>
      <c r="DF124">
        <v>12.5</v>
      </c>
      <c r="DG124">
        <v>46225.7</v>
      </c>
      <c r="DH124">
        <v>0.1</v>
      </c>
      <c r="DI124">
        <v>102.753</v>
      </c>
      <c r="DJ124">
        <v>424.06400000000002</v>
      </c>
    </row>
    <row r="125" spans="1:114" x14ac:dyDescent="0.2">
      <c r="A125" t="s">
        <v>143</v>
      </c>
      <c r="B125">
        <v>3500</v>
      </c>
      <c r="C125">
        <v>91.96</v>
      </c>
      <c r="D125">
        <v>91.96</v>
      </c>
      <c r="E125">
        <v>29020.5</v>
      </c>
      <c r="F125">
        <v>33.5</v>
      </c>
      <c r="G125">
        <v>54.738</v>
      </c>
      <c r="H125">
        <v>35.131999999999998</v>
      </c>
      <c r="I125">
        <v>321</v>
      </c>
      <c r="J125">
        <v>9.17</v>
      </c>
      <c r="K125">
        <v>8.43</v>
      </c>
      <c r="L125">
        <v>46190.8</v>
      </c>
      <c r="M125">
        <v>17.7</v>
      </c>
      <c r="N125">
        <v>40.823999999999998</v>
      </c>
      <c r="O125">
        <v>33.924999999999997</v>
      </c>
      <c r="P125">
        <v>289</v>
      </c>
      <c r="Q125">
        <v>7.59</v>
      </c>
      <c r="R125">
        <v>7.59</v>
      </c>
      <c r="S125">
        <v>4.9000000000000004</v>
      </c>
      <c r="T125">
        <v>55.27</v>
      </c>
      <c r="U125">
        <v>344</v>
      </c>
      <c r="V125">
        <v>9.0399999999999991</v>
      </c>
      <c r="W125">
        <v>9.0399999999999991</v>
      </c>
      <c r="X125">
        <v>16.899999999999999</v>
      </c>
      <c r="Y125">
        <v>14.349</v>
      </c>
      <c r="Z125">
        <v>3173</v>
      </c>
      <c r="AA125">
        <v>83.37</v>
      </c>
      <c r="AB125">
        <v>83.37</v>
      </c>
      <c r="AC125">
        <v>35.200000000000003</v>
      </c>
      <c r="AD125">
        <v>31.385999999999999</v>
      </c>
      <c r="AE125">
        <v>35</v>
      </c>
      <c r="AF125">
        <v>12.11</v>
      </c>
      <c r="AG125">
        <v>0.92</v>
      </c>
      <c r="AH125">
        <v>3761.7</v>
      </c>
      <c r="AI125">
        <v>7.8</v>
      </c>
      <c r="AJ125">
        <v>57.863999999999997</v>
      </c>
      <c r="AK125">
        <v>43.021000000000001</v>
      </c>
      <c r="AL125">
        <v>0</v>
      </c>
      <c r="AM125">
        <v>0</v>
      </c>
      <c r="AN125">
        <v>0</v>
      </c>
      <c r="AO125">
        <v>0</v>
      </c>
      <c r="AP125">
        <v>0</v>
      </c>
      <c r="AQ125">
        <v>0</v>
      </c>
      <c r="AR125">
        <v>0</v>
      </c>
      <c r="AS125">
        <v>0</v>
      </c>
      <c r="AT125">
        <v>0</v>
      </c>
      <c r="AU125">
        <v>0</v>
      </c>
      <c r="AV125">
        <v>0</v>
      </c>
      <c r="AW125">
        <v>0</v>
      </c>
      <c r="AX125">
        <v>0</v>
      </c>
      <c r="AY125">
        <v>0</v>
      </c>
      <c r="AZ125">
        <v>254</v>
      </c>
      <c r="BA125">
        <v>87.89</v>
      </c>
      <c r="BB125">
        <v>6.67</v>
      </c>
      <c r="BC125">
        <v>1833.9</v>
      </c>
      <c r="BD125">
        <v>0</v>
      </c>
      <c r="BE125">
        <v>70.94</v>
      </c>
      <c r="BF125">
        <v>1497.1130000000001</v>
      </c>
      <c r="BG125">
        <v>213</v>
      </c>
      <c r="BH125">
        <v>61.92</v>
      </c>
      <c r="BI125">
        <v>5.6</v>
      </c>
      <c r="BJ125">
        <v>11324.1</v>
      </c>
      <c r="BK125">
        <v>14.5</v>
      </c>
      <c r="BL125">
        <v>21.135000000000002</v>
      </c>
      <c r="BM125">
        <v>27.449000000000002</v>
      </c>
      <c r="BN125">
        <v>0</v>
      </c>
      <c r="BO125">
        <v>0</v>
      </c>
      <c r="BP125">
        <v>0</v>
      </c>
      <c r="BQ125">
        <v>0</v>
      </c>
      <c r="BR125">
        <v>0</v>
      </c>
      <c r="BS125">
        <v>0</v>
      </c>
      <c r="BT125">
        <v>0</v>
      </c>
      <c r="BU125">
        <v>0</v>
      </c>
      <c r="BV125">
        <v>0</v>
      </c>
      <c r="BW125">
        <v>0</v>
      </c>
      <c r="BX125">
        <v>0</v>
      </c>
      <c r="BY125">
        <v>0</v>
      </c>
      <c r="BZ125">
        <v>0</v>
      </c>
      <c r="CA125">
        <v>0</v>
      </c>
      <c r="CB125">
        <v>131</v>
      </c>
      <c r="CC125">
        <v>38.08</v>
      </c>
      <c r="CD125">
        <v>3.44</v>
      </c>
      <c r="CE125">
        <v>11486.1</v>
      </c>
      <c r="CF125">
        <v>0.1</v>
      </c>
      <c r="CG125">
        <v>25.282</v>
      </c>
      <c r="CH125">
        <v>647.726</v>
      </c>
      <c r="CI125">
        <v>133</v>
      </c>
      <c r="CJ125">
        <v>4.1900000000000004</v>
      </c>
      <c r="CK125">
        <v>3.49</v>
      </c>
      <c r="CL125">
        <v>22033.3</v>
      </c>
      <c r="CM125">
        <v>20.7</v>
      </c>
      <c r="CN125">
        <v>42.124000000000002</v>
      </c>
      <c r="CO125">
        <v>36.966999999999999</v>
      </c>
      <c r="CP125">
        <v>0</v>
      </c>
      <c r="CQ125">
        <v>0</v>
      </c>
      <c r="CR125">
        <v>0</v>
      </c>
      <c r="CS125">
        <v>0</v>
      </c>
      <c r="CT125">
        <v>0</v>
      </c>
      <c r="CU125">
        <v>0</v>
      </c>
      <c r="CV125">
        <v>0</v>
      </c>
      <c r="CW125">
        <v>0</v>
      </c>
      <c r="CX125">
        <v>0</v>
      </c>
      <c r="CY125">
        <v>0</v>
      </c>
      <c r="CZ125">
        <v>0</v>
      </c>
      <c r="DA125">
        <v>0</v>
      </c>
      <c r="DB125">
        <v>0</v>
      </c>
      <c r="DC125">
        <v>0</v>
      </c>
      <c r="DD125">
        <v>3040</v>
      </c>
      <c r="DE125">
        <v>95.81</v>
      </c>
      <c r="DF125">
        <v>79.87</v>
      </c>
      <c r="DG125">
        <v>31190.9</v>
      </c>
      <c r="DH125">
        <v>0</v>
      </c>
      <c r="DI125">
        <v>50.387999999999998</v>
      </c>
      <c r="DJ125">
        <v>1869.002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opLeftCell="B1" zoomScale="70" zoomScaleNormal="70" zoomScalePageLayoutView="70" workbookViewId="0">
      <selection activeCell="R22" sqref="R22"/>
    </sheetView>
  </sheetViews>
  <sheetFormatPr baseColWidth="10" defaultRowHeight="16" x14ac:dyDescent="0.2"/>
  <cols>
    <col min="1" max="1" width="25.1640625" customWidth="1"/>
    <col min="2" max="3" width="15" customWidth="1"/>
    <col min="4" max="4" width="17.83203125" customWidth="1"/>
    <col min="19" max="19" width="15" customWidth="1"/>
  </cols>
  <sheetData>
    <row r="1" spans="1:32" x14ac:dyDescent="0.2">
      <c r="B1" s="26" t="s">
        <v>145</v>
      </c>
      <c r="C1" s="26"/>
      <c r="D1" s="26"/>
      <c r="E1" s="26"/>
      <c r="F1" s="26"/>
      <c r="G1" s="26"/>
      <c r="H1" s="26"/>
      <c r="I1" s="26"/>
      <c r="J1" s="26"/>
      <c r="K1" s="26"/>
      <c r="L1" s="26"/>
      <c r="M1" s="26"/>
      <c r="N1" s="26"/>
      <c r="O1" s="26"/>
      <c r="P1" s="26"/>
      <c r="T1" s="26" t="s">
        <v>57</v>
      </c>
      <c r="U1" s="26"/>
      <c r="V1" s="26"/>
      <c r="W1" s="26"/>
      <c r="X1" s="26"/>
      <c r="Y1" s="26"/>
      <c r="Z1" s="26"/>
      <c r="AA1" s="26"/>
      <c r="AB1" s="26"/>
      <c r="AC1" s="26"/>
      <c r="AD1" s="26"/>
      <c r="AE1" s="26"/>
      <c r="AF1" s="26"/>
    </row>
    <row r="2" spans="1:32" x14ac:dyDescent="0.2">
      <c r="B2" s="26"/>
      <c r="C2" s="26"/>
      <c r="D2" s="26"/>
      <c r="E2" s="26"/>
      <c r="F2" s="26"/>
      <c r="G2" s="26"/>
      <c r="H2" s="26"/>
      <c r="I2" s="26"/>
      <c r="J2" s="26"/>
      <c r="K2" s="26"/>
      <c r="L2" s="26"/>
      <c r="M2" s="26"/>
      <c r="N2" s="26"/>
      <c r="O2" s="26"/>
      <c r="P2" s="26"/>
      <c r="T2" s="26"/>
      <c r="U2" s="26"/>
      <c r="V2" s="26"/>
      <c r="W2" s="26"/>
      <c r="X2" s="26"/>
      <c r="Y2" s="26"/>
      <c r="Z2" s="26"/>
      <c r="AA2" s="26"/>
      <c r="AB2" s="26"/>
      <c r="AC2" s="26"/>
      <c r="AD2" s="26"/>
      <c r="AE2" s="26"/>
      <c r="AF2" s="26"/>
    </row>
    <row r="4" spans="1:32" x14ac:dyDescent="0.2">
      <c r="C4">
        <v>0</v>
      </c>
      <c r="D4">
        <f>'Day 3'!F$6</f>
        <v>3</v>
      </c>
      <c r="E4">
        <f>'Day 7'!F$6</f>
        <v>7</v>
      </c>
      <c r="F4">
        <f>'Day 11'!F$6</f>
        <v>11</v>
      </c>
      <c r="G4">
        <f>'Day 15'!F$6</f>
        <v>15</v>
      </c>
      <c r="H4">
        <f>'Day 18'!F$6</f>
        <v>18</v>
      </c>
      <c r="I4">
        <f>'Day 21'!F$6</f>
        <v>21</v>
      </c>
      <c r="J4">
        <f>'Day 25'!F$6</f>
        <v>25</v>
      </c>
      <c r="K4">
        <f>'Day 28'!F$6</f>
        <v>28</v>
      </c>
      <c r="L4">
        <f>'Day 32'!F$6</f>
        <v>32</v>
      </c>
      <c r="M4">
        <f>'Day 35'!F$6</f>
        <v>35</v>
      </c>
      <c r="N4">
        <f>'Day 39'!F$6</f>
        <v>39</v>
      </c>
      <c r="O4">
        <f>'Day 42'!F$6</f>
        <v>42</v>
      </c>
      <c r="P4">
        <f>'Day 49'!F$6</f>
        <v>49</v>
      </c>
      <c r="T4">
        <f>'Day 3'!F$6</f>
        <v>3</v>
      </c>
      <c r="U4">
        <f>'Day 7'!F$6</f>
        <v>7</v>
      </c>
      <c r="V4">
        <f>'Day 11'!F$6</f>
        <v>11</v>
      </c>
      <c r="W4">
        <f>'Day 15'!F$6</f>
        <v>15</v>
      </c>
      <c r="X4">
        <f>'Day 18'!F$6</f>
        <v>18</v>
      </c>
      <c r="Y4">
        <f>'Day 21'!F$6</f>
        <v>21</v>
      </c>
      <c r="Z4">
        <f>'Day 25'!F$6</f>
        <v>25</v>
      </c>
      <c r="AA4">
        <f>'Day 28'!F$6</f>
        <v>28</v>
      </c>
      <c r="AB4">
        <f>'Day 32'!F$6</f>
        <v>32</v>
      </c>
      <c r="AC4">
        <f>'Day 35'!F$6</f>
        <v>35</v>
      </c>
      <c r="AD4">
        <f>'Day 39'!F$6</f>
        <v>39</v>
      </c>
      <c r="AE4">
        <f>'Day 42'!F$6</f>
        <v>42</v>
      </c>
      <c r="AF4">
        <f>'Day 49'!F$6</f>
        <v>49</v>
      </c>
    </row>
    <row r="5" spans="1:32" x14ac:dyDescent="0.2">
      <c r="A5" t="str">
        <f>(CONCATENATE('Day 3'!G6," ",'Day 3'!D6))</f>
        <v>C282 B cells</v>
      </c>
      <c r="B5" t="str">
        <f>'Day 3'!C6</f>
        <v>uninfected</v>
      </c>
      <c r="C5" s="5">
        <f>'Expt Set-up'!D$15</f>
        <v>381000</v>
      </c>
      <c r="D5" s="5">
        <f>'Day 3'!H6</f>
        <v>96089.4</v>
      </c>
      <c r="E5" s="5">
        <f>'Day 7'!H6</f>
        <v>97482</v>
      </c>
      <c r="F5" s="5">
        <f>'Day 11'!H6</f>
        <v>82627.599999999991</v>
      </c>
      <c r="G5" s="5">
        <f>'Day 15'!H6</f>
        <v>47812.6</v>
      </c>
      <c r="H5" s="5"/>
      <c r="I5" s="5"/>
      <c r="J5" s="5"/>
      <c r="K5" s="5"/>
      <c r="L5" s="5"/>
      <c r="M5" s="5"/>
      <c r="N5" s="5"/>
      <c r="O5" s="5"/>
      <c r="P5" s="5"/>
      <c r="R5" t="str">
        <f>'Day 3'!C6</f>
        <v>uninfected</v>
      </c>
      <c r="S5" t="s">
        <v>144</v>
      </c>
      <c r="T5" s="5">
        <f>'Day 3'!L6</f>
        <v>5570.4</v>
      </c>
      <c r="U5" s="5">
        <f>'Day 7'!L6</f>
        <v>11605</v>
      </c>
      <c r="V5" s="5">
        <f>'Day 11'!L6</f>
        <v>0</v>
      </c>
      <c r="W5" s="5">
        <f>'Day 15'!L6</f>
        <v>464.2</v>
      </c>
      <c r="X5" s="5"/>
      <c r="Y5" s="5"/>
      <c r="Z5" s="5"/>
      <c r="AA5" s="5"/>
      <c r="AB5" s="5"/>
      <c r="AC5" s="5"/>
      <c r="AD5" s="5"/>
      <c r="AE5" s="5"/>
      <c r="AF5" s="5"/>
    </row>
    <row r="6" spans="1:32" ht="19" x14ac:dyDescent="0.2">
      <c r="B6" s="10" t="s">
        <v>146</v>
      </c>
      <c r="C6" s="5">
        <f>'Expt Set-up'!D$15</f>
        <v>381000</v>
      </c>
      <c r="D6" s="5">
        <f>'Day 3'!H7</f>
        <v>146687.19999999998</v>
      </c>
      <c r="E6" s="5">
        <f>'Day 7'!H7</f>
        <v>393177.39999999997</v>
      </c>
      <c r="F6" s="5">
        <f>'Day 11'!H7</f>
        <v>1269587</v>
      </c>
      <c r="G6" s="5">
        <f>'Day 15'!H7</f>
        <v>1663228.5999999999</v>
      </c>
      <c r="H6" s="5"/>
      <c r="I6" s="5"/>
      <c r="J6" s="5"/>
      <c r="K6" s="5"/>
      <c r="L6" s="5"/>
      <c r="M6" s="5"/>
      <c r="N6" s="5"/>
      <c r="O6" s="5"/>
      <c r="P6" s="5"/>
      <c r="R6" t="str">
        <f>'Day 3'!C7</f>
        <v>WTw.1-A11</v>
      </c>
      <c r="S6" s="10" t="s">
        <v>146</v>
      </c>
      <c r="T6" s="5">
        <f>'Day 3'!L7</f>
        <v>33886.6</v>
      </c>
      <c r="U6" s="5">
        <f>'Day 7'!L7</f>
        <v>287339.8</v>
      </c>
      <c r="V6" s="5">
        <f>'Day 11'!L7</f>
        <v>828132.79999999993</v>
      </c>
      <c r="W6" s="5">
        <f>'Day 15'!L7</f>
        <v>1161428.3999999999</v>
      </c>
      <c r="X6" s="5"/>
      <c r="Y6" s="5"/>
      <c r="Z6" s="5"/>
      <c r="AA6" s="5"/>
      <c r="AB6" s="5"/>
      <c r="AC6" s="5"/>
      <c r="AD6" s="5"/>
      <c r="AE6" s="5"/>
      <c r="AF6" s="5"/>
    </row>
    <row r="7" spans="1:32" ht="19" x14ac:dyDescent="0.2">
      <c r="B7" s="10" t="s">
        <v>153</v>
      </c>
      <c r="C7" s="5">
        <f>'Expt Set-up'!D$15</f>
        <v>381000</v>
      </c>
      <c r="D7" s="5">
        <f>'Day 3'!H8</f>
        <v>139724.19999999998</v>
      </c>
      <c r="E7" s="5">
        <f>'Day 7'!H8</f>
        <v>142509.4</v>
      </c>
      <c r="F7" s="5">
        <f>'Day 11'!H8</f>
        <v>149008.19999999998</v>
      </c>
      <c r="G7" s="5">
        <f>'Day 15'!H8</f>
        <v>115121.59999999999</v>
      </c>
      <c r="H7" s="5">
        <f>'Day 18'!H8</f>
        <v>101659.8</v>
      </c>
      <c r="I7" s="5">
        <f>'Day 21'!H8</f>
        <v>88662.2</v>
      </c>
      <c r="J7" s="5">
        <f>'Day 25'!H8</f>
        <v>88662.2</v>
      </c>
      <c r="K7" s="5">
        <f>'Day 28'!H8</f>
        <v>66844.800000000003</v>
      </c>
      <c r="L7" s="5">
        <f>'Day 32'!H8</f>
        <v>58489.2</v>
      </c>
      <c r="M7" s="5">
        <f>'Day 35'!H8</f>
        <v>54311.4</v>
      </c>
      <c r="N7" s="5">
        <f>'Day 39'!H8</f>
        <v>51990.400000000001</v>
      </c>
      <c r="O7" s="5">
        <f>'Day 42'!H8</f>
        <v>36207.599999999999</v>
      </c>
      <c r="P7" s="5">
        <f>'Day 49'!H8</f>
        <v>25066.799999999999</v>
      </c>
      <c r="R7" t="str">
        <f>'Day 3'!C8</f>
        <v>LPKOw.2-C3</v>
      </c>
      <c r="S7" s="10" t="s">
        <v>153</v>
      </c>
      <c r="T7" s="5">
        <f>'Day 3'!L8</f>
        <v>26459.399999999998</v>
      </c>
      <c r="U7" s="5">
        <f>'Day 7'!L8</f>
        <v>25995.200000000001</v>
      </c>
      <c r="V7" s="5">
        <f>'Day 11'!L8</f>
        <v>28316.2</v>
      </c>
      <c r="W7" s="5">
        <f>'Day 15'!L8</f>
        <v>15782.8</v>
      </c>
      <c r="X7" s="5">
        <f>'Day 18'!L8</f>
        <v>11605</v>
      </c>
      <c r="Y7" s="5">
        <f>'Day 21'!L8</f>
        <v>10212.4</v>
      </c>
      <c r="Z7" s="5">
        <f>'Day 25'!L8</f>
        <v>12533.4</v>
      </c>
      <c r="AA7" s="5">
        <f>'Day 28'!L8</f>
        <v>5106.2</v>
      </c>
      <c r="AB7" s="5">
        <f>'Day 32'!L8</f>
        <v>5570.4</v>
      </c>
      <c r="AC7" s="5">
        <f>'Day 35'!L8</f>
        <v>9284</v>
      </c>
      <c r="AD7" s="5">
        <f>'Day 39'!L8</f>
        <v>4177.8</v>
      </c>
      <c r="AE7" s="5">
        <f>'Day 42'!L8</f>
        <v>2321</v>
      </c>
      <c r="AF7" s="5">
        <f>'Day 49'!L8</f>
        <v>2321</v>
      </c>
    </row>
    <row r="8" spans="1:32" x14ac:dyDescent="0.2">
      <c r="B8" s="10" t="s">
        <v>50</v>
      </c>
      <c r="C8" s="5">
        <f>'Expt Set-up'!D$15</f>
        <v>381000</v>
      </c>
      <c r="D8" s="5">
        <f>'Day 3'!H9</f>
        <v>191250.4</v>
      </c>
      <c r="E8" s="5">
        <f>'Day 7'!H9</f>
        <v>212603.6</v>
      </c>
      <c r="F8" s="5">
        <f>'Day 11'!H9</f>
        <v>252060.6</v>
      </c>
      <c r="G8" s="5">
        <f>'Day 15'!H9</f>
        <v>243240.8</v>
      </c>
      <c r="H8" s="5">
        <f>'Day 18'!H9</f>
        <v>174075</v>
      </c>
      <c r="I8" s="5">
        <f>'Day 21'!H9</f>
        <v>137867.4</v>
      </c>
      <c r="J8" s="5">
        <f>'Day 25'!H9</f>
        <v>127655</v>
      </c>
      <c r="K8" s="5">
        <f>'Day 28'!H9</f>
        <v>88198</v>
      </c>
      <c r="L8" s="5">
        <f>'Day 32'!H9</f>
        <v>87733.8</v>
      </c>
      <c r="M8" s="5">
        <f>'Day 35'!H9</f>
        <v>86805.4</v>
      </c>
      <c r="N8" s="5">
        <f>'Day 39'!H9</f>
        <v>111872.2</v>
      </c>
      <c r="O8" s="5">
        <f>'Day 42'!H9</f>
        <v>152721.79999999999</v>
      </c>
      <c r="P8" s="5">
        <f>'Day 49'!H9</f>
        <v>1096440.3999999999</v>
      </c>
      <c r="R8" t="str">
        <f>'Day 3'!C9</f>
        <v>YKO.3-A3</v>
      </c>
      <c r="S8" s="10" t="s">
        <v>50</v>
      </c>
      <c r="T8" s="5">
        <f>'Day 3'!L9</f>
        <v>48741</v>
      </c>
      <c r="U8" s="5">
        <f>'Day 7'!L9</f>
        <v>94696.8</v>
      </c>
      <c r="V8" s="5">
        <f>'Day 11'!L9</f>
        <v>146223</v>
      </c>
      <c r="W8" s="5">
        <f>'Day 15'!L9</f>
        <v>138795.79999999999</v>
      </c>
      <c r="X8" s="5">
        <f>'Day 18'!L9</f>
        <v>61274.400000000001</v>
      </c>
      <c r="Y8" s="5">
        <f>'Day 21'!L9</f>
        <v>41313.799999999996</v>
      </c>
      <c r="Z8" s="5">
        <f>'Day 25'!L9</f>
        <v>26459.399999999998</v>
      </c>
      <c r="AA8" s="5">
        <f>'Day 28'!L9</f>
        <v>13461.8</v>
      </c>
      <c r="AB8" s="5">
        <f>'Day 32'!L9</f>
        <v>15318.6</v>
      </c>
      <c r="AC8" s="5">
        <f>'Day 35'!L9</f>
        <v>23674.2</v>
      </c>
      <c r="AD8" s="5">
        <f>'Day 39'!L9</f>
        <v>43634.799999999996</v>
      </c>
      <c r="AE8" s="5">
        <f>'Day 42'!L9</f>
        <v>91447.4</v>
      </c>
      <c r="AF8" s="5">
        <f>'Day 49'!L9</f>
        <v>988281.79999999993</v>
      </c>
    </row>
    <row r="9" spans="1:32" x14ac:dyDescent="0.2">
      <c r="B9" s="10" t="s">
        <v>51</v>
      </c>
      <c r="C9" s="5">
        <f>'Expt Set-up'!D$15</f>
        <v>381000</v>
      </c>
      <c r="D9" s="5">
        <f>'Day 3'!H10</f>
        <v>225601.19999999998</v>
      </c>
      <c r="E9" s="5">
        <f>'Day 7'!H10</f>
        <v>290125</v>
      </c>
      <c r="F9" s="5">
        <f>'Day 11'!H10</f>
        <v>839273.6</v>
      </c>
      <c r="G9" s="5">
        <f>'Day 15'!H10</f>
        <v>1471049.8</v>
      </c>
      <c r="H9" s="5"/>
      <c r="I9" s="5"/>
      <c r="J9" s="5"/>
      <c r="K9" s="5"/>
      <c r="L9" s="5"/>
      <c r="M9" s="5"/>
      <c r="N9" s="5"/>
      <c r="O9" s="5"/>
      <c r="P9" s="5"/>
      <c r="R9" t="str">
        <f>'Day 3'!C10</f>
        <v>Yrev.4-A4</v>
      </c>
      <c r="S9" s="10" t="s">
        <v>51</v>
      </c>
      <c r="T9" s="5">
        <f>'Day 3'!L10</f>
        <v>32494</v>
      </c>
      <c r="U9" s="5">
        <f>'Day 7'!L10</f>
        <v>170361.4</v>
      </c>
      <c r="V9" s="5">
        <f>'Day 11'!L10</f>
        <v>671697.4</v>
      </c>
      <c r="W9" s="5">
        <f>'Day 15'!L10</f>
        <v>1044914.2</v>
      </c>
      <c r="X9" s="5"/>
      <c r="Y9" s="5"/>
      <c r="Z9" s="5"/>
      <c r="AA9" s="5"/>
      <c r="AB9" s="5"/>
      <c r="AC9" s="5"/>
      <c r="AD9" s="5"/>
      <c r="AE9" s="5"/>
      <c r="AF9" s="5"/>
    </row>
    <row r="10" spans="1:32" ht="19" x14ac:dyDescent="0.2">
      <c r="B10" s="10" t="s">
        <v>147</v>
      </c>
      <c r="C10" s="5">
        <f>'Expt Set-up'!D$15</f>
        <v>381000</v>
      </c>
      <c r="D10" s="5">
        <f>'Day 3'!H11</f>
        <v>173610.8</v>
      </c>
      <c r="E10" s="5">
        <f>'Day 7'!H11</f>
        <v>188001</v>
      </c>
      <c r="F10" s="5">
        <f>'Day 11'!H11</f>
        <v>254381.6</v>
      </c>
      <c r="G10" s="5">
        <f>'Day 15'!H11</f>
        <v>350006.8</v>
      </c>
      <c r="H10" s="5">
        <f>'Day 18'!H11</f>
        <v>467913.6</v>
      </c>
      <c r="I10" s="5">
        <f>'Day 21'!H11</f>
        <v>457701.2</v>
      </c>
      <c r="J10" s="5">
        <f>'Day 25'!H11</f>
        <v>654522</v>
      </c>
      <c r="K10" s="5">
        <f>'Day 28'!H11</f>
        <v>878730.6</v>
      </c>
      <c r="L10" s="5"/>
      <c r="M10" s="5"/>
      <c r="N10" s="5"/>
      <c r="O10" s="5"/>
      <c r="P10" s="5"/>
      <c r="R10" t="str">
        <f>'Day 3'!C11</f>
        <v>LPrevi.2-A5</v>
      </c>
      <c r="S10" s="10" t="s">
        <v>147</v>
      </c>
      <c r="T10" s="5">
        <f>'Day 3'!L11</f>
        <v>24138.399999999998</v>
      </c>
      <c r="U10" s="5">
        <f>'Day 7'!L11</f>
        <v>54311.4</v>
      </c>
      <c r="V10" s="5">
        <f>'Day 11'!L11</f>
        <v>121620.4</v>
      </c>
      <c r="W10" s="5">
        <f>'Day 15'!L11</f>
        <v>230707.4</v>
      </c>
      <c r="X10" s="5">
        <f>'Day 18'!L11</f>
        <v>321226.39999999997</v>
      </c>
      <c r="Y10" s="5">
        <f>'Day 21'!L11</f>
        <v>326796.79999999999</v>
      </c>
      <c r="Z10" s="5">
        <f>'Day 25'!L11</f>
        <v>487410</v>
      </c>
      <c r="AA10" s="5">
        <f>'Day 28'!L11</f>
        <v>701870.4</v>
      </c>
      <c r="AB10" s="5"/>
      <c r="AC10" s="5"/>
      <c r="AD10" s="5"/>
      <c r="AE10" s="5"/>
      <c r="AF10" s="5"/>
    </row>
    <row r="11" spans="1:32" ht="19" x14ac:dyDescent="0.2">
      <c r="B11" s="10" t="s">
        <v>148</v>
      </c>
      <c r="C11" s="5">
        <f>'Expt Set-up'!D$15</f>
        <v>381000</v>
      </c>
      <c r="D11" s="5">
        <f>'Day 3'!H12</f>
        <v>149472.4</v>
      </c>
      <c r="E11" s="5">
        <f>'Day 7'!H12</f>
        <v>283626.2</v>
      </c>
      <c r="F11" s="5">
        <f>'Day 11'!H12</f>
        <v>747362</v>
      </c>
      <c r="G11" s="5">
        <f>'Day 15'!H12</f>
        <v>1327147.8</v>
      </c>
      <c r="H11" s="5"/>
      <c r="I11" s="5"/>
      <c r="J11" s="5"/>
      <c r="K11" s="5"/>
      <c r="L11" s="5"/>
      <c r="M11" s="5"/>
      <c r="N11" s="5"/>
      <c r="O11" s="5"/>
      <c r="P11" s="5"/>
      <c r="R11" t="str">
        <f>'Day 3'!C12</f>
        <v>WTHB9-A4</v>
      </c>
      <c r="S11" s="10" t="s">
        <v>148</v>
      </c>
      <c r="T11" s="5">
        <f>'Day 3'!L12</f>
        <v>23210</v>
      </c>
      <c r="U11" s="5">
        <f>'Day 7'!L12</f>
        <v>157363.79999999999</v>
      </c>
      <c r="V11" s="5">
        <f>'Day 11'!L12</f>
        <v>600674.79999999993</v>
      </c>
      <c r="W11" s="5">
        <f>'Day 15'!L12</f>
        <v>1064410.5999999999</v>
      </c>
      <c r="X11" s="5"/>
      <c r="Y11" s="5"/>
      <c r="Z11" s="5"/>
      <c r="AA11" s="5"/>
      <c r="AB11" s="5"/>
      <c r="AC11" s="5"/>
      <c r="AD11" s="5"/>
      <c r="AE11" s="5"/>
      <c r="AF11" s="5"/>
    </row>
    <row r="12" spans="1:32" x14ac:dyDescent="0.2">
      <c r="C12" s="4"/>
    </row>
  </sheetData>
  <mergeCells count="2">
    <mergeCell ref="B1:P2"/>
    <mergeCell ref="T1:AF2"/>
  </mergeCells>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zoomScale="75" workbookViewId="0">
      <selection activeCell="D21" sqref="D21"/>
    </sheetView>
  </sheetViews>
  <sheetFormatPr baseColWidth="10" defaultRowHeight="16" x14ac:dyDescent="0.2"/>
  <sheetData>
    <row r="1" spans="1:32" x14ac:dyDescent="0.2">
      <c r="A1" t="s">
        <v>152</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A6" t="s">
        <v>66</v>
      </c>
      <c r="B6" s="3" t="str">
        <f t="shared" ref="B6:B12" si="0">RIGHT(A6,(LEN(A6)-FIND("-C282",A6)))</f>
        <v>C282 U day 3</v>
      </c>
      <c r="C6" s="3" t="s">
        <v>54</v>
      </c>
      <c r="D6" s="3" t="s">
        <v>48</v>
      </c>
      <c r="E6" s="3">
        <v>1</v>
      </c>
      <c r="F6" s="3">
        <v>3</v>
      </c>
      <c r="G6" s="3" t="s">
        <v>67</v>
      </c>
      <c r="H6">
        <f t="shared" ref="H6:H12" si="1">(AE6+AA6)*$B$1</f>
        <v>96089.4</v>
      </c>
      <c r="I6">
        <f t="shared" ref="I6:I12" si="2">(AC6+Y6)*$B$1</f>
        <v>89126.399999999994</v>
      </c>
      <c r="K6">
        <f t="shared" ref="K6:K12" si="3">AA6*$B$1</f>
        <v>90519</v>
      </c>
      <c r="L6">
        <f t="shared" ref="L6:L12" si="4">AE6*$B$1</f>
        <v>5570.4</v>
      </c>
      <c r="M6">
        <f t="shared" ref="M6:M12" si="5">Y6*$B$1</f>
        <v>88662.2</v>
      </c>
      <c r="N6">
        <f t="shared" ref="N6:N12" si="6">AC6*$B$1</f>
        <v>464.2</v>
      </c>
      <c r="O6">
        <v>56</v>
      </c>
      <c r="P6">
        <v>12.31</v>
      </c>
      <c r="Q6">
        <v>386</v>
      </c>
      <c r="R6">
        <v>84.84</v>
      </c>
      <c r="S6">
        <v>13</v>
      </c>
      <c r="T6">
        <v>2.86</v>
      </c>
      <c r="U6">
        <v>42</v>
      </c>
      <c r="V6">
        <v>75</v>
      </c>
      <c r="W6">
        <v>14</v>
      </c>
      <c r="X6">
        <v>25</v>
      </c>
      <c r="Y6">
        <v>191</v>
      </c>
      <c r="Z6">
        <v>49.48</v>
      </c>
      <c r="AA6">
        <v>195</v>
      </c>
      <c r="AB6">
        <v>50.52</v>
      </c>
      <c r="AC6">
        <v>1</v>
      </c>
      <c r="AD6">
        <v>7.69</v>
      </c>
      <c r="AE6">
        <v>12</v>
      </c>
      <c r="AF6">
        <v>92.31</v>
      </c>
    </row>
    <row r="7" spans="1:32" ht="19" x14ac:dyDescent="0.2">
      <c r="A7" t="s">
        <v>59</v>
      </c>
      <c r="B7" s="3" t="str">
        <f t="shared" si="0"/>
        <v>C282-1 day 3</v>
      </c>
      <c r="C7" s="10" t="s">
        <v>146</v>
      </c>
      <c r="D7" s="3" t="s">
        <v>48</v>
      </c>
      <c r="E7" s="3">
        <v>1</v>
      </c>
      <c r="F7" s="3">
        <v>3</v>
      </c>
      <c r="G7" s="3" t="s">
        <v>67</v>
      </c>
      <c r="H7">
        <f t="shared" si="1"/>
        <v>146687.19999999998</v>
      </c>
      <c r="I7">
        <f t="shared" si="2"/>
        <v>84948.599999999991</v>
      </c>
      <c r="K7">
        <f t="shared" si="3"/>
        <v>112800.59999999999</v>
      </c>
      <c r="L7">
        <f t="shared" si="4"/>
        <v>33886.6</v>
      </c>
      <c r="M7">
        <f t="shared" si="5"/>
        <v>81699.199999999997</v>
      </c>
      <c r="N7">
        <f t="shared" si="6"/>
        <v>3249.4</v>
      </c>
      <c r="O7">
        <v>75</v>
      </c>
      <c r="P7">
        <v>13.07</v>
      </c>
      <c r="Q7">
        <v>419</v>
      </c>
      <c r="R7">
        <v>73</v>
      </c>
      <c r="S7">
        <v>80</v>
      </c>
      <c r="T7">
        <v>13.94</v>
      </c>
      <c r="U7">
        <v>39</v>
      </c>
      <c r="V7">
        <v>52</v>
      </c>
      <c r="W7">
        <v>36</v>
      </c>
      <c r="X7">
        <v>48</v>
      </c>
      <c r="Y7">
        <v>176</v>
      </c>
      <c r="Z7">
        <v>42</v>
      </c>
      <c r="AA7">
        <v>243</v>
      </c>
      <c r="AB7">
        <v>58</v>
      </c>
      <c r="AC7">
        <v>7</v>
      </c>
      <c r="AD7">
        <v>8.75</v>
      </c>
      <c r="AE7">
        <v>73</v>
      </c>
      <c r="AF7">
        <v>91.25</v>
      </c>
    </row>
    <row r="8" spans="1:32" ht="19" x14ac:dyDescent="0.2">
      <c r="A8" t="s">
        <v>60</v>
      </c>
      <c r="B8" s="3" t="str">
        <f t="shared" si="0"/>
        <v>C282-2 day 3</v>
      </c>
      <c r="C8" s="10" t="s">
        <v>153</v>
      </c>
      <c r="D8" s="3" t="s">
        <v>48</v>
      </c>
      <c r="E8" s="3">
        <v>1</v>
      </c>
      <c r="F8" s="3">
        <v>3</v>
      </c>
      <c r="G8" s="3" t="s">
        <v>67</v>
      </c>
      <c r="H8">
        <f t="shared" si="1"/>
        <v>139724.19999999998</v>
      </c>
      <c r="I8">
        <f t="shared" si="2"/>
        <v>80770.8</v>
      </c>
      <c r="K8">
        <f t="shared" si="3"/>
        <v>113264.8</v>
      </c>
      <c r="L8">
        <f t="shared" si="4"/>
        <v>26459.399999999998</v>
      </c>
      <c r="M8">
        <f t="shared" si="5"/>
        <v>79842.399999999994</v>
      </c>
      <c r="N8">
        <f t="shared" si="6"/>
        <v>928.4</v>
      </c>
      <c r="O8">
        <v>83</v>
      </c>
      <c r="P8">
        <v>14.87</v>
      </c>
      <c r="Q8">
        <v>416</v>
      </c>
      <c r="R8">
        <v>74.55</v>
      </c>
      <c r="S8">
        <v>59</v>
      </c>
      <c r="T8">
        <v>10.57</v>
      </c>
      <c r="U8">
        <v>50</v>
      </c>
      <c r="V8">
        <v>60.24</v>
      </c>
      <c r="W8">
        <v>33</v>
      </c>
      <c r="X8">
        <v>39.76</v>
      </c>
      <c r="Y8">
        <v>172</v>
      </c>
      <c r="Z8">
        <v>41.35</v>
      </c>
      <c r="AA8">
        <v>244</v>
      </c>
      <c r="AB8">
        <v>58.65</v>
      </c>
      <c r="AC8">
        <v>2</v>
      </c>
      <c r="AD8">
        <v>3.39</v>
      </c>
      <c r="AE8">
        <v>57</v>
      </c>
      <c r="AF8">
        <v>96.61</v>
      </c>
    </row>
    <row r="9" spans="1:32" x14ac:dyDescent="0.2">
      <c r="A9" t="s">
        <v>61</v>
      </c>
      <c r="B9" s="3" t="str">
        <f t="shared" si="0"/>
        <v>C282-3 day 3</v>
      </c>
      <c r="C9" s="10" t="s">
        <v>50</v>
      </c>
      <c r="D9" s="3" t="s">
        <v>48</v>
      </c>
      <c r="E9" s="3">
        <v>1</v>
      </c>
      <c r="F9" s="3">
        <v>3</v>
      </c>
      <c r="G9" s="3" t="s">
        <v>67</v>
      </c>
      <c r="H9">
        <f t="shared" si="1"/>
        <v>191250.4</v>
      </c>
      <c r="I9">
        <f t="shared" si="2"/>
        <v>64988</v>
      </c>
      <c r="K9">
        <f t="shared" si="3"/>
        <v>142509.4</v>
      </c>
      <c r="L9">
        <f t="shared" si="4"/>
        <v>48741</v>
      </c>
      <c r="M9">
        <f t="shared" si="5"/>
        <v>64059.6</v>
      </c>
      <c r="N9">
        <f t="shared" si="6"/>
        <v>928.4</v>
      </c>
      <c r="O9">
        <v>168</v>
      </c>
      <c r="P9">
        <v>23.33</v>
      </c>
      <c r="Q9">
        <v>445</v>
      </c>
      <c r="R9">
        <v>61.81</v>
      </c>
      <c r="S9">
        <v>107</v>
      </c>
      <c r="T9">
        <v>14.86</v>
      </c>
      <c r="U9">
        <v>44</v>
      </c>
      <c r="V9">
        <v>26.19</v>
      </c>
      <c r="W9">
        <v>124</v>
      </c>
      <c r="X9">
        <v>73.81</v>
      </c>
      <c r="Y9">
        <v>138</v>
      </c>
      <c r="Z9">
        <v>31.01</v>
      </c>
      <c r="AA9">
        <v>307</v>
      </c>
      <c r="AB9">
        <v>68.989999999999995</v>
      </c>
      <c r="AC9">
        <v>2</v>
      </c>
      <c r="AD9">
        <v>1.87</v>
      </c>
      <c r="AE9">
        <v>105</v>
      </c>
      <c r="AF9">
        <v>98.13</v>
      </c>
    </row>
    <row r="10" spans="1:32" x14ac:dyDescent="0.2">
      <c r="A10" t="s">
        <v>62</v>
      </c>
      <c r="B10" s="3" t="str">
        <f t="shared" si="0"/>
        <v>C282-4 day 3</v>
      </c>
      <c r="C10" s="10" t="s">
        <v>51</v>
      </c>
      <c r="D10" s="3" t="s">
        <v>48</v>
      </c>
      <c r="E10" s="3">
        <v>1</v>
      </c>
      <c r="F10" s="3">
        <v>3</v>
      </c>
      <c r="G10" s="3" t="s">
        <v>67</v>
      </c>
      <c r="H10">
        <f t="shared" si="1"/>
        <v>225601.19999999998</v>
      </c>
      <c r="I10">
        <f t="shared" si="2"/>
        <v>102124</v>
      </c>
      <c r="K10">
        <f t="shared" si="3"/>
        <v>193107.19999999998</v>
      </c>
      <c r="L10">
        <f t="shared" si="4"/>
        <v>32494</v>
      </c>
      <c r="M10">
        <f t="shared" si="5"/>
        <v>97946.2</v>
      </c>
      <c r="N10">
        <f t="shared" si="6"/>
        <v>4177.8</v>
      </c>
      <c r="O10">
        <v>163</v>
      </c>
      <c r="P10">
        <v>18.739999999999998</v>
      </c>
      <c r="Q10">
        <v>627</v>
      </c>
      <c r="R10">
        <v>72.069999999999993</v>
      </c>
      <c r="S10">
        <v>79</v>
      </c>
      <c r="T10">
        <v>9.08</v>
      </c>
      <c r="U10">
        <v>51</v>
      </c>
      <c r="V10">
        <v>31.29</v>
      </c>
      <c r="W10">
        <v>112</v>
      </c>
      <c r="X10">
        <v>68.709999999999994</v>
      </c>
      <c r="Y10">
        <v>211</v>
      </c>
      <c r="Z10">
        <v>33.65</v>
      </c>
      <c r="AA10">
        <v>416</v>
      </c>
      <c r="AB10">
        <v>66.349999999999994</v>
      </c>
      <c r="AC10">
        <v>9</v>
      </c>
      <c r="AD10">
        <v>11.39</v>
      </c>
      <c r="AE10">
        <v>70</v>
      </c>
      <c r="AF10">
        <v>88.61</v>
      </c>
    </row>
    <row r="11" spans="1:32" ht="19" x14ac:dyDescent="0.2">
      <c r="A11" t="s">
        <v>63</v>
      </c>
      <c r="B11" s="3" t="str">
        <f t="shared" si="0"/>
        <v>C282-5  day 3</v>
      </c>
      <c r="C11" s="10" t="s">
        <v>147</v>
      </c>
      <c r="D11" s="3" t="s">
        <v>48</v>
      </c>
      <c r="E11" s="3">
        <v>1</v>
      </c>
      <c r="F11" s="3">
        <v>3</v>
      </c>
      <c r="G11" s="3" t="s">
        <v>67</v>
      </c>
      <c r="H11">
        <f t="shared" si="1"/>
        <v>173610.8</v>
      </c>
      <c r="I11">
        <f t="shared" si="2"/>
        <v>102124</v>
      </c>
      <c r="K11">
        <f t="shared" si="3"/>
        <v>149472.4</v>
      </c>
      <c r="L11">
        <f t="shared" si="4"/>
        <v>24138.399999999998</v>
      </c>
      <c r="M11">
        <f t="shared" si="5"/>
        <v>99803</v>
      </c>
      <c r="N11">
        <f t="shared" si="6"/>
        <v>2321</v>
      </c>
      <c r="O11">
        <v>160</v>
      </c>
      <c r="P11">
        <v>21.22</v>
      </c>
      <c r="Q11">
        <v>537</v>
      </c>
      <c r="R11">
        <v>71.22</v>
      </c>
      <c r="S11">
        <v>57</v>
      </c>
      <c r="T11">
        <v>7.56</v>
      </c>
      <c r="U11">
        <v>54</v>
      </c>
      <c r="V11">
        <v>33.75</v>
      </c>
      <c r="W11">
        <v>106</v>
      </c>
      <c r="X11">
        <v>66.25</v>
      </c>
      <c r="Y11">
        <v>215</v>
      </c>
      <c r="Z11">
        <v>40.04</v>
      </c>
      <c r="AA11">
        <v>322</v>
      </c>
      <c r="AB11">
        <v>59.96</v>
      </c>
      <c r="AC11">
        <v>5</v>
      </c>
      <c r="AD11">
        <v>8.77</v>
      </c>
      <c r="AE11">
        <v>52</v>
      </c>
      <c r="AF11">
        <v>91.23</v>
      </c>
    </row>
    <row r="12" spans="1:32" ht="19" x14ac:dyDescent="0.2">
      <c r="A12" t="s">
        <v>64</v>
      </c>
      <c r="B12" s="3" t="str">
        <f t="shared" si="0"/>
        <v>C282-6 day 3</v>
      </c>
      <c r="C12" s="10" t="s">
        <v>148</v>
      </c>
      <c r="D12" s="3" t="s">
        <v>48</v>
      </c>
      <c r="E12" s="3">
        <v>1</v>
      </c>
      <c r="F12" s="3">
        <v>3</v>
      </c>
      <c r="G12" s="3" t="s">
        <v>67</v>
      </c>
      <c r="H12">
        <f t="shared" si="1"/>
        <v>149472.4</v>
      </c>
      <c r="I12">
        <f t="shared" si="2"/>
        <v>92840</v>
      </c>
      <c r="K12">
        <f t="shared" si="3"/>
        <v>126262.39999999999</v>
      </c>
      <c r="L12">
        <f t="shared" si="4"/>
        <v>23210</v>
      </c>
      <c r="M12">
        <f t="shared" si="5"/>
        <v>92375.8</v>
      </c>
      <c r="N12">
        <f t="shared" si="6"/>
        <v>464.2</v>
      </c>
      <c r="O12">
        <v>135</v>
      </c>
      <c r="P12">
        <v>20.55</v>
      </c>
      <c r="Q12">
        <v>471</v>
      </c>
      <c r="R12">
        <v>71.69</v>
      </c>
      <c r="S12">
        <v>51</v>
      </c>
      <c r="T12">
        <v>7.76</v>
      </c>
      <c r="U12">
        <v>73</v>
      </c>
      <c r="V12">
        <v>54.07</v>
      </c>
      <c r="W12">
        <v>62</v>
      </c>
      <c r="X12">
        <v>45.93</v>
      </c>
      <c r="Y12">
        <v>199</v>
      </c>
      <c r="Z12">
        <v>42.25</v>
      </c>
      <c r="AA12">
        <v>272</v>
      </c>
      <c r="AB12">
        <v>57.75</v>
      </c>
      <c r="AC12">
        <v>1</v>
      </c>
      <c r="AD12">
        <v>1.96</v>
      </c>
      <c r="AE12">
        <v>50</v>
      </c>
      <c r="AF12">
        <v>98.04</v>
      </c>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election activeCell="C7" sqref="C7:C12"/>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A6" t="s">
        <v>70</v>
      </c>
      <c r="B6" s="3" t="str">
        <f t="shared" ref="B6:B12" si="0">RIGHT(A6,(LEN(A6)-FIND("-C282",A6)))</f>
        <v>C282-U Day 7</v>
      </c>
      <c r="C6" s="3" t="s">
        <v>65</v>
      </c>
      <c r="D6" s="3" t="s">
        <v>48</v>
      </c>
      <c r="E6" s="3">
        <v>1</v>
      </c>
      <c r="F6" s="3">
        <v>7</v>
      </c>
      <c r="G6" s="3" t="s">
        <v>67</v>
      </c>
      <c r="H6">
        <f t="shared" ref="H6:H12" si="1">(AE6+AA6)*$B$1</f>
        <v>97482</v>
      </c>
      <c r="I6">
        <f t="shared" ref="I6:I12" si="2">(AC6+Y6)*$B$1</f>
        <v>79378.2</v>
      </c>
      <c r="K6">
        <f t="shared" ref="K6:K12" si="3">AA6*$B$1</f>
        <v>85877</v>
      </c>
      <c r="L6">
        <f t="shared" ref="L6:L12" si="4">AE6*$B$1</f>
        <v>11605</v>
      </c>
      <c r="M6">
        <f t="shared" ref="M6:M12" si="5">Y6*$B$1</f>
        <v>67309</v>
      </c>
      <c r="N6">
        <f t="shared" ref="N6:N12" si="6">AC6*$B$1</f>
        <v>12069.199999999999</v>
      </c>
      <c r="O6">
        <v>78</v>
      </c>
      <c r="P6">
        <v>16.989999999999998</v>
      </c>
      <c r="Q6">
        <v>330</v>
      </c>
      <c r="R6">
        <v>71.900000000000006</v>
      </c>
      <c r="S6">
        <v>51</v>
      </c>
      <c r="T6">
        <v>11.11</v>
      </c>
      <c r="U6">
        <v>43</v>
      </c>
      <c r="V6">
        <v>55.13</v>
      </c>
      <c r="W6">
        <v>35</v>
      </c>
      <c r="X6">
        <v>44.87</v>
      </c>
      <c r="Y6">
        <v>145</v>
      </c>
      <c r="Z6">
        <v>43.94</v>
      </c>
      <c r="AA6">
        <v>185</v>
      </c>
      <c r="AB6">
        <v>56.06</v>
      </c>
      <c r="AC6">
        <v>26</v>
      </c>
      <c r="AD6">
        <v>50.98</v>
      </c>
      <c r="AE6">
        <v>25</v>
      </c>
      <c r="AF6">
        <v>49.02</v>
      </c>
    </row>
    <row r="7" spans="1:32" ht="19" x14ac:dyDescent="0.2">
      <c r="A7" t="s">
        <v>71</v>
      </c>
      <c r="B7" s="3" t="str">
        <f t="shared" si="0"/>
        <v>C282-1 Day 7</v>
      </c>
      <c r="C7" s="10" t="s">
        <v>146</v>
      </c>
      <c r="D7" s="3" t="s">
        <v>48</v>
      </c>
      <c r="E7" s="3">
        <v>1</v>
      </c>
      <c r="F7" s="3">
        <v>7</v>
      </c>
      <c r="G7" s="3" t="s">
        <v>67</v>
      </c>
      <c r="H7">
        <f t="shared" si="1"/>
        <v>393177.39999999997</v>
      </c>
      <c r="I7">
        <f t="shared" si="2"/>
        <v>74272</v>
      </c>
      <c r="K7">
        <f t="shared" si="3"/>
        <v>105837.59999999999</v>
      </c>
      <c r="L7">
        <f t="shared" si="4"/>
        <v>287339.8</v>
      </c>
      <c r="M7">
        <f t="shared" si="5"/>
        <v>67773.2</v>
      </c>
      <c r="N7">
        <f t="shared" si="6"/>
        <v>6498.8</v>
      </c>
      <c r="O7">
        <v>271</v>
      </c>
      <c r="P7">
        <v>21.21</v>
      </c>
      <c r="Q7">
        <v>374</v>
      </c>
      <c r="R7">
        <v>29.26</v>
      </c>
      <c r="S7">
        <v>633</v>
      </c>
      <c r="T7">
        <v>49.53</v>
      </c>
      <c r="U7">
        <v>50</v>
      </c>
      <c r="V7">
        <v>18.45</v>
      </c>
      <c r="W7">
        <v>221</v>
      </c>
      <c r="X7">
        <v>81.55</v>
      </c>
      <c r="Y7">
        <v>146</v>
      </c>
      <c r="Z7">
        <v>39.04</v>
      </c>
      <c r="AA7">
        <v>228</v>
      </c>
      <c r="AB7">
        <v>60.96</v>
      </c>
      <c r="AC7">
        <v>14</v>
      </c>
      <c r="AD7">
        <v>2.21</v>
      </c>
      <c r="AE7">
        <v>619</v>
      </c>
      <c r="AF7">
        <v>97.79</v>
      </c>
    </row>
    <row r="8" spans="1:32" ht="19" x14ac:dyDescent="0.2">
      <c r="A8" t="s">
        <v>72</v>
      </c>
      <c r="B8" s="3" t="str">
        <f t="shared" si="0"/>
        <v>C282-2 Day 7</v>
      </c>
      <c r="C8" s="10" t="s">
        <v>153</v>
      </c>
      <c r="D8" s="3" t="s">
        <v>48</v>
      </c>
      <c r="E8" s="3">
        <v>1</v>
      </c>
      <c r="F8" s="3">
        <v>7</v>
      </c>
      <c r="G8" s="3" t="s">
        <v>67</v>
      </c>
      <c r="H8">
        <f t="shared" si="1"/>
        <v>142509.4</v>
      </c>
      <c r="I8">
        <f t="shared" si="2"/>
        <v>77057.2</v>
      </c>
      <c r="K8">
        <f t="shared" si="3"/>
        <v>116514.2</v>
      </c>
      <c r="L8">
        <f t="shared" si="4"/>
        <v>25995.200000000001</v>
      </c>
      <c r="M8">
        <f t="shared" si="5"/>
        <v>66844.800000000003</v>
      </c>
      <c r="N8">
        <f t="shared" si="6"/>
        <v>10212.4</v>
      </c>
      <c r="O8">
        <v>180</v>
      </c>
      <c r="P8">
        <v>27.57</v>
      </c>
      <c r="Q8">
        <v>395</v>
      </c>
      <c r="R8">
        <v>60.49</v>
      </c>
      <c r="S8">
        <v>78</v>
      </c>
      <c r="T8">
        <v>11.94</v>
      </c>
      <c r="U8">
        <v>84</v>
      </c>
      <c r="V8">
        <v>46.67</v>
      </c>
      <c r="W8">
        <v>96</v>
      </c>
      <c r="X8">
        <v>53.33</v>
      </c>
      <c r="Y8">
        <v>144</v>
      </c>
      <c r="Z8">
        <v>36.46</v>
      </c>
      <c r="AA8">
        <v>251</v>
      </c>
      <c r="AB8">
        <v>63.54</v>
      </c>
      <c r="AC8">
        <v>22</v>
      </c>
      <c r="AD8">
        <v>28.21</v>
      </c>
      <c r="AE8">
        <v>56</v>
      </c>
      <c r="AF8">
        <v>71.790000000000006</v>
      </c>
    </row>
    <row r="9" spans="1:32" x14ac:dyDescent="0.2">
      <c r="A9" t="s">
        <v>73</v>
      </c>
      <c r="B9" s="3" t="str">
        <f t="shared" si="0"/>
        <v>C282-3 Day 7</v>
      </c>
      <c r="C9" s="10" t="s">
        <v>50</v>
      </c>
      <c r="D9" s="3" t="s">
        <v>48</v>
      </c>
      <c r="E9" s="3">
        <v>1</v>
      </c>
      <c r="F9" s="3">
        <v>7</v>
      </c>
      <c r="G9" s="3" t="s">
        <v>67</v>
      </c>
      <c r="H9">
        <f t="shared" si="1"/>
        <v>212603.6</v>
      </c>
      <c r="I9">
        <f t="shared" si="2"/>
        <v>91911.599999999991</v>
      </c>
      <c r="K9">
        <f t="shared" si="3"/>
        <v>117906.8</v>
      </c>
      <c r="L9">
        <f t="shared" si="4"/>
        <v>94696.8</v>
      </c>
      <c r="M9">
        <f t="shared" si="5"/>
        <v>74736.2</v>
      </c>
      <c r="N9">
        <f t="shared" si="6"/>
        <v>17175.399999999998</v>
      </c>
      <c r="O9">
        <v>278</v>
      </c>
      <c r="P9">
        <v>29.76</v>
      </c>
      <c r="Q9">
        <v>415</v>
      </c>
      <c r="R9">
        <v>44.43</v>
      </c>
      <c r="S9">
        <v>241</v>
      </c>
      <c r="T9">
        <v>25.8</v>
      </c>
      <c r="U9">
        <v>44</v>
      </c>
      <c r="V9">
        <v>15.83</v>
      </c>
      <c r="W9">
        <v>234</v>
      </c>
      <c r="X9">
        <v>84.17</v>
      </c>
      <c r="Y9">
        <v>161</v>
      </c>
      <c r="Z9">
        <v>38.799999999999997</v>
      </c>
      <c r="AA9">
        <v>254</v>
      </c>
      <c r="AB9">
        <v>61.2</v>
      </c>
      <c r="AC9">
        <v>37</v>
      </c>
      <c r="AD9">
        <v>15.35</v>
      </c>
      <c r="AE9">
        <v>204</v>
      </c>
      <c r="AF9">
        <v>84.65</v>
      </c>
    </row>
    <row r="10" spans="1:32" x14ac:dyDescent="0.2">
      <c r="A10" t="s">
        <v>74</v>
      </c>
      <c r="B10" s="3" t="str">
        <f t="shared" si="0"/>
        <v>C282-4 Day 7</v>
      </c>
      <c r="C10" s="10" t="s">
        <v>51</v>
      </c>
      <c r="D10" s="3" t="s">
        <v>48</v>
      </c>
      <c r="E10" s="3">
        <v>1</v>
      </c>
      <c r="F10" s="3">
        <v>7</v>
      </c>
      <c r="G10" s="3" t="s">
        <v>67</v>
      </c>
      <c r="H10">
        <f t="shared" si="1"/>
        <v>290125</v>
      </c>
      <c r="I10">
        <f t="shared" si="2"/>
        <v>88662.2</v>
      </c>
      <c r="K10">
        <f t="shared" si="3"/>
        <v>119763.59999999999</v>
      </c>
      <c r="L10">
        <f t="shared" si="4"/>
        <v>170361.4</v>
      </c>
      <c r="M10">
        <f t="shared" si="5"/>
        <v>80306.599999999991</v>
      </c>
      <c r="N10">
        <f t="shared" si="6"/>
        <v>8355.6</v>
      </c>
      <c r="O10">
        <v>255</v>
      </c>
      <c r="P10">
        <v>23.81</v>
      </c>
      <c r="Q10">
        <v>431</v>
      </c>
      <c r="R10">
        <v>40.24</v>
      </c>
      <c r="S10">
        <v>385</v>
      </c>
      <c r="T10">
        <v>35.950000000000003</v>
      </c>
      <c r="U10">
        <v>54</v>
      </c>
      <c r="V10">
        <v>21.18</v>
      </c>
      <c r="W10">
        <v>201</v>
      </c>
      <c r="X10">
        <v>78.819999999999993</v>
      </c>
      <c r="Y10">
        <v>173</v>
      </c>
      <c r="Z10">
        <v>40.14</v>
      </c>
      <c r="AA10">
        <v>258</v>
      </c>
      <c r="AB10">
        <v>59.86</v>
      </c>
      <c r="AC10">
        <v>18</v>
      </c>
      <c r="AD10">
        <v>4.68</v>
      </c>
      <c r="AE10">
        <v>367</v>
      </c>
      <c r="AF10">
        <v>95.32</v>
      </c>
    </row>
    <row r="11" spans="1:32" ht="19" x14ac:dyDescent="0.2">
      <c r="A11" t="s">
        <v>75</v>
      </c>
      <c r="B11" s="3" t="str">
        <f t="shared" si="0"/>
        <v>C282-5 Day 7</v>
      </c>
      <c r="C11" s="10" t="s">
        <v>147</v>
      </c>
      <c r="D11" s="3" t="s">
        <v>48</v>
      </c>
      <c r="E11" s="3">
        <v>1</v>
      </c>
      <c r="F11" s="3">
        <v>7</v>
      </c>
      <c r="G11" s="3" t="s">
        <v>67</v>
      </c>
      <c r="H11">
        <f t="shared" si="1"/>
        <v>188001</v>
      </c>
      <c r="I11">
        <f t="shared" si="2"/>
        <v>73807.8</v>
      </c>
      <c r="K11">
        <f t="shared" si="3"/>
        <v>133689.60000000001</v>
      </c>
      <c r="L11">
        <f t="shared" si="4"/>
        <v>54311.4</v>
      </c>
      <c r="M11">
        <f t="shared" si="5"/>
        <v>65452.2</v>
      </c>
      <c r="N11">
        <f t="shared" si="6"/>
        <v>8355.6</v>
      </c>
      <c r="O11">
        <v>246</v>
      </c>
      <c r="P11">
        <v>30.37</v>
      </c>
      <c r="Q11">
        <v>429</v>
      </c>
      <c r="R11">
        <v>52.96</v>
      </c>
      <c r="S11">
        <v>135</v>
      </c>
      <c r="T11">
        <v>16.670000000000002</v>
      </c>
      <c r="U11">
        <v>60</v>
      </c>
      <c r="V11">
        <v>24.39</v>
      </c>
      <c r="W11">
        <v>186</v>
      </c>
      <c r="X11">
        <v>75.61</v>
      </c>
      <c r="Y11">
        <v>141</v>
      </c>
      <c r="Z11">
        <v>32.869999999999997</v>
      </c>
      <c r="AA11">
        <v>288</v>
      </c>
      <c r="AB11">
        <v>67.13</v>
      </c>
      <c r="AC11">
        <v>18</v>
      </c>
      <c r="AD11">
        <v>13.33</v>
      </c>
      <c r="AE11">
        <v>117</v>
      </c>
      <c r="AF11">
        <v>86.67</v>
      </c>
    </row>
    <row r="12" spans="1:32" ht="19" x14ac:dyDescent="0.2">
      <c r="A12" t="s">
        <v>76</v>
      </c>
      <c r="B12" s="3" t="str">
        <f t="shared" si="0"/>
        <v>C282-6 Day 7</v>
      </c>
      <c r="C12" s="10" t="s">
        <v>148</v>
      </c>
      <c r="D12" s="3" t="s">
        <v>48</v>
      </c>
      <c r="E12" s="3">
        <v>1</v>
      </c>
      <c r="F12" s="3">
        <v>7</v>
      </c>
      <c r="G12" s="3" t="s">
        <v>67</v>
      </c>
      <c r="H12">
        <f t="shared" si="1"/>
        <v>283626.2</v>
      </c>
      <c r="I12">
        <f t="shared" si="2"/>
        <v>87269.599999999991</v>
      </c>
      <c r="K12">
        <f t="shared" si="3"/>
        <v>126262.39999999999</v>
      </c>
      <c r="L12">
        <f t="shared" si="4"/>
        <v>157363.79999999999</v>
      </c>
      <c r="M12">
        <f t="shared" si="5"/>
        <v>70094.2</v>
      </c>
      <c r="N12">
        <f t="shared" si="6"/>
        <v>17175.399999999998</v>
      </c>
      <c r="O12">
        <v>272</v>
      </c>
      <c r="P12">
        <v>25.4</v>
      </c>
      <c r="Q12">
        <v>423</v>
      </c>
      <c r="R12">
        <v>39.5</v>
      </c>
      <c r="S12">
        <v>376</v>
      </c>
      <c r="T12">
        <v>35.11</v>
      </c>
      <c r="U12">
        <v>72</v>
      </c>
      <c r="V12">
        <v>26.47</v>
      </c>
      <c r="W12">
        <v>200</v>
      </c>
      <c r="X12">
        <v>73.53</v>
      </c>
      <c r="Y12">
        <v>151</v>
      </c>
      <c r="Z12">
        <v>35.700000000000003</v>
      </c>
      <c r="AA12">
        <v>272</v>
      </c>
      <c r="AB12">
        <v>64.3</v>
      </c>
      <c r="AC12">
        <v>37</v>
      </c>
      <c r="AD12">
        <v>9.84</v>
      </c>
      <c r="AE12">
        <v>339</v>
      </c>
      <c r="AF12">
        <v>90.16</v>
      </c>
    </row>
    <row r="15" spans="1:32" x14ac:dyDescent="0.2">
      <c r="B15" s="3"/>
      <c r="C15" s="3"/>
      <c r="D15" s="3"/>
      <c r="E15" s="3"/>
      <c r="F15" s="3"/>
      <c r="G15" s="3"/>
    </row>
    <row r="16" spans="1:32"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election activeCell="C7" sqref="C7:C12"/>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A6" t="s">
        <v>70</v>
      </c>
      <c r="B6" s="3" t="str">
        <f t="shared" ref="B6:B12" si="0">RIGHT(A6,(LEN(A6)-FIND("-C282",A6)))</f>
        <v>C282-U Day 7</v>
      </c>
      <c r="C6" s="3" t="s">
        <v>65</v>
      </c>
      <c r="D6" s="3" t="s">
        <v>48</v>
      </c>
      <c r="E6" s="3">
        <v>1</v>
      </c>
      <c r="F6" s="3">
        <v>11</v>
      </c>
      <c r="G6" s="3" t="s">
        <v>67</v>
      </c>
      <c r="H6">
        <f t="shared" ref="H6:H12" si="1">(AE6+AA6)*$B$1</f>
        <v>82627.599999999991</v>
      </c>
      <c r="I6">
        <f t="shared" ref="I6:I12" si="2">(AC6+Y6)*$B$1</f>
        <v>32029.8</v>
      </c>
      <c r="K6">
        <f t="shared" ref="K6:K12" si="3">AA6*$B$1</f>
        <v>82627.599999999991</v>
      </c>
      <c r="L6">
        <f t="shared" ref="L6:L12" si="4">AE6*$B$1</f>
        <v>0</v>
      </c>
      <c r="M6">
        <f t="shared" ref="M6:M12" si="5">Y6*$B$1</f>
        <v>31101.399999999998</v>
      </c>
      <c r="N6">
        <f t="shared" ref="N6:N12" si="6">AC6*$B$1</f>
        <v>928.4</v>
      </c>
      <c r="O6">
        <v>91</v>
      </c>
      <c r="P6">
        <v>26.92</v>
      </c>
      <c r="Q6">
        <v>245</v>
      </c>
      <c r="R6">
        <v>72.489999999999995</v>
      </c>
      <c r="S6">
        <v>2</v>
      </c>
      <c r="T6">
        <v>0.59</v>
      </c>
      <c r="U6">
        <v>63</v>
      </c>
      <c r="V6">
        <v>69.23</v>
      </c>
      <c r="W6">
        <v>28</v>
      </c>
      <c r="X6">
        <v>30.77</v>
      </c>
      <c r="Y6">
        <v>67</v>
      </c>
      <c r="Z6">
        <v>27.35</v>
      </c>
      <c r="AA6">
        <v>178</v>
      </c>
      <c r="AB6">
        <v>72.650000000000006</v>
      </c>
      <c r="AC6">
        <v>2</v>
      </c>
      <c r="AD6">
        <v>100</v>
      </c>
      <c r="AE6">
        <v>0</v>
      </c>
      <c r="AF6">
        <v>0</v>
      </c>
    </row>
    <row r="7" spans="1:32" ht="19" x14ac:dyDescent="0.2">
      <c r="A7" t="s">
        <v>71</v>
      </c>
      <c r="B7" s="3" t="str">
        <f t="shared" si="0"/>
        <v>C282-1 Day 7</v>
      </c>
      <c r="C7" s="10" t="s">
        <v>146</v>
      </c>
      <c r="D7" s="3" t="s">
        <v>48</v>
      </c>
      <c r="E7" s="3">
        <v>1</v>
      </c>
      <c r="F7" s="3">
        <v>11</v>
      </c>
      <c r="G7" s="3" t="s">
        <v>67</v>
      </c>
      <c r="H7">
        <f t="shared" si="1"/>
        <v>1269587</v>
      </c>
      <c r="I7">
        <f t="shared" si="2"/>
        <v>128119.2</v>
      </c>
      <c r="K7">
        <f t="shared" si="3"/>
        <v>441454.2</v>
      </c>
      <c r="L7">
        <f t="shared" si="4"/>
        <v>828132.79999999993</v>
      </c>
      <c r="M7">
        <f t="shared" si="5"/>
        <v>86341.2</v>
      </c>
      <c r="N7">
        <f t="shared" si="6"/>
        <v>41778</v>
      </c>
      <c r="O7">
        <v>477</v>
      </c>
      <c r="P7">
        <v>13.68</v>
      </c>
      <c r="Q7">
        <v>1137</v>
      </c>
      <c r="R7">
        <v>32.6</v>
      </c>
      <c r="S7">
        <v>1874</v>
      </c>
      <c r="T7">
        <v>53.73</v>
      </c>
      <c r="U7">
        <v>70</v>
      </c>
      <c r="V7">
        <v>14.68</v>
      </c>
      <c r="W7">
        <v>407</v>
      </c>
      <c r="X7">
        <v>85.32</v>
      </c>
      <c r="Y7">
        <v>186</v>
      </c>
      <c r="Z7">
        <v>16.36</v>
      </c>
      <c r="AA7">
        <v>951</v>
      </c>
      <c r="AB7">
        <v>83.64</v>
      </c>
      <c r="AC7">
        <v>90</v>
      </c>
      <c r="AD7">
        <v>4.8</v>
      </c>
      <c r="AE7">
        <v>1784</v>
      </c>
      <c r="AF7">
        <v>95.2</v>
      </c>
    </row>
    <row r="8" spans="1:32" ht="19" x14ac:dyDescent="0.2">
      <c r="A8" t="s">
        <v>72</v>
      </c>
      <c r="B8" s="3" t="str">
        <f t="shared" si="0"/>
        <v>C282-2 Day 7</v>
      </c>
      <c r="C8" s="10" t="s">
        <v>153</v>
      </c>
      <c r="D8" s="3" t="s">
        <v>48</v>
      </c>
      <c r="E8" s="3">
        <v>1</v>
      </c>
      <c r="F8" s="3">
        <v>11</v>
      </c>
      <c r="G8" s="3" t="s">
        <v>67</v>
      </c>
      <c r="H8">
        <f t="shared" si="1"/>
        <v>149008.19999999998</v>
      </c>
      <c r="I8">
        <f t="shared" si="2"/>
        <v>80770.8</v>
      </c>
      <c r="K8">
        <f t="shared" si="3"/>
        <v>120692</v>
      </c>
      <c r="L8">
        <f t="shared" si="4"/>
        <v>28316.2</v>
      </c>
      <c r="M8">
        <f t="shared" si="5"/>
        <v>71022.599999999991</v>
      </c>
      <c r="N8">
        <f t="shared" si="6"/>
        <v>9748.1999999999989</v>
      </c>
      <c r="O8">
        <v>194</v>
      </c>
      <c r="P8">
        <v>28.16</v>
      </c>
      <c r="Q8">
        <v>413</v>
      </c>
      <c r="R8">
        <v>59.94</v>
      </c>
      <c r="S8">
        <v>82</v>
      </c>
      <c r="T8">
        <v>11.9</v>
      </c>
      <c r="U8">
        <v>87</v>
      </c>
      <c r="V8">
        <v>44.85</v>
      </c>
      <c r="W8">
        <v>107</v>
      </c>
      <c r="X8">
        <v>55.15</v>
      </c>
      <c r="Y8">
        <v>153</v>
      </c>
      <c r="Z8">
        <v>37.049999999999997</v>
      </c>
      <c r="AA8">
        <v>260</v>
      </c>
      <c r="AB8">
        <v>62.95</v>
      </c>
      <c r="AC8">
        <v>21</v>
      </c>
      <c r="AD8">
        <v>25.61</v>
      </c>
      <c r="AE8">
        <v>61</v>
      </c>
      <c r="AF8">
        <v>74.39</v>
      </c>
    </row>
    <row r="9" spans="1:32" x14ac:dyDescent="0.2">
      <c r="A9" t="s">
        <v>73</v>
      </c>
      <c r="B9" s="3" t="str">
        <f t="shared" si="0"/>
        <v>C282-3 Day 7</v>
      </c>
      <c r="C9" s="10" t="s">
        <v>50</v>
      </c>
      <c r="D9" s="3" t="s">
        <v>48</v>
      </c>
      <c r="E9" s="3">
        <v>1</v>
      </c>
      <c r="F9" s="3">
        <v>11</v>
      </c>
      <c r="G9" s="3" t="s">
        <v>67</v>
      </c>
      <c r="H9">
        <f t="shared" si="1"/>
        <v>252060.6</v>
      </c>
      <c r="I9">
        <f t="shared" si="2"/>
        <v>128119.2</v>
      </c>
      <c r="K9">
        <f t="shared" si="3"/>
        <v>105837.59999999999</v>
      </c>
      <c r="L9">
        <f t="shared" si="4"/>
        <v>146223</v>
      </c>
      <c r="M9">
        <f t="shared" si="5"/>
        <v>102588.2</v>
      </c>
      <c r="N9">
        <f t="shared" si="6"/>
        <v>25531</v>
      </c>
      <c r="O9">
        <v>339</v>
      </c>
      <c r="P9">
        <v>29.25</v>
      </c>
      <c r="Q9">
        <v>449</v>
      </c>
      <c r="R9">
        <v>38.74</v>
      </c>
      <c r="S9">
        <v>370</v>
      </c>
      <c r="T9">
        <v>31.92</v>
      </c>
      <c r="U9">
        <v>76</v>
      </c>
      <c r="V9">
        <v>22.42</v>
      </c>
      <c r="W9">
        <v>263</v>
      </c>
      <c r="X9">
        <v>77.58</v>
      </c>
      <c r="Y9">
        <v>221</v>
      </c>
      <c r="Z9">
        <v>49.22</v>
      </c>
      <c r="AA9">
        <v>228</v>
      </c>
      <c r="AB9">
        <v>50.78</v>
      </c>
      <c r="AC9">
        <v>55</v>
      </c>
      <c r="AD9">
        <v>14.86</v>
      </c>
      <c r="AE9">
        <v>315</v>
      </c>
      <c r="AF9">
        <v>85.14</v>
      </c>
    </row>
    <row r="10" spans="1:32" x14ac:dyDescent="0.2">
      <c r="A10" t="s">
        <v>74</v>
      </c>
      <c r="B10" s="3" t="str">
        <f t="shared" si="0"/>
        <v>C282-4 Day 7</v>
      </c>
      <c r="C10" s="10" t="s">
        <v>51</v>
      </c>
      <c r="D10" s="3" t="s">
        <v>48</v>
      </c>
      <c r="E10" s="3">
        <v>1</v>
      </c>
      <c r="F10" s="3">
        <v>11</v>
      </c>
      <c r="G10" s="3" t="s">
        <v>67</v>
      </c>
      <c r="H10">
        <f t="shared" si="1"/>
        <v>839273.6</v>
      </c>
      <c r="I10">
        <f t="shared" si="2"/>
        <v>132761.19999999998</v>
      </c>
      <c r="K10">
        <f t="shared" si="3"/>
        <v>167576.19999999998</v>
      </c>
      <c r="L10">
        <f t="shared" si="4"/>
        <v>671697.4</v>
      </c>
      <c r="M10">
        <f t="shared" si="5"/>
        <v>107230.2</v>
      </c>
      <c r="N10">
        <f t="shared" si="6"/>
        <v>25531</v>
      </c>
      <c r="O10">
        <v>548</v>
      </c>
      <c r="P10">
        <v>20.74</v>
      </c>
      <c r="Q10">
        <v>592</v>
      </c>
      <c r="R10">
        <v>22.41</v>
      </c>
      <c r="S10">
        <v>1502</v>
      </c>
      <c r="T10">
        <v>56.85</v>
      </c>
      <c r="U10">
        <v>89</v>
      </c>
      <c r="V10">
        <v>16.239999999999998</v>
      </c>
      <c r="W10">
        <v>459</v>
      </c>
      <c r="X10">
        <v>83.76</v>
      </c>
      <c r="Y10">
        <v>231</v>
      </c>
      <c r="Z10">
        <v>39.020000000000003</v>
      </c>
      <c r="AA10">
        <v>361</v>
      </c>
      <c r="AB10">
        <v>60.98</v>
      </c>
      <c r="AC10">
        <v>55</v>
      </c>
      <c r="AD10">
        <v>3.66</v>
      </c>
      <c r="AE10">
        <v>1447</v>
      </c>
      <c r="AF10">
        <v>96.34</v>
      </c>
    </row>
    <row r="11" spans="1:32" ht="19" x14ac:dyDescent="0.2">
      <c r="A11" t="s">
        <v>75</v>
      </c>
      <c r="B11" s="3" t="str">
        <f t="shared" si="0"/>
        <v>C282-5 Day 7</v>
      </c>
      <c r="C11" s="10" t="s">
        <v>147</v>
      </c>
      <c r="D11" s="3" t="s">
        <v>48</v>
      </c>
      <c r="E11" s="3">
        <v>1</v>
      </c>
      <c r="F11" s="3">
        <v>11</v>
      </c>
      <c r="G11" s="3" t="s">
        <v>67</v>
      </c>
      <c r="H11">
        <f t="shared" si="1"/>
        <v>254381.6</v>
      </c>
      <c r="I11">
        <f t="shared" si="2"/>
        <v>94696.8</v>
      </c>
      <c r="K11">
        <f t="shared" si="3"/>
        <v>132761.19999999998</v>
      </c>
      <c r="L11">
        <f t="shared" si="4"/>
        <v>121620.4</v>
      </c>
      <c r="M11">
        <f t="shared" si="5"/>
        <v>78449.8</v>
      </c>
      <c r="N11">
        <f t="shared" si="6"/>
        <v>16247</v>
      </c>
      <c r="O11">
        <v>372</v>
      </c>
      <c r="P11">
        <v>33.1</v>
      </c>
      <c r="Q11">
        <v>455</v>
      </c>
      <c r="R11">
        <v>40.479999999999997</v>
      </c>
      <c r="S11">
        <v>297</v>
      </c>
      <c r="T11">
        <v>26.42</v>
      </c>
      <c r="U11">
        <v>54</v>
      </c>
      <c r="V11">
        <v>14.52</v>
      </c>
      <c r="W11">
        <v>318</v>
      </c>
      <c r="X11">
        <v>85.48</v>
      </c>
      <c r="Y11">
        <v>169</v>
      </c>
      <c r="Z11">
        <v>37.14</v>
      </c>
      <c r="AA11">
        <v>286</v>
      </c>
      <c r="AB11">
        <v>62.86</v>
      </c>
      <c r="AC11">
        <v>35</v>
      </c>
      <c r="AD11">
        <v>11.78</v>
      </c>
      <c r="AE11">
        <v>262</v>
      </c>
      <c r="AF11">
        <v>88.22</v>
      </c>
    </row>
    <row r="12" spans="1:32" ht="19" x14ac:dyDescent="0.2">
      <c r="A12" t="s">
        <v>76</v>
      </c>
      <c r="B12" s="3" t="str">
        <f t="shared" si="0"/>
        <v>C282-6 Day 7</v>
      </c>
      <c r="C12" s="10" t="s">
        <v>148</v>
      </c>
      <c r="D12" s="3" t="s">
        <v>48</v>
      </c>
      <c r="E12" s="3">
        <v>1</v>
      </c>
      <c r="F12" s="3">
        <v>11</v>
      </c>
      <c r="G12" s="3" t="s">
        <v>67</v>
      </c>
      <c r="H12">
        <f t="shared" si="1"/>
        <v>747362</v>
      </c>
      <c r="I12">
        <f t="shared" si="2"/>
        <v>103052.4</v>
      </c>
      <c r="K12">
        <f t="shared" si="3"/>
        <v>146687.19999999998</v>
      </c>
      <c r="L12">
        <f t="shared" si="4"/>
        <v>600674.79999999993</v>
      </c>
      <c r="M12">
        <f t="shared" si="5"/>
        <v>70094.2</v>
      </c>
      <c r="N12">
        <f t="shared" si="6"/>
        <v>32958.199999999997</v>
      </c>
      <c r="O12">
        <v>524</v>
      </c>
      <c r="P12">
        <v>22.24</v>
      </c>
      <c r="Q12">
        <v>467</v>
      </c>
      <c r="R12">
        <v>19.82</v>
      </c>
      <c r="S12">
        <v>1365</v>
      </c>
      <c r="T12">
        <v>57.94</v>
      </c>
      <c r="U12">
        <v>92</v>
      </c>
      <c r="V12">
        <v>17.559999999999999</v>
      </c>
      <c r="W12">
        <v>432</v>
      </c>
      <c r="X12">
        <v>82.44</v>
      </c>
      <c r="Y12">
        <v>151</v>
      </c>
      <c r="Z12">
        <v>32.33</v>
      </c>
      <c r="AA12">
        <v>316</v>
      </c>
      <c r="AB12">
        <v>67.67</v>
      </c>
      <c r="AC12">
        <v>71</v>
      </c>
      <c r="AD12">
        <v>5.2</v>
      </c>
      <c r="AE12">
        <v>1294</v>
      </c>
      <c r="AF12">
        <v>94.8</v>
      </c>
    </row>
    <row r="15" spans="1:32" x14ac:dyDescent="0.2">
      <c r="B15" s="3"/>
      <c r="C15" s="3"/>
      <c r="D15" s="3"/>
      <c r="E15" s="3"/>
      <c r="F15" s="3"/>
      <c r="G15" s="3"/>
    </row>
    <row r="16" spans="1:32"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workbookViewId="0">
      <selection activeCell="C7" sqref="C7:C12"/>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A6" s="3" t="s">
        <v>97</v>
      </c>
      <c r="B6" s="3" t="str">
        <f t="shared" ref="B6:B12" si="0">RIGHT(A6,(LEN(A6)-FIND("-C282",A6)))</f>
        <v>C282-U Day 15</v>
      </c>
      <c r="C6" s="3" t="s">
        <v>65</v>
      </c>
      <c r="D6" s="3" t="s">
        <v>48</v>
      </c>
      <c r="E6" s="3">
        <v>1</v>
      </c>
      <c r="F6" s="3">
        <v>15</v>
      </c>
      <c r="G6" s="3" t="s">
        <v>67</v>
      </c>
      <c r="H6">
        <f t="shared" ref="H6:H12" si="1">(AE6+AA6)*$B$1</f>
        <v>47812.6</v>
      </c>
      <c r="I6">
        <f t="shared" ref="I6:I12" si="2">(AC6+Y6)*$B$1</f>
        <v>39921.199999999997</v>
      </c>
      <c r="K6">
        <f t="shared" ref="K6:K12" si="3">AA6*$B$1</f>
        <v>47348.4</v>
      </c>
      <c r="L6">
        <f t="shared" ref="L6:L12" si="4">AE6*$B$1</f>
        <v>464.2</v>
      </c>
      <c r="M6">
        <f t="shared" ref="M6:M12" si="5">Y6*$B$1</f>
        <v>37136</v>
      </c>
      <c r="N6">
        <f t="shared" ref="N6:N12" si="6">AC6*$B$1</f>
        <v>2785.2</v>
      </c>
      <c r="O6" s="3">
        <v>68</v>
      </c>
      <c r="P6" s="3">
        <v>26.46</v>
      </c>
      <c r="Q6" s="3">
        <v>182</v>
      </c>
      <c r="R6" s="3">
        <v>70.819999999999993</v>
      </c>
      <c r="S6" s="3">
        <v>7</v>
      </c>
      <c r="T6" s="3">
        <v>2.72</v>
      </c>
      <c r="U6" s="3">
        <v>44</v>
      </c>
      <c r="V6" s="3">
        <v>64.709999999999994</v>
      </c>
      <c r="W6" s="3">
        <v>24</v>
      </c>
      <c r="X6" s="3">
        <v>35.29</v>
      </c>
      <c r="Y6" s="3">
        <v>80</v>
      </c>
      <c r="Z6" s="3">
        <v>43.96</v>
      </c>
      <c r="AA6" s="3">
        <v>102</v>
      </c>
      <c r="AB6" s="3">
        <v>56.04</v>
      </c>
      <c r="AC6" s="3">
        <v>6</v>
      </c>
      <c r="AD6" s="3">
        <v>85.71</v>
      </c>
      <c r="AE6" s="3">
        <v>1</v>
      </c>
      <c r="AF6" s="3">
        <v>14.29</v>
      </c>
    </row>
    <row r="7" spans="1:32" ht="19" x14ac:dyDescent="0.2">
      <c r="A7" s="3" t="s">
        <v>98</v>
      </c>
      <c r="B7" s="3" t="str">
        <f t="shared" si="0"/>
        <v>C282-1 Day 15</v>
      </c>
      <c r="C7" s="10" t="s">
        <v>146</v>
      </c>
      <c r="D7" s="3" t="s">
        <v>48</v>
      </c>
      <c r="E7" s="3">
        <v>1</v>
      </c>
      <c r="F7" s="3">
        <v>15</v>
      </c>
      <c r="G7" s="3" t="s">
        <v>67</v>
      </c>
      <c r="H7">
        <f t="shared" si="1"/>
        <v>1663228.5999999999</v>
      </c>
      <c r="I7">
        <f t="shared" si="2"/>
        <v>391784.8</v>
      </c>
      <c r="K7">
        <f t="shared" si="3"/>
        <v>501800.2</v>
      </c>
      <c r="L7">
        <f t="shared" si="4"/>
        <v>1161428.3999999999</v>
      </c>
      <c r="M7">
        <f t="shared" si="5"/>
        <v>268771.8</v>
      </c>
      <c r="N7">
        <f t="shared" si="6"/>
        <v>123013</v>
      </c>
      <c r="O7" s="3">
        <v>1077</v>
      </c>
      <c r="P7" s="3">
        <v>19.559999999999999</v>
      </c>
      <c r="Q7" s="3">
        <v>1660</v>
      </c>
      <c r="R7" s="3">
        <v>30.15</v>
      </c>
      <c r="S7" s="3">
        <v>2767</v>
      </c>
      <c r="T7" s="3">
        <v>50.26</v>
      </c>
      <c r="U7" s="3">
        <v>50</v>
      </c>
      <c r="V7" s="3">
        <v>4.6399999999999997</v>
      </c>
      <c r="W7" s="3">
        <v>1027</v>
      </c>
      <c r="X7" s="3">
        <v>95.36</v>
      </c>
      <c r="Y7" s="3">
        <v>579</v>
      </c>
      <c r="Z7" s="3">
        <v>34.880000000000003</v>
      </c>
      <c r="AA7" s="3">
        <v>1081</v>
      </c>
      <c r="AB7" s="3">
        <v>65.12</v>
      </c>
      <c r="AC7" s="3">
        <v>265</v>
      </c>
      <c r="AD7" s="3">
        <v>9.58</v>
      </c>
      <c r="AE7" s="3">
        <v>2502</v>
      </c>
      <c r="AF7" s="3">
        <v>90.42</v>
      </c>
    </row>
    <row r="8" spans="1:32" ht="19" x14ac:dyDescent="0.2">
      <c r="A8" s="3" t="s">
        <v>99</v>
      </c>
      <c r="B8" s="3" t="str">
        <f t="shared" si="0"/>
        <v>C282-2 Day 15</v>
      </c>
      <c r="C8" s="10" t="s">
        <v>153</v>
      </c>
      <c r="D8" s="3" t="s">
        <v>48</v>
      </c>
      <c r="E8" s="3">
        <v>1</v>
      </c>
      <c r="F8" s="3">
        <v>15</v>
      </c>
      <c r="G8" s="3" t="s">
        <v>67</v>
      </c>
      <c r="H8">
        <f t="shared" si="1"/>
        <v>115121.59999999999</v>
      </c>
      <c r="I8">
        <f t="shared" si="2"/>
        <v>90983.2</v>
      </c>
      <c r="K8">
        <f t="shared" si="3"/>
        <v>99338.8</v>
      </c>
      <c r="L8">
        <f t="shared" si="4"/>
        <v>15782.8</v>
      </c>
      <c r="M8">
        <f t="shared" si="5"/>
        <v>72879.399999999994</v>
      </c>
      <c r="N8">
        <f t="shared" si="6"/>
        <v>18103.8</v>
      </c>
      <c r="O8" s="3">
        <v>185</v>
      </c>
      <c r="P8" s="3">
        <v>29.41</v>
      </c>
      <c r="Q8" s="3">
        <v>371</v>
      </c>
      <c r="R8" s="3">
        <v>58.98</v>
      </c>
      <c r="S8" s="3">
        <v>73</v>
      </c>
      <c r="T8" s="3">
        <v>11.61</v>
      </c>
      <c r="U8" s="3">
        <v>75</v>
      </c>
      <c r="V8" s="3">
        <v>40.54</v>
      </c>
      <c r="W8" s="3">
        <v>110</v>
      </c>
      <c r="X8" s="3">
        <v>59.46</v>
      </c>
      <c r="Y8" s="3">
        <v>157</v>
      </c>
      <c r="Z8" s="3">
        <v>42.32</v>
      </c>
      <c r="AA8" s="3">
        <v>214</v>
      </c>
      <c r="AB8" s="3">
        <v>57.68</v>
      </c>
      <c r="AC8" s="3">
        <v>39</v>
      </c>
      <c r="AD8" s="3">
        <v>53.42</v>
      </c>
      <c r="AE8" s="3">
        <v>34</v>
      </c>
      <c r="AF8" s="3">
        <v>46.58</v>
      </c>
    </row>
    <row r="9" spans="1:32" x14ac:dyDescent="0.2">
      <c r="A9" s="3" t="s">
        <v>100</v>
      </c>
      <c r="B9" s="3" t="str">
        <f t="shared" si="0"/>
        <v>C282-3 Day 15</v>
      </c>
      <c r="C9" s="10" t="s">
        <v>50</v>
      </c>
      <c r="D9" s="3" t="s">
        <v>48</v>
      </c>
      <c r="E9" s="3">
        <v>1</v>
      </c>
      <c r="F9" s="3">
        <v>15</v>
      </c>
      <c r="G9" s="3" t="s">
        <v>67</v>
      </c>
      <c r="H9">
        <f t="shared" si="1"/>
        <v>243240.8</v>
      </c>
      <c r="I9">
        <f t="shared" si="2"/>
        <v>220959.19999999998</v>
      </c>
      <c r="K9">
        <f t="shared" si="3"/>
        <v>104445</v>
      </c>
      <c r="L9">
        <f t="shared" si="4"/>
        <v>138795.79999999999</v>
      </c>
      <c r="M9">
        <f t="shared" si="5"/>
        <v>155971.19999999998</v>
      </c>
      <c r="N9">
        <f t="shared" si="6"/>
        <v>64988</v>
      </c>
      <c r="O9" s="3">
        <v>448</v>
      </c>
      <c r="P9" s="3">
        <v>30.94</v>
      </c>
      <c r="Q9" s="3">
        <v>561</v>
      </c>
      <c r="R9" s="3">
        <v>38.74</v>
      </c>
      <c r="S9" s="3">
        <v>439</v>
      </c>
      <c r="T9" s="3">
        <v>30.32</v>
      </c>
      <c r="U9" s="3">
        <v>86</v>
      </c>
      <c r="V9" s="3">
        <v>19.2</v>
      </c>
      <c r="W9" s="3">
        <v>362</v>
      </c>
      <c r="X9" s="3">
        <v>80.8</v>
      </c>
      <c r="Y9" s="3">
        <v>336</v>
      </c>
      <c r="Z9" s="3">
        <v>59.89</v>
      </c>
      <c r="AA9" s="3">
        <v>225</v>
      </c>
      <c r="AB9" s="3">
        <v>40.11</v>
      </c>
      <c r="AC9" s="3">
        <v>140</v>
      </c>
      <c r="AD9" s="3">
        <v>31.89</v>
      </c>
      <c r="AE9" s="3">
        <v>299</v>
      </c>
      <c r="AF9" s="3">
        <v>68.11</v>
      </c>
    </row>
    <row r="10" spans="1:32" x14ac:dyDescent="0.2">
      <c r="A10" s="3" t="s">
        <v>101</v>
      </c>
      <c r="B10" s="3" t="str">
        <f t="shared" si="0"/>
        <v>C282-4 Day 15</v>
      </c>
      <c r="C10" s="10" t="s">
        <v>51</v>
      </c>
      <c r="D10" s="3" t="s">
        <v>48</v>
      </c>
      <c r="E10" s="3">
        <v>1</v>
      </c>
      <c r="F10" s="3">
        <v>15</v>
      </c>
      <c r="G10" s="3" t="s">
        <v>67</v>
      </c>
      <c r="H10">
        <f t="shared" si="1"/>
        <v>1471049.8</v>
      </c>
      <c r="I10">
        <f t="shared" si="2"/>
        <v>304051</v>
      </c>
      <c r="K10">
        <f t="shared" si="3"/>
        <v>426135.6</v>
      </c>
      <c r="L10">
        <f t="shared" si="4"/>
        <v>1044914.2</v>
      </c>
      <c r="M10">
        <f t="shared" si="5"/>
        <v>226993.8</v>
      </c>
      <c r="N10">
        <f t="shared" si="6"/>
        <v>77057.2</v>
      </c>
      <c r="O10" s="3">
        <v>1000</v>
      </c>
      <c r="P10" s="3">
        <v>20.73</v>
      </c>
      <c r="Q10" s="3">
        <v>1407</v>
      </c>
      <c r="R10" s="3">
        <v>29.17</v>
      </c>
      <c r="S10" s="3">
        <v>2417</v>
      </c>
      <c r="T10" s="3">
        <v>50.1</v>
      </c>
      <c r="U10" s="3">
        <v>141</v>
      </c>
      <c r="V10" s="3">
        <v>14.1</v>
      </c>
      <c r="W10" s="3">
        <v>859</v>
      </c>
      <c r="X10" s="3">
        <v>85.9</v>
      </c>
      <c r="Y10" s="3">
        <v>489</v>
      </c>
      <c r="Z10" s="3">
        <v>34.75</v>
      </c>
      <c r="AA10" s="3">
        <v>918</v>
      </c>
      <c r="AB10" s="3">
        <v>65.25</v>
      </c>
      <c r="AC10" s="3">
        <v>166</v>
      </c>
      <c r="AD10" s="3">
        <v>6.87</v>
      </c>
      <c r="AE10" s="3">
        <v>2251</v>
      </c>
      <c r="AF10" s="3">
        <v>93.13</v>
      </c>
    </row>
    <row r="11" spans="1:32" ht="19" x14ac:dyDescent="0.2">
      <c r="A11" s="3" t="s">
        <v>102</v>
      </c>
      <c r="B11" s="3" t="str">
        <f t="shared" si="0"/>
        <v>C282-5 Day 15</v>
      </c>
      <c r="C11" s="10" t="s">
        <v>147</v>
      </c>
      <c r="D11" s="3" t="s">
        <v>48</v>
      </c>
      <c r="E11" s="3">
        <v>1</v>
      </c>
      <c r="F11" s="3">
        <v>15</v>
      </c>
      <c r="G11" s="3" t="s">
        <v>67</v>
      </c>
      <c r="H11">
        <f t="shared" si="1"/>
        <v>350006.8</v>
      </c>
      <c r="I11">
        <f t="shared" si="2"/>
        <v>149472.4</v>
      </c>
      <c r="K11">
        <f t="shared" si="3"/>
        <v>119299.4</v>
      </c>
      <c r="L11">
        <f t="shared" si="4"/>
        <v>230707.4</v>
      </c>
      <c r="M11">
        <f t="shared" si="5"/>
        <v>109551.2</v>
      </c>
      <c r="N11">
        <f t="shared" si="6"/>
        <v>39921.199999999997</v>
      </c>
      <c r="O11" s="3">
        <v>576</v>
      </c>
      <c r="P11" s="3">
        <v>34.869999999999997</v>
      </c>
      <c r="Q11" s="3">
        <v>493</v>
      </c>
      <c r="R11" s="3">
        <v>29.84</v>
      </c>
      <c r="S11" s="3">
        <v>583</v>
      </c>
      <c r="T11" s="3">
        <v>35.29</v>
      </c>
      <c r="U11" s="3">
        <v>69</v>
      </c>
      <c r="V11" s="3">
        <v>11.98</v>
      </c>
      <c r="W11" s="3">
        <v>507</v>
      </c>
      <c r="X11" s="3">
        <v>88.02</v>
      </c>
      <c r="Y11" s="3">
        <v>236</v>
      </c>
      <c r="Z11" s="3">
        <v>47.87</v>
      </c>
      <c r="AA11" s="3">
        <v>257</v>
      </c>
      <c r="AB11" s="3">
        <v>52.13</v>
      </c>
      <c r="AC11" s="3">
        <v>86</v>
      </c>
      <c r="AD11" s="3">
        <v>14.75</v>
      </c>
      <c r="AE11" s="3">
        <v>497</v>
      </c>
      <c r="AF11" s="3">
        <v>85.25</v>
      </c>
    </row>
    <row r="12" spans="1:32" ht="19" x14ac:dyDescent="0.2">
      <c r="A12" s="3" t="s">
        <v>103</v>
      </c>
      <c r="B12" s="3" t="str">
        <f t="shared" si="0"/>
        <v>C282-6 Day 15</v>
      </c>
      <c r="C12" s="10" t="s">
        <v>148</v>
      </c>
      <c r="D12" s="3" t="s">
        <v>48</v>
      </c>
      <c r="E12" s="3">
        <v>1</v>
      </c>
      <c r="F12" s="3">
        <v>15</v>
      </c>
      <c r="G12" s="3" t="s">
        <v>67</v>
      </c>
      <c r="H12">
        <f t="shared" si="1"/>
        <v>1327147.8</v>
      </c>
      <c r="I12">
        <f t="shared" si="2"/>
        <v>275270.59999999998</v>
      </c>
      <c r="K12">
        <f t="shared" si="3"/>
        <v>262737.2</v>
      </c>
      <c r="L12">
        <f t="shared" si="4"/>
        <v>1064410.5999999999</v>
      </c>
      <c r="M12">
        <f t="shared" si="5"/>
        <v>197749.19999999998</v>
      </c>
      <c r="N12">
        <f t="shared" si="6"/>
        <v>77521.399999999994</v>
      </c>
      <c r="O12" s="3">
        <v>941</v>
      </c>
      <c r="P12" s="3">
        <v>21.42</v>
      </c>
      <c r="Q12" s="3">
        <v>992</v>
      </c>
      <c r="R12" s="3">
        <v>22.58</v>
      </c>
      <c r="S12" s="3">
        <v>2460</v>
      </c>
      <c r="T12" s="3">
        <v>56</v>
      </c>
      <c r="U12" s="3">
        <v>110</v>
      </c>
      <c r="V12" s="3">
        <v>11.69</v>
      </c>
      <c r="W12" s="3">
        <v>831</v>
      </c>
      <c r="X12" s="3">
        <v>88.31</v>
      </c>
      <c r="Y12" s="3">
        <v>426</v>
      </c>
      <c r="Z12" s="3">
        <v>42.94</v>
      </c>
      <c r="AA12" s="3">
        <v>566</v>
      </c>
      <c r="AB12" s="3">
        <v>57.06</v>
      </c>
      <c r="AC12" s="3">
        <v>167</v>
      </c>
      <c r="AD12" s="3">
        <v>6.79</v>
      </c>
      <c r="AE12" s="3">
        <v>2293</v>
      </c>
      <c r="AF12" s="3">
        <v>93.21</v>
      </c>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workbookViewId="0">
      <selection activeCell="C5" sqref="C5:C11"/>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18</v>
      </c>
      <c r="G6" s="3"/>
    </row>
    <row r="7" spans="1:32" x14ac:dyDescent="0.2">
      <c r="B7" s="3"/>
      <c r="C7" s="10"/>
      <c r="D7" s="3"/>
      <c r="E7" s="3"/>
      <c r="F7" s="3"/>
      <c r="G7" s="3"/>
    </row>
    <row r="8" spans="1:32" ht="19" x14ac:dyDescent="0.2">
      <c r="A8" t="s">
        <v>104</v>
      </c>
      <c r="B8" s="3" t="str">
        <f>RIGHT(A8,(LEN(A8)-FIND("-C282",A8)))</f>
        <v>C282-2 Day 18</v>
      </c>
      <c r="C8" s="10" t="s">
        <v>153</v>
      </c>
      <c r="D8" s="3" t="s">
        <v>48</v>
      </c>
      <c r="E8" s="3">
        <v>1</v>
      </c>
      <c r="F8" s="3">
        <v>18</v>
      </c>
      <c r="G8" s="3" t="s">
        <v>67</v>
      </c>
      <c r="H8">
        <f>(AE8+AA8)*$B$1</f>
        <v>101659.8</v>
      </c>
      <c r="I8">
        <f>(AC8+Y8)*$B$1</f>
        <v>74272</v>
      </c>
      <c r="K8">
        <f>AA8*$B$1</f>
        <v>90054.8</v>
      </c>
      <c r="L8">
        <f>AE8*$B$1</f>
        <v>11605</v>
      </c>
      <c r="M8">
        <f>Y8*$B$1</f>
        <v>59417.599999999999</v>
      </c>
      <c r="N8">
        <f>AC8*$B$1</f>
        <v>14854.4</v>
      </c>
      <c r="O8">
        <v>161</v>
      </c>
      <c r="P8">
        <v>29.81</v>
      </c>
      <c r="Q8">
        <v>322</v>
      </c>
      <c r="R8">
        <v>59.63</v>
      </c>
      <c r="S8">
        <v>57</v>
      </c>
      <c r="T8">
        <v>10.56</v>
      </c>
      <c r="U8">
        <v>23</v>
      </c>
      <c r="V8">
        <v>14.29</v>
      </c>
      <c r="W8">
        <v>138</v>
      </c>
      <c r="X8">
        <v>85.71</v>
      </c>
      <c r="Y8">
        <v>128</v>
      </c>
      <c r="Z8">
        <v>39.75</v>
      </c>
      <c r="AA8">
        <v>194</v>
      </c>
      <c r="AB8">
        <v>60.25</v>
      </c>
      <c r="AC8">
        <v>32</v>
      </c>
      <c r="AD8">
        <v>56.14</v>
      </c>
      <c r="AE8">
        <v>25</v>
      </c>
      <c r="AF8">
        <v>43.86</v>
      </c>
    </row>
    <row r="9" spans="1:32" x14ac:dyDescent="0.2">
      <c r="A9" t="s">
        <v>105</v>
      </c>
      <c r="B9" s="3" t="str">
        <f>RIGHT(A9,(LEN(A9)-FIND("-C282",A9)))</f>
        <v>C282-3 Day 18</v>
      </c>
      <c r="C9" s="10" t="s">
        <v>50</v>
      </c>
      <c r="D9" s="3" t="s">
        <v>48</v>
      </c>
      <c r="E9" s="3">
        <v>1</v>
      </c>
      <c r="F9" s="3">
        <v>18</v>
      </c>
      <c r="G9" s="3" t="s">
        <v>67</v>
      </c>
      <c r="H9">
        <f>(AE9+AA9)*$B$1</f>
        <v>174075</v>
      </c>
      <c r="I9">
        <f>(AC9+Y9)*$B$1</f>
        <v>180573.8</v>
      </c>
      <c r="K9">
        <f>AA9*$B$1</f>
        <v>112800.59999999999</v>
      </c>
      <c r="L9">
        <f>AE9*$B$1</f>
        <v>61274.400000000001</v>
      </c>
      <c r="M9">
        <f>Y9*$B$1</f>
        <v>118835.2</v>
      </c>
      <c r="N9">
        <f>AC9*$B$1</f>
        <v>61738.6</v>
      </c>
      <c r="O9">
        <v>498</v>
      </c>
      <c r="P9">
        <v>39.43</v>
      </c>
      <c r="Q9">
        <v>499</v>
      </c>
      <c r="R9">
        <v>39.51</v>
      </c>
      <c r="S9">
        <v>265</v>
      </c>
      <c r="T9">
        <v>20.98</v>
      </c>
      <c r="U9">
        <v>56</v>
      </c>
      <c r="V9">
        <v>11.24</v>
      </c>
      <c r="W9">
        <v>442</v>
      </c>
      <c r="X9">
        <v>88.76</v>
      </c>
      <c r="Y9">
        <v>256</v>
      </c>
      <c r="Z9">
        <v>51.3</v>
      </c>
      <c r="AA9">
        <v>243</v>
      </c>
      <c r="AB9">
        <v>48.7</v>
      </c>
      <c r="AC9">
        <v>133</v>
      </c>
      <c r="AD9">
        <v>50.19</v>
      </c>
      <c r="AE9">
        <v>132</v>
      </c>
      <c r="AF9">
        <v>49.81</v>
      </c>
    </row>
    <row r="10" spans="1:32" x14ac:dyDescent="0.2">
      <c r="B10" s="3"/>
      <c r="C10" s="10"/>
      <c r="D10" s="3"/>
      <c r="E10" s="3"/>
      <c r="F10" s="3"/>
      <c r="G10" s="3"/>
    </row>
    <row r="11" spans="1:32" ht="19" x14ac:dyDescent="0.2">
      <c r="A11" t="s">
        <v>106</v>
      </c>
      <c r="B11" s="3" t="str">
        <f>RIGHT(A11,(LEN(A11)-FIND("-C282",A11)))</f>
        <v>C282-5 Day 18</v>
      </c>
      <c r="C11" s="10" t="s">
        <v>147</v>
      </c>
      <c r="D11" s="3" t="s">
        <v>48</v>
      </c>
      <c r="E11" s="3">
        <v>1</v>
      </c>
      <c r="F11" s="3">
        <v>18</v>
      </c>
      <c r="G11" s="3" t="s">
        <v>67</v>
      </c>
      <c r="H11">
        <f>(AE11+AA11)*$B$1</f>
        <v>467913.6</v>
      </c>
      <c r="I11">
        <f>(AC11+Y11)*$B$1</f>
        <v>149936.6</v>
      </c>
      <c r="K11">
        <f>AA11*$B$1</f>
        <v>146687.19999999998</v>
      </c>
      <c r="L11">
        <f>AE11*$B$1</f>
        <v>321226.39999999997</v>
      </c>
      <c r="M11">
        <f>Y11*$B$1</f>
        <v>105837.59999999999</v>
      </c>
      <c r="N11">
        <f>AC11*$B$1</f>
        <v>44099</v>
      </c>
      <c r="O11">
        <v>640</v>
      </c>
      <c r="P11">
        <v>32.47</v>
      </c>
      <c r="Q11">
        <v>544</v>
      </c>
      <c r="R11">
        <v>27.6</v>
      </c>
      <c r="S11">
        <v>787</v>
      </c>
      <c r="T11">
        <v>39.93</v>
      </c>
      <c r="U11">
        <v>40</v>
      </c>
      <c r="V11">
        <v>6.25</v>
      </c>
      <c r="W11">
        <v>600</v>
      </c>
      <c r="X11">
        <v>93.75</v>
      </c>
      <c r="Y11">
        <v>228</v>
      </c>
      <c r="Z11">
        <v>41.91</v>
      </c>
      <c r="AA11">
        <v>316</v>
      </c>
      <c r="AB11">
        <v>58.09</v>
      </c>
      <c r="AC11">
        <v>95</v>
      </c>
      <c r="AD11">
        <v>12.07</v>
      </c>
      <c r="AE11">
        <v>692</v>
      </c>
      <c r="AF11">
        <v>87.93</v>
      </c>
    </row>
    <row r="12" spans="1:32" x14ac:dyDescent="0.2">
      <c r="B12" s="3"/>
      <c r="C12" s="10"/>
      <c r="D12" s="3"/>
      <c r="E12" s="3"/>
      <c r="F12" s="3"/>
      <c r="G12" s="3"/>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workbookViewId="0">
      <selection activeCell="C5" sqref="C5:C11"/>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21</v>
      </c>
      <c r="G6" s="3"/>
    </row>
    <row r="7" spans="1:32" x14ac:dyDescent="0.2">
      <c r="B7" s="3"/>
      <c r="C7" s="10"/>
      <c r="D7" s="3"/>
      <c r="E7" s="3"/>
      <c r="F7" s="3"/>
      <c r="G7" s="3"/>
    </row>
    <row r="8" spans="1:32" ht="19" x14ac:dyDescent="0.2">
      <c r="A8" t="s">
        <v>107</v>
      </c>
      <c r="B8" s="3" t="str">
        <f>RIGHT(A8,(LEN(A8)-FIND("-C282",A8)))</f>
        <v>C282-2 Day 21</v>
      </c>
      <c r="C8" s="10" t="s">
        <v>153</v>
      </c>
      <c r="D8" s="3" t="s">
        <v>48</v>
      </c>
      <c r="E8" s="3">
        <v>1</v>
      </c>
      <c r="F8" s="3">
        <v>21</v>
      </c>
      <c r="G8" s="3" t="s">
        <v>67</v>
      </c>
      <c r="H8">
        <f>(AE8+AA8)*$B$1</f>
        <v>88662.2</v>
      </c>
      <c r="I8">
        <f>(AC8+Y8)*$B$1</f>
        <v>51990.400000000001</v>
      </c>
      <c r="K8">
        <f>AA8*$B$1</f>
        <v>78449.8</v>
      </c>
      <c r="L8">
        <f>AE8*$B$1</f>
        <v>10212.4</v>
      </c>
      <c r="M8">
        <f>Y8*$B$1</f>
        <v>40385.4</v>
      </c>
      <c r="N8">
        <f>AC8*$B$1</f>
        <v>11605</v>
      </c>
      <c r="O8">
        <v>136</v>
      </c>
      <c r="P8">
        <v>30.98</v>
      </c>
      <c r="Q8">
        <v>256</v>
      </c>
      <c r="R8">
        <v>58.31</v>
      </c>
      <c r="S8">
        <v>47</v>
      </c>
      <c r="T8">
        <v>10.71</v>
      </c>
      <c r="U8">
        <v>25</v>
      </c>
      <c r="V8">
        <v>18.38</v>
      </c>
      <c r="W8">
        <v>111</v>
      </c>
      <c r="X8">
        <v>81.62</v>
      </c>
      <c r="Y8" s="3">
        <v>87</v>
      </c>
      <c r="Z8" s="3">
        <v>33.979999999999997</v>
      </c>
      <c r="AA8" s="3">
        <v>169</v>
      </c>
      <c r="AB8" s="3">
        <v>66.02</v>
      </c>
      <c r="AC8">
        <v>25</v>
      </c>
      <c r="AD8">
        <v>53.19</v>
      </c>
      <c r="AE8">
        <v>22</v>
      </c>
      <c r="AF8">
        <v>46.81</v>
      </c>
    </row>
    <row r="9" spans="1:32" x14ac:dyDescent="0.2">
      <c r="A9" t="s">
        <v>108</v>
      </c>
      <c r="B9" s="3" t="str">
        <f>RIGHT(A9,(LEN(A9)-FIND("-C282",A9)))</f>
        <v>C282-3 Day 21</v>
      </c>
      <c r="C9" s="10" t="s">
        <v>50</v>
      </c>
      <c r="D9" s="3" t="s">
        <v>48</v>
      </c>
      <c r="E9" s="3">
        <v>1</v>
      </c>
      <c r="F9" s="3">
        <v>21</v>
      </c>
      <c r="G9" s="3" t="s">
        <v>67</v>
      </c>
      <c r="H9">
        <f>(AE9+AA9)*$B$1</f>
        <v>137867.4</v>
      </c>
      <c r="I9">
        <f>(AC9+Y9)*$B$1</f>
        <v>123013</v>
      </c>
      <c r="K9">
        <f>AA9*$B$1</f>
        <v>96553.599999999991</v>
      </c>
      <c r="L9">
        <f>AE9*$B$1</f>
        <v>41313.799999999996</v>
      </c>
      <c r="M9">
        <f>Y9*$B$1</f>
        <v>84020.2</v>
      </c>
      <c r="N9">
        <f>AC9*$B$1</f>
        <v>38992.799999999996</v>
      </c>
      <c r="O9">
        <v>464</v>
      </c>
      <c r="P9">
        <v>45.14</v>
      </c>
      <c r="Q9">
        <v>389</v>
      </c>
      <c r="R9">
        <v>37.840000000000003</v>
      </c>
      <c r="S9">
        <v>173</v>
      </c>
      <c r="T9">
        <v>16.829999999999998</v>
      </c>
      <c r="U9">
        <v>62</v>
      </c>
      <c r="V9">
        <v>13.36</v>
      </c>
      <c r="W9">
        <v>402</v>
      </c>
      <c r="X9">
        <v>86.64</v>
      </c>
      <c r="Y9" s="3">
        <v>181</v>
      </c>
      <c r="Z9" s="3">
        <v>46.53</v>
      </c>
      <c r="AA9" s="3">
        <v>208</v>
      </c>
      <c r="AB9" s="3">
        <v>53.47</v>
      </c>
      <c r="AC9">
        <v>84</v>
      </c>
      <c r="AD9">
        <v>48.55</v>
      </c>
      <c r="AE9">
        <v>89</v>
      </c>
      <c r="AF9">
        <v>51.45</v>
      </c>
    </row>
    <row r="10" spans="1:32" x14ac:dyDescent="0.2">
      <c r="B10" s="3"/>
      <c r="C10" s="10"/>
      <c r="D10" s="3"/>
      <c r="E10" s="3"/>
      <c r="F10" s="3"/>
      <c r="G10" s="3"/>
      <c r="Y10" s="3"/>
      <c r="Z10" s="3"/>
      <c r="AA10" s="3"/>
      <c r="AB10" s="3"/>
    </row>
    <row r="11" spans="1:32" ht="19" x14ac:dyDescent="0.2">
      <c r="A11" t="s">
        <v>109</v>
      </c>
      <c r="B11" s="3" t="str">
        <f>RIGHT(A11,(LEN(A11)-FIND("-C282",A11)))</f>
        <v>C282-5 Day 21</v>
      </c>
      <c r="C11" s="10" t="s">
        <v>147</v>
      </c>
      <c r="D11" s="3" t="s">
        <v>48</v>
      </c>
      <c r="E11" s="3">
        <v>1</v>
      </c>
      <c r="F11" s="3">
        <v>21</v>
      </c>
      <c r="G11" s="3" t="s">
        <v>67</v>
      </c>
      <c r="H11">
        <f>(AE11+AA11)*$B$1</f>
        <v>457701.2</v>
      </c>
      <c r="I11">
        <f>(AC11+Y11)*$B$1</f>
        <v>134618</v>
      </c>
      <c r="K11">
        <f>AA11*$B$1</f>
        <v>130904.4</v>
      </c>
      <c r="L11">
        <f>AE11*$B$1</f>
        <v>326796.79999999999</v>
      </c>
      <c r="M11">
        <f>Y11*$B$1</f>
        <v>89126.399999999994</v>
      </c>
      <c r="N11">
        <f>AC11*$B$1</f>
        <v>45491.6</v>
      </c>
      <c r="O11">
        <v>625</v>
      </c>
      <c r="P11">
        <v>32.880000000000003</v>
      </c>
      <c r="Q11">
        <v>474</v>
      </c>
      <c r="R11">
        <v>24.93</v>
      </c>
      <c r="S11">
        <v>802</v>
      </c>
      <c r="T11">
        <v>42.19</v>
      </c>
      <c r="U11">
        <v>37</v>
      </c>
      <c r="V11">
        <v>5.92</v>
      </c>
      <c r="W11">
        <v>588</v>
      </c>
      <c r="X11">
        <v>94.08</v>
      </c>
      <c r="Y11" s="3">
        <v>192</v>
      </c>
      <c r="Z11" s="3">
        <v>40.51</v>
      </c>
      <c r="AA11" s="3">
        <v>282</v>
      </c>
      <c r="AB11" s="3">
        <v>59.49</v>
      </c>
      <c r="AC11">
        <v>98</v>
      </c>
      <c r="AD11">
        <v>12.22</v>
      </c>
      <c r="AE11">
        <v>704</v>
      </c>
      <c r="AF11">
        <v>87.78</v>
      </c>
    </row>
  </sheetData>
  <mergeCells count="9">
    <mergeCell ref="AA3:AB3"/>
    <mergeCell ref="AC3:AD3"/>
    <mergeCell ref="AE3:AF3"/>
    <mergeCell ref="O3:P3"/>
    <mergeCell ref="Q3:R3"/>
    <mergeCell ref="S3:T3"/>
    <mergeCell ref="U3:V3"/>
    <mergeCell ref="W3:X3"/>
    <mergeCell ref="Y3:Z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workbookViewId="0">
      <selection activeCell="C5" sqref="C5:C11"/>
    </sheetView>
  </sheetViews>
  <sheetFormatPr baseColWidth="10" defaultRowHeight="16" x14ac:dyDescent="0.2"/>
  <sheetData>
    <row r="1" spans="1:32" x14ac:dyDescent="0.2">
      <c r="A1" t="s">
        <v>47</v>
      </c>
      <c r="B1">
        <v>464.2</v>
      </c>
    </row>
    <row r="3" spans="1:32" x14ac:dyDescent="0.2">
      <c r="O3" s="24" t="s">
        <v>27</v>
      </c>
      <c r="P3" s="24"/>
      <c r="Q3" s="24" t="s">
        <v>28</v>
      </c>
      <c r="R3" s="24"/>
      <c r="S3" s="24" t="s">
        <v>29</v>
      </c>
      <c r="T3" s="24"/>
      <c r="U3" s="24" t="s">
        <v>30</v>
      </c>
      <c r="V3" s="24"/>
      <c r="W3" s="24" t="s">
        <v>31</v>
      </c>
      <c r="X3" s="24"/>
      <c r="Y3" s="24" t="s">
        <v>32</v>
      </c>
      <c r="Z3" s="24"/>
      <c r="AA3" s="24" t="s">
        <v>33</v>
      </c>
      <c r="AB3" s="24"/>
      <c r="AC3" s="24" t="s">
        <v>34</v>
      </c>
      <c r="AD3" s="24"/>
      <c r="AE3" s="24" t="s">
        <v>35</v>
      </c>
      <c r="AF3" s="24"/>
    </row>
    <row r="4" spans="1:32" x14ac:dyDescent="0.2">
      <c r="A4" t="s">
        <v>17</v>
      </c>
      <c r="C4" t="s">
        <v>36</v>
      </c>
      <c r="D4" t="s">
        <v>37</v>
      </c>
      <c r="E4" t="s">
        <v>38</v>
      </c>
      <c r="F4" t="s">
        <v>39</v>
      </c>
      <c r="G4" t="s">
        <v>40</v>
      </c>
      <c r="H4" s="1" t="s">
        <v>41</v>
      </c>
      <c r="I4" s="1" t="s">
        <v>42</v>
      </c>
      <c r="J4" s="1"/>
      <c r="K4" s="1" t="s">
        <v>43</v>
      </c>
      <c r="L4" s="1" t="s">
        <v>44</v>
      </c>
      <c r="M4" s="1" t="s">
        <v>45</v>
      </c>
      <c r="N4" s="1" t="s">
        <v>46</v>
      </c>
      <c r="O4" t="s">
        <v>18</v>
      </c>
      <c r="P4" t="s">
        <v>19</v>
      </c>
      <c r="Q4" t="s">
        <v>18</v>
      </c>
      <c r="R4" t="s">
        <v>19</v>
      </c>
      <c r="S4" t="s">
        <v>18</v>
      </c>
      <c r="T4" t="s">
        <v>19</v>
      </c>
      <c r="U4" t="s">
        <v>18</v>
      </c>
      <c r="V4" t="s">
        <v>19</v>
      </c>
      <c r="W4" t="s">
        <v>18</v>
      </c>
      <c r="X4" t="s">
        <v>19</v>
      </c>
      <c r="Y4" t="s">
        <v>18</v>
      </c>
      <c r="Z4" t="s">
        <v>19</v>
      </c>
      <c r="AA4" t="s">
        <v>18</v>
      </c>
      <c r="AB4" t="s">
        <v>19</v>
      </c>
      <c r="AC4" t="s">
        <v>18</v>
      </c>
      <c r="AD4" t="s">
        <v>19</v>
      </c>
      <c r="AE4" t="s">
        <v>18</v>
      </c>
      <c r="AF4" t="s">
        <v>19</v>
      </c>
    </row>
    <row r="6" spans="1:32" x14ac:dyDescent="0.2">
      <c r="B6" s="3"/>
      <c r="C6" s="3"/>
      <c r="D6" s="3"/>
      <c r="E6" s="3"/>
      <c r="F6" s="3">
        <v>25</v>
      </c>
      <c r="G6" s="3"/>
    </row>
    <row r="7" spans="1:32" x14ac:dyDescent="0.2">
      <c r="B7" s="3"/>
      <c r="C7" s="10"/>
      <c r="D7" s="3"/>
      <c r="E7" s="3"/>
      <c r="F7" s="3"/>
      <c r="G7" s="3"/>
    </row>
    <row r="8" spans="1:32" ht="19" x14ac:dyDescent="0.2">
      <c r="A8" t="s">
        <v>113</v>
      </c>
      <c r="B8" s="3" t="str">
        <f>RIGHT(A8,(LEN(A8)-FIND("-C282",A8)))</f>
        <v>C282-2 Day 25</v>
      </c>
      <c r="C8" s="10" t="s">
        <v>153</v>
      </c>
      <c r="D8" s="3" t="s">
        <v>48</v>
      </c>
      <c r="E8" s="3">
        <v>1</v>
      </c>
      <c r="F8" s="3">
        <v>25</v>
      </c>
      <c r="G8" s="3" t="s">
        <v>67</v>
      </c>
      <c r="H8">
        <f>(AE8+AA8)*$B$1</f>
        <v>88662.2</v>
      </c>
      <c r="I8">
        <f>(AC8+Y8)*$B$1</f>
        <v>40385.4</v>
      </c>
      <c r="K8">
        <f>AA8*$B$1</f>
        <v>76128.800000000003</v>
      </c>
      <c r="L8">
        <f>AE8*$B$1</f>
        <v>12533.4</v>
      </c>
      <c r="M8">
        <f>Y8*$B$1</f>
        <v>31565.599999999999</v>
      </c>
      <c r="N8">
        <f>AC8*$B$1</f>
        <v>8819.7999999999993</v>
      </c>
      <c r="O8">
        <v>163</v>
      </c>
      <c r="P8">
        <v>36.96</v>
      </c>
      <c r="Q8">
        <v>232</v>
      </c>
      <c r="R8">
        <v>52.61</v>
      </c>
      <c r="S8">
        <v>46</v>
      </c>
      <c r="T8">
        <v>10.43</v>
      </c>
      <c r="U8">
        <v>6</v>
      </c>
      <c r="V8">
        <v>3.68</v>
      </c>
      <c r="W8">
        <v>155</v>
      </c>
      <c r="X8">
        <v>95.09</v>
      </c>
      <c r="Y8">
        <v>68</v>
      </c>
      <c r="Z8">
        <v>29.31</v>
      </c>
      <c r="AA8">
        <v>164</v>
      </c>
      <c r="AB8">
        <v>70.69</v>
      </c>
      <c r="AC8">
        <v>19</v>
      </c>
      <c r="AD8">
        <v>41.3</v>
      </c>
      <c r="AE8">
        <v>27</v>
      </c>
      <c r="AF8">
        <v>58.7</v>
      </c>
    </row>
    <row r="9" spans="1:32" x14ac:dyDescent="0.2">
      <c r="A9" t="s">
        <v>114</v>
      </c>
      <c r="B9" s="3" t="str">
        <f>RIGHT(A9,(LEN(A9)-FIND("-C282",A9)))</f>
        <v>C282-2 Day 25</v>
      </c>
      <c r="C9" s="10" t="s">
        <v>50</v>
      </c>
      <c r="D9" s="3" t="s">
        <v>48</v>
      </c>
      <c r="E9" s="3">
        <v>1</v>
      </c>
      <c r="F9" s="3">
        <v>25</v>
      </c>
      <c r="G9" s="3" t="s">
        <v>67</v>
      </c>
      <c r="H9">
        <f>(AE9+AA9)*$B$1</f>
        <v>127655</v>
      </c>
      <c r="I9">
        <f>(AC9+Y9)*$B$1</f>
        <v>77057.2</v>
      </c>
      <c r="K9">
        <f>AA9*$B$1</f>
        <v>101195.59999999999</v>
      </c>
      <c r="L9">
        <f>AE9*$B$1</f>
        <v>26459.399999999998</v>
      </c>
      <c r="M9">
        <f>Y9*$B$1</f>
        <v>55239.799999999996</v>
      </c>
      <c r="N9">
        <f>AC9*$B$1</f>
        <v>21817.399999999998</v>
      </c>
      <c r="O9">
        <v>526</v>
      </c>
      <c r="P9">
        <v>54.4</v>
      </c>
      <c r="Q9">
        <v>337</v>
      </c>
      <c r="R9">
        <v>34.85</v>
      </c>
      <c r="S9">
        <v>104</v>
      </c>
      <c r="T9">
        <v>10.75</v>
      </c>
      <c r="U9">
        <v>31</v>
      </c>
      <c r="V9">
        <v>5.89</v>
      </c>
      <c r="W9">
        <v>495</v>
      </c>
      <c r="X9">
        <v>94.11</v>
      </c>
      <c r="Y9">
        <v>119</v>
      </c>
      <c r="Z9">
        <v>35.31</v>
      </c>
      <c r="AA9">
        <v>218</v>
      </c>
      <c r="AB9">
        <v>64.69</v>
      </c>
      <c r="AC9">
        <v>47</v>
      </c>
      <c r="AD9">
        <v>45.19</v>
      </c>
      <c r="AE9">
        <v>57</v>
      </c>
      <c r="AF9">
        <v>54.81</v>
      </c>
    </row>
    <row r="10" spans="1:32" x14ac:dyDescent="0.2">
      <c r="B10" s="3"/>
      <c r="C10" s="10"/>
      <c r="D10" s="3"/>
      <c r="E10" s="3"/>
      <c r="F10" s="3"/>
      <c r="G10" s="3"/>
    </row>
    <row r="11" spans="1:32" ht="19" x14ac:dyDescent="0.2">
      <c r="A11" t="s">
        <v>115</v>
      </c>
      <c r="B11" s="3" t="str">
        <f>RIGHT(A11,(LEN(A11)-FIND("-C282",A11)))</f>
        <v>C282-2 Day 25</v>
      </c>
      <c r="C11" s="10" t="s">
        <v>147</v>
      </c>
      <c r="D11" s="3" t="s">
        <v>48</v>
      </c>
      <c r="E11" s="3">
        <v>1</v>
      </c>
      <c r="F11" s="3">
        <v>25</v>
      </c>
      <c r="G11" s="3" t="s">
        <v>67</v>
      </c>
      <c r="H11">
        <f>(AE11+AA11)*$B$1</f>
        <v>654522</v>
      </c>
      <c r="I11">
        <f>(AC11+Y11)*$B$1</f>
        <v>132297</v>
      </c>
      <c r="K11">
        <f>AA11*$B$1</f>
        <v>167112</v>
      </c>
      <c r="L11">
        <f>AE11*$B$1</f>
        <v>487410</v>
      </c>
      <c r="M11">
        <f>Y11*$B$1</f>
        <v>87733.8</v>
      </c>
      <c r="N11">
        <f>AC11*$B$1</f>
        <v>44563.199999999997</v>
      </c>
      <c r="O11">
        <v>920</v>
      </c>
      <c r="P11">
        <v>35.18</v>
      </c>
      <c r="Q11">
        <v>549</v>
      </c>
      <c r="R11">
        <v>20.99</v>
      </c>
      <c r="S11">
        <v>1146</v>
      </c>
      <c r="T11">
        <v>43.82</v>
      </c>
      <c r="U11">
        <v>36</v>
      </c>
      <c r="V11">
        <v>3.91</v>
      </c>
      <c r="W11">
        <v>884</v>
      </c>
      <c r="X11">
        <v>96.09</v>
      </c>
      <c r="Y11">
        <v>189</v>
      </c>
      <c r="Z11">
        <v>34.43</v>
      </c>
      <c r="AA11">
        <v>360</v>
      </c>
      <c r="AB11">
        <v>65.569999999999993</v>
      </c>
      <c r="AC11">
        <v>96</v>
      </c>
      <c r="AD11">
        <v>8.3800000000000008</v>
      </c>
      <c r="AE11">
        <v>1050</v>
      </c>
      <c r="AF11">
        <v>91.62</v>
      </c>
    </row>
  </sheetData>
  <mergeCells count="9">
    <mergeCell ref="AA3:AB3"/>
    <mergeCell ref="AC3:AD3"/>
    <mergeCell ref="AE3:AF3"/>
    <mergeCell ref="O3:P3"/>
    <mergeCell ref="Q3:R3"/>
    <mergeCell ref="S3:T3"/>
    <mergeCell ref="U3:V3"/>
    <mergeCell ref="W3:X3"/>
    <mergeCell ref="Y3:Z3"/>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Expt Set-up</vt:lpstr>
      <vt:lpstr>Outgrowth Graphs</vt:lpstr>
      <vt:lpstr>Day 3</vt:lpstr>
      <vt:lpstr>Day 7</vt:lpstr>
      <vt:lpstr>Day 11</vt:lpstr>
      <vt:lpstr>Day 15</vt:lpstr>
      <vt:lpstr>Day 18</vt:lpstr>
      <vt:lpstr>Day 21</vt:lpstr>
      <vt:lpstr>Day 25</vt:lpstr>
      <vt:lpstr>Day 28</vt:lpstr>
      <vt:lpstr>Day 32</vt:lpstr>
      <vt:lpstr>Day 35</vt:lpstr>
      <vt:lpstr>Day 39</vt:lpstr>
      <vt:lpstr>Day 42</vt:lpstr>
      <vt:lpstr>Day 49</vt:lpstr>
      <vt:lpstr>Raw data (all)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2017-11-02T17:12:58Z</dcterms:created>
  <dcterms:modified xsi:type="dcterms:W3CDTF">2018-01-09T15:17:57Z</dcterms:modified>
</cp:coreProperties>
</file>