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Ds.umcutrecht.nl\data\HS\Onderzoek\Urologie\15-393_17-777_Exp-Uro\G_Output\1_Publication\in preparation\ECM analysis\"/>
    </mc:Choice>
  </mc:AlternateContent>
  <xr:revisionPtr revIDLastSave="0" documentId="8_{EC0C5AD3-45B2-4CB0-A970-5BF398F582ED}" xr6:coauthVersionLast="47" xr6:coauthVersionMax="47" xr10:uidLastSave="{00000000-0000-0000-0000-000000000000}"/>
  <bookViews>
    <workbookView xWindow="4950" yWindow="5100" windowWidth="21600" windowHeight="11595" firstSheet="1" activeTab="8" xr2:uid="{00000000-000D-0000-FFFF-FFFF00000000}"/>
  </bookViews>
  <sheets>
    <sheet name="sample explanation" sheetId="2" r:id="rId1"/>
    <sheet name="proteinGroups" sheetId="1" r:id="rId2"/>
    <sheet name="All protein" sheetId="5" r:id="rId3"/>
    <sheet name="Matrisome" sheetId="3" r:id="rId4"/>
    <sheet name="Collagen" sheetId="6" r:id="rId5"/>
    <sheet name="col isoforms" sheetId="17" r:id="rId6"/>
    <sheet name="Glyco" sheetId="8" r:id="rId7"/>
    <sheet name="Proteo" sheetId="9" r:id="rId8"/>
    <sheet name="Reg" sheetId="10" r:id="rId9"/>
    <sheet name="Aff" sheetId="11" r:id="rId10"/>
    <sheet name="SF" sheetId="12" r:id="rId11"/>
    <sheet name="Heatmap" sheetId="14" r:id="rId12"/>
  </sheets>
  <definedNames>
    <definedName name="_xlnm._FilterDatabase" localSheetId="3" hidden="1">Matrisome!$X$1:$AD$1317</definedName>
    <definedName name="_xlnm._FilterDatabase" localSheetId="1" hidden="1">proteinGroups!$A$1:$AO$1285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2" i="3" l="1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53" i="12"/>
  <c r="AA53" i="12"/>
  <c r="S52" i="12"/>
  <c r="T52" i="12"/>
  <c r="U52" i="12"/>
  <c r="V52" i="12"/>
  <c r="W52" i="12"/>
  <c r="X52" i="12"/>
  <c r="Y52" i="12"/>
  <c r="AA52" i="12"/>
  <c r="AB52" i="12"/>
  <c r="AC52" i="12"/>
  <c r="R52" i="12"/>
  <c r="AA116" i="10"/>
  <c r="Z116" i="10"/>
  <c r="AA115" i="10"/>
  <c r="Z115" i="10"/>
  <c r="R115" i="10"/>
  <c r="S115" i="10"/>
  <c r="T115" i="10"/>
  <c r="U115" i="10"/>
  <c r="V115" i="10"/>
  <c r="Q115" i="10"/>
  <c r="AA69" i="6"/>
  <c r="Z69" i="6"/>
  <c r="T67" i="6"/>
  <c r="U67" i="6"/>
  <c r="V67" i="6"/>
  <c r="Q67" i="6"/>
  <c r="M60" i="9"/>
  <c r="L60" i="9"/>
  <c r="H59" i="9"/>
  <c r="G59" i="9"/>
  <c r="F59" i="9"/>
  <c r="E59" i="9"/>
  <c r="D59" i="9"/>
  <c r="C59" i="9"/>
  <c r="M59" i="9"/>
  <c r="L59" i="9"/>
  <c r="AK86" i="8"/>
  <c r="AL87" i="8"/>
  <c r="AK87" i="8"/>
  <c r="AC86" i="8"/>
  <c r="AD86" i="8"/>
  <c r="AE86" i="8"/>
  <c r="AF86" i="8"/>
  <c r="AG86" i="8"/>
  <c r="AB86" i="8"/>
  <c r="G32" i="17"/>
  <c r="B32" i="17"/>
  <c r="C32" i="17"/>
  <c r="D32" i="17"/>
  <c r="E32" i="17"/>
  <c r="F32" i="17"/>
  <c r="I31" i="17"/>
  <c r="H31" i="17"/>
  <c r="I30" i="17"/>
  <c r="H30" i="17"/>
  <c r="I29" i="17"/>
  <c r="H29" i="17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" i="17"/>
  <c r="H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" i="17"/>
  <c r="M36" i="6"/>
  <c r="O36" i="6"/>
  <c r="P36" i="6"/>
  <c r="Q36" i="6"/>
  <c r="Y36" i="6" s="1"/>
  <c r="L36" i="6"/>
  <c r="AL86" i="8"/>
  <c r="AA68" i="6"/>
  <c r="AV11" i="3"/>
  <c r="AH84" i="10"/>
  <c r="AI84" i="10" s="1"/>
  <c r="AD84" i="10"/>
  <c r="BB6" i="8"/>
  <c r="AO3" i="12"/>
  <c r="AP3" i="12"/>
  <c r="AQ3" i="12"/>
  <c r="AO4" i="12"/>
  <c r="AP4" i="12"/>
  <c r="AQ4" i="12"/>
  <c r="AO5" i="12"/>
  <c r="AP5" i="12"/>
  <c r="AQ5" i="12"/>
  <c r="AO6" i="12"/>
  <c r="AP6" i="12"/>
  <c r="AQ6" i="12"/>
  <c r="AO7" i="12"/>
  <c r="AP7" i="12"/>
  <c r="AQ7" i="12"/>
  <c r="AO8" i="12"/>
  <c r="AP8" i="12"/>
  <c r="AQ8" i="12"/>
  <c r="AO9" i="12"/>
  <c r="AP9" i="12"/>
  <c r="AQ9" i="12"/>
  <c r="AO10" i="12"/>
  <c r="AP10" i="12"/>
  <c r="AQ10" i="12"/>
  <c r="AO11" i="12"/>
  <c r="AP11" i="12"/>
  <c r="AQ11" i="12"/>
  <c r="AO12" i="12"/>
  <c r="AP12" i="12"/>
  <c r="AQ12" i="12"/>
  <c r="AO13" i="12"/>
  <c r="AP13" i="12"/>
  <c r="AQ13" i="12"/>
  <c r="AO14" i="12"/>
  <c r="AP14" i="12"/>
  <c r="AQ14" i="12"/>
  <c r="AO15" i="12"/>
  <c r="AP15" i="12"/>
  <c r="AQ15" i="12"/>
  <c r="AO16" i="12"/>
  <c r="AP16" i="12"/>
  <c r="AQ16" i="12"/>
  <c r="AO17" i="12"/>
  <c r="AP17" i="12"/>
  <c r="AQ17" i="12"/>
  <c r="AO18" i="12"/>
  <c r="AP18" i="12"/>
  <c r="AQ18" i="12"/>
  <c r="AO19" i="12"/>
  <c r="AP19" i="12"/>
  <c r="AQ19" i="12"/>
  <c r="AO20" i="12"/>
  <c r="AP20" i="12"/>
  <c r="AQ20" i="12"/>
  <c r="AO21" i="12"/>
  <c r="AP21" i="12"/>
  <c r="AQ21" i="12"/>
  <c r="AO22" i="12"/>
  <c r="AP22" i="12"/>
  <c r="AQ22" i="12"/>
  <c r="AO23" i="12"/>
  <c r="AP23" i="12"/>
  <c r="AQ23" i="12"/>
  <c r="AO24" i="12"/>
  <c r="AP24" i="12"/>
  <c r="AQ24" i="12"/>
  <c r="AO25" i="12"/>
  <c r="AP25" i="12"/>
  <c r="AQ25" i="12"/>
  <c r="AO26" i="12"/>
  <c r="AP26" i="12"/>
  <c r="AQ26" i="12"/>
  <c r="AO27" i="12"/>
  <c r="AP27" i="12"/>
  <c r="AQ27" i="12"/>
  <c r="AO28" i="12"/>
  <c r="AP28" i="12"/>
  <c r="AQ28" i="12"/>
  <c r="AO29" i="12"/>
  <c r="AP29" i="12"/>
  <c r="AQ29" i="12"/>
  <c r="AO30" i="12"/>
  <c r="AP30" i="12"/>
  <c r="AQ30" i="12"/>
  <c r="AO31" i="12"/>
  <c r="AP31" i="12"/>
  <c r="AQ31" i="12"/>
  <c r="AO32" i="12"/>
  <c r="AP32" i="12"/>
  <c r="AQ32" i="12"/>
  <c r="AO33" i="12"/>
  <c r="AP33" i="12"/>
  <c r="AQ33" i="12"/>
  <c r="AO34" i="12"/>
  <c r="AP34" i="12"/>
  <c r="AQ34" i="12"/>
  <c r="AO35" i="12"/>
  <c r="AP35" i="12"/>
  <c r="AQ35" i="12"/>
  <c r="AO36" i="12"/>
  <c r="AP36" i="12"/>
  <c r="AQ36" i="12"/>
  <c r="AO37" i="12"/>
  <c r="AP37" i="12"/>
  <c r="AQ37" i="12"/>
  <c r="AO38" i="12"/>
  <c r="AP38" i="12"/>
  <c r="AQ38" i="12"/>
  <c r="AO39" i="12"/>
  <c r="AP39" i="12"/>
  <c r="AQ39" i="12"/>
  <c r="AO40" i="12"/>
  <c r="AP40" i="12"/>
  <c r="AQ40" i="12"/>
  <c r="AO41" i="12"/>
  <c r="AP41" i="12"/>
  <c r="AQ41" i="12"/>
  <c r="AO42" i="12"/>
  <c r="AP42" i="12"/>
  <c r="AQ42" i="12"/>
  <c r="AO43" i="12"/>
  <c r="AP43" i="12"/>
  <c r="AQ43" i="12"/>
  <c r="AO44" i="12"/>
  <c r="AP44" i="12"/>
  <c r="AQ44" i="12"/>
  <c r="AO45" i="12"/>
  <c r="AP45" i="12"/>
  <c r="AQ45" i="12"/>
  <c r="AO46" i="12"/>
  <c r="AP46" i="12"/>
  <c r="AQ46" i="12"/>
  <c r="AO47" i="12"/>
  <c r="AP47" i="12"/>
  <c r="AQ47" i="12"/>
  <c r="AO48" i="12"/>
  <c r="AP48" i="12"/>
  <c r="AQ48" i="12"/>
  <c r="AO49" i="12"/>
  <c r="AP49" i="12"/>
  <c r="AQ49" i="12"/>
  <c r="AO50" i="12"/>
  <c r="AP50" i="12"/>
  <c r="AQ50" i="12"/>
  <c r="AO51" i="12"/>
  <c r="AP51" i="12"/>
  <c r="AQ51" i="12"/>
  <c r="AP2" i="12"/>
  <c r="AQ2" i="12"/>
  <c r="AO2" i="12"/>
  <c r="AL63" i="10"/>
  <c r="AM63" i="10"/>
  <c r="AN63" i="10"/>
  <c r="AL64" i="10"/>
  <c r="AM64" i="10"/>
  <c r="AN64" i="10"/>
  <c r="AL65" i="10"/>
  <c r="AM65" i="10"/>
  <c r="AN65" i="10"/>
  <c r="AL66" i="10"/>
  <c r="AM66" i="10"/>
  <c r="AN66" i="10"/>
  <c r="AL67" i="10"/>
  <c r="AM67" i="10"/>
  <c r="AN67" i="10"/>
  <c r="AL68" i="10"/>
  <c r="AM68" i="10"/>
  <c r="AN68" i="10"/>
  <c r="AL69" i="10"/>
  <c r="AM69" i="10"/>
  <c r="AN69" i="10"/>
  <c r="AL70" i="10"/>
  <c r="AM70" i="10"/>
  <c r="AN70" i="10"/>
  <c r="AL71" i="10"/>
  <c r="AM71" i="10"/>
  <c r="AN71" i="10"/>
  <c r="AL72" i="10"/>
  <c r="AM72" i="10"/>
  <c r="AN72" i="10"/>
  <c r="AL73" i="10"/>
  <c r="AM73" i="10"/>
  <c r="AN73" i="10"/>
  <c r="AL74" i="10"/>
  <c r="AM74" i="10"/>
  <c r="AN74" i="10"/>
  <c r="AL75" i="10"/>
  <c r="AM75" i="10"/>
  <c r="AN75" i="10"/>
  <c r="AL76" i="10"/>
  <c r="AM76" i="10"/>
  <c r="AN76" i="10"/>
  <c r="AL77" i="10"/>
  <c r="AM77" i="10"/>
  <c r="AN77" i="10"/>
  <c r="AL78" i="10"/>
  <c r="AM78" i="10"/>
  <c r="AN78" i="10"/>
  <c r="AL79" i="10"/>
  <c r="AM79" i="10"/>
  <c r="AN79" i="10"/>
  <c r="AL80" i="10"/>
  <c r="AM80" i="10"/>
  <c r="AN80" i="10"/>
  <c r="AL81" i="10"/>
  <c r="AM81" i="10"/>
  <c r="AN81" i="10"/>
  <c r="AL82" i="10"/>
  <c r="AM82" i="10"/>
  <c r="AN82" i="10"/>
  <c r="AL83" i="10"/>
  <c r="AM83" i="10"/>
  <c r="AN83" i="10"/>
  <c r="AL84" i="10"/>
  <c r="AM84" i="10"/>
  <c r="AN84" i="10"/>
  <c r="AL85" i="10"/>
  <c r="AM85" i="10"/>
  <c r="AN85" i="10"/>
  <c r="AL86" i="10"/>
  <c r="AM86" i="10"/>
  <c r="AN86" i="10"/>
  <c r="AL87" i="10"/>
  <c r="AM87" i="10"/>
  <c r="AN87" i="10"/>
  <c r="AL88" i="10"/>
  <c r="AM88" i="10"/>
  <c r="AN88" i="10"/>
  <c r="AL89" i="10"/>
  <c r="AM89" i="10"/>
  <c r="AN89" i="10"/>
  <c r="AL90" i="10"/>
  <c r="AM90" i="10"/>
  <c r="AN90" i="10"/>
  <c r="AL91" i="10"/>
  <c r="AM91" i="10"/>
  <c r="AN91" i="10"/>
  <c r="AL92" i="10"/>
  <c r="AM92" i="10"/>
  <c r="AN92" i="10"/>
  <c r="AL93" i="10"/>
  <c r="AM93" i="10"/>
  <c r="AN93" i="10"/>
  <c r="AL94" i="10"/>
  <c r="AM94" i="10"/>
  <c r="AN94" i="10"/>
  <c r="AL95" i="10"/>
  <c r="AM95" i="10"/>
  <c r="AN95" i="10"/>
  <c r="AL96" i="10"/>
  <c r="AM96" i="10"/>
  <c r="AN96" i="10"/>
  <c r="AL97" i="10"/>
  <c r="AM97" i="10"/>
  <c r="AN97" i="10"/>
  <c r="AL98" i="10"/>
  <c r="AM98" i="10"/>
  <c r="AN98" i="10"/>
  <c r="AL99" i="10"/>
  <c r="AM99" i="10"/>
  <c r="AN99" i="10"/>
  <c r="AL100" i="10"/>
  <c r="AM100" i="10"/>
  <c r="AN100" i="10"/>
  <c r="AL101" i="10"/>
  <c r="AM101" i="10"/>
  <c r="AN101" i="10"/>
  <c r="AL102" i="10"/>
  <c r="AM102" i="10"/>
  <c r="AN102" i="10"/>
  <c r="AL103" i="10"/>
  <c r="AM103" i="10"/>
  <c r="AN103" i="10"/>
  <c r="AL104" i="10"/>
  <c r="AM104" i="10"/>
  <c r="AN104" i="10"/>
  <c r="AL105" i="10"/>
  <c r="AM105" i="10"/>
  <c r="AN105" i="10"/>
  <c r="AL106" i="10"/>
  <c r="AM106" i="10"/>
  <c r="AN106" i="10"/>
  <c r="AL107" i="10"/>
  <c r="AM107" i="10"/>
  <c r="AN107" i="10"/>
  <c r="AL108" i="10"/>
  <c r="AM108" i="10"/>
  <c r="AN108" i="10"/>
  <c r="AL109" i="10"/>
  <c r="AM109" i="10"/>
  <c r="AN109" i="10"/>
  <c r="AL110" i="10"/>
  <c r="AM110" i="10"/>
  <c r="AN110" i="10"/>
  <c r="AL111" i="10"/>
  <c r="AM111" i="10"/>
  <c r="AN111" i="10"/>
  <c r="AL112" i="10"/>
  <c r="AM112" i="10"/>
  <c r="AN112" i="10"/>
  <c r="AL113" i="10"/>
  <c r="AM113" i="10"/>
  <c r="AN113" i="10"/>
  <c r="AL114" i="10"/>
  <c r="AM114" i="10"/>
  <c r="AN114" i="10"/>
  <c r="AM62" i="10"/>
  <c r="AN62" i="10"/>
  <c r="AL62" i="10"/>
  <c r="C63" i="9"/>
  <c r="D63" i="9"/>
  <c r="E63" i="9"/>
  <c r="C64" i="9"/>
  <c r="D64" i="9"/>
  <c r="E64" i="9"/>
  <c r="C65" i="9"/>
  <c r="D65" i="9"/>
  <c r="E65" i="9"/>
  <c r="C66" i="9"/>
  <c r="D66" i="9"/>
  <c r="E66" i="9"/>
  <c r="C67" i="9"/>
  <c r="D67" i="9"/>
  <c r="E67" i="9"/>
  <c r="C68" i="9"/>
  <c r="D68" i="9"/>
  <c r="E68" i="9"/>
  <c r="C69" i="9"/>
  <c r="D69" i="9"/>
  <c r="E69" i="9"/>
  <c r="C70" i="9"/>
  <c r="D70" i="9"/>
  <c r="E70" i="9"/>
  <c r="C71" i="9"/>
  <c r="D71" i="9"/>
  <c r="E71" i="9"/>
  <c r="C72" i="9"/>
  <c r="D72" i="9"/>
  <c r="E72" i="9"/>
  <c r="C73" i="9"/>
  <c r="D73" i="9"/>
  <c r="E73" i="9"/>
  <c r="C74" i="9"/>
  <c r="D74" i="9"/>
  <c r="E74" i="9"/>
  <c r="C75" i="9"/>
  <c r="D75" i="9"/>
  <c r="E75" i="9"/>
  <c r="C76" i="9"/>
  <c r="D76" i="9"/>
  <c r="E76" i="9"/>
  <c r="C77" i="9"/>
  <c r="D77" i="9"/>
  <c r="E77" i="9"/>
  <c r="D62" i="9"/>
  <c r="E62" i="9"/>
  <c r="C62" i="9"/>
  <c r="BB3" i="8"/>
  <c r="BC3" i="8"/>
  <c r="BD3" i="8"/>
  <c r="BB4" i="8"/>
  <c r="BC4" i="8"/>
  <c r="BD4" i="8"/>
  <c r="BB5" i="8"/>
  <c r="BC5" i="8"/>
  <c r="BD5" i="8"/>
  <c r="BC6" i="8"/>
  <c r="BD6" i="8"/>
  <c r="BB7" i="8"/>
  <c r="BC7" i="8"/>
  <c r="BD7" i="8"/>
  <c r="BB8" i="8"/>
  <c r="BC8" i="8"/>
  <c r="BD8" i="8"/>
  <c r="BB9" i="8"/>
  <c r="BC9" i="8"/>
  <c r="BD9" i="8"/>
  <c r="BB10" i="8"/>
  <c r="BC10" i="8"/>
  <c r="BD10" i="8"/>
  <c r="BB11" i="8"/>
  <c r="BC11" i="8"/>
  <c r="BD11" i="8"/>
  <c r="BB12" i="8"/>
  <c r="BC12" i="8"/>
  <c r="BD12" i="8"/>
  <c r="BB13" i="8"/>
  <c r="BC13" i="8"/>
  <c r="BD13" i="8"/>
  <c r="BB14" i="8"/>
  <c r="BC14" i="8"/>
  <c r="BD14" i="8"/>
  <c r="BB15" i="8"/>
  <c r="BC15" i="8"/>
  <c r="BD15" i="8"/>
  <c r="BB16" i="8"/>
  <c r="BC16" i="8"/>
  <c r="BD16" i="8"/>
  <c r="BB17" i="8"/>
  <c r="BC17" i="8"/>
  <c r="BD17" i="8"/>
  <c r="BB18" i="8"/>
  <c r="BC18" i="8"/>
  <c r="BD18" i="8"/>
  <c r="BB19" i="8"/>
  <c r="BC19" i="8"/>
  <c r="BD19" i="8"/>
  <c r="BB20" i="8"/>
  <c r="BC20" i="8"/>
  <c r="BD20" i="8"/>
  <c r="BB21" i="8"/>
  <c r="BC21" i="8"/>
  <c r="BD21" i="8"/>
  <c r="BB22" i="8"/>
  <c r="BC22" i="8"/>
  <c r="BD22" i="8"/>
  <c r="BB23" i="8"/>
  <c r="BC23" i="8"/>
  <c r="BD23" i="8"/>
  <c r="BB24" i="8"/>
  <c r="BC24" i="8"/>
  <c r="BD24" i="8"/>
  <c r="BB25" i="8"/>
  <c r="BC25" i="8"/>
  <c r="BD25" i="8"/>
  <c r="BB26" i="8"/>
  <c r="BC26" i="8"/>
  <c r="BD26" i="8"/>
  <c r="BB27" i="8"/>
  <c r="BC27" i="8"/>
  <c r="BD27" i="8"/>
  <c r="BB28" i="8"/>
  <c r="BC28" i="8"/>
  <c r="BD28" i="8"/>
  <c r="BB29" i="8"/>
  <c r="BC29" i="8"/>
  <c r="BD29" i="8"/>
  <c r="BB30" i="8"/>
  <c r="BC30" i="8"/>
  <c r="BD30" i="8"/>
  <c r="BB31" i="8"/>
  <c r="BC31" i="8"/>
  <c r="BD31" i="8"/>
  <c r="BB32" i="8"/>
  <c r="BC32" i="8"/>
  <c r="BD32" i="8"/>
  <c r="BB33" i="8"/>
  <c r="BC33" i="8"/>
  <c r="BD33" i="8"/>
  <c r="BB34" i="8"/>
  <c r="BC34" i="8"/>
  <c r="BD34" i="8"/>
  <c r="BB35" i="8"/>
  <c r="BC35" i="8"/>
  <c r="BD35" i="8"/>
  <c r="BB36" i="8"/>
  <c r="BC36" i="8"/>
  <c r="BD36" i="8"/>
  <c r="BB37" i="8"/>
  <c r="BC37" i="8"/>
  <c r="BD37" i="8"/>
  <c r="BB38" i="8"/>
  <c r="BC38" i="8"/>
  <c r="BD38" i="8"/>
  <c r="BB39" i="8"/>
  <c r="BC39" i="8"/>
  <c r="BD39" i="8"/>
  <c r="BB40" i="8"/>
  <c r="BC40" i="8"/>
  <c r="BD40" i="8"/>
  <c r="BB41" i="8"/>
  <c r="BC41" i="8"/>
  <c r="BD41" i="8"/>
  <c r="BB42" i="8"/>
  <c r="BC42" i="8"/>
  <c r="BD42" i="8"/>
  <c r="BB43" i="8"/>
  <c r="BC43" i="8"/>
  <c r="BD43" i="8"/>
  <c r="BB44" i="8"/>
  <c r="BC44" i="8"/>
  <c r="BD44" i="8"/>
  <c r="BB45" i="8"/>
  <c r="BC45" i="8"/>
  <c r="BD45" i="8"/>
  <c r="BB46" i="8"/>
  <c r="BC46" i="8"/>
  <c r="BD46" i="8"/>
  <c r="BB47" i="8"/>
  <c r="BC47" i="8"/>
  <c r="BD47" i="8"/>
  <c r="BB48" i="8"/>
  <c r="BC48" i="8"/>
  <c r="BD48" i="8"/>
  <c r="BB49" i="8"/>
  <c r="BC49" i="8"/>
  <c r="BD49" i="8"/>
  <c r="BB50" i="8"/>
  <c r="BC50" i="8"/>
  <c r="BD50" i="8"/>
  <c r="BB51" i="8"/>
  <c r="BC51" i="8"/>
  <c r="BD51" i="8"/>
  <c r="BB52" i="8"/>
  <c r="BC52" i="8"/>
  <c r="BD52" i="8"/>
  <c r="BB53" i="8"/>
  <c r="BC53" i="8"/>
  <c r="BD53" i="8"/>
  <c r="BB54" i="8"/>
  <c r="BC54" i="8"/>
  <c r="BD54" i="8"/>
  <c r="BB55" i="8"/>
  <c r="BC55" i="8"/>
  <c r="BD55" i="8"/>
  <c r="BB56" i="8"/>
  <c r="BC56" i="8"/>
  <c r="BD56" i="8"/>
  <c r="BB57" i="8"/>
  <c r="BC57" i="8"/>
  <c r="BD57" i="8"/>
  <c r="BB58" i="8"/>
  <c r="BC58" i="8"/>
  <c r="BD58" i="8"/>
  <c r="BB59" i="8"/>
  <c r="BC59" i="8"/>
  <c r="BD59" i="8"/>
  <c r="BB60" i="8"/>
  <c r="BC60" i="8"/>
  <c r="BD60" i="8"/>
  <c r="BB61" i="8"/>
  <c r="BC61" i="8"/>
  <c r="BD61" i="8"/>
  <c r="BB62" i="8"/>
  <c r="BC62" i="8"/>
  <c r="BD62" i="8"/>
  <c r="BB63" i="8"/>
  <c r="BC63" i="8"/>
  <c r="BD63" i="8"/>
  <c r="BB64" i="8"/>
  <c r="BC64" i="8"/>
  <c r="BD64" i="8"/>
  <c r="BB65" i="8"/>
  <c r="BC65" i="8"/>
  <c r="BD65" i="8"/>
  <c r="BB66" i="8"/>
  <c r="BC66" i="8"/>
  <c r="BD66" i="8"/>
  <c r="BB67" i="8"/>
  <c r="BC67" i="8"/>
  <c r="BD67" i="8"/>
  <c r="BB68" i="8"/>
  <c r="BC68" i="8"/>
  <c r="BD68" i="8"/>
  <c r="BB69" i="8"/>
  <c r="BC69" i="8"/>
  <c r="BD69" i="8"/>
  <c r="BB70" i="8"/>
  <c r="BC70" i="8"/>
  <c r="BD70" i="8"/>
  <c r="BB71" i="8"/>
  <c r="BC71" i="8"/>
  <c r="BD71" i="8"/>
  <c r="BB72" i="8"/>
  <c r="BC72" i="8"/>
  <c r="BD72" i="8"/>
  <c r="BB73" i="8"/>
  <c r="BC73" i="8"/>
  <c r="BD73" i="8"/>
  <c r="BB74" i="8"/>
  <c r="BC74" i="8"/>
  <c r="BD74" i="8"/>
  <c r="BB75" i="8"/>
  <c r="BC75" i="8"/>
  <c r="BD75" i="8"/>
  <c r="BB76" i="8"/>
  <c r="BC76" i="8"/>
  <c r="BD76" i="8"/>
  <c r="BB77" i="8"/>
  <c r="BC77" i="8"/>
  <c r="BD77" i="8"/>
  <c r="BB78" i="8"/>
  <c r="BC78" i="8"/>
  <c r="BD78" i="8"/>
  <c r="BB79" i="8"/>
  <c r="BC79" i="8"/>
  <c r="BD79" i="8"/>
  <c r="BB80" i="8"/>
  <c r="BC80" i="8"/>
  <c r="BD80" i="8"/>
  <c r="BB81" i="8"/>
  <c r="BC81" i="8"/>
  <c r="BD81" i="8"/>
  <c r="BB82" i="8"/>
  <c r="BC82" i="8"/>
  <c r="BD82" i="8"/>
  <c r="BB83" i="8"/>
  <c r="BC83" i="8"/>
  <c r="BD83" i="8"/>
  <c r="BB84" i="8"/>
  <c r="BC84" i="8"/>
  <c r="BD84" i="8"/>
  <c r="BC2" i="8"/>
  <c r="BD2" i="8"/>
  <c r="BB2" i="8"/>
  <c r="Q84" i="6"/>
  <c r="AP6" i="8"/>
  <c r="Z54" i="6"/>
  <c r="AD54" i="6" s="1"/>
  <c r="AE54" i="6" s="1"/>
  <c r="Z55" i="6"/>
  <c r="Q85" i="6" s="1"/>
  <c r="AA50" i="6"/>
  <c r="Z48" i="6"/>
  <c r="Q78" i="6" s="1"/>
  <c r="AD48" i="6"/>
  <c r="AE48" i="6" s="1"/>
  <c r="Z49" i="6"/>
  <c r="Q79" i="6" s="1"/>
  <c r="AJ3" i="12"/>
  <c r="AK3" i="12" s="1"/>
  <c r="AJ4" i="12"/>
  <c r="AK4" i="12" s="1"/>
  <c r="AJ5" i="12"/>
  <c r="AK5" i="12" s="1"/>
  <c r="AJ6" i="12"/>
  <c r="AK6" i="12"/>
  <c r="AJ7" i="12"/>
  <c r="AK7" i="12" s="1"/>
  <c r="AJ8" i="12"/>
  <c r="AK8" i="12" s="1"/>
  <c r="AJ9" i="12"/>
  <c r="AK9" i="12" s="1"/>
  <c r="AJ10" i="12"/>
  <c r="AK10" i="12"/>
  <c r="AJ11" i="12"/>
  <c r="AK11" i="12" s="1"/>
  <c r="AJ12" i="12"/>
  <c r="AK12" i="12" s="1"/>
  <c r="AJ13" i="12"/>
  <c r="AK13" i="12" s="1"/>
  <c r="AJ14" i="12"/>
  <c r="AK14" i="12"/>
  <c r="AJ15" i="12"/>
  <c r="AK15" i="12" s="1"/>
  <c r="AJ16" i="12"/>
  <c r="AK16" i="12" s="1"/>
  <c r="AJ17" i="12"/>
  <c r="AK17" i="12" s="1"/>
  <c r="AJ18" i="12"/>
  <c r="AK18" i="12"/>
  <c r="AJ19" i="12"/>
  <c r="AK19" i="12" s="1"/>
  <c r="AJ20" i="12"/>
  <c r="AK20" i="12" s="1"/>
  <c r="AJ21" i="12"/>
  <c r="AK21" i="12" s="1"/>
  <c r="AJ22" i="12"/>
  <c r="AK22" i="12"/>
  <c r="AJ23" i="12"/>
  <c r="AK23" i="12" s="1"/>
  <c r="AJ24" i="12"/>
  <c r="AK24" i="12" s="1"/>
  <c r="AJ25" i="12"/>
  <c r="AK25" i="12" s="1"/>
  <c r="AJ26" i="12"/>
  <c r="AK26" i="12"/>
  <c r="AJ27" i="12"/>
  <c r="AK27" i="12" s="1"/>
  <c r="AJ28" i="12"/>
  <c r="AK28" i="12" s="1"/>
  <c r="AJ29" i="12"/>
  <c r="AK29" i="12" s="1"/>
  <c r="AJ30" i="12"/>
  <c r="AK30" i="12"/>
  <c r="AJ31" i="12"/>
  <c r="AK31" i="12" s="1"/>
  <c r="AJ32" i="12"/>
  <c r="AK32" i="12" s="1"/>
  <c r="AJ33" i="12"/>
  <c r="AK33" i="12" s="1"/>
  <c r="AJ34" i="12"/>
  <c r="AK34" i="12"/>
  <c r="AJ35" i="12"/>
  <c r="AK35" i="12" s="1"/>
  <c r="AJ36" i="12"/>
  <c r="AK36" i="12" s="1"/>
  <c r="AJ37" i="12"/>
  <c r="AK37" i="12" s="1"/>
  <c r="AJ38" i="12"/>
  <c r="AK38" i="12"/>
  <c r="AJ39" i="12"/>
  <c r="AK39" i="12" s="1"/>
  <c r="AJ40" i="12"/>
  <c r="AK40" i="12" s="1"/>
  <c r="AJ41" i="12"/>
  <c r="AK41" i="12" s="1"/>
  <c r="AJ42" i="12"/>
  <c r="AK42" i="12"/>
  <c r="AJ43" i="12"/>
  <c r="AK43" i="12" s="1"/>
  <c r="AJ44" i="12"/>
  <c r="AK44" i="12" s="1"/>
  <c r="AJ45" i="12"/>
  <c r="AK45" i="12" s="1"/>
  <c r="AJ46" i="12"/>
  <c r="AK46" i="12"/>
  <c r="AJ47" i="12"/>
  <c r="AK47" i="12" s="1"/>
  <c r="AJ48" i="12"/>
  <c r="AK48" i="12" s="1"/>
  <c r="AJ49" i="12"/>
  <c r="AK49" i="12" s="1"/>
  <c r="AJ50" i="12"/>
  <c r="AK50" i="12"/>
  <c r="AJ51" i="12"/>
  <c r="AK51" i="12" s="1"/>
  <c r="AJ2" i="12"/>
  <c r="AF3" i="12"/>
  <c r="AG3" i="12" s="1"/>
  <c r="AF4" i="12"/>
  <c r="AG4" i="12"/>
  <c r="AF5" i="12"/>
  <c r="AG5" i="12" s="1"/>
  <c r="AF6" i="12"/>
  <c r="AG6" i="12"/>
  <c r="AF7" i="12"/>
  <c r="AG7" i="12" s="1"/>
  <c r="AF8" i="12"/>
  <c r="AG8" i="12"/>
  <c r="AF9" i="12"/>
  <c r="AG9" i="12" s="1"/>
  <c r="AF10" i="12"/>
  <c r="AG10" i="12"/>
  <c r="AF11" i="12"/>
  <c r="AG11" i="12" s="1"/>
  <c r="AF12" i="12"/>
  <c r="AG12" i="12"/>
  <c r="AF13" i="12"/>
  <c r="AG13" i="12" s="1"/>
  <c r="AF14" i="12"/>
  <c r="AG14" i="12"/>
  <c r="AF15" i="12"/>
  <c r="AG15" i="12" s="1"/>
  <c r="AF16" i="12"/>
  <c r="AG16" i="12"/>
  <c r="AF17" i="12"/>
  <c r="AG17" i="12" s="1"/>
  <c r="AF18" i="12"/>
  <c r="AG18" i="12"/>
  <c r="AF19" i="12"/>
  <c r="AG19" i="12" s="1"/>
  <c r="AF20" i="12"/>
  <c r="AG20" i="12"/>
  <c r="AF21" i="12"/>
  <c r="AG21" i="12" s="1"/>
  <c r="AF22" i="12"/>
  <c r="AG22" i="12"/>
  <c r="AF23" i="12"/>
  <c r="AG23" i="12" s="1"/>
  <c r="AF24" i="12"/>
  <c r="AG24" i="12"/>
  <c r="AF25" i="12"/>
  <c r="AG25" i="12" s="1"/>
  <c r="AF26" i="12"/>
  <c r="AG26" i="12"/>
  <c r="AF27" i="12"/>
  <c r="AG27" i="12" s="1"/>
  <c r="AF28" i="12"/>
  <c r="AG28" i="12"/>
  <c r="AF29" i="12"/>
  <c r="AG29" i="12" s="1"/>
  <c r="AF30" i="12"/>
  <c r="AG30" i="12"/>
  <c r="AF31" i="12"/>
  <c r="AG31" i="12" s="1"/>
  <c r="AF32" i="12"/>
  <c r="AG32" i="12"/>
  <c r="AF33" i="12"/>
  <c r="AG33" i="12" s="1"/>
  <c r="AF34" i="12"/>
  <c r="AG34" i="12"/>
  <c r="AF35" i="12"/>
  <c r="AG35" i="12" s="1"/>
  <c r="AF36" i="12"/>
  <c r="AG36" i="12"/>
  <c r="AF37" i="12"/>
  <c r="AG37" i="12" s="1"/>
  <c r="AF38" i="12"/>
  <c r="AG38" i="12"/>
  <c r="AF39" i="12"/>
  <c r="AG39" i="12" s="1"/>
  <c r="AF40" i="12"/>
  <c r="AG40" i="12"/>
  <c r="AF41" i="12"/>
  <c r="AG41" i="12" s="1"/>
  <c r="AF42" i="12"/>
  <c r="AG42" i="12"/>
  <c r="AF43" i="12"/>
  <c r="AG43" i="12" s="1"/>
  <c r="AF44" i="12"/>
  <c r="AG44" i="12"/>
  <c r="AF45" i="12"/>
  <c r="AG45" i="12" s="1"/>
  <c r="AF46" i="12"/>
  <c r="AG46" i="12"/>
  <c r="AF47" i="12"/>
  <c r="AG47" i="12" s="1"/>
  <c r="AF48" i="12"/>
  <c r="AG48" i="12"/>
  <c r="AF49" i="12"/>
  <c r="AG49" i="12" s="1"/>
  <c r="AF50" i="12"/>
  <c r="AG50" i="12"/>
  <c r="AF51" i="12"/>
  <c r="AG51" i="12" s="1"/>
  <c r="AG2" i="12"/>
  <c r="AF2" i="12"/>
  <c r="AA3" i="12"/>
  <c r="AB3" i="12"/>
  <c r="AC3" i="12"/>
  <c r="AA4" i="12"/>
  <c r="AB4" i="12"/>
  <c r="AC4" i="12"/>
  <c r="AA5" i="12"/>
  <c r="AB5" i="12"/>
  <c r="AC5" i="12"/>
  <c r="AA6" i="12"/>
  <c r="AB6" i="12"/>
  <c r="AC6" i="12"/>
  <c r="AA7" i="12"/>
  <c r="AB7" i="12"/>
  <c r="AC7" i="12"/>
  <c r="AA8" i="12"/>
  <c r="AB8" i="12"/>
  <c r="AC8" i="12"/>
  <c r="AA9" i="12"/>
  <c r="AB9" i="12"/>
  <c r="AC9" i="12"/>
  <c r="AA10" i="12"/>
  <c r="AB10" i="12"/>
  <c r="AC10" i="12"/>
  <c r="AA11" i="12"/>
  <c r="AB11" i="12"/>
  <c r="AC11" i="12"/>
  <c r="AA12" i="12"/>
  <c r="AB12" i="12"/>
  <c r="AC12" i="12"/>
  <c r="AA13" i="12"/>
  <c r="AB13" i="12"/>
  <c r="AC13" i="12"/>
  <c r="AA14" i="12"/>
  <c r="AB14" i="12"/>
  <c r="AC14" i="12"/>
  <c r="AA15" i="12"/>
  <c r="AB15" i="12"/>
  <c r="AC15" i="12"/>
  <c r="AA16" i="12"/>
  <c r="AB16" i="12"/>
  <c r="AC16" i="12"/>
  <c r="AA17" i="12"/>
  <c r="AB17" i="12"/>
  <c r="AC17" i="12"/>
  <c r="AA18" i="12"/>
  <c r="AB18" i="12"/>
  <c r="AC18" i="12"/>
  <c r="AA19" i="12"/>
  <c r="AB19" i="12"/>
  <c r="AC19" i="12"/>
  <c r="AA20" i="12"/>
  <c r="AB20" i="12"/>
  <c r="AC20" i="12"/>
  <c r="AA21" i="12"/>
  <c r="AB21" i="12"/>
  <c r="AC21" i="12"/>
  <c r="AA22" i="12"/>
  <c r="AB22" i="12"/>
  <c r="AC22" i="12"/>
  <c r="AA23" i="12"/>
  <c r="AB23" i="12"/>
  <c r="AC23" i="12"/>
  <c r="AA24" i="12"/>
  <c r="AB24" i="12"/>
  <c r="AC24" i="12"/>
  <c r="AA25" i="12"/>
  <c r="AB25" i="12"/>
  <c r="AC25" i="12"/>
  <c r="AA26" i="12"/>
  <c r="AB26" i="12"/>
  <c r="AC26" i="12"/>
  <c r="AA27" i="12"/>
  <c r="AB27" i="12"/>
  <c r="AC27" i="12"/>
  <c r="AA28" i="12"/>
  <c r="AB28" i="12"/>
  <c r="AC28" i="12"/>
  <c r="AA29" i="12"/>
  <c r="AB29" i="12"/>
  <c r="AC29" i="12"/>
  <c r="AA30" i="12"/>
  <c r="AB30" i="12"/>
  <c r="AC30" i="12"/>
  <c r="AA31" i="12"/>
  <c r="AB31" i="12"/>
  <c r="AC31" i="12"/>
  <c r="AA32" i="12"/>
  <c r="AB32" i="12"/>
  <c r="AC32" i="12"/>
  <c r="AA33" i="12"/>
  <c r="AB33" i="12"/>
  <c r="AC33" i="12"/>
  <c r="AA34" i="12"/>
  <c r="AB34" i="12"/>
  <c r="AC34" i="12"/>
  <c r="AA35" i="12"/>
  <c r="AB35" i="12"/>
  <c r="AC35" i="12"/>
  <c r="AA36" i="12"/>
  <c r="AB36" i="12"/>
  <c r="AC36" i="12"/>
  <c r="AA37" i="12"/>
  <c r="AB37" i="12"/>
  <c r="AC37" i="12"/>
  <c r="AA38" i="12"/>
  <c r="AB38" i="12"/>
  <c r="AC38" i="12"/>
  <c r="AA39" i="12"/>
  <c r="AB39" i="12"/>
  <c r="AC39" i="12"/>
  <c r="AA40" i="12"/>
  <c r="AB40" i="12"/>
  <c r="AC40" i="12"/>
  <c r="AA41" i="12"/>
  <c r="AB41" i="12"/>
  <c r="AC41" i="12"/>
  <c r="AA42" i="12"/>
  <c r="AB42" i="12"/>
  <c r="AC42" i="12"/>
  <c r="AA43" i="12"/>
  <c r="AB43" i="12"/>
  <c r="AC43" i="12"/>
  <c r="AA44" i="12"/>
  <c r="AB44" i="12"/>
  <c r="AC44" i="12"/>
  <c r="AA45" i="12"/>
  <c r="AB45" i="12"/>
  <c r="AC45" i="12"/>
  <c r="AA46" i="12"/>
  <c r="AB46" i="12"/>
  <c r="AC46" i="12"/>
  <c r="AA47" i="12"/>
  <c r="AB47" i="12"/>
  <c r="AC47" i="12"/>
  <c r="AA48" i="12"/>
  <c r="AB48" i="12"/>
  <c r="AC48" i="12"/>
  <c r="AA49" i="12"/>
  <c r="AB49" i="12"/>
  <c r="AC49" i="12"/>
  <c r="AA50" i="12"/>
  <c r="AB50" i="12"/>
  <c r="AC50" i="12"/>
  <c r="AA51" i="12"/>
  <c r="AB51" i="12"/>
  <c r="AC51" i="12"/>
  <c r="R3" i="12"/>
  <c r="S3" i="12"/>
  <c r="T3" i="12"/>
  <c r="U3" i="12"/>
  <c r="V3" i="12"/>
  <c r="W3" i="12"/>
  <c r="X3" i="12"/>
  <c r="Y3" i="12"/>
  <c r="R4" i="12"/>
  <c r="S4" i="12"/>
  <c r="T4" i="12"/>
  <c r="U4" i="12"/>
  <c r="V4" i="12"/>
  <c r="W4" i="12"/>
  <c r="X4" i="12"/>
  <c r="Y4" i="12"/>
  <c r="R5" i="12"/>
  <c r="S5" i="12"/>
  <c r="T5" i="12"/>
  <c r="U5" i="12"/>
  <c r="V5" i="12"/>
  <c r="W5" i="12"/>
  <c r="X5" i="12"/>
  <c r="Y5" i="12"/>
  <c r="R6" i="12"/>
  <c r="S6" i="12"/>
  <c r="T6" i="12"/>
  <c r="U6" i="12"/>
  <c r="V6" i="12"/>
  <c r="W6" i="12"/>
  <c r="X6" i="12"/>
  <c r="Y6" i="12"/>
  <c r="R7" i="12"/>
  <c r="S7" i="12"/>
  <c r="T7" i="12"/>
  <c r="U7" i="12"/>
  <c r="V7" i="12"/>
  <c r="W7" i="12"/>
  <c r="X7" i="12"/>
  <c r="Y7" i="12"/>
  <c r="R8" i="12"/>
  <c r="S8" i="12"/>
  <c r="T8" i="12"/>
  <c r="U8" i="12"/>
  <c r="V8" i="12"/>
  <c r="W8" i="12"/>
  <c r="X8" i="12"/>
  <c r="Y8" i="12"/>
  <c r="R9" i="12"/>
  <c r="S9" i="12"/>
  <c r="T9" i="12"/>
  <c r="U9" i="12"/>
  <c r="V9" i="12"/>
  <c r="W9" i="12"/>
  <c r="X9" i="12"/>
  <c r="Y9" i="12"/>
  <c r="R10" i="12"/>
  <c r="S10" i="12"/>
  <c r="T10" i="12"/>
  <c r="U10" i="12"/>
  <c r="V10" i="12"/>
  <c r="W10" i="12"/>
  <c r="X10" i="12"/>
  <c r="Y10" i="12"/>
  <c r="R11" i="12"/>
  <c r="S11" i="12"/>
  <c r="T11" i="12"/>
  <c r="U11" i="12"/>
  <c r="V11" i="12"/>
  <c r="W11" i="12"/>
  <c r="X11" i="12"/>
  <c r="Y11" i="12"/>
  <c r="R12" i="12"/>
  <c r="S12" i="12"/>
  <c r="T12" i="12"/>
  <c r="U12" i="12"/>
  <c r="V12" i="12"/>
  <c r="W12" i="12"/>
  <c r="X12" i="12"/>
  <c r="Y12" i="12"/>
  <c r="R13" i="12"/>
  <c r="S13" i="12"/>
  <c r="T13" i="12"/>
  <c r="U13" i="12"/>
  <c r="V13" i="12"/>
  <c r="W13" i="12"/>
  <c r="X13" i="12"/>
  <c r="Y13" i="12"/>
  <c r="R14" i="12"/>
  <c r="S14" i="12"/>
  <c r="T14" i="12"/>
  <c r="U14" i="12"/>
  <c r="V14" i="12"/>
  <c r="W14" i="12"/>
  <c r="X14" i="12"/>
  <c r="Y14" i="12"/>
  <c r="R15" i="12"/>
  <c r="S15" i="12"/>
  <c r="T15" i="12"/>
  <c r="U15" i="12"/>
  <c r="V15" i="12"/>
  <c r="W15" i="12"/>
  <c r="X15" i="12"/>
  <c r="Y15" i="12"/>
  <c r="R16" i="12"/>
  <c r="S16" i="12"/>
  <c r="T16" i="12"/>
  <c r="U16" i="12"/>
  <c r="V16" i="12"/>
  <c r="W16" i="12"/>
  <c r="X16" i="12"/>
  <c r="Y16" i="12"/>
  <c r="R17" i="12"/>
  <c r="S17" i="12"/>
  <c r="T17" i="12"/>
  <c r="U17" i="12"/>
  <c r="V17" i="12"/>
  <c r="W17" i="12"/>
  <c r="X17" i="12"/>
  <c r="Y17" i="12"/>
  <c r="R18" i="12"/>
  <c r="S18" i="12"/>
  <c r="T18" i="12"/>
  <c r="U18" i="12"/>
  <c r="V18" i="12"/>
  <c r="W18" i="12"/>
  <c r="X18" i="12"/>
  <c r="Y18" i="12"/>
  <c r="R19" i="12"/>
  <c r="S19" i="12"/>
  <c r="T19" i="12"/>
  <c r="U19" i="12"/>
  <c r="V19" i="12"/>
  <c r="W19" i="12"/>
  <c r="X19" i="12"/>
  <c r="Y19" i="12"/>
  <c r="R20" i="12"/>
  <c r="S20" i="12"/>
  <c r="T20" i="12"/>
  <c r="U20" i="12"/>
  <c r="V20" i="12"/>
  <c r="W20" i="12"/>
  <c r="X20" i="12"/>
  <c r="Y20" i="12"/>
  <c r="R21" i="12"/>
  <c r="S21" i="12"/>
  <c r="T21" i="12"/>
  <c r="U21" i="12"/>
  <c r="V21" i="12"/>
  <c r="W21" i="12"/>
  <c r="X21" i="12"/>
  <c r="Y21" i="12"/>
  <c r="R22" i="12"/>
  <c r="S22" i="12"/>
  <c r="T22" i="12"/>
  <c r="U22" i="12"/>
  <c r="V22" i="12"/>
  <c r="W22" i="12"/>
  <c r="X22" i="12"/>
  <c r="Y22" i="12"/>
  <c r="R23" i="12"/>
  <c r="S23" i="12"/>
  <c r="T23" i="12"/>
  <c r="U23" i="12"/>
  <c r="V23" i="12"/>
  <c r="W23" i="12"/>
  <c r="X23" i="12"/>
  <c r="Y23" i="12"/>
  <c r="R24" i="12"/>
  <c r="S24" i="12"/>
  <c r="T24" i="12"/>
  <c r="U24" i="12"/>
  <c r="V24" i="12"/>
  <c r="W24" i="12"/>
  <c r="X24" i="12"/>
  <c r="Y24" i="12"/>
  <c r="R25" i="12"/>
  <c r="S25" i="12"/>
  <c r="T25" i="12"/>
  <c r="U25" i="12"/>
  <c r="V25" i="12"/>
  <c r="W25" i="12"/>
  <c r="X25" i="12"/>
  <c r="Y25" i="12"/>
  <c r="R26" i="12"/>
  <c r="S26" i="12"/>
  <c r="T26" i="12"/>
  <c r="U26" i="12"/>
  <c r="V26" i="12"/>
  <c r="W26" i="12"/>
  <c r="X26" i="12"/>
  <c r="Y26" i="12"/>
  <c r="R27" i="12"/>
  <c r="S27" i="12"/>
  <c r="T27" i="12"/>
  <c r="U27" i="12"/>
  <c r="V27" i="12"/>
  <c r="W27" i="12"/>
  <c r="X27" i="12"/>
  <c r="Y27" i="12"/>
  <c r="R28" i="12"/>
  <c r="S28" i="12"/>
  <c r="T28" i="12"/>
  <c r="U28" i="12"/>
  <c r="V28" i="12"/>
  <c r="W28" i="12"/>
  <c r="X28" i="12"/>
  <c r="Y28" i="12"/>
  <c r="R29" i="12"/>
  <c r="S29" i="12"/>
  <c r="T29" i="12"/>
  <c r="U29" i="12"/>
  <c r="V29" i="12"/>
  <c r="W29" i="12"/>
  <c r="X29" i="12"/>
  <c r="Y29" i="12"/>
  <c r="R30" i="12"/>
  <c r="S30" i="12"/>
  <c r="T30" i="12"/>
  <c r="U30" i="12"/>
  <c r="V30" i="12"/>
  <c r="W30" i="12"/>
  <c r="X30" i="12"/>
  <c r="Y30" i="12"/>
  <c r="R31" i="12"/>
  <c r="S31" i="12"/>
  <c r="T31" i="12"/>
  <c r="U31" i="12"/>
  <c r="V31" i="12"/>
  <c r="W31" i="12"/>
  <c r="X31" i="12"/>
  <c r="Y31" i="12"/>
  <c r="R32" i="12"/>
  <c r="S32" i="12"/>
  <c r="T32" i="12"/>
  <c r="U32" i="12"/>
  <c r="V32" i="12"/>
  <c r="W32" i="12"/>
  <c r="X32" i="12"/>
  <c r="Y32" i="12"/>
  <c r="R33" i="12"/>
  <c r="S33" i="12"/>
  <c r="T33" i="12"/>
  <c r="U33" i="12"/>
  <c r="V33" i="12"/>
  <c r="W33" i="12"/>
  <c r="X33" i="12"/>
  <c r="Y33" i="12"/>
  <c r="R34" i="12"/>
  <c r="S34" i="12"/>
  <c r="T34" i="12"/>
  <c r="U34" i="12"/>
  <c r="V34" i="12"/>
  <c r="W34" i="12"/>
  <c r="X34" i="12"/>
  <c r="Y34" i="12"/>
  <c r="R35" i="12"/>
  <c r="S35" i="12"/>
  <c r="T35" i="12"/>
  <c r="U35" i="12"/>
  <c r="V35" i="12"/>
  <c r="W35" i="12"/>
  <c r="X35" i="12"/>
  <c r="Y35" i="12"/>
  <c r="R36" i="12"/>
  <c r="S36" i="12"/>
  <c r="T36" i="12"/>
  <c r="U36" i="12"/>
  <c r="V36" i="12"/>
  <c r="W36" i="12"/>
  <c r="X36" i="12"/>
  <c r="Y36" i="12"/>
  <c r="R37" i="12"/>
  <c r="S37" i="12"/>
  <c r="T37" i="12"/>
  <c r="U37" i="12"/>
  <c r="V37" i="12"/>
  <c r="W37" i="12"/>
  <c r="X37" i="12"/>
  <c r="Y37" i="12"/>
  <c r="R38" i="12"/>
  <c r="S38" i="12"/>
  <c r="T38" i="12"/>
  <c r="U38" i="12"/>
  <c r="V38" i="12"/>
  <c r="W38" i="12"/>
  <c r="X38" i="12"/>
  <c r="Y38" i="12"/>
  <c r="R39" i="12"/>
  <c r="S39" i="12"/>
  <c r="T39" i="12"/>
  <c r="U39" i="12"/>
  <c r="V39" i="12"/>
  <c r="W39" i="12"/>
  <c r="X39" i="12"/>
  <c r="Y39" i="12"/>
  <c r="R40" i="12"/>
  <c r="S40" i="12"/>
  <c r="T40" i="12"/>
  <c r="U40" i="12"/>
  <c r="V40" i="12"/>
  <c r="W40" i="12"/>
  <c r="X40" i="12"/>
  <c r="Y40" i="12"/>
  <c r="R41" i="12"/>
  <c r="S41" i="12"/>
  <c r="T41" i="12"/>
  <c r="U41" i="12"/>
  <c r="V41" i="12"/>
  <c r="W41" i="12"/>
  <c r="X41" i="12"/>
  <c r="Y41" i="12"/>
  <c r="R42" i="12"/>
  <c r="S42" i="12"/>
  <c r="T42" i="12"/>
  <c r="U42" i="12"/>
  <c r="V42" i="12"/>
  <c r="W42" i="12"/>
  <c r="X42" i="12"/>
  <c r="Y42" i="12"/>
  <c r="R43" i="12"/>
  <c r="S43" i="12"/>
  <c r="T43" i="12"/>
  <c r="U43" i="12"/>
  <c r="V43" i="12"/>
  <c r="W43" i="12"/>
  <c r="X43" i="12"/>
  <c r="Y43" i="12"/>
  <c r="R44" i="12"/>
  <c r="S44" i="12"/>
  <c r="T44" i="12"/>
  <c r="U44" i="12"/>
  <c r="V44" i="12"/>
  <c r="W44" i="12"/>
  <c r="X44" i="12"/>
  <c r="Y44" i="12"/>
  <c r="R45" i="12"/>
  <c r="S45" i="12"/>
  <c r="T45" i="12"/>
  <c r="U45" i="12"/>
  <c r="V45" i="12"/>
  <c r="W45" i="12"/>
  <c r="X45" i="12"/>
  <c r="Y45" i="12"/>
  <c r="R46" i="12"/>
  <c r="S46" i="12"/>
  <c r="T46" i="12"/>
  <c r="U46" i="12"/>
  <c r="V46" i="12"/>
  <c r="W46" i="12"/>
  <c r="X46" i="12"/>
  <c r="Y46" i="12"/>
  <c r="R47" i="12"/>
  <c r="S47" i="12"/>
  <c r="T47" i="12"/>
  <c r="U47" i="12"/>
  <c r="V47" i="12"/>
  <c r="W47" i="12"/>
  <c r="X47" i="12"/>
  <c r="Y47" i="12"/>
  <c r="R48" i="12"/>
  <c r="S48" i="12"/>
  <c r="T48" i="12"/>
  <c r="U48" i="12"/>
  <c r="V48" i="12"/>
  <c r="W48" i="12"/>
  <c r="X48" i="12"/>
  <c r="Y48" i="12"/>
  <c r="R49" i="12"/>
  <c r="S49" i="12"/>
  <c r="T49" i="12"/>
  <c r="U49" i="12"/>
  <c r="V49" i="12"/>
  <c r="W49" i="12"/>
  <c r="X49" i="12"/>
  <c r="Y49" i="12"/>
  <c r="R50" i="12"/>
  <c r="S50" i="12"/>
  <c r="T50" i="12"/>
  <c r="U50" i="12"/>
  <c r="V50" i="12"/>
  <c r="W50" i="12"/>
  <c r="X50" i="12"/>
  <c r="Y50" i="12"/>
  <c r="R51" i="12"/>
  <c r="S51" i="12"/>
  <c r="T51" i="12"/>
  <c r="U51" i="12"/>
  <c r="V51" i="12"/>
  <c r="W51" i="12"/>
  <c r="X51" i="12"/>
  <c r="Y51" i="12"/>
  <c r="S2" i="12"/>
  <c r="AA2" i="12" s="1"/>
  <c r="T2" i="12"/>
  <c r="U2" i="12"/>
  <c r="V2" i="12"/>
  <c r="W2" i="12"/>
  <c r="X2" i="12"/>
  <c r="Y2" i="12"/>
  <c r="R2" i="12"/>
  <c r="L3" i="12"/>
  <c r="M3" i="12"/>
  <c r="N3" i="12"/>
  <c r="L4" i="12"/>
  <c r="M4" i="12"/>
  <c r="N4" i="12"/>
  <c r="L5" i="12"/>
  <c r="M5" i="12"/>
  <c r="N5" i="12"/>
  <c r="L6" i="12"/>
  <c r="M6" i="12"/>
  <c r="N6" i="12"/>
  <c r="L7" i="12"/>
  <c r="M7" i="12"/>
  <c r="N7" i="12"/>
  <c r="L8" i="12"/>
  <c r="M8" i="12"/>
  <c r="N8" i="12"/>
  <c r="L9" i="12"/>
  <c r="M9" i="12"/>
  <c r="N9" i="12"/>
  <c r="L10" i="12"/>
  <c r="M10" i="12"/>
  <c r="N10" i="12"/>
  <c r="L11" i="12"/>
  <c r="M11" i="12"/>
  <c r="N11" i="12"/>
  <c r="L12" i="12"/>
  <c r="M12" i="12"/>
  <c r="N12" i="12"/>
  <c r="L13" i="12"/>
  <c r="M13" i="12"/>
  <c r="N13" i="12"/>
  <c r="L14" i="12"/>
  <c r="M14" i="12"/>
  <c r="N14" i="12"/>
  <c r="L15" i="12"/>
  <c r="M15" i="12"/>
  <c r="N15" i="12"/>
  <c r="L16" i="12"/>
  <c r="M16" i="12"/>
  <c r="N16" i="12"/>
  <c r="L17" i="12"/>
  <c r="M17" i="12"/>
  <c r="N17" i="12"/>
  <c r="L18" i="12"/>
  <c r="M18" i="12"/>
  <c r="N18" i="12"/>
  <c r="L19" i="12"/>
  <c r="M19" i="12"/>
  <c r="N19" i="12"/>
  <c r="L20" i="12"/>
  <c r="M20" i="12"/>
  <c r="N20" i="12"/>
  <c r="L21" i="12"/>
  <c r="M21" i="12"/>
  <c r="N21" i="12"/>
  <c r="L22" i="12"/>
  <c r="M22" i="12"/>
  <c r="N22" i="12"/>
  <c r="L23" i="12"/>
  <c r="M23" i="12"/>
  <c r="N23" i="12"/>
  <c r="L24" i="12"/>
  <c r="M24" i="12"/>
  <c r="N24" i="12"/>
  <c r="L25" i="12"/>
  <c r="M25" i="12"/>
  <c r="N25" i="12"/>
  <c r="L26" i="12"/>
  <c r="M26" i="12"/>
  <c r="N26" i="12"/>
  <c r="L27" i="12"/>
  <c r="M27" i="12"/>
  <c r="N27" i="12"/>
  <c r="L28" i="12"/>
  <c r="M28" i="12"/>
  <c r="N28" i="12"/>
  <c r="L29" i="12"/>
  <c r="M29" i="12"/>
  <c r="N29" i="12"/>
  <c r="L30" i="12"/>
  <c r="M30" i="12"/>
  <c r="N30" i="12"/>
  <c r="L31" i="12"/>
  <c r="M31" i="12"/>
  <c r="N31" i="12"/>
  <c r="L32" i="12"/>
  <c r="M32" i="12"/>
  <c r="N32" i="12"/>
  <c r="L33" i="12"/>
  <c r="M33" i="12"/>
  <c r="N33" i="12"/>
  <c r="L34" i="12"/>
  <c r="M34" i="12"/>
  <c r="N34" i="12"/>
  <c r="L35" i="12"/>
  <c r="M35" i="12"/>
  <c r="N35" i="12"/>
  <c r="L36" i="12"/>
  <c r="M36" i="12"/>
  <c r="N36" i="12"/>
  <c r="L37" i="12"/>
  <c r="M37" i="12"/>
  <c r="N37" i="12"/>
  <c r="L38" i="12"/>
  <c r="M38" i="12"/>
  <c r="N38" i="12"/>
  <c r="L39" i="12"/>
  <c r="M39" i="12"/>
  <c r="N39" i="12"/>
  <c r="L40" i="12"/>
  <c r="M40" i="12"/>
  <c r="N40" i="12"/>
  <c r="L41" i="12"/>
  <c r="M41" i="12"/>
  <c r="N41" i="12"/>
  <c r="L42" i="12"/>
  <c r="M42" i="12"/>
  <c r="N42" i="12"/>
  <c r="L43" i="12"/>
  <c r="M43" i="12"/>
  <c r="N43" i="12"/>
  <c r="L44" i="12"/>
  <c r="M44" i="12"/>
  <c r="N44" i="12"/>
  <c r="L45" i="12"/>
  <c r="M45" i="12"/>
  <c r="N45" i="12"/>
  <c r="L46" i="12"/>
  <c r="M46" i="12"/>
  <c r="N46" i="12"/>
  <c r="L47" i="12"/>
  <c r="M47" i="12"/>
  <c r="N47" i="12"/>
  <c r="L48" i="12"/>
  <c r="M48" i="12"/>
  <c r="N48" i="12"/>
  <c r="L49" i="12"/>
  <c r="M49" i="12"/>
  <c r="N49" i="12"/>
  <c r="L50" i="12"/>
  <c r="M50" i="12"/>
  <c r="N50" i="12"/>
  <c r="L51" i="12"/>
  <c r="M51" i="12"/>
  <c r="N51" i="12"/>
  <c r="L52" i="12"/>
  <c r="M52" i="12"/>
  <c r="N52" i="12"/>
  <c r="AC2" i="12"/>
  <c r="AB2" i="12"/>
  <c r="N2" i="12"/>
  <c r="M2" i="12"/>
  <c r="L2" i="12"/>
  <c r="L3" i="11"/>
  <c r="M3" i="11"/>
  <c r="L4" i="11"/>
  <c r="M4" i="11"/>
  <c r="L5" i="11"/>
  <c r="M5" i="11"/>
  <c r="L6" i="11"/>
  <c r="M6" i="11"/>
  <c r="L7" i="11"/>
  <c r="M7" i="11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L23" i="11"/>
  <c r="M23" i="11"/>
  <c r="M2" i="11"/>
  <c r="L2" i="11"/>
  <c r="R3" i="11"/>
  <c r="AA3" i="11" s="1"/>
  <c r="S3" i="11"/>
  <c r="T3" i="11"/>
  <c r="U3" i="11"/>
  <c r="V3" i="11"/>
  <c r="W3" i="11"/>
  <c r="R4" i="11"/>
  <c r="AA4" i="11" s="1"/>
  <c r="S4" i="11"/>
  <c r="T4" i="11"/>
  <c r="U4" i="11"/>
  <c r="V4" i="11"/>
  <c r="W4" i="11"/>
  <c r="R5" i="11"/>
  <c r="S5" i="11"/>
  <c r="T5" i="11"/>
  <c r="U5" i="11"/>
  <c r="V5" i="11"/>
  <c r="W5" i="11"/>
  <c r="R6" i="11"/>
  <c r="AA6" i="11" s="1"/>
  <c r="S6" i="11"/>
  <c r="T6" i="11"/>
  <c r="U6" i="11"/>
  <c r="V6" i="11"/>
  <c r="W6" i="11"/>
  <c r="R7" i="11"/>
  <c r="AA7" i="11" s="1"/>
  <c r="S7" i="11"/>
  <c r="T7" i="11"/>
  <c r="U7" i="11"/>
  <c r="V7" i="11"/>
  <c r="AJ7" i="11" s="1"/>
  <c r="W7" i="11"/>
  <c r="R8" i="11"/>
  <c r="AA8" i="11" s="1"/>
  <c r="S8" i="11"/>
  <c r="T8" i="11"/>
  <c r="U8" i="11"/>
  <c r="V8" i="11"/>
  <c r="W8" i="11"/>
  <c r="R9" i="11"/>
  <c r="AA9" i="11" s="1"/>
  <c r="S9" i="11"/>
  <c r="T9" i="11"/>
  <c r="U9" i="11"/>
  <c r="V9" i="11"/>
  <c r="W9" i="11"/>
  <c r="R10" i="11"/>
  <c r="AA10" i="11" s="1"/>
  <c r="S10" i="11"/>
  <c r="T10" i="11"/>
  <c r="U10" i="11"/>
  <c r="V10" i="11"/>
  <c r="W10" i="11"/>
  <c r="R11" i="11"/>
  <c r="AA11" i="11" s="1"/>
  <c r="S11" i="11"/>
  <c r="T11" i="11"/>
  <c r="U11" i="11"/>
  <c r="V11" i="11"/>
  <c r="W11" i="11"/>
  <c r="R12" i="11"/>
  <c r="AA12" i="11" s="1"/>
  <c r="S12" i="11"/>
  <c r="T12" i="11"/>
  <c r="U12" i="11"/>
  <c r="V12" i="11"/>
  <c r="W12" i="11"/>
  <c r="R13" i="11"/>
  <c r="S13" i="11"/>
  <c r="T13" i="11"/>
  <c r="U13" i="11"/>
  <c r="V13" i="11"/>
  <c r="W13" i="11"/>
  <c r="R14" i="11"/>
  <c r="AA14" i="11" s="1"/>
  <c r="S14" i="11"/>
  <c r="T14" i="11"/>
  <c r="U14" i="11"/>
  <c r="V14" i="11"/>
  <c r="W14" i="11"/>
  <c r="R15" i="11"/>
  <c r="AA15" i="11" s="1"/>
  <c r="S15" i="11"/>
  <c r="T15" i="11"/>
  <c r="U15" i="11"/>
  <c r="V15" i="11"/>
  <c r="W15" i="11"/>
  <c r="R16" i="11"/>
  <c r="AA16" i="11" s="1"/>
  <c r="S16" i="11"/>
  <c r="T16" i="11"/>
  <c r="U16" i="11"/>
  <c r="V16" i="11"/>
  <c r="W16" i="11"/>
  <c r="R17" i="11"/>
  <c r="AA17" i="11" s="1"/>
  <c r="S17" i="11"/>
  <c r="T17" i="11"/>
  <c r="U17" i="11"/>
  <c r="V17" i="11"/>
  <c r="W17" i="11"/>
  <c r="R18" i="11"/>
  <c r="AA18" i="11" s="1"/>
  <c r="S18" i="11"/>
  <c r="T18" i="11"/>
  <c r="U18" i="11"/>
  <c r="V18" i="11"/>
  <c r="W18" i="11"/>
  <c r="R19" i="11"/>
  <c r="AA19" i="11" s="1"/>
  <c r="S19" i="11"/>
  <c r="T19" i="11"/>
  <c r="U19" i="11"/>
  <c r="V19" i="11"/>
  <c r="W19" i="11"/>
  <c r="R20" i="11"/>
  <c r="AA20" i="11" s="1"/>
  <c r="S20" i="11"/>
  <c r="T20" i="11"/>
  <c r="U20" i="11"/>
  <c r="V20" i="11"/>
  <c r="W20" i="11"/>
  <c r="R21" i="11"/>
  <c r="S21" i="11"/>
  <c r="T21" i="11"/>
  <c r="U21" i="11"/>
  <c r="V21" i="11"/>
  <c r="W21" i="11"/>
  <c r="R22" i="11"/>
  <c r="AA22" i="11" s="1"/>
  <c r="S22" i="11"/>
  <c r="T22" i="11"/>
  <c r="U22" i="11"/>
  <c r="V22" i="11"/>
  <c r="W22" i="11"/>
  <c r="R23" i="11"/>
  <c r="AA23" i="11" s="1"/>
  <c r="S23" i="11"/>
  <c r="T23" i="11"/>
  <c r="U23" i="11"/>
  <c r="V23" i="11"/>
  <c r="W23" i="11"/>
  <c r="S2" i="11"/>
  <c r="S24" i="11" s="1"/>
  <c r="T2" i="11"/>
  <c r="T24" i="11" s="1"/>
  <c r="U2" i="11"/>
  <c r="V2" i="11"/>
  <c r="W2" i="11"/>
  <c r="W24" i="11" s="1"/>
  <c r="R2" i="11"/>
  <c r="Q84" i="10"/>
  <c r="AH63" i="10"/>
  <c r="AI63" i="10"/>
  <c r="AH64" i="10"/>
  <c r="AI64" i="10" s="1"/>
  <c r="AH65" i="10"/>
  <c r="AI65" i="10"/>
  <c r="AH66" i="10"/>
  <c r="AI66" i="10"/>
  <c r="AH67" i="10"/>
  <c r="AI67" i="10"/>
  <c r="AH68" i="10"/>
  <c r="AI68" i="10" s="1"/>
  <c r="AH69" i="10"/>
  <c r="AI69" i="10"/>
  <c r="AH70" i="10"/>
  <c r="AI70" i="10"/>
  <c r="AH71" i="10"/>
  <c r="AI71" i="10"/>
  <c r="AH72" i="10"/>
  <c r="AI72" i="10" s="1"/>
  <c r="AH73" i="10"/>
  <c r="AI73" i="10"/>
  <c r="AH74" i="10"/>
  <c r="AI74" i="10"/>
  <c r="AH75" i="10"/>
  <c r="AI75" i="10"/>
  <c r="AH76" i="10"/>
  <c r="AI76" i="10" s="1"/>
  <c r="AH77" i="10"/>
  <c r="AI77" i="10"/>
  <c r="AH78" i="10"/>
  <c r="AI78" i="10"/>
  <c r="AH79" i="10"/>
  <c r="AI79" i="10"/>
  <c r="AH80" i="10"/>
  <c r="AI80" i="10" s="1"/>
  <c r="AH81" i="10"/>
  <c r="AI81" i="10"/>
  <c r="AH82" i="10"/>
  <c r="AI82" i="10"/>
  <c r="AH83" i="10"/>
  <c r="AI83" i="10" s="1"/>
  <c r="AH85" i="10"/>
  <c r="AI85" i="10"/>
  <c r="AH86" i="10"/>
  <c r="AI86" i="10"/>
  <c r="AH87" i="10"/>
  <c r="AI87" i="10" s="1"/>
  <c r="AH88" i="10"/>
  <c r="AI88" i="10" s="1"/>
  <c r="AH89" i="10"/>
  <c r="AI89" i="10"/>
  <c r="AH90" i="10"/>
  <c r="AI90" i="10"/>
  <c r="AH91" i="10"/>
  <c r="AI91" i="10" s="1"/>
  <c r="AH92" i="10"/>
  <c r="AI92" i="10" s="1"/>
  <c r="AH93" i="10"/>
  <c r="AI93" i="10" s="1"/>
  <c r="AH94" i="10"/>
  <c r="AI94" i="10"/>
  <c r="AH95" i="10"/>
  <c r="AI95" i="10" s="1"/>
  <c r="AH96" i="10"/>
  <c r="AI96" i="10" s="1"/>
  <c r="AH97" i="10"/>
  <c r="AI97" i="10" s="1"/>
  <c r="AH98" i="10"/>
  <c r="AI98" i="10"/>
  <c r="AH99" i="10"/>
  <c r="AI99" i="10" s="1"/>
  <c r="AH100" i="10"/>
  <c r="AI100" i="10" s="1"/>
  <c r="AH101" i="10"/>
  <c r="AI101" i="10" s="1"/>
  <c r="AH102" i="10"/>
  <c r="AI102" i="10"/>
  <c r="AH103" i="10"/>
  <c r="AI103" i="10" s="1"/>
  <c r="AH104" i="10"/>
  <c r="AI104" i="10" s="1"/>
  <c r="AH105" i="10"/>
  <c r="AI105" i="10" s="1"/>
  <c r="AH106" i="10"/>
  <c r="AI106" i="10"/>
  <c r="AH107" i="10"/>
  <c r="AI107" i="10" s="1"/>
  <c r="AH108" i="10"/>
  <c r="AI108" i="10" s="1"/>
  <c r="AH109" i="10"/>
  <c r="AI109" i="10" s="1"/>
  <c r="AH110" i="10"/>
  <c r="AI110" i="10"/>
  <c r="AH111" i="10"/>
  <c r="AI111" i="10" s="1"/>
  <c r="AH112" i="10"/>
  <c r="AI112" i="10" s="1"/>
  <c r="AH113" i="10"/>
  <c r="AI113" i="10" s="1"/>
  <c r="AH114" i="10"/>
  <c r="AI114" i="10"/>
  <c r="AD63" i="10"/>
  <c r="AE63" i="10" s="1"/>
  <c r="AD64" i="10"/>
  <c r="AE64" i="10"/>
  <c r="AD65" i="10"/>
  <c r="AE65" i="10" s="1"/>
  <c r="AD66" i="10"/>
  <c r="AE66" i="10"/>
  <c r="AD67" i="10"/>
  <c r="AE67" i="10" s="1"/>
  <c r="AD68" i="10"/>
  <c r="AE68" i="10"/>
  <c r="AD69" i="10"/>
  <c r="AE69" i="10" s="1"/>
  <c r="AD70" i="10"/>
  <c r="AE70" i="10"/>
  <c r="AD71" i="10"/>
  <c r="AE71" i="10" s="1"/>
  <c r="AD72" i="10"/>
  <c r="AE72" i="10"/>
  <c r="AD73" i="10"/>
  <c r="AE73" i="10" s="1"/>
  <c r="AD74" i="10"/>
  <c r="AE74" i="10"/>
  <c r="AD75" i="10"/>
  <c r="AE75" i="10" s="1"/>
  <c r="AD76" i="10"/>
  <c r="AE76" i="10"/>
  <c r="AD77" i="10"/>
  <c r="AE77" i="10" s="1"/>
  <c r="AD78" i="10"/>
  <c r="AE78" i="10"/>
  <c r="AD79" i="10"/>
  <c r="AE79" i="10" s="1"/>
  <c r="AD80" i="10"/>
  <c r="AE80" i="10"/>
  <c r="AD81" i="10"/>
  <c r="AE81" i="10" s="1"/>
  <c r="AD82" i="10"/>
  <c r="AE82" i="10"/>
  <c r="AD83" i="10"/>
  <c r="AE83" i="10" s="1"/>
  <c r="AD85" i="10"/>
  <c r="AE85" i="10" s="1"/>
  <c r="AD86" i="10"/>
  <c r="AE86" i="10"/>
  <c r="AD87" i="10"/>
  <c r="AE87" i="10" s="1"/>
  <c r="AD88" i="10"/>
  <c r="AE88" i="10"/>
  <c r="AD89" i="10"/>
  <c r="AE89" i="10" s="1"/>
  <c r="AD90" i="10"/>
  <c r="AE90" i="10"/>
  <c r="AD91" i="10"/>
  <c r="AE91" i="10" s="1"/>
  <c r="AD92" i="10"/>
  <c r="AE92" i="10"/>
  <c r="AD93" i="10"/>
  <c r="AE93" i="10" s="1"/>
  <c r="AD94" i="10"/>
  <c r="AE94" i="10"/>
  <c r="AD95" i="10"/>
  <c r="AE95" i="10" s="1"/>
  <c r="AD96" i="10"/>
  <c r="AE96" i="10"/>
  <c r="AD97" i="10"/>
  <c r="AE97" i="10" s="1"/>
  <c r="AD98" i="10"/>
  <c r="AE98" i="10"/>
  <c r="AD99" i="10"/>
  <c r="AE99" i="10" s="1"/>
  <c r="AD100" i="10"/>
  <c r="AE100" i="10"/>
  <c r="AD101" i="10"/>
  <c r="AE101" i="10" s="1"/>
  <c r="AD102" i="10"/>
  <c r="AE102" i="10"/>
  <c r="AD103" i="10"/>
  <c r="AE103" i="10" s="1"/>
  <c r="AD104" i="10"/>
  <c r="AE104" i="10"/>
  <c r="AD105" i="10"/>
  <c r="AE105" i="10" s="1"/>
  <c r="AD106" i="10"/>
  <c r="AE106" i="10"/>
  <c r="AD107" i="10"/>
  <c r="AE107" i="10" s="1"/>
  <c r="AD108" i="10"/>
  <c r="AE108" i="10"/>
  <c r="AD109" i="10"/>
  <c r="AE109" i="10" s="1"/>
  <c r="AD110" i="10"/>
  <c r="AE110" i="10"/>
  <c r="AD111" i="10"/>
  <c r="AE111" i="10" s="1"/>
  <c r="AD112" i="10"/>
  <c r="AE112" i="10"/>
  <c r="AD113" i="10"/>
  <c r="AE113" i="10" s="1"/>
  <c r="AD114" i="10"/>
  <c r="AE114" i="10"/>
  <c r="Z63" i="10"/>
  <c r="AA63" i="10"/>
  <c r="Z64" i="10"/>
  <c r="AA64" i="10"/>
  <c r="Z65" i="10"/>
  <c r="AA65" i="10"/>
  <c r="Z66" i="10"/>
  <c r="AA66" i="10"/>
  <c r="Z67" i="10"/>
  <c r="AA67" i="10"/>
  <c r="Z68" i="10"/>
  <c r="AA68" i="10"/>
  <c r="Z69" i="10"/>
  <c r="AA69" i="10"/>
  <c r="Z70" i="10"/>
  <c r="AA70" i="10"/>
  <c r="Z71" i="10"/>
  <c r="AA71" i="10"/>
  <c r="Z72" i="10"/>
  <c r="AA72" i="10"/>
  <c r="Z73" i="10"/>
  <c r="AA73" i="10"/>
  <c r="Z74" i="10"/>
  <c r="AA74" i="10"/>
  <c r="Z75" i="10"/>
  <c r="AA75" i="10"/>
  <c r="Z76" i="10"/>
  <c r="AA76" i="10"/>
  <c r="Z77" i="10"/>
  <c r="AA77" i="10"/>
  <c r="Z78" i="10"/>
  <c r="AA78" i="10"/>
  <c r="Z79" i="10"/>
  <c r="AA79" i="10"/>
  <c r="Z80" i="10"/>
  <c r="AA80" i="10"/>
  <c r="Z81" i="10"/>
  <c r="AA81" i="10"/>
  <c r="Z82" i="10"/>
  <c r="AA82" i="10"/>
  <c r="Z83" i="10"/>
  <c r="AA83" i="10"/>
  <c r="Z84" i="10"/>
  <c r="AE84" i="10" s="1"/>
  <c r="AA84" i="10"/>
  <c r="Z85" i="10"/>
  <c r="AA85" i="10"/>
  <c r="Z86" i="10"/>
  <c r="AA86" i="10"/>
  <c r="Z87" i="10"/>
  <c r="AA87" i="10"/>
  <c r="Z88" i="10"/>
  <c r="AA88" i="10"/>
  <c r="Z89" i="10"/>
  <c r="AA89" i="10"/>
  <c r="Z90" i="10"/>
  <c r="AA90" i="10"/>
  <c r="Z91" i="10"/>
  <c r="AA91" i="10"/>
  <c r="Z92" i="10"/>
  <c r="AA92" i="10"/>
  <c r="Z93" i="10"/>
  <c r="AA93" i="10"/>
  <c r="Z94" i="10"/>
  <c r="AA94" i="10"/>
  <c r="Z95" i="10"/>
  <c r="AA95" i="10"/>
  <c r="Z96" i="10"/>
  <c r="AA96" i="10"/>
  <c r="Z97" i="10"/>
  <c r="AA97" i="10"/>
  <c r="Z98" i="10"/>
  <c r="AA98" i="10"/>
  <c r="Z99" i="10"/>
  <c r="AA99" i="10"/>
  <c r="Z100" i="10"/>
  <c r="AA100" i="10"/>
  <c r="Z101" i="10"/>
  <c r="AA101" i="10"/>
  <c r="Z102" i="10"/>
  <c r="AA102" i="10"/>
  <c r="Z103" i="10"/>
  <c r="AA103" i="10"/>
  <c r="Z104" i="10"/>
  <c r="AA104" i="10"/>
  <c r="Z105" i="10"/>
  <c r="AA105" i="10"/>
  <c r="Z106" i="10"/>
  <c r="AA106" i="10"/>
  <c r="Z107" i="10"/>
  <c r="AA107" i="10"/>
  <c r="Z108" i="10"/>
  <c r="AA108" i="10"/>
  <c r="Z109" i="10"/>
  <c r="AA109" i="10"/>
  <c r="Z110" i="10"/>
  <c r="AA110" i="10"/>
  <c r="Z111" i="10"/>
  <c r="AA111" i="10"/>
  <c r="Z112" i="10"/>
  <c r="AA112" i="10"/>
  <c r="Z113" i="10"/>
  <c r="AA113" i="10"/>
  <c r="Z114" i="10"/>
  <c r="AA114" i="10"/>
  <c r="L63" i="10"/>
  <c r="M63" i="10"/>
  <c r="L64" i="10"/>
  <c r="M64" i="10"/>
  <c r="L65" i="10"/>
  <c r="M65" i="10"/>
  <c r="L66" i="10"/>
  <c r="M66" i="10"/>
  <c r="L67" i="10"/>
  <c r="M67" i="10"/>
  <c r="L68" i="10"/>
  <c r="M68" i="10"/>
  <c r="L69" i="10"/>
  <c r="M69" i="10"/>
  <c r="L70" i="10"/>
  <c r="M70" i="10"/>
  <c r="L71" i="10"/>
  <c r="M71" i="10"/>
  <c r="L72" i="10"/>
  <c r="M72" i="10"/>
  <c r="L73" i="10"/>
  <c r="M73" i="10"/>
  <c r="L74" i="10"/>
  <c r="M74" i="10"/>
  <c r="L75" i="10"/>
  <c r="M75" i="10"/>
  <c r="L76" i="10"/>
  <c r="M76" i="10"/>
  <c r="L77" i="10"/>
  <c r="M77" i="10"/>
  <c r="L78" i="10"/>
  <c r="M78" i="10"/>
  <c r="L79" i="10"/>
  <c r="M79" i="10"/>
  <c r="L80" i="10"/>
  <c r="M80" i="10"/>
  <c r="L81" i="10"/>
  <c r="M81" i="10"/>
  <c r="L82" i="10"/>
  <c r="M82" i="10"/>
  <c r="L83" i="10"/>
  <c r="M83" i="10"/>
  <c r="L84" i="10"/>
  <c r="M84" i="10"/>
  <c r="L85" i="10"/>
  <c r="M85" i="10"/>
  <c r="L86" i="10"/>
  <c r="M86" i="10"/>
  <c r="L87" i="10"/>
  <c r="M87" i="10"/>
  <c r="L88" i="10"/>
  <c r="M88" i="10"/>
  <c r="L89" i="10"/>
  <c r="M89" i="10"/>
  <c r="L90" i="10"/>
  <c r="M90" i="10"/>
  <c r="L91" i="10"/>
  <c r="M91" i="10"/>
  <c r="L92" i="10"/>
  <c r="M92" i="10"/>
  <c r="L93" i="10"/>
  <c r="M93" i="10"/>
  <c r="L94" i="10"/>
  <c r="M94" i="10"/>
  <c r="L95" i="10"/>
  <c r="M95" i="10"/>
  <c r="L96" i="10"/>
  <c r="M96" i="10"/>
  <c r="L97" i="10"/>
  <c r="M97" i="10"/>
  <c r="L98" i="10"/>
  <c r="M98" i="10"/>
  <c r="L99" i="10"/>
  <c r="M99" i="10"/>
  <c r="L100" i="10"/>
  <c r="M100" i="10"/>
  <c r="L101" i="10"/>
  <c r="M101" i="10"/>
  <c r="L102" i="10"/>
  <c r="M102" i="10"/>
  <c r="L103" i="10"/>
  <c r="M103" i="10"/>
  <c r="L104" i="10"/>
  <c r="M104" i="10"/>
  <c r="L105" i="10"/>
  <c r="M105" i="10"/>
  <c r="L106" i="10"/>
  <c r="M106" i="10"/>
  <c r="L107" i="10"/>
  <c r="M107" i="10"/>
  <c r="L108" i="10"/>
  <c r="M108" i="10"/>
  <c r="L109" i="10"/>
  <c r="M109" i="10"/>
  <c r="L110" i="10"/>
  <c r="M110" i="10"/>
  <c r="L111" i="10"/>
  <c r="M111" i="10"/>
  <c r="L112" i="10"/>
  <c r="M112" i="10"/>
  <c r="L113" i="10"/>
  <c r="M113" i="10"/>
  <c r="L114" i="10"/>
  <c r="M114" i="10"/>
  <c r="M62" i="10"/>
  <c r="L62" i="10"/>
  <c r="T44" i="9"/>
  <c r="U44" i="9"/>
  <c r="T45" i="9"/>
  <c r="U45" i="9" s="1"/>
  <c r="T46" i="9"/>
  <c r="U46" i="9"/>
  <c r="T47" i="9"/>
  <c r="U47" i="9"/>
  <c r="T48" i="9"/>
  <c r="U48" i="9"/>
  <c r="T49" i="9"/>
  <c r="U49" i="9" s="1"/>
  <c r="T50" i="9"/>
  <c r="U50" i="9"/>
  <c r="T51" i="9"/>
  <c r="U51" i="9"/>
  <c r="T52" i="9"/>
  <c r="U52" i="9"/>
  <c r="T53" i="9"/>
  <c r="U53" i="9" s="1"/>
  <c r="T54" i="9"/>
  <c r="U54" i="9"/>
  <c r="T55" i="9"/>
  <c r="U55" i="9"/>
  <c r="T56" i="9"/>
  <c r="U56" i="9"/>
  <c r="T57" i="9"/>
  <c r="U57" i="9" s="1"/>
  <c r="T58" i="9"/>
  <c r="U58" i="9"/>
  <c r="P44" i="9"/>
  <c r="Q44" i="9"/>
  <c r="P45" i="9"/>
  <c r="Q45" i="9"/>
  <c r="P46" i="9"/>
  <c r="Q46" i="9" s="1"/>
  <c r="P47" i="9"/>
  <c r="Q47" i="9"/>
  <c r="P48" i="9"/>
  <c r="Q48" i="9"/>
  <c r="P49" i="9"/>
  <c r="Q49" i="9"/>
  <c r="P50" i="9"/>
  <c r="Q50" i="9" s="1"/>
  <c r="P51" i="9"/>
  <c r="Q51" i="9"/>
  <c r="P52" i="9"/>
  <c r="Q52" i="9"/>
  <c r="P53" i="9"/>
  <c r="Q53" i="9"/>
  <c r="P54" i="9"/>
  <c r="Q54" i="9" s="1"/>
  <c r="P55" i="9"/>
  <c r="Q55" i="9"/>
  <c r="P56" i="9"/>
  <c r="Q56" i="9"/>
  <c r="P57" i="9"/>
  <c r="Q57" i="9"/>
  <c r="P58" i="9"/>
  <c r="Q58" i="9" s="1"/>
  <c r="T43" i="9"/>
  <c r="U43" i="9" s="1"/>
  <c r="Q43" i="9"/>
  <c r="P43" i="9"/>
  <c r="M36" i="9"/>
  <c r="L36" i="9"/>
  <c r="M35" i="9"/>
  <c r="L35" i="9"/>
  <c r="M34" i="9"/>
  <c r="L34" i="9"/>
  <c r="M33" i="9"/>
  <c r="L33" i="9"/>
  <c r="M32" i="9"/>
  <c r="L32" i="9"/>
  <c r="M31" i="9"/>
  <c r="L31" i="9"/>
  <c r="M30" i="9"/>
  <c r="L30" i="9"/>
  <c r="M29" i="9"/>
  <c r="L29" i="9"/>
  <c r="M28" i="9"/>
  <c r="L28" i="9"/>
  <c r="M27" i="9"/>
  <c r="L27" i="9"/>
  <c r="M26" i="9"/>
  <c r="L26" i="9"/>
  <c r="M25" i="9"/>
  <c r="L25" i="9"/>
  <c r="M24" i="9"/>
  <c r="L24" i="9"/>
  <c r="M23" i="9"/>
  <c r="L23" i="9"/>
  <c r="M22" i="9"/>
  <c r="L22" i="9"/>
  <c r="M21" i="9"/>
  <c r="L21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43" i="9"/>
  <c r="M43" i="9"/>
  <c r="AT3" i="8"/>
  <c r="AT4" i="8"/>
  <c r="AT5" i="8"/>
  <c r="AT6" i="8"/>
  <c r="AT7" i="8"/>
  <c r="AT8" i="8"/>
  <c r="AT9" i="8"/>
  <c r="AT10" i="8"/>
  <c r="AT11" i="8"/>
  <c r="AT12" i="8"/>
  <c r="AT13" i="8"/>
  <c r="AT14" i="8"/>
  <c r="AT15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28" i="8"/>
  <c r="AT29" i="8"/>
  <c r="AT30" i="8"/>
  <c r="AT31" i="8"/>
  <c r="AT32" i="8"/>
  <c r="AT33" i="8"/>
  <c r="AT34" i="8"/>
  <c r="AT35" i="8"/>
  <c r="AT36" i="8"/>
  <c r="AT37" i="8"/>
  <c r="AT38" i="8"/>
  <c r="AT39" i="8"/>
  <c r="AT40" i="8"/>
  <c r="AT41" i="8"/>
  <c r="AT42" i="8"/>
  <c r="AT43" i="8"/>
  <c r="AT44" i="8"/>
  <c r="AT45" i="8"/>
  <c r="AT46" i="8"/>
  <c r="AT47" i="8"/>
  <c r="AT48" i="8"/>
  <c r="AT49" i="8"/>
  <c r="AT50" i="8"/>
  <c r="AT51" i="8"/>
  <c r="AT52" i="8"/>
  <c r="AT53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T70" i="8"/>
  <c r="AT71" i="8"/>
  <c r="AT72" i="8"/>
  <c r="AT73" i="8"/>
  <c r="AT74" i="8"/>
  <c r="AT75" i="8"/>
  <c r="AT76" i="8"/>
  <c r="AT77" i="8"/>
  <c r="AT78" i="8"/>
  <c r="AT79" i="8"/>
  <c r="AT80" i="8"/>
  <c r="AT81" i="8"/>
  <c r="AT82" i="8"/>
  <c r="AT83" i="8"/>
  <c r="AT84" i="8"/>
  <c r="AT2" i="8"/>
  <c r="AK3" i="8"/>
  <c r="AL3" i="8"/>
  <c r="AO3" i="8" s="1"/>
  <c r="AP3" i="8" s="1"/>
  <c r="AK4" i="8"/>
  <c r="AL4" i="8"/>
  <c r="AO4" i="8"/>
  <c r="AP4" i="8" s="1"/>
  <c r="AK5" i="8"/>
  <c r="AL5" i="8"/>
  <c r="AO5" i="8"/>
  <c r="AP5" i="8"/>
  <c r="AK6" i="8"/>
  <c r="AL6" i="8"/>
  <c r="AO6" i="8" s="1"/>
  <c r="AK7" i="8"/>
  <c r="AL7" i="8"/>
  <c r="AO7" i="8"/>
  <c r="AP7" i="8"/>
  <c r="AK8" i="8"/>
  <c r="AL8" i="8"/>
  <c r="AO8" i="8"/>
  <c r="AP8" i="8" s="1"/>
  <c r="AK9" i="8"/>
  <c r="AL9" i="8"/>
  <c r="AO9" i="8" s="1"/>
  <c r="AP9" i="8" s="1"/>
  <c r="AK10" i="8"/>
  <c r="AL10" i="8"/>
  <c r="AO10" i="8"/>
  <c r="AP10" i="8"/>
  <c r="AK11" i="8"/>
  <c r="AO11" i="8" s="1"/>
  <c r="AP11" i="8" s="1"/>
  <c r="AL11" i="8"/>
  <c r="AK12" i="8"/>
  <c r="AL12" i="8"/>
  <c r="AO12" i="8"/>
  <c r="AP12" i="8" s="1"/>
  <c r="AK13" i="8"/>
  <c r="AL13" i="8"/>
  <c r="AO13" i="8"/>
  <c r="AP13" i="8"/>
  <c r="AK14" i="8"/>
  <c r="AL14" i="8"/>
  <c r="AO14" i="8" s="1"/>
  <c r="AP14" i="8" s="1"/>
  <c r="AK15" i="8"/>
  <c r="AL15" i="8"/>
  <c r="AO15" i="8"/>
  <c r="AP15" i="8"/>
  <c r="AK16" i="8"/>
  <c r="AL16" i="8"/>
  <c r="AO16" i="8"/>
  <c r="AP16" i="8" s="1"/>
  <c r="AK17" i="8"/>
  <c r="AL17" i="8"/>
  <c r="AO17" i="8" s="1"/>
  <c r="AP17" i="8" s="1"/>
  <c r="AK18" i="8"/>
  <c r="AL18" i="8"/>
  <c r="AO18" i="8"/>
  <c r="AP18" i="8"/>
  <c r="AK19" i="8"/>
  <c r="AL19" i="8"/>
  <c r="AO19" i="8" s="1"/>
  <c r="AP19" i="8" s="1"/>
  <c r="AK20" i="8"/>
  <c r="AL20" i="8"/>
  <c r="AO20" i="8"/>
  <c r="AP20" i="8" s="1"/>
  <c r="AK21" i="8"/>
  <c r="AL21" i="8"/>
  <c r="AO21" i="8"/>
  <c r="AP21" i="8"/>
  <c r="AK22" i="8"/>
  <c r="AL22" i="8"/>
  <c r="AO22" i="8" s="1"/>
  <c r="AP22" i="8" s="1"/>
  <c r="AK23" i="8"/>
  <c r="AL23" i="8"/>
  <c r="AO23" i="8"/>
  <c r="AP23" i="8"/>
  <c r="AK24" i="8"/>
  <c r="AL24" i="8"/>
  <c r="AO24" i="8"/>
  <c r="AP24" i="8" s="1"/>
  <c r="AK25" i="8"/>
  <c r="AL25" i="8"/>
  <c r="AO25" i="8" s="1"/>
  <c r="AP25" i="8" s="1"/>
  <c r="AK26" i="8"/>
  <c r="AL26" i="8"/>
  <c r="AO26" i="8"/>
  <c r="AP26" i="8"/>
  <c r="AK27" i="8"/>
  <c r="AL27" i="8"/>
  <c r="AO27" i="8" s="1"/>
  <c r="AP27" i="8" s="1"/>
  <c r="AK28" i="8"/>
  <c r="AL28" i="8"/>
  <c r="AO28" i="8"/>
  <c r="AP28" i="8" s="1"/>
  <c r="AK29" i="8"/>
  <c r="AL29" i="8"/>
  <c r="AO29" i="8"/>
  <c r="AP29" i="8"/>
  <c r="AK30" i="8"/>
  <c r="AL30" i="8"/>
  <c r="AO30" i="8" s="1"/>
  <c r="AP30" i="8" s="1"/>
  <c r="AK31" i="8"/>
  <c r="AL31" i="8"/>
  <c r="AO31" i="8"/>
  <c r="AP31" i="8"/>
  <c r="AK32" i="8"/>
  <c r="AL32" i="8"/>
  <c r="AO32" i="8"/>
  <c r="AP32" i="8" s="1"/>
  <c r="AK33" i="8"/>
  <c r="AL33" i="8"/>
  <c r="AO33" i="8" s="1"/>
  <c r="AP33" i="8" s="1"/>
  <c r="AK34" i="8"/>
  <c r="AL34" i="8"/>
  <c r="AO34" i="8"/>
  <c r="AP34" i="8"/>
  <c r="AK35" i="8"/>
  <c r="AL35" i="8"/>
  <c r="AO35" i="8" s="1"/>
  <c r="AP35" i="8" s="1"/>
  <c r="AK36" i="8"/>
  <c r="AL36" i="8"/>
  <c r="AO36" i="8"/>
  <c r="AP36" i="8" s="1"/>
  <c r="AK37" i="8"/>
  <c r="AL37" i="8"/>
  <c r="AO37" i="8"/>
  <c r="AP37" i="8"/>
  <c r="AK38" i="8"/>
  <c r="AL38" i="8"/>
  <c r="AO38" i="8" s="1"/>
  <c r="AP38" i="8" s="1"/>
  <c r="AK39" i="8"/>
  <c r="AL39" i="8"/>
  <c r="AO39" i="8"/>
  <c r="AP39" i="8"/>
  <c r="AK40" i="8"/>
  <c r="AL40" i="8"/>
  <c r="AO40" i="8"/>
  <c r="AP40" i="8" s="1"/>
  <c r="AK41" i="8"/>
  <c r="AL41" i="8"/>
  <c r="AO41" i="8" s="1"/>
  <c r="AP41" i="8" s="1"/>
  <c r="AK42" i="8"/>
  <c r="AL42" i="8"/>
  <c r="AO42" i="8"/>
  <c r="AP42" i="8"/>
  <c r="AK43" i="8"/>
  <c r="AL43" i="8"/>
  <c r="AO43" i="8" s="1"/>
  <c r="AP43" i="8" s="1"/>
  <c r="AK44" i="8"/>
  <c r="AL44" i="8"/>
  <c r="AO44" i="8"/>
  <c r="AP44" i="8" s="1"/>
  <c r="AK45" i="8"/>
  <c r="AL45" i="8"/>
  <c r="AO45" i="8"/>
  <c r="AP45" i="8"/>
  <c r="AK46" i="8"/>
  <c r="AL46" i="8"/>
  <c r="AO46" i="8" s="1"/>
  <c r="AP46" i="8" s="1"/>
  <c r="AK47" i="8"/>
  <c r="AL47" i="8"/>
  <c r="AO47" i="8"/>
  <c r="AP47" i="8"/>
  <c r="AK48" i="8"/>
  <c r="AL48" i="8"/>
  <c r="AO48" i="8"/>
  <c r="AP48" i="8" s="1"/>
  <c r="AK49" i="8"/>
  <c r="AL49" i="8"/>
  <c r="AO49" i="8" s="1"/>
  <c r="AP49" i="8" s="1"/>
  <c r="AK50" i="8"/>
  <c r="AL50" i="8"/>
  <c r="AO50" i="8"/>
  <c r="AP50" i="8"/>
  <c r="AK51" i="8"/>
  <c r="AL51" i="8"/>
  <c r="AO51" i="8" s="1"/>
  <c r="AP51" i="8" s="1"/>
  <c r="AK52" i="8"/>
  <c r="AL52" i="8"/>
  <c r="AO52" i="8"/>
  <c r="AP52" i="8" s="1"/>
  <c r="AK53" i="8"/>
  <c r="AL53" i="8"/>
  <c r="AO53" i="8"/>
  <c r="AP53" i="8"/>
  <c r="AK54" i="8"/>
  <c r="AL54" i="8"/>
  <c r="AO54" i="8" s="1"/>
  <c r="AP54" i="8" s="1"/>
  <c r="AK55" i="8"/>
  <c r="AL55" i="8"/>
  <c r="AO55" i="8"/>
  <c r="AP55" i="8"/>
  <c r="AK56" i="8"/>
  <c r="AL56" i="8"/>
  <c r="AO56" i="8"/>
  <c r="AP56" i="8" s="1"/>
  <c r="AK57" i="8"/>
  <c r="AL57" i="8"/>
  <c r="AO57" i="8" s="1"/>
  <c r="AP57" i="8" s="1"/>
  <c r="AK58" i="8"/>
  <c r="AL58" i="8"/>
  <c r="AO58" i="8"/>
  <c r="AP58" i="8"/>
  <c r="AK59" i="8"/>
  <c r="AL59" i="8"/>
  <c r="AO59" i="8" s="1"/>
  <c r="AP59" i="8" s="1"/>
  <c r="AK60" i="8"/>
  <c r="AL60" i="8"/>
  <c r="AO60" i="8"/>
  <c r="AP60" i="8" s="1"/>
  <c r="AK61" i="8"/>
  <c r="AL61" i="8"/>
  <c r="AO61" i="8" s="1"/>
  <c r="AP61" i="8" s="1"/>
  <c r="AK62" i="8"/>
  <c r="AL62" i="8"/>
  <c r="AO62" i="8" s="1"/>
  <c r="AP62" i="8" s="1"/>
  <c r="AK63" i="8"/>
  <c r="AL63" i="8"/>
  <c r="AO63" i="8"/>
  <c r="AP63" i="8"/>
  <c r="AK64" i="8"/>
  <c r="AL64" i="8"/>
  <c r="AO64" i="8"/>
  <c r="AP64" i="8" s="1"/>
  <c r="AK65" i="8"/>
  <c r="AL65" i="8"/>
  <c r="AO65" i="8" s="1"/>
  <c r="AP65" i="8" s="1"/>
  <c r="AK66" i="8"/>
  <c r="AL66" i="8"/>
  <c r="AO66" i="8"/>
  <c r="AP66" i="8"/>
  <c r="AK67" i="8"/>
  <c r="AL67" i="8"/>
  <c r="AO67" i="8" s="1"/>
  <c r="AP67" i="8" s="1"/>
  <c r="AK68" i="8"/>
  <c r="AL68" i="8"/>
  <c r="AO68" i="8"/>
  <c r="AP68" i="8" s="1"/>
  <c r="AK69" i="8"/>
  <c r="AO69" i="8" s="1"/>
  <c r="AP69" i="8" s="1"/>
  <c r="AL69" i="8"/>
  <c r="AK70" i="8"/>
  <c r="AL70" i="8"/>
  <c r="AO70" i="8" s="1"/>
  <c r="AP70" i="8" s="1"/>
  <c r="AK71" i="8"/>
  <c r="AL71" i="8"/>
  <c r="AO71" i="8"/>
  <c r="AP71" i="8"/>
  <c r="AK72" i="8"/>
  <c r="AL72" i="8"/>
  <c r="AO72" i="8"/>
  <c r="AP72" i="8" s="1"/>
  <c r="AK73" i="8"/>
  <c r="AL73" i="8"/>
  <c r="AO73" i="8" s="1"/>
  <c r="AP73" i="8" s="1"/>
  <c r="AK74" i="8"/>
  <c r="AL74" i="8"/>
  <c r="AO74" i="8"/>
  <c r="AP74" i="8"/>
  <c r="AK75" i="8"/>
  <c r="AL75" i="8"/>
  <c r="AO75" i="8" s="1"/>
  <c r="AP75" i="8" s="1"/>
  <c r="AK76" i="8"/>
  <c r="AL76" i="8"/>
  <c r="AO76" i="8"/>
  <c r="AP76" i="8" s="1"/>
  <c r="AK77" i="8"/>
  <c r="AL77" i="8"/>
  <c r="AO77" i="8" s="1"/>
  <c r="AP77" i="8" s="1"/>
  <c r="AK78" i="8"/>
  <c r="AL78" i="8"/>
  <c r="AO78" i="8" s="1"/>
  <c r="AP78" i="8" s="1"/>
  <c r="AK79" i="8"/>
  <c r="AL79" i="8"/>
  <c r="AO79" i="8"/>
  <c r="AP79" i="8"/>
  <c r="AK80" i="8"/>
  <c r="AL80" i="8"/>
  <c r="AO80" i="8"/>
  <c r="AP80" i="8" s="1"/>
  <c r="AK81" i="8"/>
  <c r="AL81" i="8"/>
  <c r="AO81" i="8" s="1"/>
  <c r="AP81" i="8" s="1"/>
  <c r="AK82" i="8"/>
  <c r="AL82" i="8"/>
  <c r="AO82" i="8"/>
  <c r="AP82" i="8"/>
  <c r="AK83" i="8"/>
  <c r="AO83" i="8" s="1"/>
  <c r="AP83" i="8" s="1"/>
  <c r="AL83" i="8"/>
  <c r="AK84" i="8"/>
  <c r="AL84" i="8"/>
  <c r="AO84" i="8"/>
  <c r="AP84" i="8" s="1"/>
  <c r="AO2" i="8"/>
  <c r="AP2" i="8" s="1"/>
  <c r="W3" i="8"/>
  <c r="X3" i="8"/>
  <c r="W4" i="8"/>
  <c r="X4" i="8"/>
  <c r="W5" i="8"/>
  <c r="X5" i="8"/>
  <c r="W6" i="8"/>
  <c r="X6" i="8"/>
  <c r="W7" i="8"/>
  <c r="X7" i="8"/>
  <c r="W8" i="8"/>
  <c r="X8" i="8"/>
  <c r="W9" i="8"/>
  <c r="X9" i="8"/>
  <c r="W10" i="8"/>
  <c r="X10" i="8"/>
  <c r="W11" i="8"/>
  <c r="X11" i="8"/>
  <c r="W12" i="8"/>
  <c r="X12" i="8"/>
  <c r="W13" i="8"/>
  <c r="X13" i="8"/>
  <c r="W14" i="8"/>
  <c r="X14" i="8"/>
  <c r="W15" i="8"/>
  <c r="X15" i="8"/>
  <c r="W16" i="8"/>
  <c r="X16" i="8"/>
  <c r="W17" i="8"/>
  <c r="X17" i="8"/>
  <c r="W18" i="8"/>
  <c r="X18" i="8"/>
  <c r="W19" i="8"/>
  <c r="X19" i="8"/>
  <c r="W20" i="8"/>
  <c r="X20" i="8"/>
  <c r="W21" i="8"/>
  <c r="X21" i="8"/>
  <c r="W22" i="8"/>
  <c r="X22" i="8"/>
  <c r="W23" i="8"/>
  <c r="X23" i="8"/>
  <c r="W24" i="8"/>
  <c r="X24" i="8"/>
  <c r="W25" i="8"/>
  <c r="X25" i="8"/>
  <c r="W26" i="8"/>
  <c r="X26" i="8"/>
  <c r="W27" i="8"/>
  <c r="X27" i="8"/>
  <c r="W28" i="8"/>
  <c r="X28" i="8"/>
  <c r="W29" i="8"/>
  <c r="X29" i="8"/>
  <c r="W30" i="8"/>
  <c r="X30" i="8"/>
  <c r="W31" i="8"/>
  <c r="X31" i="8"/>
  <c r="W32" i="8"/>
  <c r="X32" i="8"/>
  <c r="W33" i="8"/>
  <c r="X33" i="8"/>
  <c r="W34" i="8"/>
  <c r="X34" i="8"/>
  <c r="W35" i="8"/>
  <c r="X35" i="8"/>
  <c r="W36" i="8"/>
  <c r="X36" i="8"/>
  <c r="W37" i="8"/>
  <c r="X37" i="8"/>
  <c r="W38" i="8"/>
  <c r="X38" i="8"/>
  <c r="W39" i="8"/>
  <c r="X39" i="8"/>
  <c r="W40" i="8"/>
  <c r="X40" i="8"/>
  <c r="W41" i="8"/>
  <c r="X41" i="8"/>
  <c r="W42" i="8"/>
  <c r="X42" i="8"/>
  <c r="W43" i="8"/>
  <c r="X43" i="8"/>
  <c r="W44" i="8"/>
  <c r="X44" i="8"/>
  <c r="W45" i="8"/>
  <c r="X45" i="8"/>
  <c r="W46" i="8"/>
  <c r="X46" i="8"/>
  <c r="W47" i="8"/>
  <c r="X47" i="8"/>
  <c r="W48" i="8"/>
  <c r="X48" i="8"/>
  <c r="W49" i="8"/>
  <c r="X49" i="8"/>
  <c r="W50" i="8"/>
  <c r="X50" i="8"/>
  <c r="W51" i="8"/>
  <c r="X51" i="8"/>
  <c r="W52" i="8"/>
  <c r="X52" i="8"/>
  <c r="W53" i="8"/>
  <c r="X53" i="8"/>
  <c r="W54" i="8"/>
  <c r="X54" i="8"/>
  <c r="W55" i="8"/>
  <c r="X55" i="8"/>
  <c r="W56" i="8"/>
  <c r="X56" i="8"/>
  <c r="W57" i="8"/>
  <c r="X57" i="8"/>
  <c r="W58" i="8"/>
  <c r="X58" i="8"/>
  <c r="W59" i="8"/>
  <c r="X59" i="8"/>
  <c r="W60" i="8"/>
  <c r="X60" i="8"/>
  <c r="W61" i="8"/>
  <c r="X61" i="8"/>
  <c r="W62" i="8"/>
  <c r="X62" i="8"/>
  <c r="W63" i="8"/>
  <c r="X63" i="8"/>
  <c r="W64" i="8"/>
  <c r="X64" i="8"/>
  <c r="W65" i="8"/>
  <c r="X65" i="8"/>
  <c r="W66" i="8"/>
  <c r="X66" i="8"/>
  <c r="W67" i="8"/>
  <c r="X67" i="8"/>
  <c r="W68" i="8"/>
  <c r="X68" i="8"/>
  <c r="W69" i="8"/>
  <c r="X69" i="8"/>
  <c r="W70" i="8"/>
  <c r="X70" i="8"/>
  <c r="W71" i="8"/>
  <c r="X71" i="8"/>
  <c r="W72" i="8"/>
  <c r="X72" i="8"/>
  <c r="W73" i="8"/>
  <c r="X73" i="8"/>
  <c r="W74" i="8"/>
  <c r="X74" i="8"/>
  <c r="W75" i="8"/>
  <c r="X75" i="8"/>
  <c r="W76" i="8"/>
  <c r="X76" i="8"/>
  <c r="W77" i="8"/>
  <c r="X77" i="8"/>
  <c r="W78" i="8"/>
  <c r="X78" i="8"/>
  <c r="W79" i="8"/>
  <c r="X79" i="8"/>
  <c r="W80" i="8"/>
  <c r="X80" i="8"/>
  <c r="W81" i="8"/>
  <c r="X81" i="8"/>
  <c r="W82" i="8"/>
  <c r="X82" i="8"/>
  <c r="W83" i="8"/>
  <c r="X83" i="8"/>
  <c r="W84" i="8"/>
  <c r="X84" i="8"/>
  <c r="X2" i="8"/>
  <c r="W2" i="8"/>
  <c r="AD49" i="6"/>
  <c r="AE49" i="6" s="1"/>
  <c r="AD55" i="6"/>
  <c r="AE55" i="6" s="1"/>
  <c r="Z59" i="6"/>
  <c r="Q89" i="6" s="1"/>
  <c r="Z51" i="6"/>
  <c r="Z43" i="6"/>
  <c r="Q73" i="6" s="1"/>
  <c r="L40" i="6"/>
  <c r="M40" i="6"/>
  <c r="L41" i="6"/>
  <c r="M41" i="6"/>
  <c r="L42" i="6"/>
  <c r="M42" i="6"/>
  <c r="L43" i="6"/>
  <c r="M43" i="6"/>
  <c r="L44" i="6"/>
  <c r="M44" i="6"/>
  <c r="L45" i="6"/>
  <c r="M45" i="6"/>
  <c r="L46" i="6"/>
  <c r="M46" i="6"/>
  <c r="L47" i="6"/>
  <c r="M47" i="6"/>
  <c r="L48" i="6"/>
  <c r="M48" i="6"/>
  <c r="L49" i="6"/>
  <c r="M49" i="6"/>
  <c r="L50" i="6"/>
  <c r="M50" i="6"/>
  <c r="L51" i="6"/>
  <c r="M51" i="6"/>
  <c r="L52" i="6"/>
  <c r="M52" i="6"/>
  <c r="L53" i="6"/>
  <c r="M53" i="6"/>
  <c r="L54" i="6"/>
  <c r="M54" i="6"/>
  <c r="L55" i="6"/>
  <c r="M55" i="6"/>
  <c r="L56" i="6"/>
  <c r="M56" i="6"/>
  <c r="L57" i="6"/>
  <c r="M57" i="6"/>
  <c r="L58" i="6"/>
  <c r="M58" i="6"/>
  <c r="L59" i="6"/>
  <c r="M59" i="6"/>
  <c r="L60" i="6"/>
  <c r="M60" i="6"/>
  <c r="L61" i="6"/>
  <c r="M61" i="6"/>
  <c r="L62" i="6"/>
  <c r="M62" i="6"/>
  <c r="L63" i="6"/>
  <c r="M63" i="6"/>
  <c r="L64" i="6"/>
  <c r="M64" i="6"/>
  <c r="L65" i="6"/>
  <c r="M65" i="6"/>
  <c r="L66" i="6"/>
  <c r="M66" i="6"/>
  <c r="M39" i="6"/>
  <c r="L39" i="6"/>
  <c r="Q63" i="10"/>
  <c r="R63" i="10"/>
  <c r="S63" i="10"/>
  <c r="T63" i="10"/>
  <c r="U63" i="10"/>
  <c r="V63" i="10"/>
  <c r="Q64" i="10"/>
  <c r="R64" i="10"/>
  <c r="S64" i="10"/>
  <c r="T64" i="10"/>
  <c r="U64" i="10"/>
  <c r="V64" i="10"/>
  <c r="Q65" i="10"/>
  <c r="R65" i="10"/>
  <c r="S65" i="10"/>
  <c r="T65" i="10"/>
  <c r="U65" i="10"/>
  <c r="V65" i="10"/>
  <c r="Q66" i="10"/>
  <c r="R66" i="10"/>
  <c r="S66" i="10"/>
  <c r="T66" i="10"/>
  <c r="U66" i="10"/>
  <c r="V66" i="10"/>
  <c r="Q67" i="10"/>
  <c r="R67" i="10"/>
  <c r="S67" i="10"/>
  <c r="T67" i="10"/>
  <c r="U67" i="10"/>
  <c r="V67" i="10"/>
  <c r="Q68" i="10"/>
  <c r="R68" i="10"/>
  <c r="S68" i="10"/>
  <c r="T68" i="10"/>
  <c r="U68" i="10"/>
  <c r="V68" i="10"/>
  <c r="Q69" i="10"/>
  <c r="R69" i="10"/>
  <c r="S69" i="10"/>
  <c r="T69" i="10"/>
  <c r="U69" i="10"/>
  <c r="V69" i="10"/>
  <c r="Q70" i="10"/>
  <c r="R70" i="10"/>
  <c r="S70" i="10"/>
  <c r="T70" i="10"/>
  <c r="U70" i="10"/>
  <c r="V70" i="10"/>
  <c r="Q71" i="10"/>
  <c r="R71" i="10"/>
  <c r="S71" i="10"/>
  <c r="T71" i="10"/>
  <c r="U71" i="10"/>
  <c r="V71" i="10"/>
  <c r="Q72" i="10"/>
  <c r="R72" i="10"/>
  <c r="S72" i="10"/>
  <c r="T72" i="10"/>
  <c r="U72" i="10"/>
  <c r="V72" i="10"/>
  <c r="Q73" i="10"/>
  <c r="R73" i="10"/>
  <c r="S73" i="10"/>
  <c r="T73" i="10"/>
  <c r="U73" i="10"/>
  <c r="V73" i="10"/>
  <c r="Q74" i="10"/>
  <c r="R74" i="10"/>
  <c r="S74" i="10"/>
  <c r="T74" i="10"/>
  <c r="U74" i="10"/>
  <c r="V74" i="10"/>
  <c r="Q75" i="10"/>
  <c r="R75" i="10"/>
  <c r="S75" i="10"/>
  <c r="T75" i="10"/>
  <c r="U75" i="10"/>
  <c r="V75" i="10"/>
  <c r="Q76" i="10"/>
  <c r="R76" i="10"/>
  <c r="S76" i="10"/>
  <c r="T76" i="10"/>
  <c r="U76" i="10"/>
  <c r="V76" i="10"/>
  <c r="Q77" i="10"/>
  <c r="R77" i="10"/>
  <c r="S77" i="10"/>
  <c r="T77" i="10"/>
  <c r="U77" i="10"/>
  <c r="V77" i="10"/>
  <c r="Q78" i="10"/>
  <c r="R78" i="10"/>
  <c r="S78" i="10"/>
  <c r="T78" i="10"/>
  <c r="U78" i="10"/>
  <c r="V78" i="10"/>
  <c r="Q79" i="10"/>
  <c r="R79" i="10"/>
  <c r="S79" i="10"/>
  <c r="T79" i="10"/>
  <c r="U79" i="10"/>
  <c r="V79" i="10"/>
  <c r="Q80" i="10"/>
  <c r="R80" i="10"/>
  <c r="S80" i="10"/>
  <c r="T80" i="10"/>
  <c r="U80" i="10"/>
  <c r="V80" i="10"/>
  <c r="Q81" i="10"/>
  <c r="R81" i="10"/>
  <c r="S81" i="10"/>
  <c r="T81" i="10"/>
  <c r="U81" i="10"/>
  <c r="V81" i="10"/>
  <c r="Q82" i="10"/>
  <c r="R82" i="10"/>
  <c r="S82" i="10"/>
  <c r="T82" i="10"/>
  <c r="U82" i="10"/>
  <c r="V82" i="10"/>
  <c r="Q83" i="10"/>
  <c r="R83" i="10"/>
  <c r="S83" i="10"/>
  <c r="T83" i="10"/>
  <c r="U83" i="10"/>
  <c r="V83" i="10"/>
  <c r="R84" i="10"/>
  <c r="S84" i="10"/>
  <c r="T84" i="10"/>
  <c r="U84" i="10"/>
  <c r="V84" i="10"/>
  <c r="Q85" i="10"/>
  <c r="R85" i="10"/>
  <c r="S85" i="10"/>
  <c r="T85" i="10"/>
  <c r="U85" i="10"/>
  <c r="V85" i="10"/>
  <c r="Q86" i="10"/>
  <c r="R86" i="10"/>
  <c r="S86" i="10"/>
  <c r="T86" i="10"/>
  <c r="U86" i="10"/>
  <c r="V86" i="10"/>
  <c r="Q87" i="10"/>
  <c r="R87" i="10"/>
  <c r="S87" i="10"/>
  <c r="T87" i="10"/>
  <c r="U87" i="10"/>
  <c r="V87" i="10"/>
  <c r="Q88" i="10"/>
  <c r="R88" i="10"/>
  <c r="S88" i="10"/>
  <c r="T88" i="10"/>
  <c r="U88" i="10"/>
  <c r="V88" i="10"/>
  <c r="Q89" i="10"/>
  <c r="R89" i="10"/>
  <c r="S89" i="10"/>
  <c r="T89" i="10"/>
  <c r="U89" i="10"/>
  <c r="V89" i="10"/>
  <c r="Q90" i="10"/>
  <c r="R90" i="10"/>
  <c r="S90" i="10"/>
  <c r="T90" i="10"/>
  <c r="U90" i="10"/>
  <c r="V90" i="10"/>
  <c r="Q91" i="10"/>
  <c r="R91" i="10"/>
  <c r="S91" i="10"/>
  <c r="T91" i="10"/>
  <c r="U91" i="10"/>
  <c r="V91" i="10"/>
  <c r="Q92" i="10"/>
  <c r="R92" i="10"/>
  <c r="S92" i="10"/>
  <c r="T92" i="10"/>
  <c r="U92" i="10"/>
  <c r="V92" i="10"/>
  <c r="Q93" i="10"/>
  <c r="R93" i="10"/>
  <c r="S93" i="10"/>
  <c r="T93" i="10"/>
  <c r="U93" i="10"/>
  <c r="V93" i="10"/>
  <c r="Q94" i="10"/>
  <c r="R94" i="10"/>
  <c r="S94" i="10"/>
  <c r="T94" i="10"/>
  <c r="U94" i="10"/>
  <c r="V94" i="10"/>
  <c r="Q95" i="10"/>
  <c r="R95" i="10"/>
  <c r="S95" i="10"/>
  <c r="T95" i="10"/>
  <c r="U95" i="10"/>
  <c r="V95" i="10"/>
  <c r="Q96" i="10"/>
  <c r="R96" i="10"/>
  <c r="S96" i="10"/>
  <c r="T96" i="10"/>
  <c r="U96" i="10"/>
  <c r="V96" i="10"/>
  <c r="Q97" i="10"/>
  <c r="R97" i="10"/>
  <c r="S97" i="10"/>
  <c r="T97" i="10"/>
  <c r="U97" i="10"/>
  <c r="V97" i="10"/>
  <c r="Q98" i="10"/>
  <c r="R98" i="10"/>
  <c r="S98" i="10"/>
  <c r="T98" i="10"/>
  <c r="U98" i="10"/>
  <c r="V98" i="10"/>
  <c r="Q99" i="10"/>
  <c r="R99" i="10"/>
  <c r="S99" i="10"/>
  <c r="T99" i="10"/>
  <c r="U99" i="10"/>
  <c r="V99" i="10"/>
  <c r="Q100" i="10"/>
  <c r="R100" i="10"/>
  <c r="S100" i="10"/>
  <c r="T100" i="10"/>
  <c r="U100" i="10"/>
  <c r="V100" i="10"/>
  <c r="Q101" i="10"/>
  <c r="R101" i="10"/>
  <c r="S101" i="10"/>
  <c r="T101" i="10"/>
  <c r="U101" i="10"/>
  <c r="V101" i="10"/>
  <c r="Q102" i="10"/>
  <c r="R102" i="10"/>
  <c r="S102" i="10"/>
  <c r="T102" i="10"/>
  <c r="U102" i="10"/>
  <c r="V102" i="10"/>
  <c r="Q103" i="10"/>
  <c r="R103" i="10"/>
  <c r="S103" i="10"/>
  <c r="T103" i="10"/>
  <c r="U103" i="10"/>
  <c r="V103" i="10"/>
  <c r="Q104" i="10"/>
  <c r="R104" i="10"/>
  <c r="S104" i="10"/>
  <c r="T104" i="10"/>
  <c r="U104" i="10"/>
  <c r="V104" i="10"/>
  <c r="Q105" i="10"/>
  <c r="R105" i="10"/>
  <c r="S105" i="10"/>
  <c r="T105" i="10"/>
  <c r="U105" i="10"/>
  <c r="V105" i="10"/>
  <c r="Q106" i="10"/>
  <c r="R106" i="10"/>
  <c r="S106" i="10"/>
  <c r="T106" i="10"/>
  <c r="U106" i="10"/>
  <c r="V106" i="10"/>
  <c r="Q107" i="10"/>
  <c r="R107" i="10"/>
  <c r="S107" i="10"/>
  <c r="T107" i="10"/>
  <c r="U107" i="10"/>
  <c r="V107" i="10"/>
  <c r="Q108" i="10"/>
  <c r="R108" i="10"/>
  <c r="S108" i="10"/>
  <c r="T108" i="10"/>
  <c r="U108" i="10"/>
  <c r="V108" i="10"/>
  <c r="Q109" i="10"/>
  <c r="R109" i="10"/>
  <c r="S109" i="10"/>
  <c r="T109" i="10"/>
  <c r="U109" i="10"/>
  <c r="V109" i="10"/>
  <c r="Q110" i="10"/>
  <c r="R110" i="10"/>
  <c r="S110" i="10"/>
  <c r="T110" i="10"/>
  <c r="U110" i="10"/>
  <c r="V110" i="10"/>
  <c r="Q111" i="10"/>
  <c r="R111" i="10"/>
  <c r="S111" i="10"/>
  <c r="T111" i="10"/>
  <c r="U111" i="10"/>
  <c r="V111" i="10"/>
  <c r="Q112" i="10"/>
  <c r="R112" i="10"/>
  <c r="S112" i="10"/>
  <c r="T112" i="10"/>
  <c r="U112" i="10"/>
  <c r="V112" i="10"/>
  <c r="Q113" i="10"/>
  <c r="R113" i="10"/>
  <c r="S113" i="10"/>
  <c r="T113" i="10"/>
  <c r="U113" i="10"/>
  <c r="V113" i="10"/>
  <c r="Q114" i="10"/>
  <c r="R114" i="10"/>
  <c r="S114" i="10"/>
  <c r="T114" i="10"/>
  <c r="U114" i="10"/>
  <c r="V114" i="10"/>
  <c r="R62" i="10"/>
  <c r="S62" i="10"/>
  <c r="T62" i="10"/>
  <c r="AA62" i="10" s="1"/>
  <c r="U62" i="10"/>
  <c r="V62" i="10"/>
  <c r="Q62" i="10"/>
  <c r="AH62" i="10" s="1"/>
  <c r="AI62" i="10" s="1"/>
  <c r="C44" i="9"/>
  <c r="D44" i="9"/>
  <c r="E44" i="9"/>
  <c r="F44" i="9"/>
  <c r="G44" i="9"/>
  <c r="H44" i="9"/>
  <c r="C45" i="9"/>
  <c r="D45" i="9"/>
  <c r="E45" i="9"/>
  <c r="F45" i="9"/>
  <c r="G45" i="9"/>
  <c r="H45" i="9"/>
  <c r="C46" i="9"/>
  <c r="D46" i="9"/>
  <c r="E46" i="9"/>
  <c r="F46" i="9"/>
  <c r="G46" i="9"/>
  <c r="H46" i="9"/>
  <c r="C47" i="9"/>
  <c r="D47" i="9"/>
  <c r="E47" i="9"/>
  <c r="F47" i="9"/>
  <c r="G47" i="9"/>
  <c r="H47" i="9"/>
  <c r="C48" i="9"/>
  <c r="D48" i="9"/>
  <c r="E48" i="9"/>
  <c r="F48" i="9"/>
  <c r="G48" i="9"/>
  <c r="H48" i="9"/>
  <c r="C49" i="9"/>
  <c r="D49" i="9"/>
  <c r="E49" i="9"/>
  <c r="F49" i="9"/>
  <c r="G49" i="9"/>
  <c r="H49" i="9"/>
  <c r="C50" i="9"/>
  <c r="D50" i="9"/>
  <c r="E50" i="9"/>
  <c r="F50" i="9"/>
  <c r="G50" i="9"/>
  <c r="H50" i="9"/>
  <c r="C51" i="9"/>
  <c r="D51" i="9"/>
  <c r="E51" i="9"/>
  <c r="F51" i="9"/>
  <c r="G51" i="9"/>
  <c r="H51" i="9"/>
  <c r="C52" i="9"/>
  <c r="D52" i="9"/>
  <c r="E52" i="9"/>
  <c r="F52" i="9"/>
  <c r="G52" i="9"/>
  <c r="H52" i="9"/>
  <c r="C53" i="9"/>
  <c r="D53" i="9"/>
  <c r="E53" i="9"/>
  <c r="F53" i="9"/>
  <c r="G53" i="9"/>
  <c r="H53" i="9"/>
  <c r="C54" i="9"/>
  <c r="D54" i="9"/>
  <c r="E54" i="9"/>
  <c r="F54" i="9"/>
  <c r="G54" i="9"/>
  <c r="H54" i="9"/>
  <c r="C55" i="9"/>
  <c r="D55" i="9"/>
  <c r="E55" i="9"/>
  <c r="F55" i="9"/>
  <c r="G55" i="9"/>
  <c r="H55" i="9"/>
  <c r="C56" i="9"/>
  <c r="D56" i="9"/>
  <c r="E56" i="9"/>
  <c r="F56" i="9"/>
  <c r="G56" i="9"/>
  <c r="H56" i="9"/>
  <c r="C57" i="9"/>
  <c r="D57" i="9"/>
  <c r="E57" i="9"/>
  <c r="F57" i="9"/>
  <c r="G57" i="9"/>
  <c r="H57" i="9"/>
  <c r="C58" i="9"/>
  <c r="D58" i="9"/>
  <c r="E58" i="9"/>
  <c r="F58" i="9"/>
  <c r="G58" i="9"/>
  <c r="H58" i="9"/>
  <c r="D43" i="9"/>
  <c r="E43" i="9"/>
  <c r="F43" i="9"/>
  <c r="G43" i="9"/>
  <c r="H43" i="9"/>
  <c r="C43" i="9"/>
  <c r="AB3" i="8"/>
  <c r="AC3" i="8"/>
  <c r="AD3" i="8"/>
  <c r="AE3" i="8"/>
  <c r="AF3" i="8"/>
  <c r="AG3" i="8"/>
  <c r="AB4" i="8"/>
  <c r="AC4" i="8"/>
  <c r="AD4" i="8"/>
  <c r="AE4" i="8"/>
  <c r="AF4" i="8"/>
  <c r="AG4" i="8"/>
  <c r="AB5" i="8"/>
  <c r="AC5" i="8"/>
  <c r="AD5" i="8"/>
  <c r="AE5" i="8"/>
  <c r="AF5" i="8"/>
  <c r="AG5" i="8"/>
  <c r="AB6" i="8"/>
  <c r="AC6" i="8"/>
  <c r="AD6" i="8"/>
  <c r="AE6" i="8"/>
  <c r="AF6" i="8"/>
  <c r="AG6" i="8"/>
  <c r="AB7" i="8"/>
  <c r="AC7" i="8"/>
  <c r="AD7" i="8"/>
  <c r="AE7" i="8"/>
  <c r="AF7" i="8"/>
  <c r="AG7" i="8"/>
  <c r="AB8" i="8"/>
  <c r="AC8" i="8"/>
  <c r="AD8" i="8"/>
  <c r="AE8" i="8"/>
  <c r="AF8" i="8"/>
  <c r="AG8" i="8"/>
  <c r="AB9" i="8"/>
  <c r="AC9" i="8"/>
  <c r="AD9" i="8"/>
  <c r="AE9" i="8"/>
  <c r="AF9" i="8"/>
  <c r="AG9" i="8"/>
  <c r="AB10" i="8"/>
  <c r="AC10" i="8"/>
  <c r="AD10" i="8"/>
  <c r="AE10" i="8"/>
  <c r="AF10" i="8"/>
  <c r="AG10" i="8"/>
  <c r="AB11" i="8"/>
  <c r="AC11" i="8"/>
  <c r="AD11" i="8"/>
  <c r="AE11" i="8"/>
  <c r="AF11" i="8"/>
  <c r="AG11" i="8"/>
  <c r="AB12" i="8"/>
  <c r="AC12" i="8"/>
  <c r="AD12" i="8"/>
  <c r="AE12" i="8"/>
  <c r="AF12" i="8"/>
  <c r="AG12" i="8"/>
  <c r="AB13" i="8"/>
  <c r="AC13" i="8"/>
  <c r="AD13" i="8"/>
  <c r="AE13" i="8"/>
  <c r="AF13" i="8"/>
  <c r="AG13" i="8"/>
  <c r="AB14" i="8"/>
  <c r="AC14" i="8"/>
  <c r="AD14" i="8"/>
  <c r="AE14" i="8"/>
  <c r="AF14" i="8"/>
  <c r="AG14" i="8"/>
  <c r="AB15" i="8"/>
  <c r="AC15" i="8"/>
  <c r="AD15" i="8"/>
  <c r="AE15" i="8"/>
  <c r="AF15" i="8"/>
  <c r="AG15" i="8"/>
  <c r="AB16" i="8"/>
  <c r="AC16" i="8"/>
  <c r="AD16" i="8"/>
  <c r="AE16" i="8"/>
  <c r="AF16" i="8"/>
  <c r="AG16" i="8"/>
  <c r="AB17" i="8"/>
  <c r="AC17" i="8"/>
  <c r="AD17" i="8"/>
  <c r="AE17" i="8"/>
  <c r="AF17" i="8"/>
  <c r="AG17" i="8"/>
  <c r="AB18" i="8"/>
  <c r="AC18" i="8"/>
  <c r="AD18" i="8"/>
  <c r="AE18" i="8"/>
  <c r="AF18" i="8"/>
  <c r="AG18" i="8"/>
  <c r="AB19" i="8"/>
  <c r="AC19" i="8"/>
  <c r="AD19" i="8"/>
  <c r="AE19" i="8"/>
  <c r="AF19" i="8"/>
  <c r="AG19" i="8"/>
  <c r="AB20" i="8"/>
  <c r="AC20" i="8"/>
  <c r="AD20" i="8"/>
  <c r="AE20" i="8"/>
  <c r="AF20" i="8"/>
  <c r="AG20" i="8"/>
  <c r="AB21" i="8"/>
  <c r="AC21" i="8"/>
  <c r="AD21" i="8"/>
  <c r="AE21" i="8"/>
  <c r="AF21" i="8"/>
  <c r="AG21" i="8"/>
  <c r="AB22" i="8"/>
  <c r="AC22" i="8"/>
  <c r="AD22" i="8"/>
  <c r="AE22" i="8"/>
  <c r="AF22" i="8"/>
  <c r="AG22" i="8"/>
  <c r="AB23" i="8"/>
  <c r="AC23" i="8"/>
  <c r="AD23" i="8"/>
  <c r="AE23" i="8"/>
  <c r="AF23" i="8"/>
  <c r="AG23" i="8"/>
  <c r="AB24" i="8"/>
  <c r="AC24" i="8"/>
  <c r="AD24" i="8"/>
  <c r="AE24" i="8"/>
  <c r="AF24" i="8"/>
  <c r="AG24" i="8"/>
  <c r="AB25" i="8"/>
  <c r="AC25" i="8"/>
  <c r="AD25" i="8"/>
  <c r="AE25" i="8"/>
  <c r="AF25" i="8"/>
  <c r="AG25" i="8"/>
  <c r="AB26" i="8"/>
  <c r="AC26" i="8"/>
  <c r="AD26" i="8"/>
  <c r="AE26" i="8"/>
  <c r="AF26" i="8"/>
  <c r="AG26" i="8"/>
  <c r="AB27" i="8"/>
  <c r="AC27" i="8"/>
  <c r="AD27" i="8"/>
  <c r="AE27" i="8"/>
  <c r="AF27" i="8"/>
  <c r="AG27" i="8"/>
  <c r="AB28" i="8"/>
  <c r="AC28" i="8"/>
  <c r="AD28" i="8"/>
  <c r="AE28" i="8"/>
  <c r="AF28" i="8"/>
  <c r="AG28" i="8"/>
  <c r="AB29" i="8"/>
  <c r="AC29" i="8"/>
  <c r="AD29" i="8"/>
  <c r="AE29" i="8"/>
  <c r="AF29" i="8"/>
  <c r="AG29" i="8"/>
  <c r="AB30" i="8"/>
  <c r="AC30" i="8"/>
  <c r="AD30" i="8"/>
  <c r="AE30" i="8"/>
  <c r="AF30" i="8"/>
  <c r="AG30" i="8"/>
  <c r="AB31" i="8"/>
  <c r="AC31" i="8"/>
  <c r="AD31" i="8"/>
  <c r="AE31" i="8"/>
  <c r="AF31" i="8"/>
  <c r="AG31" i="8"/>
  <c r="AB32" i="8"/>
  <c r="AC32" i="8"/>
  <c r="AD32" i="8"/>
  <c r="AE32" i="8"/>
  <c r="AF32" i="8"/>
  <c r="AG32" i="8"/>
  <c r="AB33" i="8"/>
  <c r="AC33" i="8"/>
  <c r="AD33" i="8"/>
  <c r="AE33" i="8"/>
  <c r="AF33" i="8"/>
  <c r="AG33" i="8"/>
  <c r="AB34" i="8"/>
  <c r="AC34" i="8"/>
  <c r="AD34" i="8"/>
  <c r="AE34" i="8"/>
  <c r="AF34" i="8"/>
  <c r="AG34" i="8"/>
  <c r="AB35" i="8"/>
  <c r="AC35" i="8"/>
  <c r="AD35" i="8"/>
  <c r="AE35" i="8"/>
  <c r="AF35" i="8"/>
  <c r="AG35" i="8"/>
  <c r="AB36" i="8"/>
  <c r="AC36" i="8"/>
  <c r="AD36" i="8"/>
  <c r="AE36" i="8"/>
  <c r="AF36" i="8"/>
  <c r="AG36" i="8"/>
  <c r="AB37" i="8"/>
  <c r="AC37" i="8"/>
  <c r="AD37" i="8"/>
  <c r="AE37" i="8"/>
  <c r="AF37" i="8"/>
  <c r="AG37" i="8"/>
  <c r="AB38" i="8"/>
  <c r="AC38" i="8"/>
  <c r="AD38" i="8"/>
  <c r="AE38" i="8"/>
  <c r="AF38" i="8"/>
  <c r="AG38" i="8"/>
  <c r="AB39" i="8"/>
  <c r="AC39" i="8"/>
  <c r="AD39" i="8"/>
  <c r="AE39" i="8"/>
  <c r="AF39" i="8"/>
  <c r="AG39" i="8"/>
  <c r="AB40" i="8"/>
  <c r="AC40" i="8"/>
  <c r="AD40" i="8"/>
  <c r="AE40" i="8"/>
  <c r="AF40" i="8"/>
  <c r="AG40" i="8"/>
  <c r="AB41" i="8"/>
  <c r="AC41" i="8"/>
  <c r="AD41" i="8"/>
  <c r="AE41" i="8"/>
  <c r="AF41" i="8"/>
  <c r="AG41" i="8"/>
  <c r="AB42" i="8"/>
  <c r="AC42" i="8"/>
  <c r="AD42" i="8"/>
  <c r="AE42" i="8"/>
  <c r="AF42" i="8"/>
  <c r="AG42" i="8"/>
  <c r="AB43" i="8"/>
  <c r="AC43" i="8"/>
  <c r="AD43" i="8"/>
  <c r="AE43" i="8"/>
  <c r="AF43" i="8"/>
  <c r="AG43" i="8"/>
  <c r="AB44" i="8"/>
  <c r="AC44" i="8"/>
  <c r="AD44" i="8"/>
  <c r="AE44" i="8"/>
  <c r="AF44" i="8"/>
  <c r="AG44" i="8"/>
  <c r="AB45" i="8"/>
  <c r="AC45" i="8"/>
  <c r="AD45" i="8"/>
  <c r="AE45" i="8"/>
  <c r="AF45" i="8"/>
  <c r="AG45" i="8"/>
  <c r="AB46" i="8"/>
  <c r="AC46" i="8"/>
  <c r="AD46" i="8"/>
  <c r="AE46" i="8"/>
  <c r="AF46" i="8"/>
  <c r="AG46" i="8"/>
  <c r="AB47" i="8"/>
  <c r="AC47" i="8"/>
  <c r="AD47" i="8"/>
  <c r="AE47" i="8"/>
  <c r="AF47" i="8"/>
  <c r="AG47" i="8"/>
  <c r="AB48" i="8"/>
  <c r="AC48" i="8"/>
  <c r="AD48" i="8"/>
  <c r="AE48" i="8"/>
  <c r="AF48" i="8"/>
  <c r="AG48" i="8"/>
  <c r="AB49" i="8"/>
  <c r="AC49" i="8"/>
  <c r="AD49" i="8"/>
  <c r="AE49" i="8"/>
  <c r="AF49" i="8"/>
  <c r="AG49" i="8"/>
  <c r="AB50" i="8"/>
  <c r="AC50" i="8"/>
  <c r="AD50" i="8"/>
  <c r="AE50" i="8"/>
  <c r="AF50" i="8"/>
  <c r="AG50" i="8"/>
  <c r="AB51" i="8"/>
  <c r="AC51" i="8"/>
  <c r="AD51" i="8"/>
  <c r="AE51" i="8"/>
  <c r="AF51" i="8"/>
  <c r="AG51" i="8"/>
  <c r="AB52" i="8"/>
  <c r="AC52" i="8"/>
  <c r="AD52" i="8"/>
  <c r="AE52" i="8"/>
  <c r="AF52" i="8"/>
  <c r="AG52" i="8"/>
  <c r="AB53" i="8"/>
  <c r="AC53" i="8"/>
  <c r="AD53" i="8"/>
  <c r="AE53" i="8"/>
  <c r="AF53" i="8"/>
  <c r="AG53" i="8"/>
  <c r="AB54" i="8"/>
  <c r="AC54" i="8"/>
  <c r="AD54" i="8"/>
  <c r="AE54" i="8"/>
  <c r="AF54" i="8"/>
  <c r="AG54" i="8"/>
  <c r="AB55" i="8"/>
  <c r="AC55" i="8"/>
  <c r="AD55" i="8"/>
  <c r="AE55" i="8"/>
  <c r="AF55" i="8"/>
  <c r="AG55" i="8"/>
  <c r="AB56" i="8"/>
  <c r="AC56" i="8"/>
  <c r="AD56" i="8"/>
  <c r="AE56" i="8"/>
  <c r="AF56" i="8"/>
  <c r="AG56" i="8"/>
  <c r="AB57" i="8"/>
  <c r="AC57" i="8"/>
  <c r="AD57" i="8"/>
  <c r="AE57" i="8"/>
  <c r="AF57" i="8"/>
  <c r="AG57" i="8"/>
  <c r="AB58" i="8"/>
  <c r="AC58" i="8"/>
  <c r="AD58" i="8"/>
  <c r="AE58" i="8"/>
  <c r="AF58" i="8"/>
  <c r="AG58" i="8"/>
  <c r="AB59" i="8"/>
  <c r="AC59" i="8"/>
  <c r="AD59" i="8"/>
  <c r="AE59" i="8"/>
  <c r="AF59" i="8"/>
  <c r="AG59" i="8"/>
  <c r="AB60" i="8"/>
  <c r="AC60" i="8"/>
  <c r="AD60" i="8"/>
  <c r="AE60" i="8"/>
  <c r="AF60" i="8"/>
  <c r="AG60" i="8"/>
  <c r="AB61" i="8"/>
  <c r="AC61" i="8"/>
  <c r="AD61" i="8"/>
  <c r="AE61" i="8"/>
  <c r="AF61" i="8"/>
  <c r="AG61" i="8"/>
  <c r="AB62" i="8"/>
  <c r="AC62" i="8"/>
  <c r="AD62" i="8"/>
  <c r="AE62" i="8"/>
  <c r="AF62" i="8"/>
  <c r="AG62" i="8"/>
  <c r="AB63" i="8"/>
  <c r="AC63" i="8"/>
  <c r="AD63" i="8"/>
  <c r="AE63" i="8"/>
  <c r="AF63" i="8"/>
  <c r="AG63" i="8"/>
  <c r="AB64" i="8"/>
  <c r="AC64" i="8"/>
  <c r="AD64" i="8"/>
  <c r="AE64" i="8"/>
  <c r="AF64" i="8"/>
  <c r="AG64" i="8"/>
  <c r="AB65" i="8"/>
  <c r="AC65" i="8"/>
  <c r="AD65" i="8"/>
  <c r="AE65" i="8"/>
  <c r="AF65" i="8"/>
  <c r="AG65" i="8"/>
  <c r="AB66" i="8"/>
  <c r="AC66" i="8"/>
  <c r="AD66" i="8"/>
  <c r="AE66" i="8"/>
  <c r="AF66" i="8"/>
  <c r="AG66" i="8"/>
  <c r="AB67" i="8"/>
  <c r="AC67" i="8"/>
  <c r="AD67" i="8"/>
  <c r="AE67" i="8"/>
  <c r="AF67" i="8"/>
  <c r="AG67" i="8"/>
  <c r="AB68" i="8"/>
  <c r="AC68" i="8"/>
  <c r="AD68" i="8"/>
  <c r="AE68" i="8"/>
  <c r="AF68" i="8"/>
  <c r="AG68" i="8"/>
  <c r="AB69" i="8"/>
  <c r="AC69" i="8"/>
  <c r="AD69" i="8"/>
  <c r="AE69" i="8"/>
  <c r="AF69" i="8"/>
  <c r="AG69" i="8"/>
  <c r="AB70" i="8"/>
  <c r="AC70" i="8"/>
  <c r="AD70" i="8"/>
  <c r="AE70" i="8"/>
  <c r="AF70" i="8"/>
  <c r="AG70" i="8"/>
  <c r="AB71" i="8"/>
  <c r="AC71" i="8"/>
  <c r="AD71" i="8"/>
  <c r="AE71" i="8"/>
  <c r="AF71" i="8"/>
  <c r="AG71" i="8"/>
  <c r="AB72" i="8"/>
  <c r="AC72" i="8"/>
  <c r="AD72" i="8"/>
  <c r="AE72" i="8"/>
  <c r="AF72" i="8"/>
  <c r="AG72" i="8"/>
  <c r="AB73" i="8"/>
  <c r="AC73" i="8"/>
  <c r="AD73" i="8"/>
  <c r="AE73" i="8"/>
  <c r="AF73" i="8"/>
  <c r="AG73" i="8"/>
  <c r="AB74" i="8"/>
  <c r="AC74" i="8"/>
  <c r="AD74" i="8"/>
  <c r="AE74" i="8"/>
  <c r="AF74" i="8"/>
  <c r="AG74" i="8"/>
  <c r="AB75" i="8"/>
  <c r="AC75" i="8"/>
  <c r="AD75" i="8"/>
  <c r="AE75" i="8"/>
  <c r="AF75" i="8"/>
  <c r="AG75" i="8"/>
  <c r="AB76" i="8"/>
  <c r="AC76" i="8"/>
  <c r="AD76" i="8"/>
  <c r="AE76" i="8"/>
  <c r="AF76" i="8"/>
  <c r="AG76" i="8"/>
  <c r="AB77" i="8"/>
  <c r="AC77" i="8"/>
  <c r="AD77" i="8"/>
  <c r="AE77" i="8"/>
  <c r="AF77" i="8"/>
  <c r="AG77" i="8"/>
  <c r="AB78" i="8"/>
  <c r="AC78" i="8"/>
  <c r="AD78" i="8"/>
  <c r="AE78" i="8"/>
  <c r="AF78" i="8"/>
  <c r="AG78" i="8"/>
  <c r="AB79" i="8"/>
  <c r="AC79" i="8"/>
  <c r="AD79" i="8"/>
  <c r="AE79" i="8"/>
  <c r="AF79" i="8"/>
  <c r="AG79" i="8"/>
  <c r="AB80" i="8"/>
  <c r="AC80" i="8"/>
  <c r="AD80" i="8"/>
  <c r="AE80" i="8"/>
  <c r="AF80" i="8"/>
  <c r="AG80" i="8"/>
  <c r="AB81" i="8"/>
  <c r="AC81" i="8"/>
  <c r="AD81" i="8"/>
  <c r="AE81" i="8"/>
  <c r="AF81" i="8"/>
  <c r="AG81" i="8"/>
  <c r="AB82" i="8"/>
  <c r="AC82" i="8"/>
  <c r="AD82" i="8"/>
  <c r="AE82" i="8"/>
  <c r="AF82" i="8"/>
  <c r="AG82" i="8"/>
  <c r="AB83" i="8"/>
  <c r="AC83" i="8"/>
  <c r="AD83" i="8"/>
  <c r="AE83" i="8"/>
  <c r="AF83" i="8"/>
  <c r="AG83" i="8"/>
  <c r="AB84" i="8"/>
  <c r="AC84" i="8"/>
  <c r="AD84" i="8"/>
  <c r="AE84" i="8"/>
  <c r="AF84" i="8"/>
  <c r="AG84" i="8"/>
  <c r="AC2" i="8"/>
  <c r="AD2" i="8"/>
  <c r="AE2" i="8"/>
  <c r="AL2" i="8" s="1"/>
  <c r="AF2" i="8"/>
  <c r="AG2" i="8"/>
  <c r="AB2" i="8"/>
  <c r="T39" i="6"/>
  <c r="AA39" i="6" s="1"/>
  <c r="U39" i="6"/>
  <c r="V39" i="6"/>
  <c r="T40" i="6"/>
  <c r="U40" i="6"/>
  <c r="V40" i="6"/>
  <c r="AA40" i="6" s="1"/>
  <c r="T41" i="6"/>
  <c r="AA41" i="6" s="1"/>
  <c r="U41" i="6"/>
  <c r="V41" i="6"/>
  <c r="T42" i="6"/>
  <c r="AA42" i="6" s="1"/>
  <c r="U42" i="6"/>
  <c r="V42" i="6"/>
  <c r="T43" i="6"/>
  <c r="AA43" i="6" s="1"/>
  <c r="U43" i="6"/>
  <c r="V43" i="6"/>
  <c r="T44" i="6"/>
  <c r="AA44" i="6" s="1"/>
  <c r="U44" i="6"/>
  <c r="V44" i="6"/>
  <c r="T45" i="6"/>
  <c r="AA45" i="6" s="1"/>
  <c r="U45" i="6"/>
  <c r="V45" i="6"/>
  <c r="T46" i="6"/>
  <c r="AA46" i="6" s="1"/>
  <c r="U46" i="6"/>
  <c r="V46" i="6"/>
  <c r="T47" i="6"/>
  <c r="AA47" i="6" s="1"/>
  <c r="U47" i="6"/>
  <c r="V47" i="6"/>
  <c r="T48" i="6"/>
  <c r="U48" i="6"/>
  <c r="V48" i="6"/>
  <c r="AA48" i="6" s="1"/>
  <c r="T49" i="6"/>
  <c r="AA49" i="6" s="1"/>
  <c r="U49" i="6"/>
  <c r="V49" i="6"/>
  <c r="T50" i="6"/>
  <c r="U50" i="6"/>
  <c r="V50" i="6"/>
  <c r="T51" i="6"/>
  <c r="AA51" i="6" s="1"/>
  <c r="U51" i="6"/>
  <c r="V51" i="6"/>
  <c r="T52" i="6"/>
  <c r="AA52" i="6" s="1"/>
  <c r="U52" i="6"/>
  <c r="V52" i="6"/>
  <c r="T53" i="6"/>
  <c r="AA53" i="6" s="1"/>
  <c r="U53" i="6"/>
  <c r="V53" i="6"/>
  <c r="T54" i="6"/>
  <c r="AA54" i="6" s="1"/>
  <c r="U54" i="6"/>
  <c r="V54" i="6"/>
  <c r="T55" i="6"/>
  <c r="AA55" i="6" s="1"/>
  <c r="U55" i="6"/>
  <c r="V55" i="6"/>
  <c r="T56" i="6"/>
  <c r="U56" i="6"/>
  <c r="V56" i="6"/>
  <c r="T57" i="6"/>
  <c r="AA57" i="6" s="1"/>
  <c r="U57" i="6"/>
  <c r="V57" i="6"/>
  <c r="T58" i="6"/>
  <c r="AA58" i="6" s="1"/>
  <c r="U58" i="6"/>
  <c r="V58" i="6"/>
  <c r="T59" i="6"/>
  <c r="AA59" i="6" s="1"/>
  <c r="U59" i="6"/>
  <c r="V59" i="6"/>
  <c r="T60" i="6"/>
  <c r="AA60" i="6" s="1"/>
  <c r="U60" i="6"/>
  <c r="V60" i="6"/>
  <c r="T61" i="6"/>
  <c r="AA61" i="6" s="1"/>
  <c r="U61" i="6"/>
  <c r="V61" i="6"/>
  <c r="T62" i="6"/>
  <c r="U62" i="6"/>
  <c r="V62" i="6"/>
  <c r="T63" i="6"/>
  <c r="AA63" i="6" s="1"/>
  <c r="U63" i="6"/>
  <c r="V63" i="6"/>
  <c r="T64" i="6"/>
  <c r="U64" i="6"/>
  <c r="V64" i="6"/>
  <c r="T65" i="6"/>
  <c r="AA65" i="6" s="1"/>
  <c r="U65" i="6"/>
  <c r="V65" i="6"/>
  <c r="T66" i="6"/>
  <c r="AA66" i="6" s="1"/>
  <c r="U66" i="6"/>
  <c r="V66" i="6"/>
  <c r="Q40" i="6"/>
  <c r="Z40" i="6" s="1"/>
  <c r="Q70" i="6" s="1"/>
  <c r="Q41" i="6"/>
  <c r="Q42" i="6"/>
  <c r="Z42" i="6" s="1"/>
  <c r="Q72" i="6" s="1"/>
  <c r="Q43" i="6"/>
  <c r="Q44" i="6"/>
  <c r="Z44" i="6" s="1"/>
  <c r="Q74" i="6" s="1"/>
  <c r="Q45" i="6"/>
  <c r="Z45" i="6" s="1"/>
  <c r="AD45" i="6" s="1"/>
  <c r="AE45" i="6" s="1"/>
  <c r="Q46" i="6"/>
  <c r="Q47" i="6"/>
  <c r="Q48" i="6"/>
  <c r="Q49" i="6"/>
  <c r="Q50" i="6"/>
  <c r="Z50" i="6" s="1"/>
  <c r="Q80" i="6" s="1"/>
  <c r="Q51" i="6"/>
  <c r="Q52" i="6"/>
  <c r="Z52" i="6" s="1"/>
  <c r="Q82" i="6" s="1"/>
  <c r="Q53" i="6"/>
  <c r="Z53" i="6" s="1"/>
  <c r="AD53" i="6" s="1"/>
  <c r="AE53" i="6" s="1"/>
  <c r="Q54" i="6"/>
  <c r="Q55" i="6"/>
  <c r="Q56" i="6"/>
  <c r="Z56" i="6" s="1"/>
  <c r="Q86" i="6" s="1"/>
  <c r="Q57" i="6"/>
  <c r="Q58" i="6"/>
  <c r="Z58" i="6" s="1"/>
  <c r="AD58" i="6" s="1"/>
  <c r="AE58" i="6" s="1"/>
  <c r="Q59" i="6"/>
  <c r="Q60" i="6"/>
  <c r="Z60" i="6" s="1"/>
  <c r="Q90" i="6" s="1"/>
  <c r="Q61" i="6"/>
  <c r="Z61" i="6" s="1"/>
  <c r="Q91" i="6" s="1"/>
  <c r="Q62" i="6"/>
  <c r="Z62" i="6" s="1"/>
  <c r="AD62" i="6" s="1"/>
  <c r="AE62" i="6" s="1"/>
  <c r="Q63" i="6"/>
  <c r="Q64" i="6"/>
  <c r="Z64" i="6" s="1"/>
  <c r="Q94" i="6" s="1"/>
  <c r="Q65" i="6"/>
  <c r="Q66" i="6"/>
  <c r="Z66" i="6" s="1"/>
  <c r="AD66" i="6" s="1"/>
  <c r="AE66" i="6" s="1"/>
  <c r="Q39" i="6"/>
  <c r="Z39" i="6" s="1"/>
  <c r="AS2" i="5"/>
  <c r="AT2" i="5"/>
  <c r="AU2" i="5"/>
  <c r="BA707" i="5"/>
  <c r="BA205" i="5"/>
  <c r="BA1252" i="5"/>
  <c r="BA844" i="5"/>
  <c r="BA1251" i="5"/>
  <c r="BA406" i="5"/>
  <c r="BA317" i="5"/>
  <c r="BA879" i="5"/>
  <c r="BA1250" i="5"/>
  <c r="BA1249" i="5"/>
  <c r="BA1248" i="5"/>
  <c r="BA1247" i="5"/>
  <c r="BA1246" i="5"/>
  <c r="BA654" i="5"/>
  <c r="BA1245" i="5"/>
  <c r="BA823" i="5"/>
  <c r="BA253" i="5"/>
  <c r="BA1244" i="5"/>
  <c r="BA1243" i="5"/>
  <c r="BA1242" i="5"/>
  <c r="BA378" i="5"/>
  <c r="BA917" i="5"/>
  <c r="BA1241" i="5"/>
  <c r="BA529" i="5"/>
  <c r="BA602" i="5"/>
  <c r="BA1240" i="5"/>
  <c r="BA1239" i="5"/>
  <c r="BA200" i="5"/>
  <c r="BA1238" i="5"/>
  <c r="BA852" i="5"/>
  <c r="BA528" i="5"/>
  <c r="BA609" i="5"/>
  <c r="BA1237" i="5"/>
  <c r="BA208" i="5"/>
  <c r="BA1236" i="5"/>
  <c r="BA394" i="5"/>
  <c r="BA771" i="5"/>
  <c r="BA465" i="5"/>
  <c r="BA551" i="5"/>
  <c r="BA877" i="5"/>
  <c r="BA1235" i="5"/>
  <c r="BA535" i="5"/>
  <c r="BA142" i="5"/>
  <c r="BA259" i="5"/>
  <c r="BA436" i="5"/>
  <c r="BA386" i="5"/>
  <c r="BA68" i="5"/>
  <c r="BA512" i="5"/>
  <c r="BA373" i="5"/>
  <c r="BA607" i="5"/>
  <c r="BA126" i="5"/>
  <c r="BA1234" i="5"/>
  <c r="BA1233" i="5"/>
  <c r="BA1232" i="5"/>
  <c r="BA590" i="5"/>
  <c r="BA138" i="5"/>
  <c r="BA26" i="5"/>
  <c r="BA763" i="5"/>
  <c r="BA1231" i="5"/>
  <c r="BA1230" i="5"/>
  <c r="BA69" i="5"/>
  <c r="BA459" i="5"/>
  <c r="BA477" i="5"/>
  <c r="BA388" i="5"/>
  <c r="BA365" i="5"/>
  <c r="BA119" i="5"/>
  <c r="BA82" i="5"/>
  <c r="BA765" i="5"/>
  <c r="BA376" i="5"/>
  <c r="BA1229" i="5"/>
  <c r="BA819" i="5"/>
  <c r="BA1228" i="5"/>
  <c r="BA772" i="5"/>
  <c r="BA838" i="5"/>
  <c r="BA798" i="5"/>
  <c r="BA817" i="5"/>
  <c r="BA1227" i="5"/>
  <c r="BA720" i="5"/>
  <c r="BA146" i="5"/>
  <c r="BA846" i="5"/>
  <c r="BA490" i="5"/>
  <c r="BA687" i="5"/>
  <c r="BA366" i="5"/>
  <c r="BA913" i="5"/>
  <c r="BA499" i="5"/>
  <c r="BA430" i="5"/>
  <c r="BA616" i="5"/>
  <c r="BA73" i="5"/>
  <c r="BA534" i="5"/>
  <c r="BA346" i="5"/>
  <c r="BA97" i="5"/>
  <c r="BA715" i="5"/>
  <c r="BA612" i="5"/>
  <c r="BA54" i="5"/>
  <c r="BA308" i="5"/>
  <c r="BA276" i="5"/>
  <c r="BA790" i="5"/>
  <c r="BA1226" i="5"/>
  <c r="BA1225" i="5"/>
  <c r="BA706" i="5"/>
  <c r="BA901" i="5"/>
  <c r="BA651" i="5"/>
  <c r="BA1224" i="5"/>
  <c r="BA584" i="5"/>
  <c r="BA1223" i="5"/>
  <c r="BA491" i="5"/>
  <c r="BA298" i="5"/>
  <c r="BA1222" i="5"/>
  <c r="BA510" i="5"/>
  <c r="BA133" i="5"/>
  <c r="BA371" i="5"/>
  <c r="BA483" i="5"/>
  <c r="BA437" i="5"/>
  <c r="BA1221" i="5"/>
  <c r="BA670" i="5"/>
  <c r="BA646" i="5"/>
  <c r="BA451" i="5"/>
  <c r="BA634" i="5"/>
  <c r="BA1220" i="5"/>
  <c r="BA873" i="5"/>
  <c r="BA533" i="5"/>
  <c r="BA178" i="5"/>
  <c r="BA1219" i="5"/>
  <c r="BA1218" i="5"/>
  <c r="BA249" i="5"/>
  <c r="BA677" i="5"/>
  <c r="BA642" i="5"/>
  <c r="BA774" i="5"/>
  <c r="BA736" i="5"/>
  <c r="BA700" i="5"/>
  <c r="BA691" i="5"/>
  <c r="BA804" i="5"/>
  <c r="BA1217" i="5"/>
  <c r="BA81" i="5"/>
  <c r="BA630" i="5"/>
  <c r="BA212" i="5"/>
  <c r="BA36" i="5"/>
  <c r="BA1216" i="5"/>
  <c r="BA176" i="5"/>
  <c r="BA890" i="5"/>
  <c r="BA173" i="5"/>
  <c r="BA739" i="5"/>
  <c r="BA77" i="5"/>
  <c r="BA1215" i="5"/>
  <c r="BA31" i="5"/>
  <c r="BA175" i="5"/>
  <c r="BA557" i="5"/>
  <c r="BA95" i="5"/>
  <c r="BA1214" i="5"/>
  <c r="BA383" i="5"/>
  <c r="BA820" i="5"/>
  <c r="BA740" i="5"/>
  <c r="BA334" i="5"/>
  <c r="BA37" i="5"/>
  <c r="BA1213" i="5"/>
  <c r="BA316" i="5"/>
  <c r="BA213" i="5"/>
  <c r="BA562" i="5"/>
  <c r="BA359" i="5"/>
  <c r="BA750" i="5"/>
  <c r="BA1212" i="5"/>
  <c r="BA196" i="5"/>
  <c r="BA708" i="5"/>
  <c r="BA1211" i="5"/>
  <c r="BA678" i="5"/>
  <c r="BA893" i="5"/>
  <c r="BA914" i="5"/>
  <c r="BA1210" i="5"/>
  <c r="BA1209" i="5"/>
  <c r="BA1208" i="5"/>
  <c r="BA582" i="5"/>
  <c r="BA618" i="5"/>
  <c r="BA390" i="5"/>
  <c r="BA426" i="5"/>
  <c r="BA568" i="5"/>
  <c r="BA672" i="5"/>
  <c r="BA1207" i="5"/>
  <c r="BA682" i="5"/>
  <c r="BA449" i="5"/>
  <c r="BA1206" i="5"/>
  <c r="BA758" i="5"/>
  <c r="BA776" i="5"/>
  <c r="BA330" i="5"/>
  <c r="BA85" i="5"/>
  <c r="BA1205" i="5"/>
  <c r="BA1204" i="5"/>
  <c r="BA1203" i="5"/>
  <c r="BA641" i="5"/>
  <c r="BA1202" i="5"/>
  <c r="BA1201" i="5"/>
  <c r="BA911" i="5"/>
  <c r="BA1200" i="5"/>
  <c r="BA1199" i="5"/>
  <c r="BA871" i="5"/>
  <c r="BA503" i="5"/>
  <c r="BA114" i="5"/>
  <c r="BA211" i="5"/>
  <c r="BA784" i="5"/>
  <c r="BA1198" i="5"/>
  <c r="BA1197" i="5"/>
  <c r="BA865" i="5"/>
  <c r="BA1196" i="5"/>
  <c r="BA1195" i="5"/>
  <c r="BA567" i="5"/>
  <c r="BA835" i="5"/>
  <c r="BA1194" i="5"/>
  <c r="BA546" i="5"/>
  <c r="BA1193" i="5"/>
  <c r="BA608" i="5"/>
  <c r="BA1192" i="5"/>
  <c r="BA660" i="5"/>
  <c r="BA773" i="5"/>
  <c r="BA360" i="5"/>
  <c r="BA854" i="5"/>
  <c r="BA849" i="5"/>
  <c r="BA511" i="5"/>
  <c r="BA1191" i="5"/>
  <c r="BA110" i="5"/>
  <c r="BA1190" i="5"/>
  <c r="BA1189" i="5"/>
  <c r="BA230" i="5"/>
  <c r="BA900" i="5"/>
  <c r="BA508" i="5"/>
  <c r="BA573" i="5"/>
  <c r="BA148" i="5"/>
  <c r="BA302" i="5"/>
  <c r="BA368" i="5"/>
  <c r="BA1188" i="5"/>
  <c r="BA408" i="5"/>
  <c r="BA1187" i="5"/>
  <c r="BA857" i="5"/>
  <c r="BA855" i="5"/>
  <c r="BA730" i="5"/>
  <c r="BA895" i="5"/>
  <c r="BA619" i="5"/>
  <c r="BA1186" i="5"/>
  <c r="BA274" i="5"/>
  <c r="BA1185" i="5"/>
  <c r="BA1184" i="5"/>
  <c r="BA659" i="5"/>
  <c r="BA768" i="5"/>
  <c r="BA759" i="5"/>
  <c r="BA789" i="5"/>
  <c r="BA1183" i="5"/>
  <c r="BA636" i="5"/>
  <c r="BA605" i="5"/>
  <c r="BA181" i="5"/>
  <c r="BA801" i="5"/>
  <c r="BA248" i="5"/>
  <c r="BA433" i="5"/>
  <c r="BA139" i="5"/>
  <c r="BA884" i="5"/>
  <c r="BA559" i="5"/>
  <c r="BA320" i="5"/>
  <c r="BA155" i="5"/>
  <c r="BA94" i="5"/>
  <c r="BA1182" i="5"/>
  <c r="BA633" i="5"/>
  <c r="BA705" i="5"/>
  <c r="BA336" i="5"/>
  <c r="BA1181" i="5"/>
  <c r="BA1180" i="5"/>
  <c r="BA170" i="5"/>
  <c r="BA777" i="5"/>
  <c r="BA566" i="5"/>
  <c r="BA1179" i="5"/>
  <c r="BA283" i="5"/>
  <c r="BA921" i="5"/>
  <c r="BA262" i="5"/>
  <c r="BA728" i="5"/>
  <c r="BA1178" i="5"/>
  <c r="BA1177" i="5"/>
  <c r="BA907" i="5"/>
  <c r="BA1176" i="5"/>
  <c r="BA919" i="5"/>
  <c r="BA1175" i="5"/>
  <c r="BA1174" i="5"/>
  <c r="BA172" i="5"/>
  <c r="BA287" i="5"/>
  <c r="BA357" i="5"/>
  <c r="BA271" i="5"/>
  <c r="BA149" i="5"/>
  <c r="BA1173" i="5"/>
  <c r="BA250" i="5"/>
  <c r="BA830" i="5"/>
  <c r="BA689" i="5"/>
  <c r="BA787" i="5"/>
  <c r="BA1172" i="5"/>
  <c r="BA1171" i="5"/>
  <c r="BA780" i="5"/>
  <c r="BA681" i="5"/>
  <c r="BA522" i="5"/>
  <c r="BA1170" i="5"/>
  <c r="BA389" i="5"/>
  <c r="BA429" i="5"/>
  <c r="BA273" i="5"/>
  <c r="BA416" i="5"/>
  <c r="BA1169" i="5"/>
  <c r="BA525" i="5"/>
  <c r="BA261" i="5"/>
  <c r="BA419" i="5"/>
  <c r="BA217" i="5"/>
  <c r="BA675" i="5"/>
  <c r="BA464" i="5"/>
  <c r="BA296" i="5"/>
  <c r="BA486" i="5"/>
  <c r="BA475" i="5"/>
  <c r="BA479" i="5"/>
  <c r="BA1168" i="5"/>
  <c r="BA729" i="5"/>
  <c r="BA421" i="5"/>
  <c r="BA600" i="5"/>
  <c r="BA387" i="5"/>
  <c r="BA235" i="5"/>
  <c r="BA341" i="5"/>
  <c r="BA635" i="5"/>
  <c r="BA370" i="5"/>
  <c r="BA581" i="5"/>
  <c r="BA439" i="5"/>
  <c r="BA1167" i="5"/>
  <c r="BA812" i="5"/>
  <c r="BA598" i="5"/>
  <c r="BA481" i="5"/>
  <c r="BA649" i="5"/>
  <c r="BA338" i="5"/>
  <c r="BA527" i="5"/>
  <c r="BA550" i="5"/>
  <c r="BA315" i="5"/>
  <c r="BA350" i="5"/>
  <c r="BA327" i="5"/>
  <c r="BA487" i="5"/>
  <c r="BA427" i="5"/>
  <c r="BA722" i="5"/>
  <c r="BA267" i="5"/>
  <c r="BA1166" i="5"/>
  <c r="BA563" i="5"/>
  <c r="BA695" i="5"/>
  <c r="BA647" i="5"/>
  <c r="BA362" i="5"/>
  <c r="BA516" i="5"/>
  <c r="BA466" i="5"/>
  <c r="BA1165" i="5"/>
  <c r="BA415" i="5"/>
  <c r="BA520" i="5"/>
  <c r="BA760" i="5"/>
  <c r="BA435" i="5"/>
  <c r="BA500" i="5"/>
  <c r="BA1164" i="5"/>
  <c r="BA530" i="5"/>
  <c r="BA1163" i="5"/>
  <c r="BA1162" i="5"/>
  <c r="BA290" i="5"/>
  <c r="BA423" i="5"/>
  <c r="BA440" i="5"/>
  <c r="BA597" i="5"/>
  <c r="BA461" i="5"/>
  <c r="BA524" i="5"/>
  <c r="BA1161" i="5"/>
  <c r="BA434" i="5"/>
  <c r="BA498" i="5"/>
  <c r="BA800" i="5"/>
  <c r="BA1160" i="5"/>
  <c r="BA329" i="5"/>
  <c r="BA1159" i="5"/>
  <c r="BA1158" i="5"/>
  <c r="BA492" i="5"/>
  <c r="BA632" i="5"/>
  <c r="BA816" i="5"/>
  <c r="BA889" i="5"/>
  <c r="BA908" i="5"/>
  <c r="BA831" i="5"/>
  <c r="BA1157" i="5"/>
  <c r="BA1156" i="5"/>
  <c r="BA462" i="5"/>
  <c r="BA309" i="5"/>
  <c r="BA1155" i="5"/>
  <c r="BA1154" i="5"/>
  <c r="BA650" i="5"/>
  <c r="BA1153" i="5"/>
  <c r="BA664" i="5"/>
  <c r="BA577" i="5"/>
  <c r="BA1152" i="5"/>
  <c r="BA506" i="5"/>
  <c r="BA834" i="5"/>
  <c r="BA1151" i="5"/>
  <c r="BA352" i="5"/>
  <c r="BA725" i="5"/>
  <c r="BA611" i="5"/>
  <c r="BA286" i="5"/>
  <c r="BA915" i="5"/>
  <c r="BA656" i="5"/>
  <c r="BA485" i="5"/>
  <c r="BA673" i="5"/>
  <c r="BA367" i="5"/>
  <c r="BA867" i="5"/>
  <c r="BA692" i="5"/>
  <c r="BA625" i="5"/>
  <c r="BA284" i="5"/>
  <c r="BA1150" i="5"/>
  <c r="BA640" i="5"/>
  <c r="BA704" i="5"/>
  <c r="BA888" i="5"/>
  <c r="BA856" i="5"/>
  <c r="BA753" i="5"/>
  <c r="BA282" i="5"/>
  <c r="BA1149" i="5"/>
  <c r="BA697" i="5"/>
  <c r="BA223" i="5"/>
  <c r="BA294" i="5"/>
  <c r="BA1148" i="5"/>
  <c r="BA866" i="5"/>
  <c r="BA1147" i="5"/>
  <c r="BA1146" i="5"/>
  <c r="BA1145" i="5"/>
  <c r="BA1144" i="5"/>
  <c r="BA1143" i="5"/>
  <c r="BA794" i="5"/>
  <c r="BA717" i="5"/>
  <c r="BA1142" i="5"/>
  <c r="BA1141" i="5"/>
  <c r="BA1140" i="5"/>
  <c r="BA127" i="5"/>
  <c r="BA1139" i="5"/>
  <c r="BA42" i="5"/>
  <c r="BA876" i="5"/>
  <c r="BA821" i="5"/>
  <c r="BA643" i="5"/>
  <c r="BA1138" i="5"/>
  <c r="BA1137" i="5"/>
  <c r="BA813" i="5"/>
  <c r="BA723" i="5"/>
  <c r="BA1136" i="5"/>
  <c r="BA444" i="5"/>
  <c r="BA44" i="5"/>
  <c r="BA204" i="5"/>
  <c r="BA1135" i="5"/>
  <c r="BA478" i="5"/>
  <c r="BA185" i="5"/>
  <c r="BA106" i="5"/>
  <c r="BA850" i="5"/>
  <c r="BA802" i="5"/>
  <c r="BA833" i="5"/>
  <c r="BA401" i="5"/>
  <c r="BA1134" i="5"/>
  <c r="BA882" i="5"/>
  <c r="BA814" i="5"/>
  <c r="BA304" i="5"/>
  <c r="BA225" i="5"/>
  <c r="BA742" i="5"/>
  <c r="BA1133" i="5"/>
  <c r="BA1132" i="5"/>
  <c r="BA1131" i="5"/>
  <c r="BA143" i="5"/>
  <c r="BA686" i="5"/>
  <c r="BA1130" i="5"/>
  <c r="BA1129" i="5"/>
  <c r="BA738" i="5"/>
  <c r="BA891" i="5"/>
  <c r="BA198" i="5"/>
  <c r="BA411" i="5"/>
  <c r="BA1128" i="5"/>
  <c r="BA48" i="5"/>
  <c r="BA1127" i="5"/>
  <c r="BA163" i="5"/>
  <c r="BA1126" i="5"/>
  <c r="BA1125" i="5"/>
  <c r="BA556" i="5"/>
  <c r="BA832" i="5"/>
  <c r="BA1124" i="5"/>
  <c r="BA432" i="5"/>
  <c r="BA310" i="5"/>
  <c r="BA295" i="5"/>
  <c r="BA592" i="5"/>
  <c r="BA332" i="5"/>
  <c r="BA1123" i="5"/>
  <c r="BA764" i="5"/>
  <c r="BA215" i="5"/>
  <c r="BA694" i="5"/>
  <c r="BA517" i="5"/>
  <c r="BA684" i="5"/>
  <c r="BA79" i="5"/>
  <c r="BA278" i="5"/>
  <c r="BA674" i="5"/>
  <c r="BA129" i="5"/>
  <c r="BA574" i="5"/>
  <c r="BA391" i="5"/>
  <c r="BA493" i="5"/>
  <c r="BA453" i="5"/>
  <c r="BA853" i="5"/>
  <c r="BA1122" i="5"/>
  <c r="BA504" i="5"/>
  <c r="BA318" i="5"/>
  <c r="BA1121" i="5"/>
  <c r="BA652" i="5"/>
  <c r="BA807" i="5"/>
  <c r="BA744" i="5"/>
  <c r="BA644" i="5"/>
  <c r="BA443" i="5"/>
  <c r="BA918" i="5"/>
  <c r="BA1120" i="5"/>
  <c r="BA906" i="5"/>
  <c r="BA180" i="5"/>
  <c r="BA136" i="5"/>
  <c r="BA696" i="5"/>
  <c r="BA392" i="5"/>
  <c r="BA306" i="5"/>
  <c r="BA102" i="5"/>
  <c r="BA668" i="5"/>
  <c r="BA721" i="5"/>
  <c r="BA275" i="5"/>
  <c r="BA585" i="5"/>
  <c r="BA397" i="5"/>
  <c r="BA824" i="5"/>
  <c r="BA862" i="5"/>
  <c r="BA718" i="5"/>
  <c r="BA216" i="5"/>
  <c r="BA104" i="5"/>
  <c r="BA1119" i="5"/>
  <c r="BA662" i="5"/>
  <c r="BA53" i="5"/>
  <c r="BA851" i="5"/>
  <c r="BA1118" i="5"/>
  <c r="BA1117" i="5"/>
  <c r="BA1116" i="5"/>
  <c r="BA1115" i="5"/>
  <c r="BA1114" i="5"/>
  <c r="BA757" i="5"/>
  <c r="BA1113" i="5"/>
  <c r="BA538" i="5"/>
  <c r="BA1112" i="5"/>
  <c r="BA1111" i="5"/>
  <c r="BA1110" i="5"/>
  <c r="BA47" i="5"/>
  <c r="BA1109" i="5"/>
  <c r="BA157" i="5"/>
  <c r="BA1108" i="5"/>
  <c r="BA1107" i="5"/>
  <c r="BA699" i="5"/>
  <c r="BA1106" i="5"/>
  <c r="BA339" i="5"/>
  <c r="BA1105" i="5"/>
  <c r="BA1104" i="5"/>
  <c r="BA769" i="5"/>
  <c r="BA446" i="5"/>
  <c r="BA86" i="5"/>
  <c r="BA38" i="5"/>
  <c r="BA1103" i="5"/>
  <c r="BA1102" i="5"/>
  <c r="BA737" i="5"/>
  <c r="BA709" i="5"/>
  <c r="BA539" i="5"/>
  <c r="BA869" i="5"/>
  <c r="BA1101" i="5"/>
  <c r="BA712" i="5"/>
  <c r="BA1100" i="5"/>
  <c r="BA1099" i="5"/>
  <c r="BA233" i="5"/>
  <c r="BA232" i="5"/>
  <c r="BA904" i="5"/>
  <c r="BA896" i="5"/>
  <c r="BA589" i="5"/>
  <c r="BA886" i="5"/>
  <c r="BA523" i="5"/>
  <c r="BA442" i="5"/>
  <c r="BA818" i="5"/>
  <c r="BA1098" i="5"/>
  <c r="BA264" i="5"/>
  <c r="BA1097" i="5"/>
  <c r="BA153" i="5"/>
  <c r="BA307" i="5"/>
  <c r="BA151" i="5"/>
  <c r="BA515" i="5"/>
  <c r="BA226" i="5"/>
  <c r="BA628" i="5"/>
  <c r="BA1096" i="5"/>
  <c r="BA1095" i="5"/>
  <c r="BA1094" i="5"/>
  <c r="BA1093" i="5"/>
  <c r="BA1092" i="5"/>
  <c r="BA41" i="5"/>
  <c r="BA299" i="5"/>
  <c r="BA1091" i="5"/>
  <c r="BA544" i="5"/>
  <c r="BA234" i="5"/>
  <c r="BA1090" i="5"/>
  <c r="BA840" i="5"/>
  <c r="BA542" i="5"/>
  <c r="BA767" i="5"/>
  <c r="BA469" i="5"/>
  <c r="BA1089" i="5"/>
  <c r="BA1088" i="5"/>
  <c r="BA1087" i="5"/>
  <c r="BA1086" i="5"/>
  <c r="BA314" i="5"/>
  <c r="BA806" i="5"/>
  <c r="BA197" i="5"/>
  <c r="BA256" i="5"/>
  <c r="BA1085" i="5"/>
  <c r="BA1084" i="5"/>
  <c r="BA916" i="5"/>
  <c r="BA1083" i="5"/>
  <c r="BA1082" i="5"/>
  <c r="BA393" i="5"/>
  <c r="BA319" i="5"/>
  <c r="BA1081" i="5"/>
  <c r="BA169" i="5"/>
  <c r="BA89" i="5"/>
  <c r="BA64" i="5"/>
  <c r="BA39" i="5"/>
  <c r="BA1080" i="5"/>
  <c r="BA242" i="5"/>
  <c r="BA445" i="5"/>
  <c r="BA229" i="5"/>
  <c r="BA1079" i="5"/>
  <c r="BA1078" i="5"/>
  <c r="BA281" i="5"/>
  <c r="BA526" i="5"/>
  <c r="BA575" i="5"/>
  <c r="BA158" i="5"/>
  <c r="BA348" i="5"/>
  <c r="BA909" i="5"/>
  <c r="BA549" i="5"/>
  <c r="BA269" i="5"/>
  <c r="BA303" i="5"/>
  <c r="BA1077" i="5"/>
  <c r="BA128" i="5"/>
  <c r="BA33" i="5"/>
  <c r="BA1076" i="5"/>
  <c r="BA144" i="5"/>
  <c r="BA1075" i="5"/>
  <c r="BA199" i="5"/>
  <c r="BA63" i="5"/>
  <c r="BA507" i="5"/>
  <c r="BA1074" i="5"/>
  <c r="BA476" i="5"/>
  <c r="BA548" i="5"/>
  <c r="BA162" i="5"/>
  <c r="BA1073" i="5"/>
  <c r="BA105" i="5"/>
  <c r="BA251" i="5"/>
  <c r="BA358" i="5"/>
  <c r="BA631" i="5"/>
  <c r="BA325" i="5"/>
  <c r="BA189" i="5"/>
  <c r="BA1072" i="5"/>
  <c r="BA87" i="5"/>
  <c r="BA428" i="5"/>
  <c r="BA541" i="5"/>
  <c r="BA328" i="5"/>
  <c r="BA134" i="5"/>
  <c r="BA1071" i="5"/>
  <c r="BA1070" i="5"/>
  <c r="BA221" i="5"/>
  <c r="BA202" i="5"/>
  <c r="BA404" i="5"/>
  <c r="BA1069" i="5"/>
  <c r="BA733" i="5"/>
  <c r="BA285" i="5"/>
  <c r="BA399" i="5"/>
  <c r="BA14" i="5"/>
  <c r="BA11" i="5"/>
  <c r="BA154" i="5"/>
  <c r="BA12" i="5"/>
  <c r="BA76" i="5"/>
  <c r="BA111" i="5"/>
  <c r="BA182" i="5"/>
  <c r="BA29" i="5"/>
  <c r="BA558" i="5"/>
  <c r="BA572" i="5"/>
  <c r="BA1068" i="5"/>
  <c r="BA1067" i="5"/>
  <c r="BA1066" i="5"/>
  <c r="BA152" i="5"/>
  <c r="BA90" i="5"/>
  <c r="BA1065" i="5"/>
  <c r="BA20" i="5"/>
  <c r="BA554" i="5"/>
  <c r="BA343" i="5"/>
  <c r="BA160" i="5"/>
  <c r="BA50" i="5"/>
  <c r="BA1064" i="5"/>
  <c r="BA24" i="5"/>
  <c r="BA16" i="5"/>
  <c r="BA1063" i="5"/>
  <c r="BA372" i="5"/>
  <c r="BA588" i="5"/>
  <c r="BA257" i="5"/>
  <c r="BA766" i="5"/>
  <c r="BA1062" i="5"/>
  <c r="BA417" i="5"/>
  <c r="BA1061" i="5"/>
  <c r="BA711" i="5"/>
  <c r="BA586" i="5"/>
  <c r="BA803" i="5"/>
  <c r="BA537" i="5"/>
  <c r="BA514" i="5"/>
  <c r="BA1060" i="5"/>
  <c r="BA1059" i="5"/>
  <c r="BA639" i="5"/>
  <c r="BA364" i="5"/>
  <c r="BA450" i="5"/>
  <c r="BA418" i="5"/>
  <c r="BA168" i="5"/>
  <c r="BA810" i="5"/>
  <c r="BA828" i="5"/>
  <c r="BA1058" i="5"/>
  <c r="BA779" i="5"/>
  <c r="BA1057" i="5"/>
  <c r="BA1056" i="5"/>
  <c r="BA638" i="5"/>
  <c r="BA714" i="5"/>
  <c r="BA683" i="5"/>
  <c r="BA497" i="5"/>
  <c r="BA396" i="5"/>
  <c r="BA183" i="5"/>
  <c r="BA1055" i="5"/>
  <c r="BA1054" i="5"/>
  <c r="BA1053" i="5"/>
  <c r="BA424" i="5"/>
  <c r="BA98" i="5"/>
  <c r="BA468" i="5"/>
  <c r="BA484" i="5"/>
  <c r="BA655" i="5"/>
  <c r="BA1052" i="5"/>
  <c r="BA402" i="5"/>
  <c r="BA1051" i="5"/>
  <c r="BA1050" i="5"/>
  <c r="BA60" i="5"/>
  <c r="BA811" i="5"/>
  <c r="BA1049" i="5"/>
  <c r="BA1048" i="5"/>
  <c r="BA413" i="5"/>
  <c r="BA1047" i="5"/>
  <c r="BA263" i="5"/>
  <c r="BA1046" i="5"/>
  <c r="BA1045" i="5"/>
  <c r="BA565" i="5"/>
  <c r="BA781" i="5"/>
  <c r="BA1044" i="5"/>
  <c r="BA292" i="5"/>
  <c r="BA125" i="5"/>
  <c r="BA137" i="5"/>
  <c r="BA78" i="5"/>
  <c r="BA30" i="5"/>
  <c r="BA599" i="5"/>
  <c r="BA109" i="5"/>
  <c r="BA1043" i="5"/>
  <c r="BA1042" i="5"/>
  <c r="BA237" i="5"/>
  <c r="BA836" i="5"/>
  <c r="BA1041" i="5"/>
  <c r="BA570" i="5"/>
  <c r="BA741" i="5"/>
  <c r="BA859" i="5"/>
  <c r="BA518" i="5"/>
  <c r="BA135" i="5"/>
  <c r="BA6" i="5"/>
  <c r="BA289" i="5"/>
  <c r="BA209" i="5"/>
  <c r="BA349" i="5"/>
  <c r="BA227" i="5"/>
  <c r="BA441" i="5"/>
  <c r="BA159" i="5"/>
  <c r="BA1040" i="5"/>
  <c r="BA266" i="5"/>
  <c r="BA878" i="5"/>
  <c r="BA93" i="5"/>
  <c r="BA247" i="5"/>
  <c r="BA880" i="5"/>
  <c r="BA115" i="5"/>
  <c r="BA231" i="5"/>
  <c r="BA545" i="5"/>
  <c r="BA1039" i="5"/>
  <c r="BA167" i="5"/>
  <c r="BA130" i="5"/>
  <c r="BA363" i="5"/>
  <c r="BA145" i="5"/>
  <c r="BA671" i="5"/>
  <c r="BA480" i="5"/>
  <c r="BA214" i="5"/>
  <c r="BA279" i="5"/>
  <c r="BA244" i="5"/>
  <c r="BA543" i="5"/>
  <c r="BA140" i="5"/>
  <c r="BA471" i="5"/>
  <c r="BA195" i="5"/>
  <c r="BA601" i="5"/>
  <c r="BA340" i="5"/>
  <c r="BA187" i="5"/>
  <c r="BA141" i="5"/>
  <c r="BA452" i="5"/>
  <c r="BA252" i="5"/>
  <c r="BA121" i="5"/>
  <c r="BA164" i="5"/>
  <c r="BA482" i="5"/>
  <c r="BA1038" i="5"/>
  <c r="BA532" i="5"/>
  <c r="BA553" i="5"/>
  <c r="BA113" i="5"/>
  <c r="BA883" i="5"/>
  <c r="BA1037" i="5"/>
  <c r="BA194" i="5"/>
  <c r="BA1036" i="5"/>
  <c r="BA51" i="5"/>
  <c r="BA58" i="5"/>
  <c r="BA72" i="5"/>
  <c r="BA103" i="5"/>
  <c r="BA624" i="5"/>
  <c r="BA752" i="5"/>
  <c r="BA147" i="5"/>
  <c r="BA17" i="5"/>
  <c r="BA28" i="5"/>
  <c r="BA783" i="5"/>
  <c r="BA1035" i="5"/>
  <c r="BA569" i="5"/>
  <c r="BA71" i="5"/>
  <c r="BA403" i="5"/>
  <c r="BA88" i="5"/>
  <c r="BA501" i="5"/>
  <c r="BA571" i="5"/>
  <c r="BA735" i="5"/>
  <c r="BA1034" i="5"/>
  <c r="BA1033" i="5"/>
  <c r="BA875" i="5"/>
  <c r="BA203" i="5"/>
  <c r="BA1032" i="5"/>
  <c r="BA186" i="5"/>
  <c r="BA1031" i="5"/>
  <c r="BA220" i="5"/>
  <c r="BA596" i="5"/>
  <c r="BA455" i="5"/>
  <c r="BA420" i="5"/>
  <c r="BA521" i="5"/>
  <c r="BA277" i="5"/>
  <c r="BA580" i="5"/>
  <c r="BA1030" i="5"/>
  <c r="BA719" i="5"/>
  <c r="BA701" i="5"/>
  <c r="BA1029" i="5"/>
  <c r="BA1028" i="5"/>
  <c r="BA560" i="5"/>
  <c r="BA894" i="5"/>
  <c r="BA1027" i="5"/>
  <c r="BA161" i="5"/>
  <c r="BA1026" i="5"/>
  <c r="BA905" i="5"/>
  <c r="BA324" i="5"/>
  <c r="BA761" i="5"/>
  <c r="BA321" i="5"/>
  <c r="BA555" i="5"/>
  <c r="BA1025" i="5"/>
  <c r="BA1024" i="5"/>
  <c r="BA23" i="5"/>
  <c r="BA265" i="5"/>
  <c r="BA174" i="5"/>
  <c r="BA32" i="5"/>
  <c r="BA1023" i="5"/>
  <c r="BA622" i="5"/>
  <c r="BA1022" i="5"/>
  <c r="BA1021" i="5"/>
  <c r="BA902" i="5"/>
  <c r="BA112" i="5"/>
  <c r="BA43" i="5"/>
  <c r="BA222" i="5"/>
  <c r="BA56" i="5"/>
  <c r="BA49" i="5"/>
  <c r="BA488" i="5"/>
  <c r="BA177" i="5"/>
  <c r="BA3" i="5"/>
  <c r="BA1020" i="5"/>
  <c r="BA34" i="5"/>
  <c r="BA52" i="5"/>
  <c r="BA45" i="5"/>
  <c r="BA1019" i="5"/>
  <c r="BA685" i="5"/>
  <c r="BA843" i="5"/>
  <c r="BA547" i="5"/>
  <c r="BA361" i="5"/>
  <c r="BA620" i="5"/>
  <c r="BA1018" i="5"/>
  <c r="BA669" i="5"/>
  <c r="BA1017" i="5"/>
  <c r="BA258" i="5"/>
  <c r="BA637" i="5"/>
  <c r="BA864" i="5"/>
  <c r="BA661" i="5"/>
  <c r="BA293" i="5"/>
  <c r="BA604" i="5"/>
  <c r="BA594" i="5"/>
  <c r="BA1016" i="5"/>
  <c r="BA1015" i="5"/>
  <c r="BA1014" i="5"/>
  <c r="BA732" i="5"/>
  <c r="BA793" i="5"/>
  <c r="BA305" i="5"/>
  <c r="BA552" i="5"/>
  <c r="BA193" i="5"/>
  <c r="BA260" i="5"/>
  <c r="BA21" i="5"/>
  <c r="BA240" i="5"/>
  <c r="BA603" i="5"/>
  <c r="BA676" i="5"/>
  <c r="BA379" i="5"/>
  <c r="BA509" i="5"/>
  <c r="BA822" i="5"/>
  <c r="BA751" i="5"/>
  <c r="BA1013" i="5"/>
  <c r="BA770" i="5"/>
  <c r="BA454" i="5"/>
  <c r="BA272" i="5"/>
  <c r="BA1012" i="5"/>
  <c r="BA809" i="5"/>
  <c r="BA1011" i="5"/>
  <c r="BA1010" i="5"/>
  <c r="BA786" i="5"/>
  <c r="BA743" i="5"/>
  <c r="BA727" i="5"/>
  <c r="BA702" i="5"/>
  <c r="BA785" i="5"/>
  <c r="BA591" i="5"/>
  <c r="BA243" i="5"/>
  <c r="BA540" i="5"/>
  <c r="BA1009" i="5"/>
  <c r="BA583" i="5"/>
  <c r="BA333" i="5"/>
  <c r="BA46" i="5"/>
  <c r="BA245" i="5"/>
  <c r="BA219" i="5"/>
  <c r="BA382" i="5"/>
  <c r="BA377" i="5"/>
  <c r="BA1008" i="5"/>
  <c r="BA84" i="5"/>
  <c r="BA1007" i="5"/>
  <c r="BA210" i="5"/>
  <c r="BA280" i="5"/>
  <c r="BA792" i="5"/>
  <c r="BA132" i="5"/>
  <c r="BA412" i="5"/>
  <c r="BA519" i="5"/>
  <c r="BA576" i="5"/>
  <c r="BA1006" i="5"/>
  <c r="BA117" i="5"/>
  <c r="BA191" i="5"/>
  <c r="BA1005" i="5"/>
  <c r="BA65" i="5"/>
  <c r="BA755" i="5"/>
  <c r="BA754" i="5"/>
  <c r="BA1004" i="5"/>
  <c r="BA870" i="5"/>
  <c r="BA778" i="5"/>
  <c r="BA868" i="5"/>
  <c r="BA1003" i="5"/>
  <c r="BA679" i="5"/>
  <c r="BA703" i="5"/>
  <c r="BA716" i="5"/>
  <c r="BA872" i="5"/>
  <c r="BA410" i="5"/>
  <c r="BA623" i="5"/>
  <c r="BA70" i="5"/>
  <c r="BA749" i="5"/>
  <c r="BA107" i="5"/>
  <c r="BA629" i="5"/>
  <c r="BA297" i="5"/>
  <c r="BA1002" i="5"/>
  <c r="BA337" i="5"/>
  <c r="BA1001" i="5"/>
  <c r="BA837" i="5"/>
  <c r="BA1000" i="5"/>
  <c r="BA431" i="5"/>
  <c r="BA775" i="5"/>
  <c r="BA425" i="5"/>
  <c r="BA847" i="5"/>
  <c r="BA621" i="5"/>
  <c r="BA999" i="5"/>
  <c r="BA57" i="5"/>
  <c r="BA626" i="5"/>
  <c r="BA998" i="5"/>
  <c r="BA351" i="5"/>
  <c r="BA797" i="5"/>
  <c r="BA796" i="5"/>
  <c r="BA997" i="5"/>
  <c r="BA996" i="5"/>
  <c r="BA995" i="5"/>
  <c r="BA994" i="5"/>
  <c r="BA881" i="5"/>
  <c r="BA993" i="5"/>
  <c r="BA992" i="5"/>
  <c r="BA184" i="5"/>
  <c r="BA991" i="5"/>
  <c r="BA345" i="5"/>
  <c r="BA595" i="5"/>
  <c r="BA990" i="5"/>
  <c r="BA693" i="5"/>
  <c r="BA825" i="5"/>
  <c r="BA989" i="5"/>
  <c r="BA312" i="5"/>
  <c r="BA988" i="5"/>
  <c r="BA987" i="5"/>
  <c r="BA75" i="5"/>
  <c r="BA762" i="5"/>
  <c r="BA986" i="5"/>
  <c r="BA505" i="5"/>
  <c r="BA218" i="5"/>
  <c r="BA190" i="5"/>
  <c r="BA985" i="5"/>
  <c r="BA228" i="5"/>
  <c r="BA606" i="5"/>
  <c r="BA502" i="5"/>
  <c r="BA984" i="5"/>
  <c r="BA983" i="5"/>
  <c r="BA166" i="5"/>
  <c r="BA982" i="5"/>
  <c r="BA981" i="5"/>
  <c r="BA447" i="5"/>
  <c r="BA690" i="5"/>
  <c r="BA782" i="5"/>
  <c r="BA858" i="5"/>
  <c r="BA653" i="5"/>
  <c r="BA980" i="5"/>
  <c r="BA726" i="5"/>
  <c r="BA829" i="5"/>
  <c r="BA207" i="5"/>
  <c r="BA369" i="5"/>
  <c r="BA101" i="5"/>
  <c r="BA979" i="5"/>
  <c r="BA246" i="5"/>
  <c r="BA13" i="5"/>
  <c r="BA7" i="5"/>
  <c r="BA978" i="5"/>
  <c r="BA61" i="5"/>
  <c r="BA120" i="5"/>
  <c r="BA62" i="5"/>
  <c r="BA66" i="5"/>
  <c r="BA561" i="5"/>
  <c r="BA384" i="5"/>
  <c r="BA8" i="5"/>
  <c r="BA10" i="5"/>
  <c r="BA19" i="5"/>
  <c r="BA977" i="5"/>
  <c r="BA236" i="5"/>
  <c r="BA395" i="5"/>
  <c r="BA108" i="5"/>
  <c r="BA5" i="5"/>
  <c r="BA4" i="5"/>
  <c r="BA124" i="5"/>
  <c r="BA91" i="5"/>
  <c r="BA131" i="5"/>
  <c r="BA25" i="5"/>
  <c r="BA80" i="5"/>
  <c r="BA356" i="5"/>
  <c r="BA355" i="5"/>
  <c r="BA614" i="5"/>
  <c r="BA27" i="5"/>
  <c r="BA422" i="5"/>
  <c r="BA40" i="5"/>
  <c r="BA323" i="5"/>
  <c r="BA839" i="5"/>
  <c r="BA976" i="5"/>
  <c r="BA826" i="5"/>
  <c r="BA747" i="5"/>
  <c r="BA975" i="5"/>
  <c r="BA489" i="5"/>
  <c r="BA974" i="5"/>
  <c r="BA460" i="5"/>
  <c r="BA973" i="5"/>
  <c r="BA663" i="5"/>
  <c r="BA55" i="5"/>
  <c r="BA59" i="5"/>
  <c r="BA972" i="5"/>
  <c r="BA165" i="5"/>
  <c r="BA971" i="5"/>
  <c r="BA970" i="5"/>
  <c r="BA969" i="5"/>
  <c r="BA192" i="5"/>
  <c r="BA968" i="5"/>
  <c r="BA713" i="5"/>
  <c r="BA255" i="5"/>
  <c r="BA967" i="5"/>
  <c r="BA966" i="5"/>
  <c r="BA123" i="5"/>
  <c r="BA965" i="5"/>
  <c r="BA613" i="5"/>
  <c r="BA964" i="5"/>
  <c r="BA579" i="5"/>
  <c r="BA268" i="5"/>
  <c r="BA963" i="5"/>
  <c r="BA962" i="5"/>
  <c r="BA494" i="5"/>
  <c r="BA885" i="5"/>
  <c r="BA201" i="5"/>
  <c r="BA463" i="5"/>
  <c r="BA74" i="5"/>
  <c r="BA698" i="5"/>
  <c r="BA467" i="5"/>
  <c r="BA666" i="5"/>
  <c r="BA496" i="5"/>
  <c r="BA731" i="5"/>
  <c r="BA313" i="5"/>
  <c r="BA288" i="5"/>
  <c r="BA354" i="5"/>
  <c r="BA961" i="5"/>
  <c r="BA513" i="5"/>
  <c r="BA960" i="5"/>
  <c r="BA959" i="5"/>
  <c r="BA578" i="5"/>
  <c r="BA791" i="5"/>
  <c r="BA381" i="5"/>
  <c r="BA874" i="5"/>
  <c r="BA458" i="5"/>
  <c r="BA301" i="5"/>
  <c r="BA688" i="5"/>
  <c r="BA958" i="5"/>
  <c r="BA805" i="5"/>
  <c r="BA342" i="5"/>
  <c r="BA957" i="5"/>
  <c r="BA956" i="5"/>
  <c r="BA353" i="5"/>
  <c r="BA385" i="5"/>
  <c r="BA680" i="5"/>
  <c r="BA100" i="5"/>
  <c r="BA827" i="5"/>
  <c r="BA375" i="5"/>
  <c r="BA665" i="5"/>
  <c r="BA291" i="5"/>
  <c r="BA627" i="5"/>
  <c r="BA955" i="5"/>
  <c r="BA954" i="5"/>
  <c r="BA398" i="5"/>
  <c r="BA96" i="5"/>
  <c r="BA83" i="5"/>
  <c r="BA617" i="5"/>
  <c r="BA953" i="5"/>
  <c r="BA300" i="5"/>
  <c r="BA270" i="5"/>
  <c r="BA331" i="5"/>
  <c r="BA745" i="5"/>
  <c r="BA848" i="5"/>
  <c r="BA952" i="5"/>
  <c r="BA610" i="5"/>
  <c r="BA892" i="5"/>
  <c r="BA648" i="5"/>
  <c r="BA951" i="5"/>
  <c r="BA374" i="5"/>
  <c r="BA414" i="5"/>
  <c r="BA950" i="5"/>
  <c r="BA22" i="5"/>
  <c r="BA808" i="5"/>
  <c r="BA710" i="5"/>
  <c r="BA536" i="5"/>
  <c r="BA495" i="5"/>
  <c r="BA658" i="5"/>
  <c r="BA949" i="5"/>
  <c r="BA948" i="5"/>
  <c r="BA841" i="5"/>
  <c r="BA845" i="5"/>
  <c r="BA795" i="5"/>
  <c r="BA947" i="5"/>
  <c r="BA861" i="5"/>
  <c r="BA326" i="5"/>
  <c r="BA239" i="5"/>
  <c r="BA593" i="5"/>
  <c r="BA405" i="5"/>
  <c r="BA946" i="5"/>
  <c r="BA645" i="5"/>
  <c r="BA746" i="5"/>
  <c r="BA99" i="5"/>
  <c r="BA473" i="5"/>
  <c r="BA903" i="5"/>
  <c r="BA945" i="5"/>
  <c r="BA944" i="5"/>
  <c r="BA887" i="5"/>
  <c r="BA860" i="5"/>
  <c r="BA899" i="5"/>
  <c r="BA943" i="5"/>
  <c r="BA724" i="5"/>
  <c r="BA400" i="5"/>
  <c r="BA788" i="5"/>
  <c r="BA531" i="5"/>
  <c r="BA942" i="5"/>
  <c r="BA799" i="5"/>
  <c r="BA171" i="5"/>
  <c r="BA224" i="5"/>
  <c r="BA941" i="5"/>
  <c r="BA940" i="5"/>
  <c r="BA939" i="5"/>
  <c r="BA122" i="5"/>
  <c r="BA448" i="5"/>
  <c r="BA206" i="5"/>
  <c r="BA756" i="5"/>
  <c r="BA615" i="5"/>
  <c r="BA18" i="5"/>
  <c r="BA912" i="5"/>
  <c r="BA842" i="5"/>
  <c r="BA407" i="5"/>
  <c r="BA470" i="5"/>
  <c r="BA241" i="5"/>
  <c r="BA344" i="5"/>
  <c r="BA564" i="5"/>
  <c r="BA118" i="5"/>
  <c r="BA863" i="5"/>
  <c r="BA472" i="5"/>
  <c r="BA938" i="5"/>
  <c r="BA347" i="5"/>
  <c r="BA92" i="5"/>
  <c r="BA937" i="5"/>
  <c r="BA409" i="5"/>
  <c r="BA936" i="5"/>
  <c r="BA35" i="5"/>
  <c r="BA474" i="5"/>
  <c r="BA150" i="5"/>
  <c r="BA935" i="5"/>
  <c r="BA934" i="5"/>
  <c r="BA9" i="5"/>
  <c r="BA657" i="5"/>
  <c r="BA933" i="5"/>
  <c r="BA587" i="5"/>
  <c r="BA156" i="5"/>
  <c r="BA910" i="5"/>
  <c r="BA932" i="5"/>
  <c r="BA931" i="5"/>
  <c r="BA188" i="5"/>
  <c r="BA457" i="5"/>
  <c r="BA930" i="5"/>
  <c r="BA734" i="5"/>
  <c r="BA929" i="5"/>
  <c r="BA928" i="5"/>
  <c r="BA667" i="5"/>
  <c r="BA322" i="5"/>
  <c r="BA335" i="5"/>
  <c r="BA311" i="5"/>
  <c r="BA927" i="5"/>
  <c r="BA438" i="5"/>
  <c r="BA926" i="5"/>
  <c r="BA179" i="5"/>
  <c r="BA380" i="5"/>
  <c r="BA456" i="5"/>
  <c r="BA15" i="5"/>
  <c r="BA925" i="5"/>
  <c r="BA67" i="5"/>
  <c r="BA116" i="5"/>
  <c r="BA897" i="5"/>
  <c r="BA920" i="5"/>
  <c r="BA898" i="5"/>
  <c r="BA924" i="5"/>
  <c r="BA923" i="5"/>
  <c r="BA922" i="5"/>
  <c r="BA238" i="5"/>
  <c r="BA748" i="5"/>
  <c r="BA815" i="5"/>
  <c r="BA254" i="5"/>
  <c r="BD2" i="5"/>
  <c r="BC2" i="5"/>
  <c r="BB2" i="5"/>
  <c r="AU9" i="3"/>
  <c r="AT9" i="3"/>
  <c r="AU8" i="3"/>
  <c r="AT8" i="3"/>
  <c r="AU7" i="3"/>
  <c r="AT7" i="3"/>
  <c r="AU6" i="3"/>
  <c r="AT6" i="3"/>
  <c r="AU5" i="3"/>
  <c r="AT5" i="3"/>
  <c r="AU4" i="3"/>
  <c r="AT4" i="3"/>
  <c r="AU3" i="3"/>
  <c r="AU11" i="3" s="1"/>
  <c r="AT3" i="3"/>
  <c r="AT11" i="3" s="1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89" i="3"/>
  <c r="S190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8" i="3"/>
  <c r="S139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3" i="3"/>
  <c r="S114" i="3"/>
  <c r="S115" i="3"/>
  <c r="S112" i="3"/>
  <c r="S111" i="3"/>
  <c r="S110" i="3"/>
  <c r="S109" i="3"/>
  <c r="S108" i="3"/>
  <c r="S106" i="3"/>
  <c r="S105" i="3"/>
  <c r="S107" i="3"/>
  <c r="S104" i="3"/>
  <c r="S103" i="3"/>
  <c r="S102" i="3"/>
  <c r="S101" i="3"/>
  <c r="S100" i="3"/>
  <c r="S99" i="3"/>
  <c r="S97" i="3"/>
  <c r="S98" i="3"/>
  <c r="S95" i="3"/>
  <c r="S96" i="3"/>
  <c r="S94" i="3"/>
  <c r="S93" i="3"/>
  <c r="S92" i="3"/>
  <c r="S90" i="3"/>
  <c r="S91" i="3"/>
  <c r="S89" i="3"/>
  <c r="S88" i="3"/>
  <c r="S86" i="3"/>
  <c r="S85" i="3"/>
  <c r="S87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8" i="3"/>
  <c r="S59" i="3"/>
  <c r="S57" i="3"/>
  <c r="S56" i="3"/>
  <c r="S55" i="3"/>
  <c r="S50" i="3"/>
  <c r="S51" i="3"/>
  <c r="S49" i="3"/>
  <c r="S52" i="3"/>
  <c r="S48" i="3"/>
  <c r="S54" i="3"/>
  <c r="S53" i="3"/>
  <c r="S47" i="3"/>
  <c r="S45" i="3"/>
  <c r="S46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6" i="3"/>
  <c r="S27" i="3"/>
  <c r="S25" i="3"/>
  <c r="S24" i="3"/>
  <c r="S23" i="3"/>
  <c r="S22" i="3"/>
  <c r="S21" i="3"/>
  <c r="S19" i="3"/>
  <c r="S20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AP9" i="3"/>
  <c r="AO9" i="3"/>
  <c r="AN9" i="3"/>
  <c r="AP8" i="3"/>
  <c r="AO8" i="3"/>
  <c r="AN8" i="3"/>
  <c r="AP7" i="3"/>
  <c r="AO7" i="3"/>
  <c r="AN7" i="3"/>
  <c r="AP6" i="3"/>
  <c r="AO6" i="3"/>
  <c r="AN6" i="3"/>
  <c r="AP5" i="3"/>
  <c r="AO5" i="3"/>
  <c r="AN5" i="3"/>
  <c r="AP4" i="3"/>
  <c r="AO4" i="3"/>
  <c r="AN4" i="3"/>
  <c r="AP3" i="3"/>
  <c r="AP11" i="3" s="1"/>
  <c r="AO3" i="3"/>
  <c r="AO11" i="3" s="1"/>
  <c r="AN3" i="3"/>
  <c r="AN11" i="3" s="1"/>
  <c r="K1288" i="1"/>
  <c r="AR1252" i="5"/>
  <c r="AR173" i="5"/>
  <c r="AR1251" i="5"/>
  <c r="AR1250" i="5"/>
  <c r="AR1249" i="5"/>
  <c r="AR1248" i="5"/>
  <c r="AR441" i="5"/>
  <c r="AR1247" i="5"/>
  <c r="AR1246" i="5"/>
  <c r="AR277" i="5"/>
  <c r="AR484" i="5"/>
  <c r="AR1245" i="5"/>
  <c r="AR1244" i="5"/>
  <c r="AR1243" i="5"/>
  <c r="AR1242" i="5"/>
  <c r="AR1241" i="5"/>
  <c r="AR1240" i="5"/>
  <c r="AR1239" i="5"/>
  <c r="AR1238" i="5"/>
  <c r="AR389" i="5"/>
  <c r="AR1237" i="5"/>
  <c r="AR1236" i="5"/>
  <c r="AR1235" i="5"/>
  <c r="AR1234" i="5"/>
  <c r="AR1233" i="5"/>
  <c r="AR364" i="5"/>
  <c r="AR497" i="5"/>
  <c r="AR245" i="5"/>
  <c r="AR1232" i="5"/>
  <c r="AR1231" i="5"/>
  <c r="AR454" i="5"/>
  <c r="AR1230" i="5"/>
  <c r="AR623" i="5"/>
  <c r="AR168" i="5"/>
  <c r="AR654" i="5"/>
  <c r="AR391" i="5"/>
  <c r="AR1229" i="5"/>
  <c r="AR479" i="5"/>
  <c r="AR554" i="5"/>
  <c r="AR1228" i="5"/>
  <c r="AR1227" i="5"/>
  <c r="AR1226" i="5"/>
  <c r="AR211" i="5"/>
  <c r="AR244" i="5"/>
  <c r="AR453" i="5"/>
  <c r="AR237" i="5"/>
  <c r="AR64" i="5"/>
  <c r="AR423" i="5"/>
  <c r="AR333" i="5"/>
  <c r="AR1225" i="5"/>
  <c r="AR172" i="5"/>
  <c r="AR649" i="5"/>
  <c r="AR643" i="5"/>
  <c r="AR609" i="5"/>
  <c r="AR1224" i="5"/>
  <c r="AR208" i="5"/>
  <c r="AR25" i="5"/>
  <c r="AR1223" i="5"/>
  <c r="AR1222" i="5"/>
  <c r="AR1221" i="5"/>
  <c r="AR67" i="5"/>
  <c r="AR1220" i="5"/>
  <c r="AR1219" i="5"/>
  <c r="AR385" i="5"/>
  <c r="AR443" i="5"/>
  <c r="AR234" i="5"/>
  <c r="AR54" i="5"/>
  <c r="AR1218" i="5"/>
  <c r="AR361" i="5"/>
  <c r="AR1217" i="5"/>
  <c r="AR1216" i="5"/>
  <c r="AR1215" i="5"/>
  <c r="AR1214" i="5"/>
  <c r="AR1213" i="5"/>
  <c r="AR1212" i="5"/>
  <c r="AR1211" i="5"/>
  <c r="AR655" i="5"/>
  <c r="AR1210" i="5"/>
  <c r="AR123" i="5"/>
  <c r="AR1209" i="5"/>
  <c r="AR356" i="5"/>
  <c r="AR578" i="5"/>
  <c r="AR500" i="5"/>
  <c r="AR1208" i="5"/>
  <c r="AR521" i="5"/>
  <c r="AR1207" i="5"/>
  <c r="AR1206" i="5"/>
  <c r="AR76" i="5"/>
  <c r="AR1205" i="5"/>
  <c r="AR1204" i="5"/>
  <c r="AR119" i="5"/>
  <c r="AR1203" i="5"/>
  <c r="AR1202" i="5"/>
  <c r="AR66" i="5"/>
  <c r="AR480" i="5"/>
  <c r="AR411" i="5"/>
  <c r="AR1201" i="5"/>
  <c r="AR642" i="5"/>
  <c r="AR1200" i="5"/>
  <c r="AR1199" i="5"/>
  <c r="AR1198" i="5"/>
  <c r="AR1197" i="5"/>
  <c r="AR1196" i="5"/>
  <c r="AR1195" i="5"/>
  <c r="AR1194" i="5"/>
  <c r="AR532" i="5"/>
  <c r="AR284" i="5"/>
  <c r="AR1193" i="5"/>
  <c r="AR563" i="5"/>
  <c r="AR146" i="5"/>
  <c r="AR492" i="5"/>
  <c r="AR317" i="5"/>
  <c r="AR488" i="5"/>
  <c r="AR1192" i="5"/>
  <c r="AR1191" i="5"/>
  <c r="AR1190" i="5"/>
  <c r="AR416" i="5"/>
  <c r="AR1189" i="5"/>
  <c r="AR640" i="5"/>
  <c r="AR1188" i="5"/>
  <c r="AR1187" i="5"/>
  <c r="AR140" i="5"/>
  <c r="AR1186" i="5"/>
  <c r="AR1185" i="5"/>
  <c r="AR1184" i="5"/>
  <c r="AR1183" i="5"/>
  <c r="AR574" i="5"/>
  <c r="AR1182" i="5"/>
  <c r="AR1181" i="5"/>
  <c r="AR1180" i="5"/>
  <c r="AR1179" i="5"/>
  <c r="AR1178" i="5"/>
  <c r="AR1177" i="5"/>
  <c r="AR147" i="5"/>
  <c r="AR587" i="5"/>
  <c r="AR233" i="5"/>
  <c r="AR23" i="5"/>
  <c r="AR637" i="5"/>
  <c r="AR178" i="5"/>
  <c r="AR1176" i="5"/>
  <c r="AR1175" i="5"/>
  <c r="AR1174" i="5"/>
  <c r="AR93" i="5"/>
  <c r="AR1173" i="5"/>
  <c r="AR43" i="5"/>
  <c r="AR203" i="5"/>
  <c r="AR1172" i="5"/>
  <c r="AR115" i="5"/>
  <c r="AR1171" i="5"/>
  <c r="AR397" i="5"/>
  <c r="AR1170" i="5"/>
  <c r="AR1169" i="5"/>
  <c r="AR273" i="5"/>
  <c r="AR49" i="5"/>
  <c r="AR1168" i="5"/>
  <c r="AR388" i="5"/>
  <c r="AR324" i="5"/>
  <c r="AR538" i="5"/>
  <c r="AR1167" i="5"/>
  <c r="AR1166" i="5"/>
  <c r="AR432" i="5"/>
  <c r="AR228" i="5"/>
  <c r="AR1165" i="5"/>
  <c r="AR1164" i="5"/>
  <c r="AR608" i="5"/>
  <c r="AR1163" i="5"/>
  <c r="AR1162" i="5"/>
  <c r="AR1161" i="5"/>
  <c r="AR1160" i="5"/>
  <c r="AR1159" i="5"/>
  <c r="AR519" i="5"/>
  <c r="AR575" i="5"/>
  <c r="AR406" i="5"/>
  <c r="AR1158" i="5"/>
  <c r="AR1157" i="5"/>
  <c r="AR591" i="5"/>
  <c r="AR542" i="5"/>
  <c r="AR1156" i="5"/>
  <c r="AR470" i="5"/>
  <c r="AR635" i="5"/>
  <c r="AR1155" i="5"/>
  <c r="AR1154" i="5"/>
  <c r="AR478" i="5"/>
  <c r="AR79" i="5"/>
  <c r="AR572" i="5"/>
  <c r="AR499" i="5"/>
  <c r="AR1153" i="5"/>
  <c r="AR1152" i="5"/>
  <c r="AR445" i="5"/>
  <c r="AR505" i="5"/>
  <c r="AR1151" i="5"/>
  <c r="AR1150" i="5"/>
  <c r="AR600" i="5"/>
  <c r="AR1149" i="5"/>
  <c r="AR1148" i="5"/>
  <c r="AR136" i="5"/>
  <c r="AR174" i="5"/>
  <c r="AR1147" i="5"/>
  <c r="AR1146" i="5"/>
  <c r="AR1145" i="5"/>
  <c r="AR1144" i="5"/>
  <c r="AR1143" i="5"/>
  <c r="AR576" i="5"/>
  <c r="AR1142" i="5"/>
  <c r="AR1141" i="5"/>
  <c r="AR377" i="5"/>
  <c r="AR366" i="5"/>
  <c r="AR517" i="5"/>
  <c r="AR1140" i="5"/>
  <c r="AR612" i="5"/>
  <c r="AR583" i="5"/>
  <c r="AR1139" i="5"/>
  <c r="AR531" i="5"/>
  <c r="AR1138" i="5"/>
  <c r="AR1137" i="5"/>
  <c r="AR1136" i="5"/>
  <c r="AR628" i="5"/>
  <c r="AR87" i="5"/>
  <c r="AR1135" i="5"/>
  <c r="AR621" i="5"/>
  <c r="AR1134" i="5"/>
  <c r="AR1133" i="5"/>
  <c r="AR1132" i="5"/>
  <c r="AR1131" i="5"/>
  <c r="AR139" i="5"/>
  <c r="AR321" i="5"/>
  <c r="AR332" i="5"/>
  <c r="AR1130" i="5"/>
  <c r="AR1129" i="5"/>
  <c r="AR1128" i="5"/>
  <c r="AR1127" i="5"/>
  <c r="AR1126" i="5"/>
  <c r="AR1125" i="5"/>
  <c r="AR1124" i="5"/>
  <c r="AR1123" i="5"/>
  <c r="AR1122" i="5"/>
  <c r="AR182" i="5"/>
  <c r="AR463" i="5"/>
  <c r="AR566" i="5"/>
  <c r="AR605" i="5"/>
  <c r="AR1121" i="5"/>
  <c r="AR1120" i="5"/>
  <c r="AR1119" i="5"/>
  <c r="AR415" i="5"/>
  <c r="AR1118" i="5"/>
  <c r="AR526" i="5"/>
  <c r="AR288" i="5"/>
  <c r="AR1117" i="5"/>
  <c r="AR177" i="5"/>
  <c r="AR1116" i="5"/>
  <c r="AR141" i="5"/>
  <c r="AR1115" i="5"/>
  <c r="AR482" i="5"/>
  <c r="AR472" i="5"/>
  <c r="AR161" i="5"/>
  <c r="AR74" i="5"/>
  <c r="AR611" i="5"/>
  <c r="AR1114" i="5"/>
  <c r="AR1113" i="5"/>
  <c r="AR438" i="5"/>
  <c r="AR1112" i="5"/>
  <c r="AR1111" i="5"/>
  <c r="AR188" i="5"/>
  <c r="AR1110" i="5"/>
  <c r="AR1109" i="5"/>
  <c r="AR1108" i="5"/>
  <c r="AR285" i="5"/>
  <c r="AR1107" i="5"/>
  <c r="AR354" i="5"/>
  <c r="AR1106" i="5"/>
  <c r="AR1105" i="5"/>
  <c r="AR573" i="5"/>
  <c r="AR1104" i="5"/>
  <c r="AR1103" i="5"/>
  <c r="AR1102" i="5"/>
  <c r="AR539" i="5"/>
  <c r="AR398" i="5"/>
  <c r="AR185" i="5"/>
  <c r="AR198" i="5"/>
  <c r="AR251" i="5"/>
  <c r="AR215" i="5"/>
  <c r="AR151" i="5"/>
  <c r="AR641" i="5"/>
  <c r="AR269" i="5"/>
  <c r="AR1101" i="5"/>
  <c r="AR1100" i="5"/>
  <c r="AR1099" i="5"/>
  <c r="AR657" i="5"/>
  <c r="AR627" i="5"/>
  <c r="AR1098" i="5"/>
  <c r="AR1097" i="5"/>
  <c r="AR1096" i="5"/>
  <c r="AR1095" i="5"/>
  <c r="AR1094" i="5"/>
  <c r="AR376" i="5"/>
  <c r="AR289" i="5"/>
  <c r="AR452" i="5"/>
  <c r="AR414" i="5"/>
  <c r="AR393" i="5"/>
  <c r="AR267" i="5"/>
  <c r="AR281" i="5"/>
  <c r="AR222" i="5"/>
  <c r="AR1093" i="5"/>
  <c r="AR458" i="5"/>
  <c r="AR405" i="5"/>
  <c r="AR451" i="5"/>
  <c r="AR512" i="5"/>
  <c r="AR471" i="5"/>
  <c r="AR617" i="5"/>
  <c r="AR1092" i="5"/>
  <c r="AR506" i="5"/>
  <c r="AR560" i="5"/>
  <c r="AR372" i="5"/>
  <c r="AR313" i="5"/>
  <c r="AR427" i="5"/>
  <c r="AR1091" i="5"/>
  <c r="AR309" i="5"/>
  <c r="AR475" i="5"/>
  <c r="AR477" i="5"/>
  <c r="AR1090" i="5"/>
  <c r="AR1089" i="5"/>
  <c r="AR580" i="5"/>
  <c r="AR242" i="5"/>
  <c r="AR1088" i="5"/>
  <c r="AR261" i="5"/>
  <c r="AR551" i="5"/>
  <c r="AR426" i="5"/>
  <c r="AR336" i="5"/>
  <c r="AR359" i="5"/>
  <c r="AR337" i="5"/>
  <c r="AR243" i="5"/>
  <c r="AR283" i="5"/>
  <c r="AR1087" i="5"/>
  <c r="AR183" i="5"/>
  <c r="AR1086" i="5"/>
  <c r="AR1085" i="5"/>
  <c r="AR1084" i="5"/>
  <c r="AR1083" i="5"/>
  <c r="AR286" i="5"/>
  <c r="AR329" i="5"/>
  <c r="AR419" i="5"/>
  <c r="AR467" i="5"/>
  <c r="AR290" i="5"/>
  <c r="AR434" i="5"/>
  <c r="AR1082" i="5"/>
  <c r="AR357" i="5"/>
  <c r="AR462" i="5"/>
  <c r="AR404" i="5"/>
  <c r="AR483" i="5"/>
  <c r="AR491" i="5"/>
  <c r="AR599" i="5"/>
  <c r="AR238" i="5"/>
  <c r="AR271" i="5"/>
  <c r="AR362" i="5"/>
  <c r="AR1081" i="5"/>
  <c r="AR343" i="5"/>
  <c r="AR465" i="5"/>
  <c r="AR514" i="5"/>
  <c r="AR302" i="5"/>
  <c r="AR530" i="5"/>
  <c r="AR1080" i="5"/>
  <c r="AR1079" i="5"/>
  <c r="AR320" i="5"/>
  <c r="AR1078" i="5"/>
  <c r="AR658" i="5"/>
  <c r="AR509" i="5"/>
  <c r="AR1077" i="5"/>
  <c r="AR1076" i="5"/>
  <c r="AR1075" i="5"/>
  <c r="AR1074" i="5"/>
  <c r="AR1073" i="5"/>
  <c r="AR614" i="5"/>
  <c r="AR503" i="5"/>
  <c r="AR1072" i="5"/>
  <c r="AR303" i="5"/>
  <c r="AR581" i="5"/>
  <c r="AR585" i="5"/>
  <c r="AR584" i="5"/>
  <c r="AR1071" i="5"/>
  <c r="AR550" i="5"/>
  <c r="AR1070" i="5"/>
  <c r="AR562" i="5"/>
  <c r="AR1069" i="5"/>
  <c r="AR1068" i="5"/>
  <c r="AR1067" i="5"/>
  <c r="AR352" i="5"/>
  <c r="AR1066" i="5"/>
  <c r="AR1065" i="5"/>
  <c r="AR294" i="5"/>
  <c r="AR1064" i="5"/>
  <c r="AR1063" i="5"/>
  <c r="AR1062" i="5"/>
  <c r="AR1061" i="5"/>
  <c r="AR420" i="5"/>
  <c r="AR1060" i="5"/>
  <c r="AR1059" i="5"/>
  <c r="AR1058" i="5"/>
  <c r="AR262" i="5"/>
  <c r="AR601" i="5"/>
  <c r="AR595" i="5"/>
  <c r="AR1057" i="5"/>
  <c r="AR1056" i="5"/>
  <c r="AR1055" i="5"/>
  <c r="AR1054" i="5"/>
  <c r="AR315" i="5"/>
  <c r="AR1053" i="5"/>
  <c r="AR589" i="5"/>
  <c r="AR196" i="5"/>
  <c r="AR382" i="5"/>
  <c r="AR1052" i="5"/>
  <c r="AR1051" i="5"/>
  <c r="AR1050" i="5"/>
  <c r="AR510" i="5"/>
  <c r="AR1049" i="5"/>
  <c r="AR1048" i="5"/>
  <c r="AR570" i="5"/>
  <c r="AR1047" i="5"/>
  <c r="AR1046" i="5"/>
  <c r="AR645" i="5"/>
  <c r="AR1045" i="5"/>
  <c r="AR644" i="5"/>
  <c r="AR96" i="5"/>
  <c r="AR268" i="5"/>
  <c r="AR35" i="5"/>
  <c r="AR1044" i="5"/>
  <c r="AR1043" i="5"/>
  <c r="AR1042" i="5"/>
  <c r="AR646" i="5"/>
  <c r="AR1041" i="5"/>
  <c r="AR1040" i="5"/>
  <c r="AR522" i="5"/>
  <c r="AR1039" i="5"/>
  <c r="AR353" i="5"/>
  <c r="AR47" i="5"/>
  <c r="AR207" i="5"/>
  <c r="AR1038" i="5"/>
  <c r="AR327" i="5"/>
  <c r="AR257" i="5"/>
  <c r="AR95" i="5"/>
  <c r="AR1037" i="5"/>
  <c r="AR1036" i="5"/>
  <c r="AR1035" i="5"/>
  <c r="AR548" i="5"/>
  <c r="AR594" i="5"/>
  <c r="AR1034" i="5"/>
  <c r="AR1033" i="5"/>
  <c r="AR199" i="5"/>
  <c r="AR157" i="5"/>
  <c r="AR1032" i="5"/>
  <c r="AR1031" i="5"/>
  <c r="AR607" i="5"/>
  <c r="AR1030" i="5"/>
  <c r="AR162" i="5"/>
  <c r="AR1029" i="5"/>
  <c r="AR664" i="5"/>
  <c r="AR1028" i="5"/>
  <c r="AR1027" i="5"/>
  <c r="AR1026" i="5"/>
  <c r="AR217" i="5"/>
  <c r="AR1025" i="5"/>
  <c r="AR1024" i="5"/>
  <c r="AR84" i="5"/>
  <c r="AR1023" i="5"/>
  <c r="AR171" i="5"/>
  <c r="AR1022" i="5"/>
  <c r="AR1021" i="5"/>
  <c r="AR374" i="5"/>
  <c r="AR1020" i="5"/>
  <c r="AR1019" i="5"/>
  <c r="AR461" i="5"/>
  <c r="AR295" i="5"/>
  <c r="AR322" i="5"/>
  <c r="AR582" i="5"/>
  <c r="AR412" i="5"/>
  <c r="AR504" i="5"/>
  <c r="AR1018" i="5"/>
  <c r="AR346" i="5"/>
  <c r="AR1017" i="5"/>
  <c r="AR508" i="5"/>
  <c r="AR1016" i="5"/>
  <c r="AR85" i="5"/>
  <c r="AR347" i="5"/>
  <c r="AR1015" i="5"/>
  <c r="AR160" i="5"/>
  <c r="AR1014" i="5"/>
  <c r="AR383" i="5"/>
  <c r="AR547" i="5"/>
  <c r="AR1013" i="5"/>
  <c r="AR1012" i="5"/>
  <c r="AR1011" i="5"/>
  <c r="AR473" i="5"/>
  <c r="AR409" i="5"/>
  <c r="AR1010" i="5"/>
  <c r="AR1009" i="5"/>
  <c r="AR1008" i="5"/>
  <c r="AR1007" i="5"/>
  <c r="AR1006" i="5"/>
  <c r="AR1005" i="5"/>
  <c r="AR1004" i="5"/>
  <c r="AR1003" i="5"/>
  <c r="AR1002" i="5"/>
  <c r="AR209" i="5"/>
  <c r="AR135" i="5"/>
  <c r="AR1001" i="5"/>
  <c r="AR1000" i="5"/>
  <c r="AR274" i="5"/>
  <c r="AR122" i="5"/>
  <c r="AR999" i="5"/>
  <c r="AR998" i="5"/>
  <c r="AR264" i="5"/>
  <c r="AR534" i="5"/>
  <c r="AR249" i="5"/>
  <c r="AR997" i="5"/>
  <c r="AR996" i="5"/>
  <c r="AR995" i="5"/>
  <c r="AR184" i="5"/>
  <c r="AR86" i="5"/>
  <c r="AR994" i="5"/>
  <c r="AR993" i="5"/>
  <c r="AR62" i="5"/>
  <c r="AR992" i="5"/>
  <c r="AR650" i="5"/>
  <c r="AR991" i="5"/>
  <c r="AR990" i="5"/>
  <c r="AR989" i="5"/>
  <c r="AR988" i="5"/>
  <c r="AR987" i="5"/>
  <c r="AR986" i="5"/>
  <c r="AR424" i="5"/>
  <c r="AR985" i="5"/>
  <c r="AR984" i="5"/>
  <c r="AR983" i="5"/>
  <c r="AR52" i="5"/>
  <c r="AR626" i="5"/>
  <c r="AR121" i="5"/>
  <c r="AR982" i="5"/>
  <c r="AR564" i="5"/>
  <c r="AR577" i="5"/>
  <c r="AR561" i="5"/>
  <c r="AR350" i="5"/>
  <c r="AR498" i="5"/>
  <c r="AR652" i="5"/>
  <c r="AR981" i="5"/>
  <c r="AR408" i="5"/>
  <c r="AR99" i="5"/>
  <c r="AR41" i="5"/>
  <c r="AR518" i="5"/>
  <c r="AR980" i="5"/>
  <c r="AR979" i="5"/>
  <c r="AR978" i="5"/>
  <c r="AR977" i="5"/>
  <c r="AR976" i="5"/>
  <c r="AR639" i="5"/>
  <c r="AR975" i="5"/>
  <c r="AR659" i="5"/>
  <c r="AR616" i="5"/>
  <c r="AR272" i="5"/>
  <c r="AR128" i="5"/>
  <c r="AR974" i="5"/>
  <c r="AR973" i="5"/>
  <c r="AR972" i="5"/>
  <c r="AR971" i="5"/>
  <c r="AR502" i="5"/>
  <c r="AR540" i="5"/>
  <c r="AR970" i="5"/>
  <c r="AR969" i="5"/>
  <c r="AR293" i="5"/>
  <c r="AR968" i="5"/>
  <c r="AR230" i="5"/>
  <c r="AR380" i="5"/>
  <c r="AR190" i="5"/>
  <c r="AR216" i="5"/>
  <c r="AR263" i="5"/>
  <c r="AR967" i="5"/>
  <c r="AR252" i="5"/>
  <c r="AR966" i="5"/>
  <c r="AR965" i="5"/>
  <c r="AR964" i="5"/>
  <c r="AR963" i="5"/>
  <c r="AR50" i="5"/>
  <c r="AR154" i="5"/>
  <c r="AR962" i="5"/>
  <c r="AR490" i="5"/>
  <c r="AR305" i="5"/>
  <c r="AR604" i="5"/>
  <c r="AR961" i="5"/>
  <c r="AR960" i="5"/>
  <c r="AR959" i="5"/>
  <c r="AR958" i="5"/>
  <c r="AR957" i="5"/>
  <c r="AR429" i="5"/>
  <c r="AR647" i="5"/>
  <c r="AR956" i="5"/>
  <c r="AR375" i="5"/>
  <c r="AR955" i="5"/>
  <c r="AR152" i="5"/>
  <c r="AR180" i="5"/>
  <c r="AR602" i="5"/>
  <c r="AR606" i="5"/>
  <c r="AR954" i="5"/>
  <c r="AR373" i="5"/>
  <c r="AR529" i="5"/>
  <c r="AR312" i="5"/>
  <c r="AR386" i="5"/>
  <c r="AR953" i="5"/>
  <c r="AR335" i="5"/>
  <c r="AR73" i="5"/>
  <c r="AR58" i="5"/>
  <c r="AR36" i="5"/>
  <c r="AR630" i="5"/>
  <c r="AR227" i="5"/>
  <c r="AR489" i="5"/>
  <c r="AR158" i="5"/>
  <c r="AR952" i="5"/>
  <c r="AR951" i="5"/>
  <c r="AR175" i="5"/>
  <c r="AR950" i="5"/>
  <c r="AR557" i="5"/>
  <c r="AR142" i="5"/>
  <c r="AR410" i="5"/>
  <c r="AR949" i="5"/>
  <c r="AR948" i="5"/>
  <c r="AR476" i="5"/>
  <c r="AR344" i="5"/>
  <c r="AR537" i="5"/>
  <c r="AR138" i="5"/>
  <c r="AR30" i="5"/>
  <c r="AR947" i="5"/>
  <c r="AR149" i="5"/>
  <c r="AR946" i="5"/>
  <c r="AR213" i="5"/>
  <c r="AR53" i="5"/>
  <c r="AR447" i="5"/>
  <c r="AR945" i="5"/>
  <c r="AR944" i="5"/>
  <c r="AR943" i="5"/>
  <c r="AR221" i="5"/>
  <c r="AR942" i="5"/>
  <c r="AR92" i="5"/>
  <c r="AR253" i="5"/>
  <c r="AR402" i="5"/>
  <c r="AR941" i="5"/>
  <c r="AR197" i="5"/>
  <c r="AR210" i="5"/>
  <c r="AR940" i="5"/>
  <c r="AR61" i="5"/>
  <c r="AR939" i="5"/>
  <c r="AR314" i="5"/>
  <c r="AR450" i="5"/>
  <c r="AR124" i="5"/>
  <c r="AR464" i="5"/>
  <c r="AR938" i="5"/>
  <c r="AR205" i="5"/>
  <c r="AR192" i="5"/>
  <c r="AR457" i="5"/>
  <c r="AR610" i="5"/>
  <c r="AR937" i="5"/>
  <c r="AR349" i="5"/>
  <c r="AR936" i="5"/>
  <c r="AR17" i="5"/>
  <c r="AR13" i="5"/>
  <c r="AR191" i="5"/>
  <c r="AR14" i="5"/>
  <c r="AR89" i="5"/>
  <c r="AR131" i="5"/>
  <c r="AR170" i="5"/>
  <c r="AR26" i="5"/>
  <c r="AR935" i="5"/>
  <c r="AR481" i="5"/>
  <c r="AR588" i="5"/>
  <c r="AR631" i="5"/>
  <c r="AR559" i="5"/>
  <c r="AR133" i="5"/>
  <c r="AR72" i="5"/>
  <c r="AR934" i="5"/>
  <c r="AR16" i="5"/>
  <c r="AR933" i="5"/>
  <c r="AR316" i="5"/>
  <c r="AR156" i="5"/>
  <c r="AR44" i="5"/>
  <c r="AR528" i="5"/>
  <c r="AR19" i="5"/>
  <c r="AR10" i="5"/>
  <c r="AR555" i="5"/>
  <c r="AR433" i="5"/>
  <c r="AR932" i="5"/>
  <c r="AR319" i="5"/>
  <c r="AR931" i="5"/>
  <c r="AR930" i="5"/>
  <c r="AR929" i="5"/>
  <c r="AR928" i="5"/>
  <c r="AR927" i="5"/>
  <c r="AR926" i="5"/>
  <c r="AR925" i="5"/>
  <c r="AR924" i="5"/>
  <c r="AR444" i="5"/>
  <c r="AR923" i="5"/>
  <c r="AR922" i="5"/>
  <c r="AR921" i="5"/>
  <c r="AR920" i="5"/>
  <c r="AR527" i="5"/>
  <c r="AR523" i="5"/>
  <c r="AR143" i="5"/>
  <c r="AR919" i="5"/>
  <c r="AR918" i="5"/>
  <c r="AR653" i="5"/>
  <c r="AR917" i="5"/>
  <c r="AR916" i="5"/>
  <c r="AR915" i="5"/>
  <c r="AR914" i="5"/>
  <c r="AR913" i="5"/>
  <c r="AR912" i="5"/>
  <c r="AR331" i="5"/>
  <c r="AR370" i="5"/>
  <c r="AR144" i="5"/>
  <c r="AR911" i="5"/>
  <c r="AR910" i="5"/>
  <c r="AR909" i="5"/>
  <c r="AR544" i="5"/>
  <c r="AR102" i="5"/>
  <c r="AR908" i="5"/>
  <c r="AR907" i="5"/>
  <c r="AR906" i="5"/>
  <c r="AR905" i="5"/>
  <c r="AR308" i="5"/>
  <c r="AR598" i="5"/>
  <c r="AR904" i="5"/>
  <c r="AR71" i="5"/>
  <c r="AR903" i="5"/>
  <c r="AR902" i="5"/>
  <c r="AR901" i="5"/>
  <c r="AR442" i="5"/>
  <c r="AR900" i="5"/>
  <c r="AR363" i="5"/>
  <c r="AR556" i="5"/>
  <c r="AR524" i="5"/>
  <c r="AR439" i="5"/>
  <c r="AR899" i="5"/>
  <c r="AR898" i="5"/>
  <c r="AR219" i="5"/>
  <c r="AR202" i="5"/>
  <c r="AR148" i="5"/>
  <c r="AR101" i="5"/>
  <c r="AR32" i="5"/>
  <c r="AR897" i="5"/>
  <c r="AR189" i="5"/>
  <c r="AR896" i="5"/>
  <c r="AR895" i="5"/>
  <c r="AR167" i="5"/>
  <c r="AR894" i="5"/>
  <c r="AR437" i="5"/>
  <c r="AR893" i="5"/>
  <c r="AR620" i="5"/>
  <c r="AR892" i="5"/>
  <c r="AR891" i="5"/>
  <c r="AR165" i="5"/>
  <c r="AR6" i="5"/>
  <c r="AR339" i="5"/>
  <c r="AR181" i="5"/>
  <c r="AR291" i="5"/>
  <c r="AR232" i="5"/>
  <c r="AR311" i="5"/>
  <c r="AR130" i="5"/>
  <c r="AR430" i="5"/>
  <c r="AR166" i="5"/>
  <c r="AR890" i="5"/>
  <c r="AR82" i="5"/>
  <c r="AR240" i="5"/>
  <c r="AR889" i="5"/>
  <c r="AR116" i="5"/>
  <c r="AR212" i="5"/>
  <c r="AR493" i="5"/>
  <c r="AR663" i="5"/>
  <c r="AR137" i="5"/>
  <c r="AR169" i="5"/>
  <c r="AR507" i="5"/>
  <c r="AR145" i="5"/>
  <c r="AR592" i="5"/>
  <c r="AR501" i="5"/>
  <c r="AR214" i="5"/>
  <c r="AR260" i="5"/>
  <c r="AR259" i="5"/>
  <c r="AR487" i="5"/>
  <c r="AR134" i="5"/>
  <c r="AR440" i="5"/>
  <c r="AR187" i="5"/>
  <c r="AR888" i="5"/>
  <c r="AR401" i="5"/>
  <c r="AR150" i="5"/>
  <c r="AR108" i="5"/>
  <c r="AR330" i="5"/>
  <c r="AR300" i="5"/>
  <c r="AR98" i="5"/>
  <c r="AR107" i="5"/>
  <c r="AR449" i="5"/>
  <c r="AR384" i="5"/>
  <c r="AR571" i="5"/>
  <c r="AR417" i="5"/>
  <c r="AR110" i="5"/>
  <c r="AR887" i="5"/>
  <c r="AR662" i="5"/>
  <c r="AR132" i="5"/>
  <c r="AR104" i="5"/>
  <c r="AR18" i="5"/>
  <c r="AR22" i="5"/>
  <c r="AR51" i="5"/>
  <c r="AR65" i="5"/>
  <c r="AR886" i="5"/>
  <c r="AR885" i="5"/>
  <c r="AR298" i="5"/>
  <c r="AR38" i="5"/>
  <c r="AR59" i="5"/>
  <c r="AR884" i="5"/>
  <c r="AR625" i="5"/>
  <c r="AR883" i="5"/>
  <c r="AR34" i="5"/>
  <c r="AR348" i="5"/>
  <c r="AR46" i="5"/>
  <c r="AR466" i="5"/>
  <c r="AR533" i="5"/>
  <c r="AR882" i="5"/>
  <c r="AR656" i="5"/>
  <c r="AR881" i="5"/>
  <c r="AR880" i="5"/>
  <c r="AR239" i="5"/>
  <c r="AR879" i="5"/>
  <c r="AR120" i="5"/>
  <c r="AR878" i="5"/>
  <c r="AR250" i="5"/>
  <c r="AR396" i="5"/>
  <c r="AR304" i="5"/>
  <c r="AR469" i="5"/>
  <c r="AR407" i="5"/>
  <c r="AR256" i="5"/>
  <c r="AR543" i="5"/>
  <c r="AR877" i="5"/>
  <c r="AR876" i="5"/>
  <c r="AR875" i="5"/>
  <c r="AR874" i="5"/>
  <c r="AR873" i="5"/>
  <c r="AR872" i="5"/>
  <c r="AR871" i="5"/>
  <c r="AR632" i="5"/>
  <c r="AR113" i="5"/>
  <c r="AR460" i="5"/>
  <c r="AR870" i="5"/>
  <c r="AR292" i="5"/>
  <c r="AR869" i="5"/>
  <c r="AR296" i="5"/>
  <c r="AR868" i="5"/>
  <c r="AR867" i="5"/>
  <c r="AR866" i="5"/>
  <c r="AR31" i="5"/>
  <c r="AR865" i="5"/>
  <c r="AR206" i="5"/>
  <c r="AR48" i="5"/>
  <c r="AR255" i="5"/>
  <c r="AR864" i="5"/>
  <c r="AR622" i="5"/>
  <c r="AR648" i="5"/>
  <c r="AR863" i="5"/>
  <c r="AR112" i="5"/>
  <c r="AR78" i="5"/>
  <c r="AR280" i="5"/>
  <c r="AR111" i="5"/>
  <c r="AR75" i="5"/>
  <c r="AR862" i="5"/>
  <c r="AR80" i="5"/>
  <c r="AR3" i="5"/>
  <c r="AR861" i="5"/>
  <c r="AR29" i="5"/>
  <c r="AR33" i="5"/>
  <c r="AR39" i="5"/>
  <c r="AR381" i="5"/>
  <c r="AR860" i="5"/>
  <c r="AR859" i="5"/>
  <c r="AR858" i="5"/>
  <c r="AR459" i="5"/>
  <c r="AR857" i="5"/>
  <c r="AR856" i="5"/>
  <c r="AR568" i="5"/>
  <c r="AR855" i="5"/>
  <c r="AR225" i="5"/>
  <c r="AR854" i="5"/>
  <c r="AR853" i="5"/>
  <c r="AR852" i="5"/>
  <c r="AR418" i="5"/>
  <c r="AR851" i="5"/>
  <c r="AR474" i="5"/>
  <c r="AR850" i="5"/>
  <c r="AR299" i="5"/>
  <c r="AR849" i="5"/>
  <c r="AR848" i="5"/>
  <c r="AR847" i="5"/>
  <c r="AR153" i="5"/>
  <c r="AR400" i="5"/>
  <c r="AR287" i="5"/>
  <c r="AR186" i="5"/>
  <c r="AR28" i="5"/>
  <c r="AR195" i="5"/>
  <c r="AR516" i="5"/>
  <c r="AR846" i="5"/>
  <c r="AR413" i="5"/>
  <c r="AR845" i="5"/>
  <c r="AR844" i="5"/>
  <c r="AR843" i="5"/>
  <c r="AR661" i="5"/>
  <c r="AR842" i="5"/>
  <c r="AR425" i="5"/>
  <c r="AR341" i="5"/>
  <c r="AR841" i="5"/>
  <c r="AR840" i="5"/>
  <c r="AR839" i="5"/>
  <c r="AR838" i="5"/>
  <c r="AR837" i="5"/>
  <c r="AR836" i="5"/>
  <c r="AR835" i="5"/>
  <c r="AR834" i="5"/>
  <c r="AR833" i="5"/>
  <c r="AR832" i="5"/>
  <c r="AR306" i="5"/>
  <c r="AR831" i="5"/>
  <c r="AR633" i="5"/>
  <c r="AR624" i="5"/>
  <c r="AR435" i="5"/>
  <c r="AR42" i="5"/>
  <c r="AR278" i="5"/>
  <c r="AR193" i="5"/>
  <c r="AR436" i="5"/>
  <c r="AR428" i="5"/>
  <c r="AR830" i="5"/>
  <c r="AR70" i="5"/>
  <c r="AR829" i="5"/>
  <c r="AR220" i="5"/>
  <c r="AR338" i="5"/>
  <c r="AR828" i="5"/>
  <c r="AR126" i="5"/>
  <c r="AR368" i="5"/>
  <c r="AR494" i="5"/>
  <c r="AR345" i="5"/>
  <c r="AR827" i="5"/>
  <c r="AR159" i="5"/>
  <c r="AR226" i="5"/>
  <c r="AR826" i="5"/>
  <c r="AR69" i="5"/>
  <c r="AR825" i="5"/>
  <c r="AR824" i="5"/>
  <c r="AR823" i="5"/>
  <c r="AR822" i="5"/>
  <c r="AR821" i="5"/>
  <c r="AR820" i="5"/>
  <c r="AR819" i="5"/>
  <c r="AR818" i="5"/>
  <c r="AR817" i="5"/>
  <c r="AR816" i="5"/>
  <c r="AR815" i="5"/>
  <c r="AR279" i="5"/>
  <c r="AR552" i="5"/>
  <c r="AR103" i="5"/>
  <c r="AR814" i="5"/>
  <c r="AR117" i="5"/>
  <c r="AR813" i="5"/>
  <c r="AR334" i="5"/>
  <c r="AR812" i="5"/>
  <c r="AR597" i="5"/>
  <c r="AR378" i="5"/>
  <c r="AR811" i="5"/>
  <c r="AR810" i="5"/>
  <c r="AR403" i="5"/>
  <c r="AR809" i="5"/>
  <c r="AR468" i="5"/>
  <c r="AR808" i="5"/>
  <c r="AR807" i="5"/>
  <c r="AR125" i="5"/>
  <c r="AR55" i="5"/>
  <c r="AR806" i="5"/>
  <c r="AR163" i="5"/>
  <c r="AR456" i="5"/>
  <c r="AR805" i="5"/>
  <c r="AR804" i="5"/>
  <c r="AR803" i="5"/>
  <c r="AR535" i="5"/>
  <c r="AR802" i="5"/>
  <c r="AR485" i="5"/>
  <c r="AR801" i="5"/>
  <c r="AR800" i="5"/>
  <c r="AR799" i="5"/>
  <c r="AR176" i="5"/>
  <c r="AR798" i="5"/>
  <c r="AR797" i="5"/>
  <c r="AR796" i="5"/>
  <c r="AR795" i="5"/>
  <c r="AR794" i="5"/>
  <c r="AR793" i="5"/>
  <c r="AR792" i="5"/>
  <c r="AR258" i="5"/>
  <c r="AR569" i="5"/>
  <c r="AR791" i="5"/>
  <c r="AR91" i="5"/>
  <c r="AR790" i="5"/>
  <c r="AR629" i="5"/>
  <c r="AR553" i="5"/>
  <c r="AR194" i="5"/>
  <c r="AR307" i="5"/>
  <c r="AR399" i="5"/>
  <c r="AR229" i="5"/>
  <c r="AR789" i="5"/>
  <c r="AR318" i="5"/>
  <c r="AR788" i="5"/>
  <c r="AR787" i="5"/>
  <c r="AR179" i="5"/>
  <c r="AR301" i="5"/>
  <c r="AR365" i="5"/>
  <c r="AR786" i="5"/>
  <c r="AR785" i="5"/>
  <c r="AR784" i="5"/>
  <c r="AR783" i="5"/>
  <c r="AR590" i="5"/>
  <c r="AR660" i="5"/>
  <c r="AR782" i="5"/>
  <c r="AR781" i="5"/>
  <c r="AR325" i="5"/>
  <c r="AR351" i="5"/>
  <c r="AR118" i="5"/>
  <c r="AR780" i="5"/>
  <c r="AR779" i="5"/>
  <c r="AR11" i="5"/>
  <c r="AR7" i="5"/>
  <c r="AR778" i="5"/>
  <c r="AR63" i="5"/>
  <c r="AR100" i="5"/>
  <c r="AR60" i="5"/>
  <c r="AR57" i="5"/>
  <c r="AR777" i="5"/>
  <c r="AR776" i="5"/>
  <c r="AR9" i="5"/>
  <c r="AR8" i="5"/>
  <c r="AR15" i="5"/>
  <c r="AR775" i="5"/>
  <c r="AR379" i="5"/>
  <c r="AR774" i="5"/>
  <c r="AR83" i="5"/>
  <c r="AR5" i="5"/>
  <c r="AR4" i="5"/>
  <c r="AR114" i="5"/>
  <c r="AR68" i="5"/>
  <c r="AR164" i="5"/>
  <c r="AR27" i="5"/>
  <c r="AR94" i="5"/>
  <c r="AR773" i="5"/>
  <c r="AR772" i="5"/>
  <c r="AR771" i="5"/>
  <c r="AR45" i="5"/>
  <c r="AR282" i="5"/>
  <c r="AR37" i="5"/>
  <c r="AR520" i="5"/>
  <c r="AR770" i="5"/>
  <c r="AR769" i="5"/>
  <c r="AR768" i="5"/>
  <c r="AR767" i="5"/>
  <c r="AR766" i="5"/>
  <c r="AR486" i="5"/>
  <c r="AR634" i="5"/>
  <c r="AR765" i="5"/>
  <c r="AR764" i="5"/>
  <c r="AR763" i="5"/>
  <c r="AR105" i="5"/>
  <c r="AR266" i="5"/>
  <c r="AR545" i="5"/>
  <c r="AR155" i="5"/>
  <c r="AR536" i="5"/>
  <c r="AR762" i="5"/>
  <c r="AR761" i="5"/>
  <c r="AR326" i="5"/>
  <c r="AR760" i="5"/>
  <c r="AR759" i="5"/>
  <c r="AR265" i="5"/>
  <c r="AR758" i="5"/>
  <c r="AR757" i="5"/>
  <c r="AR106" i="5"/>
  <c r="AR603" i="5"/>
  <c r="AR756" i="5"/>
  <c r="AR638" i="5"/>
  <c r="AR525" i="5"/>
  <c r="AR231" i="5"/>
  <c r="AR651" i="5"/>
  <c r="AR615" i="5"/>
  <c r="AR755" i="5"/>
  <c r="AR754" i="5"/>
  <c r="AR248" i="5"/>
  <c r="AR387" i="5"/>
  <c r="AR56" i="5"/>
  <c r="AR753" i="5"/>
  <c r="AR395" i="5"/>
  <c r="AR752" i="5"/>
  <c r="AR511" i="5"/>
  <c r="AR751" i="5"/>
  <c r="AR422" i="5"/>
  <c r="AR390" i="5"/>
  <c r="AR360" i="5"/>
  <c r="AR750" i="5"/>
  <c r="AR749" i="5"/>
  <c r="AR748" i="5"/>
  <c r="AR747" i="5"/>
  <c r="AR496" i="5"/>
  <c r="AR746" i="5"/>
  <c r="AR241" i="5"/>
  <c r="AR745" i="5"/>
  <c r="AR394" i="5"/>
  <c r="AR421" i="5"/>
  <c r="AR744" i="5"/>
  <c r="AR743" i="5"/>
  <c r="AR742" i="5"/>
  <c r="AR275" i="5"/>
  <c r="AR741" i="5"/>
  <c r="AR558" i="5"/>
  <c r="AR355" i="5"/>
  <c r="AR740" i="5"/>
  <c r="AR739" i="5"/>
  <c r="AR109" i="5"/>
  <c r="AR738" i="5"/>
  <c r="AR737" i="5"/>
  <c r="AR736" i="5"/>
  <c r="AR270" i="5"/>
  <c r="AR735" i="5"/>
  <c r="AR734" i="5"/>
  <c r="AR733" i="5"/>
  <c r="AR732" i="5"/>
  <c r="AR88" i="5"/>
  <c r="AR81" i="5"/>
  <c r="AR565" i="5"/>
  <c r="AR731" i="5"/>
  <c r="AR431" i="5"/>
  <c r="AR247" i="5"/>
  <c r="AR323" i="5"/>
  <c r="AR730" i="5"/>
  <c r="AR729" i="5"/>
  <c r="AR728" i="5"/>
  <c r="AR727" i="5"/>
  <c r="AR726" i="5"/>
  <c r="AR725" i="5"/>
  <c r="AR586" i="5"/>
  <c r="AR724" i="5"/>
  <c r="AR723" i="5"/>
  <c r="AR636" i="5"/>
  <c r="AR24" i="5"/>
  <c r="AR722" i="5"/>
  <c r="AR721" i="5"/>
  <c r="AR720" i="5"/>
  <c r="AR358" i="5"/>
  <c r="AR719" i="5"/>
  <c r="AR718" i="5"/>
  <c r="AR717" i="5"/>
  <c r="AR716" i="5"/>
  <c r="AR715" i="5"/>
  <c r="AR714" i="5"/>
  <c r="AR713" i="5"/>
  <c r="AR712" i="5"/>
  <c r="AR328" i="5"/>
  <c r="AR246" i="5"/>
  <c r="AR579" i="5"/>
  <c r="AR455" i="5"/>
  <c r="AR546" i="5"/>
  <c r="AR711" i="5"/>
  <c r="AR710" i="5"/>
  <c r="AR97" i="5"/>
  <c r="AR515" i="5"/>
  <c r="AR709" i="5"/>
  <c r="AR708" i="5"/>
  <c r="AR707" i="5"/>
  <c r="AR706" i="5"/>
  <c r="AR705" i="5"/>
  <c r="AR704" i="5"/>
  <c r="AR703" i="5"/>
  <c r="AR549" i="5"/>
  <c r="AR495" i="5"/>
  <c r="AR702" i="5"/>
  <c r="AR701" i="5"/>
  <c r="AR700" i="5"/>
  <c r="AR699" i="5"/>
  <c r="AR235" i="5"/>
  <c r="AR204" i="5"/>
  <c r="AR596" i="5"/>
  <c r="AR698" i="5"/>
  <c r="AR697" i="5"/>
  <c r="AR200" i="5"/>
  <c r="AR696" i="5"/>
  <c r="AR276" i="5"/>
  <c r="AR695" i="5"/>
  <c r="AR694" i="5"/>
  <c r="AR21" i="5"/>
  <c r="AR693" i="5"/>
  <c r="AR692" i="5"/>
  <c r="AR691" i="5"/>
  <c r="AR567" i="5"/>
  <c r="AR297" i="5"/>
  <c r="AR371" i="5"/>
  <c r="AR690" i="5"/>
  <c r="AR129" i="5"/>
  <c r="AR689" i="5"/>
  <c r="AR541" i="5"/>
  <c r="AR593" i="5"/>
  <c r="AR369" i="5"/>
  <c r="AR90" i="5"/>
  <c r="AR688" i="5"/>
  <c r="AR448" i="5"/>
  <c r="AR687" i="5"/>
  <c r="AR40" i="5"/>
  <c r="AR446" i="5"/>
  <c r="AR127" i="5"/>
  <c r="AR686" i="5"/>
  <c r="AR618" i="5"/>
  <c r="AR12" i="5"/>
  <c r="AR685" i="5"/>
  <c r="AR684" i="5"/>
  <c r="AR683" i="5"/>
  <c r="AR223" i="5"/>
  <c r="AR682" i="5"/>
  <c r="AR681" i="5"/>
  <c r="AR613" i="5"/>
  <c r="AR310" i="5"/>
  <c r="AR680" i="5"/>
  <c r="AR679" i="5"/>
  <c r="AR678" i="5"/>
  <c r="AR367" i="5"/>
  <c r="AR619" i="5"/>
  <c r="AR677" i="5"/>
  <c r="AR340" i="5"/>
  <c r="AR236" i="5"/>
  <c r="AR201" i="5"/>
  <c r="AR676" i="5"/>
  <c r="AR675" i="5"/>
  <c r="AR674" i="5"/>
  <c r="AR224" i="5"/>
  <c r="AR673" i="5"/>
  <c r="AR672" i="5"/>
  <c r="AR20" i="5"/>
  <c r="AR392" i="5"/>
  <c r="AR77" i="5"/>
  <c r="AR254" i="5"/>
  <c r="AR671" i="5"/>
  <c r="AR670" i="5"/>
  <c r="AR669" i="5"/>
  <c r="AR513" i="5"/>
  <c r="AR668" i="5"/>
  <c r="AR667" i="5"/>
  <c r="AR218" i="5"/>
  <c r="AR666" i="5"/>
  <c r="AR665" i="5"/>
  <c r="AR342" i="5"/>
  <c r="AU1253" i="5"/>
  <c r="AT1253" i="5"/>
  <c r="AS1253" i="5"/>
  <c r="V24" i="11" l="1"/>
  <c r="AB18" i="11"/>
  <c r="AB16" i="11"/>
  <c r="AB10" i="11"/>
  <c r="AB8" i="11"/>
  <c r="AJ21" i="11"/>
  <c r="AJ13" i="11"/>
  <c r="AJ5" i="11"/>
  <c r="AK5" i="11" s="1"/>
  <c r="AA2" i="11"/>
  <c r="AJ23" i="11"/>
  <c r="AA5" i="11"/>
  <c r="S30" i="11" s="1"/>
  <c r="AJ15" i="11"/>
  <c r="AJ22" i="11"/>
  <c r="AJ14" i="11"/>
  <c r="AK14" i="11" s="1"/>
  <c r="AJ6" i="11"/>
  <c r="AK6" i="11" s="1"/>
  <c r="R24" i="11"/>
  <c r="AA25" i="11" s="1"/>
  <c r="AJ20" i="11"/>
  <c r="AJ12" i="11"/>
  <c r="AK12" i="11" s="1"/>
  <c r="AJ4" i="11"/>
  <c r="AK4" i="11" s="1"/>
  <c r="AJ19" i="11"/>
  <c r="AJ11" i="11"/>
  <c r="AK11" i="11" s="1"/>
  <c r="AJ3" i="11"/>
  <c r="AK3" i="11" s="1"/>
  <c r="AB2" i="11"/>
  <c r="AA21" i="11"/>
  <c r="S46" i="11" s="1"/>
  <c r="AA13" i="11"/>
  <c r="T38" i="11" s="1"/>
  <c r="AJ18" i="11"/>
  <c r="AJ10" i="11"/>
  <c r="AK10" i="11" s="1"/>
  <c r="AK22" i="11"/>
  <c r="AK21" i="11"/>
  <c r="AK20" i="11"/>
  <c r="AK19" i="11"/>
  <c r="AK13" i="11"/>
  <c r="AK7" i="11"/>
  <c r="AJ17" i="11"/>
  <c r="AK17" i="11" s="1"/>
  <c r="AJ9" i="11"/>
  <c r="AK9" i="11" s="1"/>
  <c r="U24" i="11"/>
  <c r="AB25" i="11" s="1"/>
  <c r="AJ2" i="11"/>
  <c r="AJ16" i="11"/>
  <c r="AK16" i="11" s="1"/>
  <c r="AJ8" i="11"/>
  <c r="AK8" i="11" s="1"/>
  <c r="AD61" i="6"/>
  <c r="AE61" i="6" s="1"/>
  <c r="AD52" i="6"/>
  <c r="AE52" i="6" s="1"/>
  <c r="AD44" i="6"/>
  <c r="AE44" i="6" s="1"/>
  <c r="Q81" i="6"/>
  <c r="AD60" i="6"/>
  <c r="AE60" i="6" s="1"/>
  <c r="AD51" i="6"/>
  <c r="AE51" i="6" s="1"/>
  <c r="AD43" i="6"/>
  <c r="AE43" i="6" s="1"/>
  <c r="AD39" i="6"/>
  <c r="AE39" i="6" s="1"/>
  <c r="AD59" i="6"/>
  <c r="AE59" i="6" s="1"/>
  <c r="AD50" i="6"/>
  <c r="AE50" i="6" s="1"/>
  <c r="AD42" i="6"/>
  <c r="AE42" i="6" s="1"/>
  <c r="Q96" i="6"/>
  <c r="Q92" i="6"/>
  <c r="Q88" i="6"/>
  <c r="AD40" i="6"/>
  <c r="AE40" i="6" s="1"/>
  <c r="Q83" i="6"/>
  <c r="Q75" i="6"/>
  <c r="Q69" i="6"/>
  <c r="AD64" i="6"/>
  <c r="AE64" i="6" s="1"/>
  <c r="AD56" i="6"/>
  <c r="AE56" i="6" s="1"/>
  <c r="AR2" i="5"/>
  <c r="I32" i="17"/>
  <c r="H32" i="17"/>
  <c r="V36" i="6"/>
  <c r="AK23" i="11"/>
  <c r="AK18" i="11"/>
  <c r="AK15" i="11"/>
  <c r="AK2" i="11"/>
  <c r="T48" i="11"/>
  <c r="T47" i="11"/>
  <c r="T45" i="11"/>
  <c r="T44" i="11"/>
  <c r="T43" i="11"/>
  <c r="T42" i="11"/>
  <c r="T41" i="11"/>
  <c r="T40" i="11"/>
  <c r="T39" i="11"/>
  <c r="T37" i="11"/>
  <c r="T36" i="11"/>
  <c r="T35" i="11"/>
  <c r="T34" i="11"/>
  <c r="T33" i="11"/>
  <c r="T32" i="11"/>
  <c r="T31" i="11"/>
  <c r="T29" i="11"/>
  <c r="T28" i="11"/>
  <c r="T27" i="11"/>
  <c r="S48" i="11"/>
  <c r="S47" i="11"/>
  <c r="S45" i="11"/>
  <c r="S44" i="11"/>
  <c r="S43" i="11"/>
  <c r="S42" i="11"/>
  <c r="S41" i="11"/>
  <c r="S40" i="11"/>
  <c r="S39" i="11"/>
  <c r="S37" i="11"/>
  <c r="S36" i="11"/>
  <c r="S35" i="11"/>
  <c r="S34" i="11"/>
  <c r="S33" i="11"/>
  <c r="S32" i="11"/>
  <c r="S31" i="11"/>
  <c r="S29" i="11"/>
  <c r="S28" i="11"/>
  <c r="S27" i="11"/>
  <c r="R48" i="11"/>
  <c r="R47" i="11"/>
  <c r="R45" i="11"/>
  <c r="R44" i="11"/>
  <c r="R43" i="11"/>
  <c r="R42" i="11"/>
  <c r="R40" i="11"/>
  <c r="R39" i="11"/>
  <c r="R37" i="11"/>
  <c r="R36" i="11"/>
  <c r="R35" i="11"/>
  <c r="R34" i="11"/>
  <c r="R32" i="11"/>
  <c r="R31" i="11"/>
  <c r="R29" i="11"/>
  <c r="R28" i="11"/>
  <c r="AB21" i="11"/>
  <c r="AB13" i="11"/>
  <c r="AB5" i="11"/>
  <c r="R41" i="11"/>
  <c r="R33" i="11"/>
  <c r="AB23" i="11"/>
  <c r="AB15" i="11"/>
  <c r="AB7" i="11"/>
  <c r="AB20" i="11"/>
  <c r="AB12" i="11"/>
  <c r="AB4" i="11"/>
  <c r="AB17" i="11"/>
  <c r="AB9" i="11"/>
  <c r="AB22" i="11"/>
  <c r="AB14" i="11"/>
  <c r="AB6" i="11"/>
  <c r="AB19" i="11"/>
  <c r="AB11" i="11"/>
  <c r="AB3" i="11"/>
  <c r="R27" i="11"/>
  <c r="AK2" i="12"/>
  <c r="Z62" i="10"/>
  <c r="AD62" i="10" s="1"/>
  <c r="AE62" i="10" s="1"/>
  <c r="AK2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S8" i="8"/>
  <c r="AS7" i="8"/>
  <c r="AS6" i="8"/>
  <c r="AS5" i="8"/>
  <c r="AS4" i="8"/>
  <c r="AS3" i="8"/>
  <c r="AS2" i="8"/>
  <c r="Z46" i="6"/>
  <c r="AA64" i="6"/>
  <c r="Z41" i="6"/>
  <c r="Z68" i="6" s="1"/>
  <c r="Z57" i="6"/>
  <c r="AA62" i="6"/>
  <c r="Z65" i="6"/>
  <c r="Z47" i="6"/>
  <c r="Z63" i="6"/>
  <c r="AA56" i="6"/>
  <c r="AS7" i="3"/>
  <c r="AM7" i="3"/>
  <c r="AM4" i="3"/>
  <c r="AM5" i="3"/>
  <c r="AM8" i="3"/>
  <c r="AM9" i="3"/>
  <c r="AM6" i="3"/>
  <c r="AS4" i="3"/>
  <c r="AS6" i="3"/>
  <c r="AS5" i="3"/>
  <c r="AS9" i="3"/>
  <c r="AS3" i="3"/>
  <c r="AS11" i="3" s="1"/>
  <c r="AS8" i="3"/>
  <c r="BA2" i="5"/>
  <c r="AM3" i="3"/>
  <c r="AM11" i="3" s="1"/>
  <c r="AR1253" i="5"/>
  <c r="T30" i="11" l="1"/>
  <c r="R30" i="11"/>
  <c r="AA24" i="11"/>
  <c r="S38" i="11"/>
  <c r="AB24" i="11"/>
  <c r="T46" i="11"/>
  <c r="R46" i="11"/>
  <c r="R38" i="11"/>
  <c r="AD46" i="6"/>
  <c r="AE46" i="6" s="1"/>
  <c r="Q76" i="6"/>
  <c r="Q95" i="6"/>
  <c r="AD65" i="6"/>
  <c r="AE65" i="6" s="1"/>
  <c r="AD63" i="6"/>
  <c r="AE63" i="6" s="1"/>
  <c r="Q93" i="6"/>
  <c r="Q87" i="6"/>
  <c r="AD57" i="6"/>
  <c r="AE57" i="6" s="1"/>
  <c r="AD47" i="6"/>
  <c r="AE47" i="6" s="1"/>
  <c r="Q77" i="6"/>
  <c r="Q71" i="6"/>
  <c r="AD41" i="6"/>
  <c r="AE41" i="6" s="1"/>
  <c r="AI22" i="3"/>
  <c r="AI18" i="3"/>
  <c r="AH20" i="3"/>
  <c r="AH22" i="3"/>
  <c r="AI23" i="3"/>
  <c r="AH23" i="3"/>
  <c r="AH21" i="3"/>
  <c r="AH19" i="3"/>
  <c r="AH18" i="3"/>
  <c r="AI19" i="3"/>
  <c r="AI20" i="3"/>
  <c r="AI21" i="3"/>
  <c r="AJ4" i="3"/>
  <c r="AI5" i="3"/>
  <c r="AH6" i="3"/>
  <c r="AI6" i="3"/>
  <c r="AJ6" i="3"/>
  <c r="AH7" i="3"/>
  <c r="AH4" i="3" s="1"/>
  <c r="AI7" i="3"/>
  <c r="AI3" i="3" s="1"/>
  <c r="AI11" i="3" s="1"/>
  <c r="AJ7" i="3"/>
  <c r="AH8" i="3"/>
  <c r="AH5" i="3" s="1"/>
  <c r="AI8" i="3"/>
  <c r="AJ8" i="3"/>
  <c r="AJ5" i="3" s="1"/>
  <c r="AH9" i="3"/>
  <c r="AI9" i="3"/>
  <c r="AJ9" i="3"/>
  <c r="AF4" i="5"/>
  <c r="AF6" i="5" s="1"/>
  <c r="AG4" i="5"/>
  <c r="AG6" i="5" s="1"/>
  <c r="AH4" i="5"/>
  <c r="AH6" i="5" s="1"/>
  <c r="AI4" i="5"/>
  <c r="AI6" i="5" s="1"/>
  <c r="AJ4" i="5"/>
  <c r="AJ6" i="5" s="1"/>
  <c r="AK4" i="5"/>
  <c r="AK6" i="5" s="1"/>
  <c r="AE4" i="5"/>
  <c r="AE7" i="5" s="1"/>
  <c r="AA2" i="5"/>
  <c r="Z2" i="5"/>
  <c r="Y2" i="5"/>
  <c r="X2" i="5"/>
  <c r="W2" i="5"/>
  <c r="V2" i="5"/>
  <c r="G1023" i="5"/>
  <c r="H1023" i="5"/>
  <c r="I1023" i="5"/>
  <c r="J1023" i="5"/>
  <c r="K1023" i="5"/>
  <c r="L1023" i="5"/>
  <c r="M1023" i="5"/>
  <c r="N1023" i="5"/>
  <c r="F1023" i="5"/>
  <c r="F822" i="5"/>
  <c r="F805" i="5"/>
  <c r="F420" i="5"/>
  <c r="F724" i="5"/>
  <c r="F132" i="5"/>
  <c r="F791" i="5"/>
  <c r="F849" i="5"/>
  <c r="F358" i="5"/>
  <c r="F549" i="5"/>
  <c r="F729" i="5"/>
  <c r="F102" i="5"/>
  <c r="F889" i="5"/>
  <c r="F275" i="5"/>
  <c r="F738" i="5"/>
  <c r="F336" i="5"/>
  <c r="F415" i="5"/>
  <c r="F885" i="5"/>
  <c r="F825" i="5"/>
  <c r="U279" i="5"/>
  <c r="U278" i="5"/>
  <c r="U277" i="5"/>
  <c r="U276" i="5"/>
  <c r="U275" i="5"/>
  <c r="U274" i="5"/>
  <c r="U273" i="5"/>
  <c r="U272" i="5"/>
  <c r="U271" i="5"/>
  <c r="U153" i="5"/>
  <c r="F868" i="5"/>
  <c r="F846" i="5"/>
  <c r="F662" i="5"/>
  <c r="U152" i="5"/>
  <c r="U151" i="5"/>
  <c r="U150" i="5"/>
  <c r="F725" i="5"/>
  <c r="F1022" i="5"/>
  <c r="U149" i="5"/>
  <c r="F29" i="5"/>
  <c r="U270" i="5"/>
  <c r="F422" i="5"/>
  <c r="F270" i="5"/>
  <c r="F280" i="5"/>
  <c r="F79" i="5"/>
  <c r="U148" i="5"/>
  <c r="F731" i="5"/>
  <c r="F253" i="5"/>
  <c r="F706" i="5"/>
  <c r="F810" i="5"/>
  <c r="F1021" i="5"/>
  <c r="F739" i="5"/>
  <c r="F834" i="5"/>
  <c r="F778" i="5"/>
  <c r="F806" i="5"/>
  <c r="F893" i="5"/>
  <c r="F667" i="5"/>
  <c r="F69" i="5"/>
  <c r="F842" i="5"/>
  <c r="F282" i="5"/>
  <c r="F498" i="5"/>
  <c r="F240" i="5"/>
  <c r="F941" i="5"/>
  <c r="F364" i="5"/>
  <c r="F383" i="5"/>
  <c r="F557" i="5"/>
  <c r="F32" i="5"/>
  <c r="F465" i="5"/>
  <c r="F315" i="5"/>
  <c r="F51" i="5"/>
  <c r="F663" i="5"/>
  <c r="F552" i="5"/>
  <c r="F24" i="5"/>
  <c r="F250" i="5"/>
  <c r="F165" i="5"/>
  <c r="F767" i="5"/>
  <c r="U147" i="5"/>
  <c r="F613" i="5"/>
  <c r="F652" i="5"/>
  <c r="F919" i="5"/>
  <c r="F594" i="5"/>
  <c r="F507" i="5"/>
  <c r="F525" i="5"/>
  <c r="F1020" i="5"/>
  <c r="F320" i="5"/>
  <c r="F170" i="5"/>
  <c r="F956" i="5"/>
  <c r="F393" i="5"/>
  <c r="F65" i="5"/>
  <c r="F46" i="5"/>
  <c r="F246" i="5"/>
  <c r="F244" i="5"/>
  <c r="F326" i="5"/>
  <c r="F558" i="5"/>
  <c r="F610" i="5"/>
  <c r="F588" i="5"/>
  <c r="U146" i="5"/>
  <c r="U145" i="5"/>
  <c r="F495" i="5"/>
  <c r="F57" i="5"/>
  <c r="F833" i="5"/>
  <c r="F881" i="5"/>
  <c r="F464" i="5"/>
  <c r="F81" i="5"/>
  <c r="U269" i="5"/>
  <c r="F851" i="5"/>
  <c r="U144" i="5"/>
  <c r="F616" i="5"/>
  <c r="F467" i="5"/>
  <c r="F742" i="5"/>
  <c r="F694" i="5"/>
  <c r="F644" i="5"/>
  <c r="F636" i="5"/>
  <c r="F783" i="5"/>
  <c r="F1019" i="5"/>
  <c r="F45" i="5"/>
  <c r="F477" i="5"/>
  <c r="U143" i="5"/>
  <c r="U268" i="5"/>
  <c r="F821" i="5"/>
  <c r="U142" i="5"/>
  <c r="F905" i="5"/>
  <c r="U141" i="5"/>
  <c r="U140" i="5"/>
  <c r="U267" i="5"/>
  <c r="U266" i="5"/>
  <c r="U139" i="5"/>
  <c r="F99" i="5"/>
  <c r="F497" i="5"/>
  <c r="F48" i="5"/>
  <c r="F1018" i="5"/>
  <c r="F271" i="5"/>
  <c r="F811" i="5"/>
  <c r="F697" i="5"/>
  <c r="F178" i="5"/>
  <c r="F19" i="5"/>
  <c r="F1017" i="5"/>
  <c r="F218" i="5"/>
  <c r="F145" i="5"/>
  <c r="F408" i="5"/>
  <c r="F324" i="5"/>
  <c r="F705" i="5"/>
  <c r="F414" i="5"/>
  <c r="U265" i="5"/>
  <c r="F654" i="5"/>
  <c r="F856" i="5"/>
  <c r="F527" i="5"/>
  <c r="F911" i="5"/>
  <c r="F943" i="5"/>
  <c r="F1016" i="5"/>
  <c r="F568" i="5"/>
  <c r="F1015" i="5"/>
  <c r="F406" i="5"/>
  <c r="F457" i="5"/>
  <c r="F281" i="5"/>
  <c r="F378" i="5"/>
  <c r="F510" i="5"/>
  <c r="F512" i="5"/>
  <c r="F523" i="5"/>
  <c r="F621" i="5"/>
  <c r="F328" i="5"/>
  <c r="F808" i="5"/>
  <c r="F718" i="5"/>
  <c r="F744" i="5"/>
  <c r="U138" i="5"/>
  <c r="U137" i="5"/>
  <c r="F579" i="5"/>
  <c r="F470" i="5"/>
  <c r="F891" i="5"/>
  <c r="F582" i="5"/>
  <c r="F431" i="5"/>
  <c r="F366" i="5"/>
  <c r="F936" i="5"/>
  <c r="U136" i="5"/>
  <c r="F637" i="5"/>
  <c r="F878" i="5"/>
  <c r="F433" i="5"/>
  <c r="F59" i="5"/>
  <c r="F96" i="5"/>
  <c r="F759" i="5"/>
  <c r="F1014" i="5"/>
  <c r="F1013" i="5"/>
  <c r="F870" i="5"/>
  <c r="F1012" i="5"/>
  <c r="F505" i="5"/>
  <c r="F509" i="5"/>
  <c r="F829" i="5"/>
  <c r="F375" i="5"/>
  <c r="F309" i="5"/>
  <c r="F488" i="5"/>
  <c r="F547" i="5"/>
  <c r="F680" i="5"/>
  <c r="F492" i="5"/>
  <c r="F740" i="5"/>
  <c r="F294" i="5"/>
  <c r="U135" i="5"/>
  <c r="F845" i="5"/>
  <c r="F446" i="5"/>
  <c r="F754" i="5"/>
  <c r="U264" i="5"/>
  <c r="F1011" i="5"/>
  <c r="F722" i="5"/>
  <c r="F157" i="5"/>
  <c r="F918" i="5"/>
  <c r="F444" i="5"/>
  <c r="F518" i="5"/>
  <c r="F80" i="5"/>
  <c r="F190" i="5"/>
  <c r="F227" i="5"/>
  <c r="F1010" i="5"/>
  <c r="F362" i="5"/>
  <c r="F1009" i="5"/>
  <c r="F858" i="5"/>
  <c r="F853" i="5"/>
  <c r="F681" i="5"/>
  <c r="F913" i="5"/>
  <c r="F559" i="5"/>
  <c r="U263" i="5"/>
  <c r="F137" i="5"/>
  <c r="F437" i="5"/>
  <c r="F565" i="5"/>
  <c r="F516" i="5"/>
  <c r="F734" i="5"/>
  <c r="F719" i="5"/>
  <c r="F766" i="5"/>
  <c r="F397" i="5"/>
  <c r="U262" i="5"/>
  <c r="U261" i="5"/>
  <c r="U260" i="5"/>
  <c r="U259" i="5"/>
  <c r="U258" i="5"/>
  <c r="U257" i="5"/>
  <c r="U256" i="5"/>
  <c r="U255" i="5"/>
  <c r="U254" i="5"/>
  <c r="U253" i="5"/>
  <c r="U252" i="5"/>
  <c r="U251" i="5"/>
  <c r="U250" i="5"/>
  <c r="F671" i="5"/>
  <c r="F575" i="5"/>
  <c r="F651" i="5"/>
  <c r="F211" i="5"/>
  <c r="U249" i="5"/>
  <c r="U248" i="5"/>
  <c r="U247" i="5"/>
  <c r="F746" i="5"/>
  <c r="F508" i="5"/>
  <c r="F1008" i="5"/>
  <c r="U246" i="5"/>
  <c r="F950" i="5"/>
  <c r="U134" i="5"/>
  <c r="F678" i="5"/>
  <c r="F1007" i="5"/>
  <c r="F580" i="5"/>
  <c r="F928" i="5"/>
  <c r="F1006" i="5"/>
  <c r="F947" i="5"/>
  <c r="F521" i="5"/>
  <c r="F390" i="5"/>
  <c r="U245" i="5"/>
  <c r="U244" i="5"/>
  <c r="U243" i="5"/>
  <c r="U242" i="5"/>
  <c r="U241" i="5"/>
  <c r="U240" i="5"/>
  <c r="U239" i="5"/>
  <c r="U238" i="5"/>
  <c r="F631" i="5"/>
  <c r="F763" i="5"/>
  <c r="F907" i="5"/>
  <c r="F751" i="5"/>
  <c r="F755" i="5"/>
  <c r="F620" i="5"/>
  <c r="F452" i="5"/>
  <c r="F1005" i="5"/>
  <c r="F317" i="5"/>
  <c r="F283" i="5"/>
  <c r="F159" i="5"/>
  <c r="F308" i="5"/>
  <c r="F394" i="5"/>
  <c r="F322" i="5"/>
  <c r="F153" i="5"/>
  <c r="F412" i="5"/>
  <c r="F216" i="5"/>
  <c r="F131" i="5"/>
  <c r="F614" i="5"/>
  <c r="F329" i="5"/>
  <c r="F194" i="5"/>
  <c r="F332" i="5"/>
  <c r="F353" i="5"/>
  <c r="F337" i="5"/>
  <c r="F703" i="5"/>
  <c r="F679" i="5"/>
  <c r="F279" i="5"/>
  <c r="F435" i="5"/>
  <c r="F265" i="5"/>
  <c r="F144" i="5"/>
  <c r="F225" i="5"/>
  <c r="F577" i="5"/>
  <c r="F221" i="5"/>
  <c r="F389" i="5"/>
  <c r="F323" i="5"/>
  <c r="F591" i="5"/>
  <c r="F798" i="5"/>
  <c r="F453" i="5"/>
  <c r="F201" i="5"/>
  <c r="F592" i="5"/>
  <c r="F187" i="5"/>
  <c r="F396" i="5"/>
  <c r="F292" i="5"/>
  <c r="F207" i="5"/>
  <c r="F235" i="5"/>
  <c r="F191" i="5"/>
  <c r="F205" i="5"/>
  <c r="F199" i="5"/>
  <c r="F669" i="5"/>
  <c r="F128" i="5"/>
  <c r="F752" i="5"/>
  <c r="F506" i="5"/>
  <c r="F639" i="5"/>
  <c r="F589" i="5"/>
  <c r="F206" i="5"/>
  <c r="F259" i="5"/>
  <c r="F310" i="5"/>
  <c r="F442" i="5"/>
  <c r="F209" i="5"/>
  <c r="F339" i="5"/>
  <c r="F720" i="5"/>
  <c r="F266" i="5"/>
  <c r="F346" i="5"/>
  <c r="F391" i="5"/>
  <c r="F372" i="5"/>
  <c r="F462" i="5"/>
  <c r="F634" i="5"/>
  <c r="F168" i="5"/>
  <c r="F179" i="5"/>
  <c r="F273" i="5"/>
  <c r="F536" i="5"/>
  <c r="F255" i="5"/>
  <c r="F335" i="5"/>
  <c r="F486" i="5"/>
  <c r="F229" i="5"/>
  <c r="F367" i="5"/>
  <c r="F780" i="5"/>
  <c r="F1004" i="5"/>
  <c r="F173" i="5"/>
  <c r="F288" i="5"/>
  <c r="F910" i="5"/>
  <c r="F305" i="5"/>
  <c r="F574" i="5"/>
  <c r="F804" i="5"/>
  <c r="F903" i="5"/>
  <c r="F930" i="5"/>
  <c r="F824" i="5"/>
  <c r="F686" i="5"/>
  <c r="F473" i="5"/>
  <c r="F407" i="5"/>
  <c r="F202" i="5"/>
  <c r="F596" i="5"/>
  <c r="F604" i="5"/>
  <c r="F491" i="5"/>
  <c r="F1003" i="5"/>
  <c r="F451" i="5"/>
  <c r="F425" i="5"/>
  <c r="F544" i="5"/>
  <c r="F439" i="5"/>
  <c r="F828" i="5"/>
  <c r="F334" i="5"/>
  <c r="F217" i="5"/>
  <c r="F675" i="5"/>
  <c r="F551" i="5"/>
  <c r="F169" i="5"/>
  <c r="F944" i="5"/>
  <c r="F599" i="5"/>
  <c r="F427" i="5"/>
  <c r="F611" i="5"/>
  <c r="F268" i="5"/>
  <c r="F872" i="5"/>
  <c r="F638" i="5"/>
  <c r="F567" i="5"/>
  <c r="F160" i="5"/>
  <c r="F640" i="5"/>
  <c r="F493" i="5"/>
  <c r="F649" i="5"/>
  <c r="F901" i="5"/>
  <c r="F857" i="5"/>
  <c r="F710" i="5"/>
  <c r="F186" i="5"/>
  <c r="F1002" i="5"/>
  <c r="F454" i="5"/>
  <c r="F107" i="5"/>
  <c r="F222" i="5"/>
  <c r="F1001" i="5"/>
  <c r="F871" i="5"/>
  <c r="F1000" i="5"/>
  <c r="F479" i="5"/>
  <c r="F999" i="5"/>
  <c r="F998" i="5"/>
  <c r="F569" i="5"/>
  <c r="F772" i="5"/>
  <c r="F665" i="5"/>
  <c r="F854" i="5"/>
  <c r="F997" i="5"/>
  <c r="F852" i="5"/>
  <c r="F50" i="5"/>
  <c r="U237" i="5"/>
  <c r="F17" i="5"/>
  <c r="F884" i="5"/>
  <c r="F812" i="5"/>
  <c r="F585" i="5"/>
  <c r="F855" i="5"/>
  <c r="F712" i="5"/>
  <c r="F801" i="5"/>
  <c r="F447" i="5"/>
  <c r="U133" i="5"/>
  <c r="U132" i="5"/>
  <c r="U131" i="5"/>
  <c r="F112" i="5"/>
  <c r="F458" i="5"/>
  <c r="F249" i="5"/>
  <c r="F121" i="5"/>
  <c r="F47" i="5"/>
  <c r="F847" i="5"/>
  <c r="F781" i="5"/>
  <c r="F827" i="5"/>
  <c r="F325" i="5"/>
  <c r="F626" i="5"/>
  <c r="F895" i="5"/>
  <c r="F802" i="5"/>
  <c r="F149" i="5"/>
  <c r="F97" i="5"/>
  <c r="U236" i="5"/>
  <c r="F996" i="5"/>
  <c r="U130" i="5"/>
  <c r="U129" i="5"/>
  <c r="U128" i="5"/>
  <c r="U127" i="5"/>
  <c r="U126" i="5"/>
  <c r="U125" i="5"/>
  <c r="F628" i="5"/>
  <c r="F942" i="5"/>
  <c r="F948" i="5"/>
  <c r="F696" i="5"/>
  <c r="F906" i="5"/>
  <c r="U235" i="5"/>
  <c r="F365" i="5"/>
  <c r="U234" i="5"/>
  <c r="F22" i="5"/>
  <c r="F995" i="5"/>
  <c r="F788" i="5"/>
  <c r="F89" i="5"/>
  <c r="F994" i="5"/>
  <c r="F993" i="5"/>
  <c r="F258" i="5"/>
  <c r="F826" i="5"/>
  <c r="F419" i="5"/>
  <c r="F318" i="5"/>
  <c r="F197" i="5"/>
  <c r="F193" i="5"/>
  <c r="F450" i="5"/>
  <c r="F228" i="5"/>
  <c r="F474" i="5"/>
  <c r="F728" i="5"/>
  <c r="F140" i="5"/>
  <c r="F530" i="5"/>
  <c r="F374" i="5"/>
  <c r="F624" i="5"/>
  <c r="F37" i="5"/>
  <c r="F177" i="5"/>
  <c r="F612" i="5"/>
  <c r="F72" i="5"/>
  <c r="F519" i="5"/>
  <c r="F269" i="5"/>
  <c r="F376" i="5"/>
  <c r="F546" i="5"/>
  <c r="F401" i="5"/>
  <c r="F850" i="5"/>
  <c r="U233" i="5"/>
  <c r="U232" i="5"/>
  <c r="F236" i="5"/>
  <c r="F163" i="5"/>
  <c r="F560" i="5"/>
  <c r="F595" i="5"/>
  <c r="F787" i="5"/>
  <c r="U231" i="5"/>
  <c r="F586" i="5"/>
  <c r="U124" i="5"/>
  <c r="U123" i="5"/>
  <c r="F992" i="5"/>
  <c r="F927" i="5"/>
  <c r="F114" i="5"/>
  <c r="F68" i="5"/>
  <c r="F641" i="5"/>
  <c r="F357" i="5"/>
  <c r="F181" i="5"/>
  <c r="F52" i="5"/>
  <c r="F608" i="5"/>
  <c r="F668" i="5"/>
  <c r="F164" i="5"/>
  <c r="F423" i="5"/>
  <c r="F192" i="5"/>
  <c r="F815" i="5"/>
  <c r="F866" i="5"/>
  <c r="F522" i="5"/>
  <c r="F95" i="5"/>
  <c r="F40" i="5"/>
  <c r="F730" i="5"/>
  <c r="F602" i="5"/>
  <c r="U122" i="5"/>
  <c r="F848" i="5"/>
  <c r="F869" i="5"/>
  <c r="F862" i="5"/>
  <c r="F504" i="5"/>
  <c r="F991" i="5"/>
  <c r="F990" i="5"/>
  <c r="F717" i="5"/>
  <c r="U121" i="5"/>
  <c r="U120" i="5"/>
  <c r="F989" i="5"/>
  <c r="F988" i="5"/>
  <c r="F692" i="5"/>
  <c r="U119" i="5"/>
  <c r="U118" i="5"/>
  <c r="U117" i="5"/>
  <c r="F747" i="5"/>
  <c r="F75" i="5"/>
  <c r="F344" i="5"/>
  <c r="F554" i="5"/>
  <c r="F503" i="5"/>
  <c r="F543" i="5"/>
  <c r="F219" i="5"/>
  <c r="F398" i="5"/>
  <c r="F877" i="5"/>
  <c r="F735" i="5"/>
  <c r="F303" i="5"/>
  <c r="U116" i="5"/>
  <c r="U115" i="5"/>
  <c r="F490" i="5"/>
  <c r="U230" i="5"/>
  <c r="F695" i="5"/>
  <c r="F656" i="5"/>
  <c r="F472" i="5"/>
  <c r="F875" i="5"/>
  <c r="F832" i="5"/>
  <c r="F660" i="5"/>
  <c r="F929" i="5"/>
  <c r="F700" i="5"/>
  <c r="F127" i="5"/>
  <c r="F91" i="5"/>
  <c r="F924" i="5"/>
  <c r="F914" i="5"/>
  <c r="F529" i="5"/>
  <c r="F898" i="5"/>
  <c r="F373" i="5"/>
  <c r="F345" i="5"/>
  <c r="F809" i="5"/>
  <c r="F653" i="5"/>
  <c r="F93" i="5"/>
  <c r="U114" i="5"/>
  <c r="U113" i="5"/>
  <c r="U112" i="5"/>
  <c r="F360" i="5"/>
  <c r="F243" i="5"/>
  <c r="F888" i="5"/>
  <c r="F674" i="5"/>
  <c r="F252" i="5"/>
  <c r="F459" i="5"/>
  <c r="F800" i="5"/>
  <c r="F650" i="5"/>
  <c r="F597" i="5"/>
  <c r="F564" i="5"/>
  <c r="F814" i="5"/>
  <c r="F184" i="5"/>
  <c r="F879" i="5"/>
  <c r="F314" i="5"/>
  <c r="F381" i="5"/>
  <c r="F342" i="5"/>
  <c r="F946" i="5"/>
  <c r="F792" i="5"/>
  <c r="F461" i="5"/>
  <c r="F931" i="5"/>
  <c r="F987" i="5"/>
  <c r="F748" i="5"/>
  <c r="F520" i="5"/>
  <c r="F3" i="5"/>
  <c r="F404" i="5"/>
  <c r="F749" i="5"/>
  <c r="F532" i="5"/>
  <c r="F139" i="5"/>
  <c r="F673" i="5"/>
  <c r="F312" i="5"/>
  <c r="F424" i="5"/>
  <c r="F693" i="5"/>
  <c r="F180" i="5"/>
  <c r="F708" i="5"/>
  <c r="F542" i="5"/>
  <c r="F351" i="5"/>
  <c r="F466" i="5"/>
  <c r="F655" i="5"/>
  <c r="F156" i="5"/>
  <c r="F657" i="5"/>
  <c r="F101" i="5"/>
  <c r="F212" i="5"/>
  <c r="F86" i="5"/>
  <c r="F167" i="5"/>
  <c r="F135" i="5"/>
  <c r="F571" i="5"/>
  <c r="F204" i="5"/>
  <c r="F632" i="5"/>
  <c r="F576" i="5"/>
  <c r="F955" i="5"/>
  <c r="F954" i="5"/>
  <c r="F20" i="5"/>
  <c r="F88" i="5"/>
  <c r="F548" i="5"/>
  <c r="F382" i="5"/>
  <c r="F147" i="5"/>
  <c r="U111" i="5"/>
  <c r="F837" i="5"/>
  <c r="F476" i="5"/>
  <c r="F733" i="5"/>
  <c r="U229" i="5"/>
  <c r="F434" i="5"/>
  <c r="F409" i="5"/>
  <c r="F863" i="5"/>
  <c r="F909" i="5"/>
  <c r="U110" i="5"/>
  <c r="U109" i="5"/>
  <c r="U228" i="5"/>
  <c r="U227" i="5"/>
  <c r="U226" i="5"/>
  <c r="U225" i="5"/>
  <c r="F945" i="5"/>
  <c r="F368" i="5"/>
  <c r="F500" i="5"/>
  <c r="U108" i="5"/>
  <c r="F183" i="5"/>
  <c r="F511" i="5"/>
  <c r="U107" i="5"/>
  <c r="U106" i="5"/>
  <c r="U105" i="5"/>
  <c r="U104" i="5"/>
  <c r="U103" i="5"/>
  <c r="U102" i="5"/>
  <c r="F785" i="5"/>
  <c r="F141" i="5"/>
  <c r="F289" i="5"/>
  <c r="U224" i="5"/>
  <c r="U223" i="5"/>
  <c r="U222" i="5"/>
  <c r="F129" i="5"/>
  <c r="F455" i="5"/>
  <c r="F430" i="5"/>
  <c r="U101" i="5"/>
  <c r="F257" i="5"/>
  <c r="F932" i="5"/>
  <c r="F484" i="5"/>
  <c r="F213" i="5"/>
  <c r="F210" i="5"/>
  <c r="F515" i="5"/>
  <c r="F61" i="5"/>
  <c r="U100" i="5"/>
  <c r="F986" i="5"/>
  <c r="U99" i="5"/>
  <c r="U98" i="5"/>
  <c r="U97" i="5"/>
  <c r="U96" i="5"/>
  <c r="U95" i="5"/>
  <c r="U94" i="5"/>
  <c r="F343" i="5"/>
  <c r="F485" i="5"/>
  <c r="F421" i="5"/>
  <c r="F482" i="5"/>
  <c r="F106" i="5"/>
  <c r="U221" i="5"/>
  <c r="U220" i="5"/>
  <c r="U219" i="5"/>
  <c r="F224" i="5"/>
  <c r="F573" i="5"/>
  <c r="F152" i="5"/>
  <c r="F118" i="5"/>
  <c r="F985" i="5"/>
  <c r="U93" i="5"/>
  <c r="U218" i="5"/>
  <c r="F256" i="5"/>
  <c r="U217" i="5"/>
  <c r="U216" i="5"/>
  <c r="F438" i="5"/>
  <c r="F584" i="5"/>
  <c r="F126" i="5"/>
  <c r="F103" i="5"/>
  <c r="F304" i="5"/>
  <c r="F670" i="5"/>
  <c r="F689" i="5"/>
  <c r="F175" i="5"/>
  <c r="F260" i="5"/>
  <c r="U92" i="5"/>
  <c r="U91" i="5"/>
  <c r="U90" i="5"/>
  <c r="U89" i="5"/>
  <c r="U88" i="5"/>
  <c r="U87" i="5"/>
  <c r="U86" i="5"/>
  <c r="F10" i="5"/>
  <c r="F499" i="5"/>
  <c r="F354" i="5"/>
  <c r="F609" i="5"/>
  <c r="F786" i="5"/>
  <c r="F539" i="5"/>
  <c r="F71" i="5"/>
  <c r="F35" i="5"/>
  <c r="F578" i="5"/>
  <c r="F8" i="5"/>
  <c r="F496" i="5"/>
  <c r="F189" i="5"/>
  <c r="F85" i="5"/>
  <c r="F21" i="5"/>
  <c r="F400" i="5"/>
  <c r="F9" i="5"/>
  <c r="F4" i="5"/>
  <c r="F533" i="5"/>
  <c r="F277" i="5"/>
  <c r="F528" i="5"/>
  <c r="U215" i="5"/>
  <c r="F732" i="5"/>
  <c r="F984" i="5"/>
  <c r="F371" i="5"/>
  <c r="F836" i="5"/>
  <c r="F659" i="5"/>
  <c r="U85" i="5"/>
  <c r="F782" i="5"/>
  <c r="F469" i="5"/>
  <c r="F350" i="5"/>
  <c r="F714" i="5"/>
  <c r="F983" i="5"/>
  <c r="U214" i="5"/>
  <c r="U213" i="5"/>
  <c r="U212" i="5"/>
  <c r="U211" i="5"/>
  <c r="U210" i="5"/>
  <c r="F793" i="5"/>
  <c r="F820" i="5"/>
  <c r="F886" i="5"/>
  <c r="F753" i="5"/>
  <c r="U209" i="5"/>
  <c r="U208" i="5"/>
  <c r="F581" i="5"/>
  <c r="F661" i="5"/>
  <c r="F623" i="5"/>
  <c r="F254" i="5"/>
  <c r="F264" i="5"/>
  <c r="U207" i="5"/>
  <c r="F982" i="5"/>
  <c r="F921" i="5"/>
  <c r="F925" i="5"/>
  <c r="F293" i="5"/>
  <c r="F42" i="5"/>
  <c r="F413" i="5"/>
  <c r="F426" i="5"/>
  <c r="F598" i="5"/>
  <c r="F417" i="5"/>
  <c r="F226" i="5"/>
  <c r="F633" i="5"/>
  <c r="F698" i="5"/>
  <c r="F25" i="5"/>
  <c r="F795" i="5"/>
  <c r="F489" i="5"/>
  <c r="F952" i="5"/>
  <c r="F300" i="5"/>
  <c r="F951" i="5"/>
  <c r="F166" i="5"/>
  <c r="F534" i="5"/>
  <c r="F494" i="5"/>
  <c r="F296" i="5"/>
  <c r="F756" i="5"/>
  <c r="F682" i="5"/>
  <c r="F150" i="5"/>
  <c r="F70" i="5"/>
  <c r="F67" i="5"/>
  <c r="F34" i="5"/>
  <c r="F11" i="5"/>
  <c r="F538" i="5"/>
  <c r="F56" i="5"/>
  <c r="U84" i="5"/>
  <c r="U83" i="5"/>
  <c r="U82" i="5"/>
  <c r="U81" i="5"/>
  <c r="U80" i="5"/>
  <c r="U79" i="5"/>
  <c r="F583" i="5"/>
  <c r="F860" i="5"/>
  <c r="U206" i="5"/>
  <c r="U205" i="5"/>
  <c r="U78" i="5"/>
  <c r="F188" i="5"/>
  <c r="F119" i="5"/>
  <c r="F198" i="5"/>
  <c r="F130" i="5"/>
  <c r="F231" i="5"/>
  <c r="F83" i="5"/>
  <c r="F411" i="5"/>
  <c r="F124" i="5"/>
  <c r="F887" i="5"/>
  <c r="F43" i="5"/>
  <c r="F154" i="5"/>
  <c r="F890" i="5"/>
  <c r="F58" i="5"/>
  <c r="F138" i="5"/>
  <c r="F385" i="5"/>
  <c r="F938" i="5"/>
  <c r="U204" i="5"/>
  <c r="U203" i="5"/>
  <c r="U202" i="5"/>
  <c r="U201" i="5"/>
  <c r="F513" i="5"/>
  <c r="F319" i="5"/>
  <c r="F136" i="5"/>
  <c r="F172" i="5"/>
  <c r="F155" i="5"/>
  <c r="F380" i="5"/>
  <c r="F74" i="5"/>
  <c r="F321" i="5"/>
  <c r="F113" i="5"/>
  <c r="F540" i="5"/>
  <c r="F251" i="5"/>
  <c r="F90" i="5"/>
  <c r="F62" i="5"/>
  <c r="F245" i="5"/>
  <c r="F161" i="5"/>
  <c r="F55" i="5"/>
  <c r="F64" i="5"/>
  <c r="F330" i="5"/>
  <c r="F379" i="5"/>
  <c r="F416" i="5"/>
  <c r="F341" i="5"/>
  <c r="U77" i="5"/>
  <c r="F896" i="5"/>
  <c r="F937" i="5"/>
  <c r="F87" i="5"/>
  <c r="F82" i="5"/>
  <c r="F12" i="5"/>
  <c r="F13" i="5"/>
  <c r="F27" i="5"/>
  <c r="F39" i="5"/>
  <c r="F566" i="5"/>
  <c r="F709" i="5"/>
  <c r="F94" i="5"/>
  <c r="F7" i="5"/>
  <c r="F15" i="5"/>
  <c r="F758" i="5"/>
  <c r="F745" i="5"/>
  <c r="F517" i="5"/>
  <c r="F23" i="5"/>
  <c r="F247" i="5"/>
  <c r="F26" i="5"/>
  <c r="F347" i="5"/>
  <c r="F410" i="5"/>
  <c r="F691" i="5"/>
  <c r="F902" i="5"/>
  <c r="F672" i="5"/>
  <c r="F883" i="5"/>
  <c r="F123" i="5"/>
  <c r="F771" i="5"/>
  <c r="U200" i="5"/>
  <c r="F645" i="5"/>
  <c r="F125" i="5"/>
  <c r="F348" i="5"/>
  <c r="F232" i="5"/>
  <c r="F262" i="5"/>
  <c r="F267" i="5"/>
  <c r="F148" i="5"/>
  <c r="F363" i="5"/>
  <c r="F904" i="5"/>
  <c r="F666" i="5"/>
  <c r="U199" i="5"/>
  <c r="F981" i="5"/>
  <c r="F627" i="5"/>
  <c r="F502" i="5"/>
  <c r="F912" i="5"/>
  <c r="F794" i="5"/>
  <c r="F66" i="5"/>
  <c r="F436" i="5"/>
  <c r="F926" i="5"/>
  <c r="F176" i="5"/>
  <c r="F721" i="5"/>
  <c r="F200" i="5"/>
  <c r="F443" i="5"/>
  <c r="U198" i="5"/>
  <c r="U76" i="5"/>
  <c r="U75" i="5"/>
  <c r="U74" i="5"/>
  <c r="F111" i="5"/>
  <c r="F18" i="5"/>
  <c r="U197" i="5"/>
  <c r="U196" i="5"/>
  <c r="F727" i="5"/>
  <c r="F867" i="5"/>
  <c r="F920" i="5"/>
  <c r="F53" i="5"/>
  <c r="U73" i="5"/>
  <c r="U195" i="5"/>
  <c r="U72" i="5"/>
  <c r="U71" i="5"/>
  <c r="F429" i="5"/>
  <c r="U70" i="5"/>
  <c r="U69" i="5"/>
  <c r="U68" i="5"/>
  <c r="U67" i="5"/>
  <c r="U66" i="5"/>
  <c r="U65" i="5"/>
  <c r="U64" i="5"/>
  <c r="F377" i="5"/>
  <c r="F625" i="5"/>
  <c r="F840" i="5"/>
  <c r="F481" i="5"/>
  <c r="F242" i="5"/>
  <c r="F562" i="5"/>
  <c r="F384" i="5"/>
  <c r="F475" i="5"/>
  <c r="F606" i="5"/>
  <c r="U194" i="5"/>
  <c r="U193" i="5"/>
  <c r="U192" i="5"/>
  <c r="U191" i="5"/>
  <c r="F196" i="5"/>
  <c r="F432" i="5"/>
  <c r="F392" i="5"/>
  <c r="F980" i="5"/>
  <c r="F272" i="5"/>
  <c r="F92" i="5"/>
  <c r="F685" i="5"/>
  <c r="F770" i="5"/>
  <c r="F120" i="5"/>
  <c r="F333" i="5"/>
  <c r="U63" i="5"/>
  <c r="U62" i="5"/>
  <c r="U61" i="5"/>
  <c r="U60" i="5"/>
  <c r="U59" i="5"/>
  <c r="U58" i="5"/>
  <c r="U57" i="5"/>
  <c r="U56" i="5"/>
  <c r="U55" i="5"/>
  <c r="U54" i="5"/>
  <c r="F418" i="5"/>
  <c r="F615" i="5"/>
  <c r="F261" i="5"/>
  <c r="F445" i="5"/>
  <c r="F813" i="5"/>
  <c r="F707" i="5"/>
  <c r="F935" i="5"/>
  <c r="F736" i="5"/>
  <c r="F311" i="5"/>
  <c r="F182" i="5"/>
  <c r="F979" i="5"/>
  <c r="F790" i="5"/>
  <c r="F978" i="5"/>
  <c r="F977" i="5"/>
  <c r="F761" i="5"/>
  <c r="F699" i="5"/>
  <c r="F677" i="5"/>
  <c r="F647" i="5"/>
  <c r="F760" i="5"/>
  <c r="F531" i="5"/>
  <c r="F158" i="5"/>
  <c r="U190" i="5"/>
  <c r="F797" i="5"/>
  <c r="F480" i="5"/>
  <c r="U53" i="5"/>
  <c r="U52" i="5"/>
  <c r="U51" i="5"/>
  <c r="F162" i="5"/>
  <c r="F116" i="5"/>
  <c r="F286" i="5"/>
  <c r="F278" i="5"/>
  <c r="F976" i="5"/>
  <c r="F33" i="5"/>
  <c r="U50" i="5"/>
  <c r="U49" i="5"/>
  <c r="F174" i="5"/>
  <c r="F769" i="5"/>
  <c r="F60" i="5"/>
  <c r="F230" i="5"/>
  <c r="F370" i="5"/>
  <c r="F291" i="5"/>
  <c r="F975" i="5"/>
  <c r="F63" i="5"/>
  <c r="F117" i="5"/>
  <c r="F974" i="5"/>
  <c r="U48" i="5"/>
  <c r="F713" i="5"/>
  <c r="F711" i="5"/>
  <c r="F973" i="5"/>
  <c r="F876" i="5"/>
  <c r="F750" i="5"/>
  <c r="F873" i="5"/>
  <c r="F688" i="5"/>
  <c r="F617" i="5"/>
  <c r="F648" i="5"/>
  <c r="F664" i="5"/>
  <c r="F880" i="5"/>
  <c r="F214" i="5"/>
  <c r="F440" i="5"/>
  <c r="F38" i="5"/>
  <c r="F704" i="5"/>
  <c r="F44" i="5"/>
  <c r="F572" i="5"/>
  <c r="F203" i="5"/>
  <c r="F972" i="5"/>
  <c r="F297" i="5"/>
  <c r="F355" i="5"/>
  <c r="F830" i="5"/>
  <c r="F971" i="5"/>
  <c r="F295" i="5"/>
  <c r="F743" i="5"/>
  <c r="F316" i="5"/>
  <c r="F843" i="5"/>
  <c r="F563" i="5"/>
  <c r="F100" i="5"/>
  <c r="U47" i="5"/>
  <c r="F570" i="5"/>
  <c r="F142" i="5"/>
  <c r="F239" i="5"/>
  <c r="F777" i="5"/>
  <c r="F775" i="5"/>
  <c r="F861" i="5"/>
  <c r="F441" i="5"/>
  <c r="U46" i="5"/>
  <c r="F460" i="5"/>
  <c r="F894" i="5"/>
  <c r="U189" i="5"/>
  <c r="U188" i="5"/>
  <c r="U187" i="5"/>
  <c r="F970" i="5"/>
  <c r="U186" i="5"/>
  <c r="F535" i="5"/>
  <c r="F969" i="5"/>
  <c r="U45" i="5"/>
  <c r="F816" i="5"/>
  <c r="U185" i="5"/>
  <c r="U184" i="5"/>
  <c r="U183" i="5"/>
  <c r="F618" i="5"/>
  <c r="F36" i="5"/>
  <c r="F723" i="5"/>
  <c r="F762" i="5"/>
  <c r="F386" i="5"/>
  <c r="F109" i="5"/>
  <c r="F115" i="5"/>
  <c r="U182" i="5"/>
  <c r="F134" i="5"/>
  <c r="F545" i="5"/>
  <c r="F223" i="5"/>
  <c r="F541" i="5"/>
  <c r="F737" i="5"/>
  <c r="F78" i="5"/>
  <c r="F276" i="5"/>
  <c r="F287" i="5"/>
  <c r="F399" i="5"/>
  <c r="F635" i="5"/>
  <c r="F757" i="5"/>
  <c r="F859" i="5"/>
  <c r="F501" i="5"/>
  <c r="F934" i="5"/>
  <c r="F676" i="5"/>
  <c r="F823" i="5"/>
  <c r="U44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F284" i="5"/>
  <c r="F555" i="5"/>
  <c r="F14" i="5"/>
  <c r="F185" i="5"/>
  <c r="F807" i="5"/>
  <c r="F16" i="5"/>
  <c r="F263" i="5"/>
  <c r="F835" i="5"/>
  <c r="F940" i="5"/>
  <c r="F818" i="5"/>
  <c r="U181" i="5"/>
  <c r="F968" i="5"/>
  <c r="F352" i="5"/>
  <c r="F799" i="5"/>
  <c r="F405" i="5"/>
  <c r="F967" i="5"/>
  <c r="F603" i="5"/>
  <c r="U13" i="5"/>
  <c r="U12" i="5"/>
  <c r="F524" i="5"/>
  <c r="F84" i="5"/>
  <c r="F514" i="5"/>
  <c r="F741" i="5"/>
  <c r="U180" i="5"/>
  <c r="U179" i="5"/>
  <c r="U178" i="5"/>
  <c r="U11" i="5"/>
  <c r="F146" i="5"/>
  <c r="F764" i="5"/>
  <c r="F456" i="5"/>
  <c r="F54" i="5"/>
  <c r="F646" i="5"/>
  <c r="F553" i="5"/>
  <c r="F831" i="5"/>
  <c r="F331" i="5"/>
  <c r="F143" i="5"/>
  <c r="F874" i="5"/>
  <c r="F687" i="5"/>
  <c r="F338" i="5"/>
  <c r="F897" i="5"/>
  <c r="F110" i="5"/>
  <c r="F301" i="5"/>
  <c r="F28" i="5"/>
  <c r="F642" i="5"/>
  <c r="F306" i="5"/>
  <c r="F605" i="5"/>
  <c r="F359" i="5"/>
  <c r="F684" i="5"/>
  <c r="F237" i="5"/>
  <c r="F220" i="5"/>
  <c r="F238" i="5"/>
  <c r="U177" i="5"/>
  <c r="F448" i="5"/>
  <c r="F966" i="5"/>
  <c r="F965" i="5"/>
  <c r="F395" i="5"/>
  <c r="F768" i="5"/>
  <c r="F171" i="5"/>
  <c r="F882" i="5"/>
  <c r="F274" i="5"/>
  <c r="F215" i="5"/>
  <c r="F630" i="5"/>
  <c r="F964" i="5"/>
  <c r="F784" i="5"/>
  <c r="F195" i="5"/>
  <c r="F963" i="5"/>
  <c r="F537" i="5"/>
  <c r="F233" i="5"/>
  <c r="F299" i="5"/>
  <c r="F619" i="5"/>
  <c r="F49" i="5"/>
  <c r="F819" i="5"/>
  <c r="F340" i="5"/>
  <c r="F478" i="5"/>
  <c r="F133" i="5"/>
  <c r="F487" i="5"/>
  <c r="F899" i="5"/>
  <c r="F962" i="5"/>
  <c r="F241" i="5"/>
  <c r="F41" i="5"/>
  <c r="F31" i="5"/>
  <c r="U176" i="5"/>
  <c r="U175" i="5"/>
  <c r="U174" i="5"/>
  <c r="U173" i="5"/>
  <c r="U172" i="5"/>
  <c r="U171" i="5"/>
  <c r="F844" i="5"/>
  <c r="F248" i="5"/>
  <c r="F550" i="5"/>
  <c r="F908" i="5"/>
  <c r="F590" i="5"/>
  <c r="F607" i="5"/>
  <c r="U10" i="5"/>
  <c r="F369" i="5"/>
  <c r="F817" i="5"/>
  <c r="U9" i="5"/>
  <c r="U8" i="5"/>
  <c r="F789" i="5"/>
  <c r="F658" i="5"/>
  <c r="F285" i="5"/>
  <c r="F290" i="5"/>
  <c r="F601" i="5"/>
  <c r="F961" i="5"/>
  <c r="F643" i="5"/>
  <c r="F838" i="5"/>
  <c r="F841" i="5"/>
  <c r="F773" i="5"/>
  <c r="F960" i="5"/>
  <c r="F865" i="5"/>
  <c r="F208" i="5"/>
  <c r="F151" i="5"/>
  <c r="F449" i="5"/>
  <c r="F302" i="5"/>
  <c r="F526" i="5"/>
  <c r="F587" i="5"/>
  <c r="F701" i="5"/>
  <c r="U7" i="5"/>
  <c r="F307" i="5"/>
  <c r="F923" i="5"/>
  <c r="F892" i="5"/>
  <c r="F796" i="5"/>
  <c r="F900" i="5"/>
  <c r="F864" i="5"/>
  <c r="F917" i="5"/>
  <c r="F776" i="5"/>
  <c r="F468" i="5"/>
  <c r="F313" i="5"/>
  <c r="F765" i="5"/>
  <c r="F463" i="5"/>
  <c r="F593" i="5"/>
  <c r="F779" i="5"/>
  <c r="F104" i="5"/>
  <c r="F105" i="5"/>
  <c r="F629" i="5"/>
  <c r="F774" i="5"/>
  <c r="F471" i="5"/>
  <c r="F76" i="5"/>
  <c r="F298" i="5"/>
  <c r="F122" i="5"/>
  <c r="F716" i="5"/>
  <c r="F556" i="5"/>
  <c r="F5" i="5"/>
  <c r="F939" i="5"/>
  <c r="F839" i="5"/>
  <c r="F361" i="5"/>
  <c r="U170" i="5"/>
  <c r="U169" i="5"/>
  <c r="U168" i="5"/>
  <c r="U167" i="5"/>
  <c r="U166" i="5"/>
  <c r="U165" i="5"/>
  <c r="U164" i="5"/>
  <c r="F622" i="5"/>
  <c r="U163" i="5"/>
  <c r="U162" i="5"/>
  <c r="U161" i="5"/>
  <c r="F234" i="5"/>
  <c r="F959" i="5"/>
  <c r="U160" i="5"/>
  <c r="F327" i="5"/>
  <c r="F77" i="5"/>
  <c r="F561" i="5"/>
  <c r="F715" i="5"/>
  <c r="F2" i="5"/>
  <c r="F600" i="5"/>
  <c r="F726" i="5"/>
  <c r="F428" i="5"/>
  <c r="F98" i="5"/>
  <c r="F933" i="5"/>
  <c r="U6" i="5"/>
  <c r="F683" i="5"/>
  <c r="U5" i="5"/>
  <c r="F403" i="5"/>
  <c r="F958" i="5"/>
  <c r="F690" i="5"/>
  <c r="F356" i="5"/>
  <c r="U159" i="5"/>
  <c r="U158" i="5"/>
  <c r="U157" i="5"/>
  <c r="U156" i="5"/>
  <c r="U155" i="5"/>
  <c r="F953" i="5"/>
  <c r="F388" i="5"/>
  <c r="F922" i="5"/>
  <c r="F108" i="5"/>
  <c r="F349" i="5"/>
  <c r="F402" i="5"/>
  <c r="F6" i="5"/>
  <c r="F387" i="5"/>
  <c r="F30" i="5"/>
  <c r="F73" i="5"/>
  <c r="F915" i="5"/>
  <c r="F949" i="5"/>
  <c r="F916" i="5"/>
  <c r="F483" i="5"/>
  <c r="U4" i="5"/>
  <c r="F957" i="5"/>
  <c r="U3" i="5"/>
  <c r="F702" i="5"/>
  <c r="F803" i="5"/>
  <c r="U154" i="5"/>
  <c r="AH3" i="3"/>
  <c r="AH11" i="3" s="1"/>
  <c r="AJ3" i="3"/>
  <c r="AJ11" i="3" s="1"/>
  <c r="J278" i="3"/>
  <c r="J277" i="3"/>
  <c r="J276" i="3"/>
  <c r="J275" i="3"/>
  <c r="J274" i="3"/>
  <c r="J273" i="3"/>
  <c r="J272" i="3"/>
  <c r="J271" i="3"/>
  <c r="J270" i="3"/>
  <c r="J135" i="3"/>
  <c r="J134" i="3"/>
  <c r="J133" i="3"/>
  <c r="J132" i="3"/>
  <c r="J131" i="3"/>
  <c r="J269" i="3"/>
  <c r="J152" i="3"/>
  <c r="J130" i="3"/>
  <c r="J127" i="3"/>
  <c r="J128" i="3"/>
  <c r="J268" i="3"/>
  <c r="J126" i="3"/>
  <c r="J125" i="3"/>
  <c r="J206" i="3"/>
  <c r="J124" i="3"/>
  <c r="J123" i="3"/>
  <c r="J122" i="3"/>
  <c r="J205" i="3"/>
  <c r="J204" i="3"/>
  <c r="J121" i="3"/>
  <c r="J203" i="3"/>
  <c r="J120" i="3"/>
  <c r="J119" i="3"/>
  <c r="J118" i="3"/>
  <c r="J117" i="3"/>
  <c r="J202" i="3"/>
  <c r="J267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228" i="3"/>
  <c r="J227" i="3"/>
  <c r="J226" i="3"/>
  <c r="J266" i="3"/>
  <c r="J116" i="3"/>
  <c r="J265" i="3"/>
  <c r="J264" i="3"/>
  <c r="J263" i="3"/>
  <c r="J262" i="3"/>
  <c r="J261" i="3"/>
  <c r="J260" i="3"/>
  <c r="J259" i="3"/>
  <c r="J258" i="3"/>
  <c r="J188" i="3"/>
  <c r="J151" i="3"/>
  <c r="J150" i="3"/>
  <c r="J149" i="3"/>
  <c r="J257" i="3"/>
  <c r="J113" i="3"/>
  <c r="J115" i="3"/>
  <c r="J112" i="3"/>
  <c r="J114" i="3"/>
  <c r="J148" i="3"/>
  <c r="J147" i="3"/>
  <c r="J187" i="3"/>
  <c r="J186" i="3"/>
  <c r="J256" i="3"/>
  <c r="J255" i="3"/>
  <c r="J185" i="3"/>
  <c r="J111" i="3"/>
  <c r="J110" i="3"/>
  <c r="J146" i="3"/>
  <c r="J109" i="3"/>
  <c r="J108" i="3"/>
  <c r="J106" i="3"/>
  <c r="J107" i="3"/>
  <c r="J105" i="3"/>
  <c r="J104" i="3"/>
  <c r="J103" i="3"/>
  <c r="J254" i="3"/>
  <c r="J129" i="3"/>
  <c r="J87" i="3"/>
  <c r="J20" i="3"/>
  <c r="J102" i="3"/>
  <c r="J253" i="3"/>
  <c r="J101" i="3"/>
  <c r="J100" i="3"/>
  <c r="J184" i="3"/>
  <c r="J183" i="3"/>
  <c r="J182" i="3"/>
  <c r="J181" i="3"/>
  <c r="J99" i="3"/>
  <c r="J98" i="3"/>
  <c r="J97" i="3"/>
  <c r="J96" i="3"/>
  <c r="J95" i="3"/>
  <c r="J94" i="3"/>
  <c r="J93" i="3"/>
  <c r="J252" i="3"/>
  <c r="J251" i="3"/>
  <c r="J250" i="3"/>
  <c r="J92" i="3"/>
  <c r="J145" i="3"/>
  <c r="J91" i="3"/>
  <c r="J90" i="3"/>
  <c r="J89" i="3"/>
  <c r="J88" i="3"/>
  <c r="J86" i="3"/>
  <c r="J85" i="3"/>
  <c r="J180" i="3"/>
  <c r="J179" i="3"/>
  <c r="J178" i="3"/>
  <c r="J84" i="3"/>
  <c r="J225" i="3"/>
  <c r="J224" i="3"/>
  <c r="J223" i="3"/>
  <c r="J83" i="3"/>
  <c r="J82" i="3"/>
  <c r="J81" i="3"/>
  <c r="J80" i="3"/>
  <c r="J79" i="3"/>
  <c r="J78" i="3"/>
  <c r="J77" i="3"/>
  <c r="J177" i="3"/>
  <c r="J144" i="3"/>
  <c r="J176" i="3"/>
  <c r="J175" i="3"/>
  <c r="J174" i="3"/>
  <c r="J173" i="3"/>
  <c r="J172" i="3"/>
  <c r="J249" i="3"/>
  <c r="J248" i="3"/>
  <c r="J247" i="3"/>
  <c r="J76" i="3"/>
  <c r="J75" i="3"/>
  <c r="J74" i="3"/>
  <c r="J73" i="3"/>
  <c r="J72" i="3"/>
  <c r="J71" i="3"/>
  <c r="J171" i="3"/>
  <c r="J170" i="3"/>
  <c r="J143" i="3"/>
  <c r="J246" i="3"/>
  <c r="J169" i="3"/>
  <c r="J222" i="3"/>
  <c r="J168" i="3"/>
  <c r="J70" i="3"/>
  <c r="J221" i="3"/>
  <c r="J245" i="3"/>
  <c r="J244" i="3"/>
  <c r="J69" i="3"/>
  <c r="J68" i="3"/>
  <c r="J142" i="3"/>
  <c r="J243" i="3"/>
  <c r="J242" i="3"/>
  <c r="J67" i="3"/>
  <c r="J241" i="3"/>
  <c r="J66" i="3"/>
  <c r="J65" i="3"/>
  <c r="J64" i="3"/>
  <c r="J63" i="3"/>
  <c r="J62" i="3"/>
  <c r="J61" i="3"/>
  <c r="J60" i="3"/>
  <c r="J59" i="3"/>
  <c r="J58" i="3"/>
  <c r="J167" i="3"/>
  <c r="J166" i="3"/>
  <c r="J165" i="3"/>
  <c r="J164" i="3"/>
  <c r="J57" i="3"/>
  <c r="J56" i="3"/>
  <c r="J55" i="3"/>
  <c r="J54" i="3"/>
  <c r="J51" i="3"/>
  <c r="J49" i="3"/>
  <c r="J53" i="3"/>
  <c r="J52" i="3"/>
  <c r="J48" i="3"/>
  <c r="J50" i="3"/>
  <c r="J240" i="3"/>
  <c r="J47" i="3"/>
  <c r="J46" i="3"/>
  <c r="J45" i="3"/>
  <c r="J44" i="3"/>
  <c r="J43" i="3"/>
  <c r="J42" i="3"/>
  <c r="J141" i="3"/>
  <c r="J41" i="3"/>
  <c r="J239" i="3"/>
  <c r="J238" i="3"/>
  <c r="J237" i="3"/>
  <c r="J163" i="3"/>
  <c r="J40" i="3"/>
  <c r="J162" i="3"/>
  <c r="J161" i="3"/>
  <c r="J160" i="3"/>
  <c r="J236" i="3"/>
  <c r="J39" i="3"/>
  <c r="J32" i="3"/>
  <c r="J31" i="3"/>
  <c r="J30" i="3"/>
  <c r="J28" i="3"/>
  <c r="J29" i="3"/>
  <c r="J27" i="3"/>
  <c r="J26" i="3"/>
  <c r="J25" i="3"/>
  <c r="J24" i="3"/>
  <c r="J23" i="3"/>
  <c r="J22" i="3"/>
  <c r="J21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220" i="3"/>
  <c r="J38" i="3"/>
  <c r="J37" i="3"/>
  <c r="J235" i="3"/>
  <c r="J234" i="3"/>
  <c r="J233" i="3"/>
  <c r="J140" i="3"/>
  <c r="J232" i="3"/>
  <c r="J219" i="3"/>
  <c r="J218" i="3"/>
  <c r="J217" i="3"/>
  <c r="J216" i="3"/>
  <c r="J215" i="3"/>
  <c r="J214" i="3"/>
  <c r="J36" i="3"/>
  <c r="J139" i="3"/>
  <c r="J138" i="3"/>
  <c r="J137" i="3"/>
  <c r="J213" i="3"/>
  <c r="J212" i="3"/>
  <c r="J211" i="3"/>
  <c r="J210" i="3"/>
  <c r="J209" i="3"/>
  <c r="J208" i="3"/>
  <c r="J207" i="3"/>
  <c r="J231" i="3"/>
  <c r="J230" i="3"/>
  <c r="J229" i="3"/>
  <c r="J159" i="3"/>
  <c r="J35" i="3"/>
  <c r="J34" i="3"/>
  <c r="J158" i="3"/>
  <c r="J157" i="3"/>
  <c r="J156" i="3"/>
  <c r="J155" i="3"/>
  <c r="J154" i="3"/>
  <c r="J136" i="3"/>
  <c r="J33" i="3"/>
  <c r="J153" i="3"/>
  <c r="L1285" i="1"/>
  <c r="M1285" i="1"/>
  <c r="N1285" i="1"/>
  <c r="O1285" i="1"/>
  <c r="P1285" i="1"/>
  <c r="Q1285" i="1"/>
  <c r="K1036" i="1"/>
  <c r="K1169" i="1"/>
  <c r="K772" i="1"/>
  <c r="K428" i="1"/>
  <c r="K246" i="1"/>
  <c r="K613" i="1"/>
  <c r="K1206" i="1"/>
  <c r="K229" i="1"/>
  <c r="K429" i="1"/>
  <c r="K711" i="1"/>
  <c r="K431" i="1"/>
  <c r="K795" i="1"/>
  <c r="K1177" i="1"/>
  <c r="K1165" i="1"/>
  <c r="K1160" i="1"/>
  <c r="K236" i="1"/>
  <c r="K235" i="1"/>
  <c r="K536" i="1"/>
  <c r="K447" i="1"/>
  <c r="K88" i="1"/>
  <c r="K241" i="1"/>
  <c r="K1168" i="1"/>
  <c r="K876" i="1"/>
  <c r="K972" i="1"/>
  <c r="K1171" i="1"/>
  <c r="K179" i="1"/>
  <c r="K866" i="1"/>
  <c r="K1033" i="1"/>
  <c r="K987" i="1"/>
  <c r="K1130" i="1"/>
  <c r="K185" i="1"/>
  <c r="K947" i="1"/>
  <c r="K61" i="1"/>
  <c r="K806" i="1"/>
  <c r="K661" i="1"/>
  <c r="K76" i="1"/>
  <c r="K215" i="1"/>
  <c r="K712" i="1"/>
  <c r="K1268" i="1"/>
  <c r="K776" i="1"/>
  <c r="K1245" i="1"/>
  <c r="K1172" i="1"/>
  <c r="K164" i="1"/>
  <c r="K238" i="1"/>
  <c r="K1023" i="1"/>
  <c r="K290" i="1"/>
  <c r="K777" i="1"/>
  <c r="K123" i="1"/>
  <c r="K125" i="1"/>
  <c r="K68" i="1"/>
  <c r="K1158" i="1"/>
  <c r="K917" i="1"/>
  <c r="K899" i="1"/>
  <c r="K1241" i="1"/>
  <c r="K282" i="1"/>
  <c r="K41" i="1"/>
  <c r="K418" i="1"/>
  <c r="K1248" i="1"/>
  <c r="K949" i="1"/>
  <c r="K87" i="1"/>
  <c r="K973" i="1"/>
  <c r="K173" i="1"/>
  <c r="K1231" i="1"/>
  <c r="K15" i="1"/>
  <c r="K505" i="1"/>
  <c r="K202" i="1"/>
  <c r="K1243" i="1"/>
  <c r="K332" i="1"/>
  <c r="K703" i="1"/>
  <c r="K1052" i="1"/>
  <c r="K1015" i="1"/>
  <c r="K1170" i="1"/>
  <c r="K863" i="1"/>
  <c r="K43" i="1"/>
  <c r="K604" i="1"/>
  <c r="K890" i="1"/>
  <c r="K627" i="1"/>
  <c r="K692" i="1"/>
  <c r="K693" i="1"/>
  <c r="K725" i="1"/>
  <c r="K531" i="1"/>
  <c r="K994" i="1"/>
  <c r="K206" i="1"/>
  <c r="K154" i="1"/>
  <c r="K53" i="1"/>
  <c r="K926" i="1"/>
  <c r="K1199" i="1"/>
  <c r="K1057" i="1"/>
  <c r="K660" i="1"/>
  <c r="K421" i="1"/>
  <c r="K466" i="1"/>
  <c r="K927" i="1"/>
  <c r="K654" i="1"/>
  <c r="K526" i="1"/>
  <c r="K228" i="1"/>
  <c r="K739" i="1"/>
  <c r="K647" i="1"/>
  <c r="K869" i="1"/>
  <c r="K379" i="1"/>
  <c r="K1096" i="1"/>
  <c r="K1284" i="1"/>
  <c r="K600" i="1"/>
  <c r="K850" i="1"/>
  <c r="K1040" i="1"/>
  <c r="K596" i="1"/>
  <c r="K533" i="1"/>
  <c r="K1151" i="1"/>
  <c r="K749" i="1"/>
  <c r="K874" i="1"/>
  <c r="K376" i="1"/>
  <c r="K334" i="1"/>
  <c r="K782" i="1"/>
  <c r="K167" i="1"/>
  <c r="K902" i="1"/>
  <c r="K501" i="1"/>
  <c r="K1079" i="1"/>
  <c r="K1070" i="1"/>
  <c r="K453" i="1"/>
  <c r="K1118" i="1"/>
  <c r="K62" i="1"/>
  <c r="K619" i="1"/>
  <c r="K1024" i="1"/>
  <c r="K1094" i="1"/>
  <c r="K928" i="1"/>
  <c r="K81" i="1"/>
  <c r="K459" i="1"/>
  <c r="K904" i="1"/>
  <c r="K1012" i="1"/>
  <c r="K726" i="1"/>
  <c r="K338" i="1"/>
  <c r="K1045" i="1"/>
  <c r="K97" i="1"/>
  <c r="K335" i="1"/>
  <c r="K821" i="1"/>
  <c r="K498" i="1"/>
  <c r="K865" i="1"/>
  <c r="K808" i="1"/>
  <c r="K1051" i="1"/>
  <c r="K937" i="1"/>
  <c r="K758" i="1"/>
  <c r="K551" i="1"/>
  <c r="K741" i="1"/>
  <c r="K1049" i="1"/>
  <c r="K718" i="1"/>
  <c r="K1261" i="1"/>
  <c r="K720" i="1"/>
  <c r="K714" i="1"/>
  <c r="K434" i="1"/>
  <c r="K760" i="1"/>
  <c r="K20" i="1"/>
  <c r="K461" i="1"/>
  <c r="K126" i="1"/>
  <c r="K608" i="1"/>
  <c r="K1075" i="1"/>
  <c r="K831" i="1"/>
  <c r="K678" i="1"/>
  <c r="K946" i="1"/>
  <c r="K833" i="1"/>
  <c r="K1029" i="1"/>
  <c r="K198" i="1"/>
  <c r="K194" i="1"/>
  <c r="K1236" i="1"/>
  <c r="K906" i="1"/>
  <c r="K1037" i="1"/>
  <c r="K1106" i="1"/>
  <c r="K1103" i="1"/>
  <c r="K1257" i="1"/>
  <c r="K1249" i="1"/>
  <c r="K449" i="1"/>
  <c r="K50" i="1"/>
  <c r="K722" i="1"/>
  <c r="K1035" i="1"/>
  <c r="K368" i="1"/>
  <c r="K862" i="1"/>
  <c r="K560" i="1"/>
  <c r="K425" i="1"/>
  <c r="K953" i="1"/>
  <c r="K487" i="1"/>
  <c r="K151" i="1"/>
  <c r="K1133" i="1"/>
  <c r="K227" i="1"/>
  <c r="K311" i="1"/>
  <c r="K150" i="1"/>
  <c r="K705" i="1"/>
  <c r="K155" i="1"/>
  <c r="K1260" i="1"/>
  <c r="K539" i="1"/>
  <c r="K36" i="1"/>
  <c r="K1188" i="1"/>
  <c r="K54" i="1"/>
  <c r="K1050" i="1"/>
  <c r="K134" i="1"/>
  <c r="K174" i="1"/>
  <c r="K840" i="1"/>
  <c r="K698" i="1"/>
  <c r="K243" i="1"/>
  <c r="K689" i="1"/>
  <c r="K1142" i="1"/>
  <c r="K109" i="1"/>
  <c r="K340" i="1"/>
  <c r="K908" i="1"/>
  <c r="K824" i="1"/>
  <c r="K188" i="1"/>
  <c r="K935" i="1"/>
  <c r="K516" i="1"/>
  <c r="K913" i="1"/>
  <c r="K708" i="1"/>
  <c r="K980" i="1"/>
  <c r="K1155" i="1"/>
  <c r="K527" i="1"/>
  <c r="K437" i="1"/>
  <c r="K1053" i="1"/>
  <c r="K1152" i="1"/>
  <c r="K1080" i="1"/>
  <c r="K90" i="1"/>
  <c r="K653" i="1"/>
  <c r="K245" i="1"/>
  <c r="K955" i="1"/>
  <c r="K176" i="1"/>
  <c r="K901" i="1"/>
  <c r="K344" i="1"/>
  <c r="K1191" i="1"/>
  <c r="K542" i="1"/>
  <c r="K1232" i="1"/>
  <c r="K846" i="1"/>
  <c r="K121" i="1"/>
  <c r="K145" i="1"/>
  <c r="K657" i="1"/>
  <c r="K213" i="1"/>
  <c r="K392" i="1"/>
  <c r="K992" i="1"/>
  <c r="K326" i="1"/>
  <c r="K1147" i="1"/>
  <c r="K1120" i="1"/>
  <c r="K541" i="1"/>
  <c r="K499" i="1"/>
  <c r="K1146" i="1"/>
  <c r="K558" i="1"/>
  <c r="K640" i="1"/>
  <c r="K1276" i="1"/>
  <c r="K672" i="1"/>
  <c r="K317" i="1"/>
  <c r="K79" i="1"/>
  <c r="K226" i="1"/>
  <c r="K915" i="1"/>
  <c r="K914" i="1"/>
  <c r="K318" i="1"/>
  <c r="K341" i="1"/>
  <c r="K839" i="1"/>
  <c r="K180" i="1"/>
  <c r="K1129" i="1"/>
  <c r="K386" i="1"/>
  <c r="K830" i="1"/>
  <c r="K1238" i="1"/>
  <c r="K426" i="1"/>
  <c r="K1097" i="1"/>
  <c r="K694" i="1"/>
  <c r="K369" i="1"/>
  <c r="K1144" i="1"/>
  <c r="K1279" i="1"/>
  <c r="K349" i="1"/>
  <c r="K1116" i="1"/>
  <c r="K1071" i="1"/>
  <c r="K1026" i="1"/>
  <c r="K1234" i="1"/>
  <c r="K801" i="1"/>
  <c r="K177" i="1"/>
  <c r="K132" i="1"/>
  <c r="K391" i="1"/>
  <c r="K975" i="1"/>
  <c r="K676" i="1"/>
  <c r="K488" i="1"/>
  <c r="K792" i="1"/>
  <c r="K492" i="1"/>
  <c r="K258" i="1"/>
  <c r="K989" i="1"/>
  <c r="K157" i="1"/>
  <c r="K868" i="1"/>
  <c r="K98" i="1"/>
  <c r="K257" i="1"/>
  <c r="K879" i="1"/>
  <c r="K1183" i="1"/>
  <c r="K160" i="1"/>
  <c r="K144" i="1"/>
  <c r="K115" i="1"/>
  <c r="K114" i="1"/>
  <c r="K118" i="1"/>
  <c r="K303" i="1"/>
  <c r="K330" i="1"/>
  <c r="K328" i="1"/>
  <c r="K643" i="1"/>
  <c r="K884" i="1"/>
  <c r="K192" i="1"/>
  <c r="K580" i="1"/>
  <c r="K583" i="1"/>
  <c r="K587" i="1"/>
  <c r="K588" i="1"/>
  <c r="K578" i="1"/>
  <c r="K579" i="1"/>
  <c r="K570" i="1"/>
  <c r="K572" i="1"/>
  <c r="K567" i="1"/>
  <c r="K523" i="1"/>
  <c r="K268" i="1"/>
  <c r="K269" i="1"/>
  <c r="K270" i="1"/>
  <c r="K271" i="1"/>
  <c r="K898" i="1"/>
  <c r="K147" i="1"/>
  <c r="K153" i="1"/>
  <c r="K148" i="1"/>
  <c r="K456" i="1"/>
  <c r="K457" i="1"/>
  <c r="K178" i="1"/>
  <c r="K1090" i="1"/>
  <c r="K298" i="1"/>
  <c r="K300" i="1"/>
  <c r="K308" i="1"/>
  <c r="K189" i="1"/>
  <c r="K462" i="1"/>
  <c r="K934" i="1"/>
  <c r="K881" i="1"/>
  <c r="K1084" i="1"/>
  <c r="K524" i="1"/>
  <c r="K793" i="1"/>
  <c r="K131" i="1"/>
  <c r="K143" i="1"/>
  <c r="K200" i="1"/>
  <c r="K1270" i="1"/>
  <c r="K231" i="1"/>
  <c r="K476" i="1"/>
  <c r="K329" i="1"/>
  <c r="K135" i="1"/>
  <c r="K836" i="1"/>
  <c r="K550" i="1"/>
  <c r="K635" i="1"/>
  <c r="K629" i="1"/>
  <c r="K1275" i="1"/>
  <c r="K495" i="1"/>
  <c r="K515" i="1"/>
  <c r="K371" i="1"/>
  <c r="K372" i="1"/>
  <c r="K504" i="1"/>
  <c r="K1110" i="1"/>
  <c r="K156" i="1"/>
  <c r="K111" i="1"/>
  <c r="K965" i="1"/>
  <c r="K103" i="1"/>
  <c r="K877" i="1"/>
  <c r="K259" i="1"/>
  <c r="K44" i="1"/>
  <c r="K45" i="1"/>
  <c r="K680" i="1"/>
  <c r="K525" i="1"/>
  <c r="K723" i="1"/>
  <c r="K287" i="1"/>
  <c r="K582" i="1"/>
  <c r="K586" i="1"/>
  <c r="K162" i="1"/>
  <c r="K966" i="1"/>
  <c r="K959" i="1"/>
  <c r="K149" i="1"/>
  <c r="K321" i="1"/>
  <c r="K124" i="1"/>
  <c r="K829" i="1"/>
  <c r="K1214" i="1"/>
  <c r="K557" i="1"/>
  <c r="K485" i="1"/>
  <c r="K677" i="1"/>
  <c r="K552" i="1"/>
  <c r="K137" i="1"/>
  <c r="K307" i="1"/>
  <c r="K1224" i="1"/>
  <c r="K348" i="1"/>
  <c r="K911" i="1"/>
  <c r="K518" i="1"/>
  <c r="K1216" i="1"/>
  <c r="K139" i="1"/>
  <c r="K1193" i="1"/>
  <c r="K519" i="1"/>
  <c r="K441" i="1"/>
  <c r="K234" i="1"/>
  <c r="K691" i="1"/>
  <c r="K286" i="1"/>
  <c r="K312" i="1"/>
  <c r="K1264" i="1"/>
  <c r="K138" i="1"/>
  <c r="K478" i="1"/>
  <c r="K547" i="1"/>
  <c r="K1213" i="1"/>
  <c r="K141" i="1"/>
  <c r="K976" i="1"/>
  <c r="K1237" i="1"/>
  <c r="K888" i="1"/>
  <c r="K304" i="1"/>
  <c r="K556" i="1"/>
  <c r="K1132" i="1"/>
  <c r="K1019" i="1"/>
  <c r="K553" i="1"/>
  <c r="K1175" i="1"/>
  <c r="K339" i="1"/>
  <c r="K42" i="1"/>
  <c r="K256" i="1"/>
  <c r="K78" i="1"/>
  <c r="K656" i="1"/>
  <c r="K733" i="1"/>
  <c r="K513" i="1"/>
  <c r="K1113" i="1"/>
  <c r="K496" i="1"/>
  <c r="K362" i="1"/>
  <c r="K363" i="1"/>
  <c r="K199" i="1"/>
  <c r="K415" i="1"/>
  <c r="K920" i="1"/>
  <c r="K276" i="1"/>
  <c r="K288" i="1"/>
  <c r="K289" i="1"/>
  <c r="K293" i="1"/>
  <c r="K102" i="1"/>
  <c r="K104" i="1"/>
  <c r="K918" i="1"/>
  <c r="K320" i="1"/>
  <c r="K322" i="1"/>
  <c r="K414" i="1"/>
  <c r="K119" i="1"/>
  <c r="K728" i="1"/>
  <c r="K735" i="1"/>
  <c r="K1281" i="1"/>
  <c r="K1280" i="1"/>
  <c r="K337" i="1"/>
  <c r="K1256" i="1"/>
  <c r="K404" i="1"/>
  <c r="K939" i="1"/>
  <c r="K306" i="1"/>
  <c r="K196" i="1"/>
  <c r="K684" i="1"/>
  <c r="K810" i="1"/>
  <c r="K870" i="1"/>
  <c r="K1000" i="1"/>
  <c r="K1001" i="1"/>
  <c r="K412" i="1"/>
  <c r="K620" i="1"/>
  <c r="K688" i="1"/>
  <c r="K223" i="1"/>
  <c r="K395" i="1"/>
  <c r="K398" i="1"/>
  <c r="K397" i="1"/>
  <c r="K24" i="1"/>
  <c r="K356" i="1"/>
  <c r="K609" i="1"/>
  <c r="K1054" i="1"/>
  <c r="K512" i="1"/>
  <c r="K549" i="1"/>
  <c r="K353" i="1"/>
  <c r="K479" i="1"/>
  <c r="K1157" i="1"/>
  <c r="K69" i="1"/>
  <c r="K1265" i="1"/>
  <c r="K675" i="1"/>
  <c r="K827" i="1"/>
  <c r="K113" i="1"/>
  <c r="K612" i="1"/>
  <c r="K611" i="1"/>
  <c r="K422" i="1"/>
  <c r="K140" i="1"/>
  <c r="K1186" i="1"/>
  <c r="K930" i="1"/>
  <c r="K648" i="1"/>
  <c r="K713" i="1"/>
  <c r="K201" i="1"/>
  <c r="K331" i="1"/>
  <c r="K470" i="1"/>
  <c r="K1271" i="1"/>
  <c r="K193" i="1"/>
  <c r="K981" i="1"/>
  <c r="K1048" i="1"/>
  <c r="K1209" i="1"/>
  <c r="K1244" i="1"/>
  <c r="K1107" i="1"/>
  <c r="K544" i="1"/>
  <c r="K982" i="1"/>
  <c r="K463" i="1"/>
  <c r="K464" i="1"/>
  <c r="K1134" i="1"/>
  <c r="K848" i="1"/>
  <c r="K33" i="1"/>
  <c r="K263" i="1"/>
  <c r="K875" i="1"/>
  <c r="K250" i="1"/>
  <c r="K650" i="1"/>
  <c r="K401" i="1"/>
  <c r="K159" i="1"/>
  <c r="K603" i="1"/>
  <c r="K727" i="1"/>
  <c r="K1283" i="1"/>
  <c r="K17" i="1"/>
  <c r="K367" i="1"/>
  <c r="K161" i="1"/>
  <c r="K292" i="1"/>
  <c r="K907" i="1"/>
  <c r="K963" i="1"/>
  <c r="K112" i="1"/>
  <c r="K403" i="1"/>
  <c r="K128" i="1"/>
  <c r="K8" i="1"/>
  <c r="K275" i="1"/>
  <c r="K1022" i="1"/>
  <c r="K212" i="1"/>
  <c r="K208" i="1"/>
  <c r="K929" i="1"/>
  <c r="K933" i="1"/>
  <c r="K932" i="1"/>
  <c r="K984" i="1"/>
  <c r="K715" i="1"/>
  <c r="K315" i="1"/>
  <c r="K296" i="1"/>
  <c r="K664" i="1"/>
  <c r="K621" i="1"/>
  <c r="K402" i="1"/>
  <c r="K411" i="1"/>
  <c r="K860" i="1"/>
  <c r="K472" i="1"/>
  <c r="K1176" i="1"/>
  <c r="K49" i="1"/>
  <c r="K864" i="1"/>
  <c r="K938" i="1"/>
  <c r="K497" i="1"/>
  <c r="K999" i="1"/>
  <c r="K673" i="1"/>
  <c r="K964" i="1"/>
  <c r="K366" i="1"/>
  <c r="K537" i="1"/>
  <c r="K230" i="1"/>
  <c r="K4" i="1"/>
  <c r="K7" i="1"/>
  <c r="K1139" i="1"/>
  <c r="K961" i="1"/>
  <c r="K858" i="1"/>
  <c r="K1032" i="1"/>
  <c r="K1004" i="1"/>
  <c r="K1180" i="1"/>
  <c r="K628" i="1"/>
  <c r="K454" i="1"/>
  <c r="K736" i="1"/>
  <c r="K120" i="1"/>
  <c r="K700" i="1"/>
  <c r="K729" i="1"/>
  <c r="K606" i="1"/>
  <c r="K631" i="1"/>
  <c r="K387" i="1"/>
  <c r="K165" i="1"/>
  <c r="K71" i="1"/>
  <c r="K872" i="1"/>
  <c r="K1195" i="1"/>
  <c r="K1138" i="1"/>
  <c r="K420" i="1"/>
  <c r="K23" i="1"/>
  <c r="K63" i="1"/>
  <c r="K281" i="1"/>
  <c r="K127" i="1"/>
  <c r="K1164" i="1"/>
  <c r="K51" i="1"/>
  <c r="K686" i="1"/>
  <c r="K1207" i="1"/>
  <c r="K856" i="1"/>
  <c r="K978" i="1"/>
  <c r="K923" i="1"/>
  <c r="K31" i="1"/>
  <c r="K665" i="1"/>
  <c r="K142" i="1"/>
  <c r="K1005" i="1"/>
  <c r="K170" i="1"/>
  <c r="K903" i="1"/>
  <c r="K72" i="1"/>
  <c r="K55" i="1"/>
  <c r="K709" i="1"/>
  <c r="K1190" i="1"/>
  <c r="K1008" i="1"/>
  <c r="K374" i="1"/>
  <c r="K446" i="1"/>
  <c r="K481" i="1"/>
  <c r="K166" i="1"/>
  <c r="K1140" i="1"/>
  <c r="K990" i="1"/>
  <c r="K67" i="1"/>
  <c r="K818" i="1"/>
  <c r="K405" i="1"/>
  <c r="K1095" i="1"/>
  <c r="K931" i="1"/>
  <c r="K1254" i="1"/>
  <c r="K384" i="1"/>
  <c r="K333" i="1"/>
  <c r="K1002" i="1"/>
  <c r="K1086" i="1"/>
  <c r="K842" i="1"/>
  <c r="K565" i="1"/>
  <c r="K1255" i="1"/>
  <c r="K380" i="1"/>
  <c r="K1163" i="1"/>
  <c r="K1159" i="1"/>
  <c r="K136" i="1"/>
  <c r="K347" i="1"/>
  <c r="K184" i="1"/>
  <c r="K861" i="1"/>
  <c r="K242" i="1"/>
  <c r="K679" i="1"/>
  <c r="K919" i="1"/>
  <c r="K210" i="1"/>
  <c r="K789" i="1"/>
  <c r="K532" i="1"/>
  <c r="K540" i="1"/>
  <c r="K594" i="1"/>
  <c r="K535" i="1"/>
  <c r="K445" i="1"/>
  <c r="K168" i="1"/>
  <c r="K295" i="1"/>
  <c r="K260" i="1"/>
  <c r="K1109" i="1"/>
  <c r="K1251" i="1"/>
  <c r="K706" i="1"/>
  <c r="K871" i="1"/>
  <c r="K438" i="1"/>
  <c r="K1208" i="1"/>
  <c r="K598" i="1"/>
  <c r="K655" i="1"/>
  <c r="K323" i="1"/>
  <c r="K805" i="1"/>
  <c r="K599" i="1"/>
  <c r="K807" i="1"/>
  <c r="K1210" i="1"/>
  <c r="K84" i="1"/>
  <c r="K419" i="1"/>
  <c r="K960" i="1"/>
  <c r="K239" i="1"/>
  <c r="K357" i="1"/>
  <c r="K1092" i="1"/>
  <c r="K1011" i="1"/>
  <c r="K797" i="1"/>
  <c r="K1013" i="1"/>
  <c r="K105" i="1"/>
  <c r="K1018" i="1"/>
  <c r="K60" i="1"/>
  <c r="K681" i="1"/>
  <c r="K1108" i="1"/>
  <c r="K538" i="1"/>
  <c r="K6" i="1"/>
  <c r="K37" i="1"/>
  <c r="K1083" i="1"/>
  <c r="K38" i="1"/>
  <c r="K21" i="1"/>
  <c r="K5" i="1"/>
  <c r="K19" i="1"/>
  <c r="K27" i="1"/>
  <c r="K22" i="1"/>
  <c r="K18" i="1"/>
  <c r="K16" i="1"/>
  <c r="K1100" i="1"/>
  <c r="K1101" i="1"/>
  <c r="K1104" i="1"/>
  <c r="K1105" i="1"/>
  <c r="K1181" i="1"/>
  <c r="K75" i="1"/>
  <c r="K35" i="1"/>
  <c r="K83" i="1"/>
  <c r="K561" i="1"/>
  <c r="K56" i="1"/>
  <c r="K29" i="1"/>
  <c r="K30" i="1"/>
  <c r="K32" i="1"/>
  <c r="K991" i="1"/>
  <c r="K65" i="1"/>
  <c r="K47" i="1"/>
  <c r="K48" i="1"/>
  <c r="K847" i="1"/>
  <c r="K1010" i="1"/>
  <c r="K9" i="1"/>
  <c r="K382" i="1"/>
  <c r="K70" i="1"/>
  <c r="K26" i="1"/>
  <c r="K507" i="1"/>
  <c r="K85" i="1"/>
  <c r="K86" i="1"/>
  <c r="K822" i="1"/>
  <c r="K1215" i="1"/>
  <c r="K82" i="1"/>
  <c r="K993" i="1"/>
  <c r="K1222" i="1"/>
  <c r="K1223" i="1"/>
  <c r="K1227" i="1"/>
  <c r="K522" i="1"/>
  <c r="K521" i="1"/>
  <c r="K484" i="1"/>
  <c r="K365" i="1"/>
  <c r="K1145" i="1"/>
  <c r="K352" i="1"/>
  <c r="K95" i="1"/>
  <c r="K1073" i="1"/>
  <c r="K413" i="1"/>
  <c r="K1031" i="1"/>
  <c r="K465" i="1"/>
  <c r="K182" i="1"/>
  <c r="K1042" i="1"/>
  <c r="K1189" i="1"/>
  <c r="K815" i="1"/>
  <c r="K543" i="1"/>
  <c r="K451" i="1"/>
  <c r="K99" i="1"/>
  <c r="K169" i="1"/>
  <c r="K291" i="1"/>
  <c r="K1194" i="1"/>
  <c r="K274" i="1"/>
  <c r="K355" i="1"/>
  <c r="K849" i="1"/>
  <c r="K73" i="1"/>
  <c r="K110" i="1"/>
  <c r="K649" i="1"/>
  <c r="K313" i="1"/>
  <c r="K1098" i="1"/>
  <c r="K986" i="1"/>
  <c r="K400" i="1"/>
  <c r="K205" i="1"/>
  <c r="K278" i="1"/>
  <c r="K460" i="1"/>
  <c r="K857" i="1"/>
  <c r="K305" i="1"/>
  <c r="K280" i="1"/>
  <c r="K351" i="1"/>
  <c r="K641" i="1"/>
  <c r="K171" i="1"/>
  <c r="K1111" i="1"/>
  <c r="K480" i="1"/>
  <c r="K682" i="1"/>
  <c r="K645" i="1"/>
  <c r="K354" i="1"/>
  <c r="K444" i="1"/>
  <c r="K562" i="1"/>
  <c r="K803" i="1"/>
  <c r="K389" i="1"/>
  <c r="K390" i="1"/>
  <c r="K617" i="1"/>
  <c r="K1262" i="1"/>
  <c r="K514" i="1"/>
  <c r="K957" i="1"/>
  <c r="K530" i="1"/>
  <c r="K859" i="1"/>
  <c r="K249" i="1"/>
  <c r="K716" i="1"/>
  <c r="K813" i="1"/>
  <c r="K1007" i="1"/>
  <c r="K190" i="1"/>
  <c r="K12" i="1"/>
  <c r="K474" i="1"/>
  <c r="K754" i="1"/>
  <c r="K1126" i="1"/>
  <c r="K1225" i="1"/>
  <c r="K343" i="1"/>
  <c r="K811" i="1"/>
  <c r="K1055" i="1"/>
  <c r="K423" i="1"/>
  <c r="K361" i="1"/>
  <c r="K342" i="1"/>
  <c r="K385" i="1"/>
  <c r="K471" i="1"/>
  <c r="K1043" i="1"/>
  <c r="K1122" i="1"/>
  <c r="K255" i="1"/>
  <c r="K1038" i="1"/>
  <c r="K658" i="1"/>
  <c r="K659" i="1"/>
  <c r="K671" i="1"/>
  <c r="K595" i="1"/>
  <c r="K3" i="1"/>
  <c r="K433" i="1"/>
  <c r="K1277" i="1"/>
  <c r="K852" i="1"/>
  <c r="K854" i="1"/>
  <c r="K853" i="1"/>
  <c r="K940" i="1"/>
  <c r="K909" i="1"/>
  <c r="K867" i="1"/>
  <c r="K885" i="1"/>
  <c r="K883" i="1"/>
  <c r="K814" i="1"/>
  <c r="K889" i="1"/>
  <c r="K1131" i="1"/>
  <c r="K1009" i="1"/>
  <c r="K211" i="1"/>
  <c r="K1128" i="1"/>
  <c r="K1192" i="1"/>
  <c r="K710" i="1"/>
  <c r="K399" i="1"/>
  <c r="K724" i="1"/>
  <c r="K101" i="1"/>
  <c r="K265" i="1"/>
  <c r="K605" i="1"/>
  <c r="K436" i="1"/>
  <c r="K439" i="1"/>
  <c r="K697" i="1"/>
  <c r="K284" i="1"/>
  <c r="K1229" i="1"/>
  <c r="K467" i="1"/>
  <c r="K1028" i="1"/>
  <c r="K191" i="1"/>
  <c r="K995" i="1"/>
  <c r="K769" i="1"/>
  <c r="K1046" i="1"/>
  <c r="K956" i="1"/>
  <c r="K639" i="1"/>
  <c r="K1099" i="1"/>
  <c r="K214" i="1"/>
  <c r="K559" i="1"/>
  <c r="K237" i="1"/>
  <c r="K644" i="1"/>
  <c r="K702" i="1"/>
  <c r="K224" i="1"/>
  <c r="K517" i="1"/>
  <c r="K1247" i="1"/>
  <c r="K894" i="1"/>
  <c r="K900" i="1"/>
  <c r="K1274" i="1"/>
  <c r="K945" i="1"/>
  <c r="K1143" i="1"/>
  <c r="K834" i="1"/>
  <c r="K798" i="1"/>
  <c r="K800" i="1"/>
  <c r="K799" i="1"/>
  <c r="K1278" i="1"/>
  <c r="K943" i="1"/>
  <c r="K96" i="1"/>
  <c r="K1056" i="1"/>
  <c r="K1178" i="1"/>
  <c r="K1212" i="1"/>
  <c r="K1058" i="1"/>
  <c r="K452" i="1"/>
  <c r="K1221" i="1"/>
  <c r="K1137" i="1"/>
  <c r="K731" i="1"/>
  <c r="K886" i="1"/>
  <c r="K837" i="1"/>
  <c r="K325" i="1"/>
  <c r="K100" i="1"/>
  <c r="K1114" i="1"/>
  <c r="K266" i="1"/>
  <c r="K440" i="1"/>
  <c r="K1093" i="1"/>
  <c r="K666" i="1"/>
  <c r="K662" i="1"/>
  <c r="K663" i="1"/>
  <c r="K895" i="1"/>
  <c r="K221" i="1"/>
  <c r="K94" i="1"/>
  <c r="K668" i="1"/>
  <c r="K195" i="1"/>
  <c r="K345" i="1"/>
  <c r="K92" i="1"/>
  <c r="K878" i="1"/>
  <c r="K218" i="1"/>
  <c r="K520" i="1"/>
  <c r="K187" i="1"/>
  <c r="K618" i="1"/>
  <c r="K381" i="1"/>
  <c r="K1039" i="1"/>
  <c r="K1184" i="1"/>
  <c r="K1081" i="1"/>
  <c r="K1219" i="1"/>
  <c r="K912" i="1"/>
  <c r="K597" i="1"/>
  <c r="K838" i="1"/>
  <c r="K554" i="1"/>
  <c r="K1197" i="1"/>
  <c r="K1072" i="1"/>
  <c r="K1059" i="1"/>
  <c r="K1021" i="1"/>
  <c r="K1204" i="1"/>
  <c r="K674" i="1"/>
  <c r="K977" i="1"/>
  <c r="K283" i="1"/>
  <c r="K669" i="1"/>
  <c r="K687" i="1"/>
  <c r="K107" i="1"/>
  <c r="K388" i="1"/>
  <c r="K197" i="1"/>
  <c r="K962" i="1"/>
  <c r="K843" i="1"/>
  <c r="K1250" i="1"/>
  <c r="K1187" i="1"/>
  <c r="K186" i="1"/>
  <c r="K1211" i="1"/>
  <c r="K812" i="1"/>
  <c r="K786" i="1"/>
  <c r="K1041" i="1"/>
  <c r="K1252" i="1"/>
  <c r="K477" i="1"/>
  <c r="K240" i="1"/>
  <c r="K1149" i="1"/>
  <c r="K1161" i="1"/>
  <c r="K10" i="1"/>
  <c r="K409" i="1"/>
  <c r="K1027" i="1"/>
  <c r="K1063" i="1"/>
  <c r="K264" i="1"/>
  <c r="K247" i="1"/>
  <c r="K1228" i="1"/>
  <c r="K1201" i="1"/>
  <c r="K1200" i="1"/>
  <c r="K1230" i="1"/>
  <c r="K1115" i="1"/>
  <c r="K302" i="1"/>
  <c r="K301" i="1"/>
  <c r="K158" i="1"/>
  <c r="K1087" i="1"/>
  <c r="K314" i="1"/>
  <c r="K407" i="1"/>
  <c r="K1246" i="1"/>
  <c r="K941" i="1"/>
  <c r="K882" i="1"/>
  <c r="K695" i="1"/>
  <c r="K1167" i="1"/>
  <c r="K873" i="1"/>
  <c r="K996" i="1"/>
  <c r="K1123" i="1"/>
  <c r="K500" i="1"/>
  <c r="K717" i="1"/>
  <c r="K802" i="1"/>
  <c r="K204" i="1"/>
  <c r="K1198" i="1"/>
  <c r="K646" i="1"/>
  <c r="K93" i="1"/>
  <c r="K844" i="1"/>
  <c r="K826" i="1"/>
  <c r="K696" i="1"/>
  <c r="K216" i="1"/>
  <c r="K835" i="1"/>
  <c r="K219" i="1"/>
  <c r="K1064" i="1"/>
  <c r="K408" i="1"/>
  <c r="K508" i="1"/>
  <c r="K1136" i="1"/>
  <c r="K601" i="1"/>
  <c r="K394" i="1"/>
  <c r="K393" i="1"/>
  <c r="K207" i="1"/>
  <c r="K1258" i="1"/>
  <c r="K950" i="1"/>
  <c r="K1141" i="1"/>
  <c r="K262" i="1"/>
  <c r="K845" i="1"/>
  <c r="K482" i="1"/>
  <c r="K1069" i="1"/>
  <c r="K1239" i="1"/>
  <c r="K416" i="1"/>
  <c r="K701" i="1"/>
  <c r="K378" i="1"/>
  <c r="K130" i="1"/>
  <c r="K346" i="1"/>
  <c r="K133" i="1"/>
  <c r="K732" i="1"/>
  <c r="K730" i="1"/>
  <c r="K910" i="1"/>
  <c r="K781" i="1"/>
  <c r="K319" i="1"/>
  <c r="K804" i="1"/>
  <c r="K80" i="1"/>
  <c r="K816" i="1"/>
  <c r="K921" i="1"/>
  <c r="K1273" i="1"/>
  <c r="K358" i="1"/>
  <c r="K796" i="1"/>
  <c r="K1182" i="1"/>
  <c r="K825" i="1"/>
  <c r="K985" i="1"/>
  <c r="K1003" i="1"/>
  <c r="K823" i="1"/>
  <c r="K350" i="1"/>
  <c r="K1153" i="1"/>
  <c r="K683" i="1"/>
  <c r="K443" i="1"/>
  <c r="K1185" i="1"/>
  <c r="K1121" i="1"/>
  <c r="K734" i="1"/>
  <c r="K244" i="1"/>
  <c r="K251" i="1"/>
  <c r="K979" i="1"/>
  <c r="K746" i="1"/>
  <c r="K748" i="1"/>
  <c r="K745" i="1"/>
  <c r="K778" i="1"/>
  <c r="K740" i="1"/>
  <c r="K752" i="1"/>
  <c r="K773" i="1"/>
  <c r="K775" i="1"/>
  <c r="K761" i="1"/>
  <c r="K762" i="1"/>
  <c r="K766" i="1"/>
  <c r="K771" i="1"/>
  <c r="K753" i="1"/>
  <c r="K742" i="1"/>
  <c r="K768" i="1"/>
  <c r="K779" i="1"/>
  <c r="K774" i="1"/>
  <c r="K1263" i="1"/>
  <c r="K39" i="1"/>
  <c r="K759" i="1"/>
  <c r="K383" i="1"/>
  <c r="K584" i="1"/>
  <c r="K780" i="1"/>
  <c r="K589" i="1"/>
  <c r="K590" i="1"/>
  <c r="K571" i="1"/>
  <c r="K591" i="1"/>
  <c r="K581" i="1"/>
  <c r="K765" i="1"/>
  <c r="K783" i="1"/>
  <c r="K222" i="1"/>
  <c r="K763" i="1"/>
  <c r="K491" i="1"/>
  <c r="K1205" i="1"/>
  <c r="K285" i="1"/>
  <c r="K791" i="1"/>
  <c r="K448" i="1"/>
  <c r="K851" i="1"/>
  <c r="K511" i="1"/>
  <c r="K892" i="1"/>
  <c r="K924" i="1"/>
  <c r="K998" i="1"/>
  <c r="K203" i="1"/>
  <c r="K217" i="1"/>
  <c r="K146" i="1"/>
  <c r="K1218" i="1"/>
  <c r="K534" i="1"/>
  <c r="K1135" i="1"/>
  <c r="K28" i="1"/>
  <c r="K435" i="1"/>
  <c r="K46" i="1"/>
  <c r="K254" i="1"/>
  <c r="K1148" i="1"/>
  <c r="K744" i="1"/>
  <c r="K566" i="1"/>
  <c r="K181" i="1"/>
  <c r="K819" i="1"/>
  <c r="K272" i="1"/>
  <c r="K820" i="1"/>
  <c r="K1282" i="1"/>
  <c r="K1235" i="1"/>
  <c r="K455" i="1"/>
  <c r="K248" i="1"/>
  <c r="K297" i="1"/>
  <c r="K129" i="1"/>
  <c r="K967" i="1"/>
  <c r="K277" i="1"/>
  <c r="K279" i="1"/>
  <c r="K273" i="1"/>
  <c r="K375" i="1"/>
  <c r="K788" i="1"/>
  <c r="K490" i="1"/>
  <c r="K108" i="1"/>
  <c r="K1074" i="1"/>
  <c r="K209" i="1"/>
  <c r="K1076" i="1"/>
  <c r="K172" i="1"/>
  <c r="K615" i="1"/>
  <c r="K1089" i="1"/>
  <c r="K652" i="1"/>
  <c r="K817" i="1"/>
  <c r="K719" i="1"/>
  <c r="K841" i="1"/>
  <c r="K1006" i="1"/>
  <c r="K1272" i="1"/>
  <c r="K958" i="1"/>
  <c r="K983" i="1"/>
  <c r="K585" i="1"/>
  <c r="K569" i="1"/>
  <c r="K756" i="1"/>
  <c r="K952" i="1"/>
  <c r="K483" i="1"/>
  <c r="K651" i="1"/>
  <c r="K475" i="1"/>
  <c r="K880" i="1"/>
  <c r="K122" i="1"/>
  <c r="K299" i="1"/>
  <c r="K610" i="1"/>
  <c r="K493" i="1"/>
  <c r="K1233" i="1"/>
  <c r="K91" i="1"/>
  <c r="K1196" i="1"/>
  <c r="K794" i="1"/>
  <c r="K944" i="1"/>
  <c r="K576" i="1"/>
  <c r="K1078" i="1"/>
  <c r="K1034" i="1"/>
  <c r="K593" i="1"/>
  <c r="K373" i="1"/>
  <c r="K1226" i="1"/>
  <c r="K743" i="1"/>
  <c r="K573" i="1"/>
  <c r="K225" i="1"/>
  <c r="K1119" i="1"/>
  <c r="K252" i="1"/>
  <c r="K406" i="1"/>
  <c r="K40" i="1"/>
  <c r="K327" i="1"/>
  <c r="K364" i="1"/>
  <c r="K509" i="1"/>
  <c r="K370" i="1"/>
  <c r="K1062" i="1"/>
  <c r="K324" i="1"/>
  <c r="K574" i="1"/>
  <c r="K784" i="1"/>
  <c r="K770" i="1"/>
  <c r="K575" i="1"/>
  <c r="K1077" i="1"/>
  <c r="K175" i="1"/>
  <c r="K1124" i="1"/>
  <c r="K13" i="1"/>
  <c r="K563" i="1"/>
  <c r="K510" i="1"/>
  <c r="K1253" i="1"/>
  <c r="K568" i="1"/>
  <c r="K642" i="1"/>
  <c r="K116" i="1"/>
  <c r="K755" i="1"/>
  <c r="K891" i="1"/>
  <c r="K1044" i="1"/>
  <c r="K486" i="1"/>
  <c r="K577" i="1"/>
  <c r="K690" i="1"/>
  <c r="K450" i="1"/>
  <c r="K667" i="1"/>
  <c r="K1025" i="1"/>
  <c r="K1150" i="1"/>
  <c r="K951" i="1"/>
  <c r="K948" i="1"/>
  <c r="K555" i="1"/>
  <c r="K896" i="1"/>
  <c r="K942" i="1"/>
  <c r="K747" i="1"/>
  <c r="K1166" i="1"/>
  <c r="K757" i="1"/>
  <c r="K785" i="1"/>
  <c r="K1061" i="1"/>
  <c r="K738" i="1"/>
  <c r="K1085" i="1"/>
  <c r="K767" i="1"/>
  <c r="K1259" i="1"/>
  <c r="K360" i="1"/>
  <c r="K1112" i="1"/>
  <c r="K1091" i="1"/>
  <c r="K685" i="1"/>
  <c r="K968" i="1"/>
  <c r="K897" i="1"/>
  <c r="K1220" i="1"/>
  <c r="K1173" i="1"/>
  <c r="K1174" i="1"/>
  <c r="K1217" i="1"/>
  <c r="K74" i="1"/>
  <c r="K57" i="1"/>
  <c r="K1102" i="1"/>
  <c r="K494" i="1"/>
  <c r="K427" i="1"/>
  <c r="K417" i="1"/>
  <c r="K528" i="1"/>
  <c r="K261" i="1"/>
  <c r="K809" i="1"/>
  <c r="K855" i="1"/>
  <c r="K1030" i="1"/>
  <c r="K922" i="1"/>
  <c r="K893" i="1"/>
  <c r="K309" i="1"/>
  <c r="K546" i="1"/>
  <c r="K545" i="1"/>
  <c r="K707" i="1"/>
  <c r="K925" i="1"/>
  <c r="K936" i="1"/>
  <c r="K232" i="1"/>
  <c r="K1117" i="1"/>
  <c r="K253" i="1"/>
  <c r="K787" i="1"/>
  <c r="K971" i="1"/>
  <c r="K1162" i="1"/>
  <c r="K1242" i="1"/>
  <c r="K473" i="1"/>
  <c r="K616" i="1"/>
  <c r="K106" i="1"/>
  <c r="K310" i="1"/>
  <c r="K1047" i="1"/>
  <c r="K954" i="1"/>
  <c r="K183" i="1"/>
  <c r="K1067" i="1"/>
  <c r="K489" i="1"/>
  <c r="K1269" i="1"/>
  <c r="K502" i="1"/>
  <c r="K424" i="1"/>
  <c r="K1065" i="1"/>
  <c r="K887" i="1"/>
  <c r="K905" i="1"/>
  <c r="K832" i="1"/>
  <c r="K410" i="1"/>
  <c r="K614" i="1"/>
  <c r="K2" i="1"/>
  <c r="K607" i="1"/>
  <c r="K988" i="1"/>
  <c r="K1156" i="1"/>
  <c r="K704" i="1"/>
  <c r="K764" i="1"/>
  <c r="K89" i="1"/>
  <c r="K721" i="1"/>
  <c r="K1060" i="1"/>
  <c r="K1127" i="1"/>
  <c r="K751" i="1"/>
  <c r="K1017" i="1"/>
  <c r="K592" i="1"/>
  <c r="K1016" i="1"/>
  <c r="K458" i="1"/>
  <c r="K152" i="1"/>
  <c r="K336" i="1"/>
  <c r="K1082" i="1"/>
  <c r="K506" i="1"/>
  <c r="K969" i="1"/>
  <c r="K163" i="1"/>
  <c r="K750" i="1"/>
  <c r="K11" i="1"/>
  <c r="K316" i="1"/>
  <c r="K602" i="1"/>
  <c r="K58" i="1"/>
  <c r="K699" i="1"/>
  <c r="K828" i="1"/>
  <c r="K117" i="1"/>
  <c r="K1020" i="1"/>
  <c r="K916" i="1"/>
  <c r="K1202" i="1"/>
  <c r="K233" i="1"/>
  <c r="K1289" i="1"/>
  <c r="K1290" i="1"/>
  <c r="K623" i="1"/>
  <c r="K1291" i="1"/>
  <c r="K1292" i="1"/>
  <c r="K624" i="1"/>
  <c r="K634" i="1"/>
  <c r="K1293" i="1"/>
  <c r="K1294" i="1"/>
  <c r="K1088" i="1"/>
  <c r="K1295" i="1"/>
  <c r="K1296" i="1"/>
  <c r="K1297" i="1"/>
  <c r="K638" i="1"/>
  <c r="K625" i="1"/>
  <c r="K622" i="1"/>
  <c r="K633" i="1"/>
  <c r="K1298" i="1"/>
  <c r="K632" i="1"/>
  <c r="K468" i="1"/>
  <c r="K1299" i="1"/>
  <c r="K626" i="1"/>
  <c r="K1179" i="1"/>
  <c r="K1300" i="1"/>
  <c r="K636" i="1"/>
  <c r="K469" i="1"/>
  <c r="K1301" i="1"/>
  <c r="K1302" i="1"/>
  <c r="K637" i="1"/>
  <c r="K630" i="1"/>
  <c r="K564" i="1"/>
  <c r="K430" i="1"/>
  <c r="K66" i="1"/>
  <c r="K1154" i="1"/>
  <c r="K1240" i="1"/>
  <c r="K548" i="1"/>
  <c r="K14" i="1"/>
  <c r="K529" i="1"/>
  <c r="K377" i="1"/>
  <c r="K503" i="1"/>
  <c r="K1203" i="1"/>
  <c r="K77" i="1"/>
  <c r="K432" i="1"/>
  <c r="K359" i="1"/>
  <c r="K670" i="1"/>
  <c r="K1066" i="1"/>
  <c r="K970" i="1"/>
  <c r="K1267" i="1"/>
  <c r="K34" i="1"/>
  <c r="K267" i="1"/>
  <c r="K997" i="1"/>
  <c r="K220" i="1"/>
  <c r="K64" i="1"/>
  <c r="K59" i="1"/>
  <c r="K1266" i="1"/>
  <c r="K1125" i="1"/>
  <c r="K25" i="1"/>
  <c r="K1014" i="1"/>
  <c r="K294" i="1"/>
  <c r="K396" i="1"/>
  <c r="K52" i="1"/>
  <c r="K974" i="1"/>
  <c r="K1068" i="1"/>
  <c r="K790" i="1"/>
  <c r="K737" i="1"/>
  <c r="K442" i="1"/>
  <c r="AI25" i="3" l="1"/>
  <c r="AH25" i="3"/>
  <c r="AG9" i="3"/>
  <c r="AI4" i="3"/>
  <c r="AG8" i="3"/>
  <c r="AG5" i="3"/>
  <c r="AG6" i="3"/>
  <c r="AG7" i="3"/>
  <c r="AE6" i="5"/>
  <c r="K1285" i="1"/>
  <c r="AK7" i="5"/>
  <c r="AJ7" i="5"/>
  <c r="AF7" i="5"/>
  <c r="AI7" i="5"/>
  <c r="U2" i="5"/>
  <c r="AH7" i="5"/>
  <c r="AG7" i="5"/>
  <c r="AG4" i="3" l="1"/>
  <c r="AG3" i="3"/>
  <c r="AG11" i="3" s="1"/>
  <c r="AG18" i="3" l="1"/>
  <c r="AG23" i="3"/>
  <c r="AG22" i="3"/>
  <c r="AG19" i="3"/>
  <c r="AG20" i="3"/>
  <c r="AG21" i="3"/>
  <c r="AG25" i="3" l="1"/>
</calcChain>
</file>

<file path=xl/sharedStrings.xml><?xml version="1.0" encoding="utf-8"?>
<sst xmlns="http://schemas.openxmlformats.org/spreadsheetml/2006/main" count="43080" uniqueCount="12073">
  <si>
    <t>origin</t>
  </si>
  <si>
    <t>In LFQ selection</t>
  </si>
  <si>
    <t>H1</t>
  </si>
  <si>
    <t>H2</t>
  </si>
  <si>
    <t>H3</t>
  </si>
  <si>
    <t>SF1</t>
  </si>
  <si>
    <t>SF2</t>
  </si>
  <si>
    <t>SF3</t>
  </si>
  <si>
    <t>MXRA5</t>
  </si>
  <si>
    <t>PLAT</t>
  </si>
  <si>
    <t>PLG</t>
  </si>
  <si>
    <t>SFRP1</t>
  </si>
  <si>
    <t>THSD4</t>
  </si>
  <si>
    <t>TINAGL1</t>
  </si>
  <si>
    <t>TNXB</t>
  </si>
  <si>
    <t>TSKU</t>
  </si>
  <si>
    <t>VCAN</t>
  </si>
  <si>
    <t>Protein IDs</t>
  </si>
  <si>
    <t>Majority protein IDs</t>
  </si>
  <si>
    <t>Peptide counts (all)</t>
  </si>
  <si>
    <t>Peptide counts (razor+unique)</t>
  </si>
  <si>
    <t>Peptide counts (unique)</t>
  </si>
  <si>
    <t>Protein names</t>
  </si>
  <si>
    <t>Gene names</t>
  </si>
  <si>
    <t>Fasta headers</t>
  </si>
  <si>
    <t>division</t>
  </si>
  <si>
    <t>category</t>
  </si>
  <si>
    <t>LFQ sum all exp</t>
  </si>
  <si>
    <t>LFQ intensity H1</t>
  </si>
  <si>
    <t>LFQ intensity H2</t>
  </si>
  <si>
    <t>LFQ intensity H3</t>
  </si>
  <si>
    <t>LFQ intensity SF1</t>
  </si>
  <si>
    <t>LFQ intensity SF2</t>
  </si>
  <si>
    <t>LFQ intensity SF3</t>
  </si>
  <si>
    <t>LFQ intensity normal (with SF2)</t>
  </si>
  <si>
    <t>LFQ intensity normal (with SF3)</t>
  </si>
  <si>
    <t>MS/MS count exp 147</t>
  </si>
  <si>
    <t>MS/MS count exp 150</t>
  </si>
  <si>
    <t>MS/MS count exp 1-84</t>
  </si>
  <si>
    <t>MS/MS count exp 1-92</t>
  </si>
  <si>
    <t>MS/MS count exp 255 normaal</t>
  </si>
  <si>
    <t>MS/MS count exp 255 ziek</t>
  </si>
  <si>
    <t>MS/MS count exp 693 normaal</t>
  </si>
  <si>
    <t>MS/MS count exp 693 ziek</t>
  </si>
  <si>
    <t>MS/MS count</t>
  </si>
  <si>
    <t>Only identified by site</t>
  </si>
  <si>
    <t>Reverse</t>
  </si>
  <si>
    <t>Potential contaminant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</si>
  <si>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</si>
  <si>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</si>
  <si>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</si>
  <si>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</si>
  <si>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</si>
  <si>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</si>
  <si>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</si>
  <si>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</si>
  <si>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</si>
  <si>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P35555;H0YND0;F6U495</t>
  </si>
  <si>
    <t>P35555</t>
  </si>
  <si>
    <t>128;28;10</t>
  </si>
  <si>
    <t>122;27;8</t>
  </si>
  <si>
    <t>Fibrillin-1</t>
  </si>
  <si>
    <t>FBN1</t>
  </si>
  <si>
    <t>Core matrisome</t>
  </si>
  <si>
    <t>ECM Glycoproteins</t>
  </si>
  <si>
    <t>94;346;347;670;728;847;848;872;873;904;918;926;927;928;929;930;933;974;975;978;982;995;996;1000;1044;1045;1048;1051;1052;1053;1058;1071;1086;1092;1132;1134;1135;1147;1148;1392;1420;1957;1958;2002;2638;2786;2817;2828;2904;2905;2910;2917;2918;2924;2980;3149;3191;3221;3272;3308;3318;3340;3407;3426;3427;3449;3573;3579;3817;3886;4094;4484;4485;4770;4818;5274;5280;5327;5360;5387;5435;5440;5441;5446;5490;5499;5564;5680;5698;5772;5787;5802;5803;5807;5865;5903;6046;6119;6120;6400;6501;6671;6712;6806;6807;6868;7019;7103;7245;7260;7261;7263;7370;7374;7396;7413;7430;7462;7497;7538;7539;7820;7957;8052;8643;8742;8784;8808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</si>
  <si>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</si>
  <si>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99;364;365;708;766;889;890;891;892;918;919;951;952;953;954;968;976;977;978;979;980;981;984;1028;1029;1032;1036;1049;1050;1054;1055;1056;1105;1106;1109;1112;1113;1114;1120;1121;1135;1150;1158;1201;1203;1204;1216;1217;1218;1219;1471;1472;1500;2067;2068;2069;2070;2120;2121;2801;2962;2996;3008;3093;3094;3099;3100;3108;3109;3115;3173;3350;3351;3396;3428;3479;3480;3518;3530;3554;3625;3645;3646;3668;3799;3800;3807;3808;4059;4060;4061;4135;4356;4768;4769;5062;5118;5608;5609;5617;5684;5685;5736;5773;5834;5835;5840;5841;5842;5843;5848;5900;5909;5976;5977;6106;6126;6206;6221;6236;6237;6241;6300;6340;6498;6577;6578;6579;6580;6876;6983;7163;7206;7301;7302;7368;7523;7610;7767;7782;7783;7785;7902;7906;7928;7929;7946;7963;7998;8039;8086;8087;8088;8386;8387;8529;8626;9251;9352;9397;9422</t>
  </si>
  <si>
    <t>852;853;854;855;856;857;858;859;860;861;862;863;864;3292;3293;3294;3295;3296;3297;3298;3299;3300;3301;3302;3303;3304;3305;3306;3307;3308;3309;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3405;7280;7281;7282;7283;7284;7285;7286;7287;7288;8105;8106;8107;8108;8109;8110;8111;8112;8113;8114;8115;8116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9730;9731;9732;9733;9734;9735;9736;9737;9738;9739;9740;9741;9742;9743;9744;9745;9746;9747;9748;9749;9750;9751;9752;9753;9754;9755;9756;9757;9758;9759;9760;9761;9762;9763;9764;9765;9766;9767;9768;9769;9770;9771;9772;9773;9774;9775;9776;9777;9778;9779;9780;9781;9782;9783;9784;9785;9786;9787;9788;9789;9790;9791;9792;9793;9794;9795;9796;9797;9798;9799;9800;9801;9802;9803;9804;9805;9806;9807;9808;9809;9810;9811;9812;9813;9814;9815;9816;9817;9818;9819;9820;9821;9822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10477;10478;10479;10480;10481;10482;10483;10484;10485;10486;10487;10572;10573;10574;10575;10576;10577;10578;10579;10580;10581;10582;10583;10584;10585;10586;10587;10588;10589;10590;10591;10592;10593;10594;10595;10596;10597;10598;10599;10600;10601;10602;10603;10604;10605;10606;10607;10608;10609;10610;10611;10612;10613;10614;10615;10616;10617;10618;10619;10620;10621;10622;10623;10624;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;10692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10776;10777;10778;10779;10780;10781;10782;10783;10784;10785;10786;10787;10788;10789;10790;10791;10792;10793;10794;10795;10796;10797;10798;10799;10800;10801;10802;10803;10804;10805;10806;10807;10808;10809;10810;10811;10812;10813;10814;10815;10816;10817;10818;10819;10820;10821;10822;10823;10824;10825;10826;10827;10828;10829;10830;10831;10832;10833;10834;10835;10836;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10953;10954;10955;10956;10957;10958;10959;10960;10961;10962;10963;10964;10965;10966;10967;10968;10969;10970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11836;11837;11838;11839;11840;11841;11842;11843;11844;11845;11846;11847;11848;11849;11850;11851;11852;11853;11877;11878;11879;11880;11881;11882;11883;11884;11885;11886;11887;11888;11889;11890;11891;11892;11893;11894;11895;11896;11897;11898;11899;11900;12107;12108;12109;12110;12111;12112;12113;12114;12115;12116;12117;12118;12119;12120;12121;12122;12123;12124;12125;12126;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12224;12303;12304;12305;12306;12307;12308;12309;12310;12311;12312;12313;12314;12315;12316;12317;12318;12319;12320;12321;12322;12323;12324;12325;12326;12327;12328;12329;12330;12331;12332;12333;12334;12335;12336;12337;12338;12339;12340;12341;12342;12343;12344;12345;12346;12347;12348;12349;12350;12351;12352;12353;12354;12355;12356;12357;12358;12359;12360;12361;12362;12363;12364;12365;12366;12367;12368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12513;12514;12515;12516;12517;12518;12519;12520;12521;12522;12523;12524;12525;12526;12527;12528;12529;12530;12531;12532;12533;12534;12535;12536;12537;12538;12539;12540;12541;12542;12543;12544;12545;12546;12547;12548;12549;12550;12551;12552;12553;12554;12555;12556;12557;12558;12559;12560;12561;12562;13151;13152;13153;13154;13155;13156;13157;13158;13159;13160;13161;13162;13163;13164;13165;13166;13167;13168;13169;13170;13171;13172;13173;13174;13175;13176;13177;13178;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13226;13227;13228;13229;13230;13231;13232;13233;13234;13235;13236;13237;13238;13239;13240;13241;13242;13243;13244;13245;13246;13247;13248;13249;13250;13251;13252;13253;13254;13255;13256;13257;13258;13259;13260;13261;13262;13263;13264;13265;13266;13267;13268;13269;13270;13271;13272;13273;13274;13275;13276;13277;13278;13279;13280;13281;13282;13283;13284;13285;13286;13287;13288;13289;13290;13291;13292;13293;13294;13295;13360;13361;13362;13363;13364;13365;13366;13367;13368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13443;13444;13445;13446;13447;13448;13449;13450;13451;13452;13453;13454;13455;13456;13457;13458;13459;13460;13461;13462;13463;13464;13465;13466;13467;13468;13469;13470;13471;13472;13473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13543;13544;13545;13546;13547;13548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13900;13901;13902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14249;14250;14251;14252;14253;14254;14255;14256;14257;14258;14259;14260;14261;14262;14263;14264;14265;14266;14267;14268;14323;14324;14325;14326;14327;14328;14329;14330;14331;14332;14333;14334;14335;14336;14337;14338;14339;14340;14341;14342;14343;14344;14345;14346;14347;14348;14349;14350;14351;14352;14353;14354;14355;14356;14357;14358;14359;14360;14361;14362;14363;14807;14808;14809;14810;14811;14812;14813;14814;14815;14816;14817;14818;14819;14820;14821;14822;14823;14824;14825;14826;14827;14828;14829;14830;14831;14832;14833;14834;14835;14836;14837;14838;14839;14840;14841;14842;14843;14844;14845;14846;14847;14848;14849;14874;14875;14876;14877;14878;14879;14880;14881;14882;14883;14884;14885;14886;14887;14888;14889;14890;14891;14892;14893;14894;14895;14896;14897;14898;15000;15001;15002;15003;15004;15005;15006;15007;15008;15009;15010;15011;15012;15013;15014;15015;15016;15017;15018;15019;15020;15021;15022;15023;15024;15025;15026;15027;15028;15029;15030;15031;15032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15176;15177;15178;15179;15180;15181;15182;15183;15184;15185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17546;17547;17548;17549;17550;17551;17552;17553;17554;17555;17766;17767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24801;24802;24803;24804;24805;24806;24807;24808;24809;24810;24811;24812;24813;24814;24815;24816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24865;24866;24867;31630;31631;31632;31633;31634;31635;31636;31637;31638;31639;31640;31641;31642;31643;31644;31645;31646;31647;31648;31649;31650;31651;31652;31653;31654;31655;32997;32998;32999;33000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35862;35863;35864;35865;35866;35867;35868;35869;35870;35871;35872;35873;35874;35875;35876;35877;35878;35879;35880;35881;35882;35883;35884;35885;35886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35936;35937;35938;35939;35940;35941;35942;35943;35944;35945;35946;35947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36214;36215;36216;36217;36218;36219;36220;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;36290;36291;36292;36293;36294;36295;36296;36297;36298;36299;36300;36301;36302;36303;36304;36305;36306;36307;36308;36309;36310;36311;36312;36313;36314;36315;36316;36317;36318;36319;36320;36321;36322;36323;36324;36325;36326;36327;36328;36720;36721;36722;36723;36724;36725;36726;36727;36728;36729;36730;36731;36732;36733;36734;36735;36736;37481;37482;37483;39558;39559;39560;39561;39562;39563;39564;39565;39566;39567;39568;39569;39570;39571;39572;39573;39574;39575;39576;39577;39578;39579;39580;39581;39582;39583;39584;39585;39586;39587;39588;39589;39590;39591;39592;39593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42076;42077;42078;42079;42080;42081;42082;42083;42084;42085;42086;42087;42088;42089;42090;42091;42092;42093;42094;42095;42096;42097;42098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43364;43365;43366;43367;43368;43369;43370;43371;43372;43373;43374;43375;43376;43377;43378;43379;43380;43381;43382;43383;43384;43385;43386;43387;43388;43389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43839;43840;43841;43842;43843;43844;43845;43846;43847;43848;43849;43850;43851;43852;43853;43854;43855;43856;43857;43858;43859;43860;43861;43862;43863;43864;43865;43866;43867;43868;43869;43870;43871;43872;43873;43874;43875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44715;44716;44717;44718;44719;44720;44721;44722;44823;44824;44825;44826;44827;44828;44829;44830;44831;44832;44833;44834;44835;44836;44837;44838;44839;44840;44841;44842;44843;44844;44845;44846;44847;44848;44849;44850;44851;44852;44853;44854;44855;44856;44857;44858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44919;44920;44921;44922;44923;44924;44925;44926;44927;44928;44929;44930;44931;44932;44933;44934;44935;44936;44937;44938;44939;44940;44941;44942;44943;44944;44945;44946;44947;44948;44949;44950;45210;45211;45212;45213;45214;45215;45216;45217;46756;46757;46758;46832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46896;46897;46898;46899;46900;46901;46902;46903;46904;46905;46906;46907;46908;46909;46910;46911;46912;46913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49863;49864;49865;49866;49867;49868;49869;49870;49871;49872;49873;49874;49875;49876;49877;49878;49879;49880;49881;49882;49883;49884;49885;49886;49887;49888;49889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50724;50725;50726;50727;50728;50729;50730;53151;53152;53153;53154;53155;53156;53157;53158;53159;53160;53161;53162;53163;53164;53165;53166;53167;53168;53169;53170;53171;53172;53173;53174;53175;53176;53177;53178;53179;53180;53181;53182;53183;53184;53185;53186;53187;53188;53189;53190;53191;53192;53193;53194;53195;53196;53197;53198;53199;53200;53201;57166;57167;57168;57169;57170;57171;57172;57173;57174;57175;57176;57177;57178;57179;57180;57181;57182;57183;57184;57185;57186;57187;57188;57189;57190;57191;57192;57193;57194;57195;57196;57197;57198;57199;57200;57201;57202;57203;57204;57205;57206;57207;57208;57209;57210;57211;57212;57213;57214;57215;57216;57217;57218;57219;57220;57221;57222;57223;60262;60263;60264;60265;60266;60267;60268;60972;60973;60974;60975;60976;60977;60978;60979;60980;60981;60982;60983;60984;66342;66343;66344;66345;66346;66347;66348;66349;66350;66351;66352;66353;66354;66355;66356;66357;66358;66359;66360;66361;66362;66363;66364;66365;66366;66367;66368;66369;66370;66371;66372;66373;66374;66429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66886;66887;66888;66889;66890;66891;66892;66893;66894;66895;66896;66897;66898;66899;66900;66901;66902;66903;66904;66905;66906;66907;66908;66909;66910;66911;66912;66913;66914;66915;66916;66917;66918;66919;66920;66921;66922;66923;66924;66925;66926;66927;66928;66929;66930;66931;66932;66933;66934;66935;66936;66937;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67418;67419;67420;67421;67422;67423;67600;67601;67602;67603;67604;67605;67606;67607;67608;67609;67610;67611;67612;67613;67614;67615;67616;67617;67618;67619;67620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68328;68329;68330;68331;68332;68333;68353;68354;68355;68356;68357;68358;68359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68440;68441;68442;68443;68444;68445;68446;68447;68448;68449;68450;68451;68452;68453;68454;68455;68456;68457;68458;68459;68460;68494;68495;68496;68497;68498;68499;68500;68501;68502;68503;68504;68505;68506;68507;68508;68509;68510;68511;68512;68513;68514;68515;68516;68517;68518;68519;68520;68521;68522;68523;68524;68525;68526;68527;68528;68529;68530;68531;68532;68533;68534;68535;68536;68537;68538;68539;68895;68896;68897;68898;68899;68900;68901;68902;68903;68904;68905;68906;68907;68908;68909;68910;68911;68912;68913;68914;68915;68916;68917;68918;68919;68920;68921;68922;68923;68924;68925;68926;68927;68928;68929;68930;68931;68932;68933;69088;69089;69090;69091;69092;69093;69094;69095;69096;69097;69098;69099;69100;69101;69102;69103;69104;69105;69106;69107;69108;69109;69110;69111;69112;69113;69114;69115;69116;69117;69118;69119;69958;69959;69960;69961;69962;69963;69964;69965;69966;69967;69968;69969;69970;69971;69972;69973;69974;69975;69976;69977;69978;69979;69980;69981;69982;69983;69984;69985;69986;69987;69988;69989;69990;69991;69992;69993;69994;69995;69996;69997;69998;69999;70000;70001;70002;70003;70004;70005;70006;70007;70008;70009;70010;70011;70012;70013;70014;70015;70016;70017;70018;70019;70020;70021;70022;70023;70024;70025;70026;70027;70028;70029;70030;70031;70032;70033;70034;70035;70036;70037;70038;70039;70040;70041;70042;70043;70044;70045;70046;70047;70048;70049;70050;70051;70052;70053;70054;70055;70056;70057;70058;70059;70060;70061;70062;70063;70064;70065;70066;70067;70068;70069;70070;70071;70072;70073;70074;70075;70076;70077;70078;70079;70080;70081;70082;70083;70084;70085;70086;70087;70088;70089;70090;70091;70092;70093;70094;70095;70096;70097;70098;70099;70100;70101;70102;70103;70104;70105;70106;70107;70108;70109;70110;70111;70112;70113;70114;70115;70116;70117;70118;70119;70120;70121;70122;70123;70124;70125;70126;70127;70128;70129;70130;71614;71615;71616;71617;71618;71619;71620;71621;71622;71623;71624;71769;71770;71771;71772;71773;71774;71775;71776;71777;71778;71779;71780;71781;71782;71783;71784;71785;71786;71787;71788;71789;71790;71791;71792;71793;71794;71795;71796;71797;71798;71799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72729;72730;72731;72732;72733;72734;72735;72736;72737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;73052;73053;73054;73055;73056;73057;73058;73059;73060;73061;73062;73063;73064;73065;73066;73067;73068;73069;73070;73071;73072;73073;73074;73075;73076;73077;73078;73142;73143;73144;73145;73146;73147;73148;73149;73150;73151;73152;73153;73154;73155;73156;73157;73158;73159;73160;73161;73162;73163;73164;73165;73166;73167;73168;73169;73170;73171;73172;73173;73174;73772;73773;73774;73775;73776;73777;73778;73779;73780;73781;73782;73783;73784;73785;73786;73787;73788;73789;73790;73791;73792;73793;73794;73795;73796;73797;73798;73799;73800;73801;73802;73803;73804;73805;73806;73807;73808;73809;73810;74096;75407;75408;75409;75410;75411;75412;75413;75414;75415;75416;75417;75418;75419;75420;75421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76348;76349;76350;76351;76352;76353;76354;76355;76356;76357;76358;76359;76360;76361;76362;76363;76364;76365;76366;76367;76368;76369;76370;76371;76372;76373;76374;76375;76376;76377;76378;76379;76380;76381;76382;76383;76384;76385;76386;76387;76388;76389;76390;76391;76392;76393;76394;76395;76396;76397;76398;76399;76400;76401;76402;76403;76404;76405;76406;76407;76408;76409;76410;76411;76412;76413;76414;76415;76416;76417;76418;76419;76420;76421;76422;76423;76424;76425;76426;76427;76428;76429;76430;76431;76432;76433;76434;76435;76436;76437;76438;76439;76440;76441;76442;76443;76444;76445;76446;76447;76448;76449;76450;76451;76452;76453;76454;76455;76456;76457;76458;76459;76460;76461;76462;76463;76464;76465;76466;76467;76468;76469;76470;76471;76472;76473;76474;76475;76476;76477;76478;80000;80001;80002;80003;80004;80005;80006;80007;80008;80009;80010;80011;80012;80013;80014;80015;80016;80017;80018;80019;80020;80021;80022;80023;80024;80025;80026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;81044;81045;81046;81047;81048;81049;81050;81051;81052;81053;81054;82988;82989;82990;82991;82992;83293;83294;83295;83296;83297;83298;83299;83300;83301;83302;83303;83304;83305;83306;83307;83308;83309;83310;83311;83312;83313;83314;83315;83316;83317;83318;83319;83921;83922;83923;83924;83925;83926;83927;83928;83929;83930;83931;83932;83933;83934;83935;83936;83937;83938;8393</t>
  </si>
  <si>
    <t>P02452;I3L3H7</t>
  </si>
  <si>
    <t>P02452</t>
  </si>
  <si>
    <t>36;5</t>
  </si>
  <si>
    <t>34;4</t>
  </si>
  <si>
    <t>Collagen alpha-1(I) chain</t>
  </si>
  <si>
    <t>COL1A1</t>
  </si>
  <si>
    <t>Collagens</t>
  </si>
  <si>
    <t>1301;1324;1700;1907;2756;2757;2812;2845;2847;2856;2864;2913;2914;2921;2922;3108;3109;3163;3164;3195;3208;3220;3255;3268;3291;3382;3385;3398;3399;3675;5442;6101;6102;7115;8097;8708</t>
  </si>
  <si>
    <t>True;True;True;True;True;True;True;True;True;True;True;True;True;True;True;True;True;True;True;True;True;True;True;True;True;True;True;True;True;True;True;True;True;True;True;True</t>
  </si>
  <si>
    <t>1378;1402;1801;2017;2929;2930;2990;3026;3028;3040;3050;3104;3105;3112;3113;3303;3304;3366;3367;3400;3401;3414;3426;3427;3462;3475;3500;3599;3603;3616;3617;3910;5844;6557;6558;6559;7623;7624;8675;9317</t>
  </si>
  <si>
    <t>16569;16570;16571;16572;16573;16574;16575;16576;16577;16578;16579;16580;16581;16582;16583;16584;16585;16586;16587;16588;16589;16590;16907;16908;16909;16910;16911;16912;16913;16914;16915;16916;16917;16918;16919;16920;16921;16922;16923;16924;16925;16926;16927;16928;16929;16930;16931;16932;21374;21375;21376;21377;21378;21379;21380;21381;21382;21383;21384;21385;21386;21387;21388;21389;21390;21391;21392;21393;21394;21395;21396;21397;21398;21399;23271;23272;32763;32764;32765;32766;32767;32768;32769;32770;32771;32772;32773;32774;32775;32776;32777;32778;32779;32780;32781;32782;32783;32784;32785;32786;32787;32788;32789;32790;32791;32792;32793;32794;32795;32796;33354;33355;33356;33357;33358;33359;33360;33361;33362;33363;33364;33365;33366;33367;33368;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;33513;33514;33515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34272;34273;34274;34275;34276;34277;34278;34279;34287;34288;34289;34290;34291;34292;34293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35049;35050;35051;35052;35053;35054;35055;35056;35057;35058;35059;35060;35061;35062;35063;35064;35065;35066;35067;35068;35069;35070;35071;35072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35221;35222;35223;35224;35326;35327;35328;36182;36183;36184;36185;36186;36187;36188;36189;36190;36191;36192;36193;36194;36195;36196;36197;36198;36199;36200;36360;36361;36362;36363;36364;36365;36366;36367;36368;36369;36370;36371;36372;36373;36374;36375;36376;36377;36378;36379;36380;36381;36382;36383;36384;36385;36386;36387;36388;36389;36390;36391;36392;36393;36394;36395;36396;36397;36398;36399;36400;36401;36402;36403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38998;38999;39000;39001;39002;39003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39978;39979;39980;39981;39982;39983;39984;39985;39986;39987;39988;39989;39990;39991;39992;39993;39994;39995;39996;39997;39998;39999;40000;40001;40002;40003;40004;40005;40006;40007;40008;40009;40010;40011;40012;40013;40014;40015;40016;40017;40018;40019;40020;40021;40022;40023;40024;40025;40026;40027;40028;40029;40030;40031;40032;40033;40034;40035;40036;40037;40038;40039;40040;40041;40042;40043;40044;40045;40046;40047;40048;40049;40050;40051;40052;40053;40054;40055;40056;40057;40058;40059;40060;40061;40062;40063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40177;40178;40179;40180;40181;40182;40183;40184;40185;40186;40187;40188;40189;40190;40191;40192;40193;40194;40195;40196;40197;40198;40199;40200;40201;40202;40203;40204;40205;40206;40207;40208;40209;40210;40211;40212;40213;40214;40215;40216;40217;40218;40219;40220;40221;40222;40223;40224;40225;40226;40227;40228;40229;40230;40231;40232;40233;40234;40235;40236;40237;40238;40239;40240;40241;40242;40243;40244;40245;40246;40247;40248;40249;40250;40251;40252;40253;40254;40255;40256;40257;40258;40259;40260;40261;40262;40263;40264;40265;40266;40267;40268;40269;40270;40271;40272;40273;40274;40275;40276;40277;40278;40279;40280;40281;40282;40283;40284;40285;40286;40287;40288;40289;40290;40291;40292;40293;40294;40295;40296;40297;40298;40299;40300;40301;40302;40303;40304;40305;40306;40307;40308;40309;40310;40311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40520;40521;40522;40523;40524;40525;40526;40527;40528;40529;40530;40531;41179;41180;41181;41182;41183;41184;41185;41186;41187;41188;41189;41190;41191;41192;41193;41194;41195;41196;41197;41198;41199;41200;41201;41202;41203;41204;41205;41433;41434;41435;41436;41437;41438;41439;41440;41441;41442;41443;41444;41445;41446;41447;41448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42058;42059;42060;42061;42062;42063;42064;42065;42066;42067;42068;42069;42070;42071;42072;42073;42074;42075;42540;42541;42542;42543;42544;42545;42546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44342;44343;44344;44345;44346;44347;44348;44349;44350;44351;44352;44353;44354;44355;44356;44357;44358;44359;44360;44361;44362;44363;44364;44365;44366;44367;44368;44369;44370;44371;44372;44373;44374;44375;44376;44377;44378;44379;44380;44381;44382;44383;44388;44389;44390;44391;44392;44393;44394;44395;44396;44397;44398;44399;44400;44401;44402;44403;44404;44405;44406;44407;44408;44409;44410;44411;44412;44413;44414;44559;44560;44561;44562;44563;44564;44565;44566;44567;44568;44569;44570;44571;44572;44573;44574;44575;44576;44577;44578;44579;44580;44581;44582;44583;44584;44585;44586;44587;44588;44589;44590;48159;48160;48161;48162;48163;48164;48165;48166;48167;48168;48169;48170;48171;48172;48173;48174;48175;48176;48177;48178;48179;48180;48181;48182;68461;68462;68463;68464;68465;68466;68467;68468;68469;68470;68471;68472;68473;76022;76023;76024;76025;76026;76027;76028;76029;76030;76031;76032;76033;76034;76035;76036;76037;76038;76039;76040;76041;76042;76043;76044;76045;76046;76047;76048;76049;76050;76051;76052;76053;76054;76055;76056;76057;76058;76059;76060;76061;76062;76063;76064;76065;76066;76067;76068;76069;76070;87472;87473;87474;87475;87476;87477;87478;87479;87480;87481;87482;87483;87484;87485;87486;87487;87488;87489;87490;87491;87492;87493;87494;87495;87496;87497;87498;87499;87500;87501;87502;87503;87504;87505;87506;87507;87508;87509;87510;87511;87512;87513;87514;87515;87516;87517;87518;87519;87520;87521;87522;87523;87524;87525;87526;87527;87528;87529;87530;87531;87532;87533;87534;87535;87536;87537;87538;87539;87540;87541;87542;87543;87544;87545;87546;87547;87548;87549;87550;87551;87552;87553;87554;87555;87556;87557;87558;87559;87560;87561;87562;87563;87564;87565;87566;87567;87568;87569;87570;87571;87572;87573;87574;87575;87576;87577;87578;87579;87580;87581;87582;87583;87584;87585;87586;87587;87588;87589;87590;87591;87592;87593;87594;87595;87596;87597;87598;87599;87600;87601;87602;87603;87604;87605;87606;87607;87608;87609;87610;87611;87612;87613;87614;87615;87616;99210;99211;99212;99213;99214;99215;99216;99217;99218;99219;99220;99221;99222;99223;99224;99225;99226;99227;99228;99229;99230;99231;99232;99233;99234;99235;99236;99237;99238;99239;99240;106602;106603;106604;106605;106606;106607;106608;106609;106610;106611;106612;106613;106614;106615;106616;106617;106618;106619;106620;106621;106622;106623;106624;106625;106626;106627;106628;106629;106630;106631;106632</t>
  </si>
  <si>
    <t>17738;17739;17740;17741;17742;17743;17744;17745;17746;17747;17748;17749;17750;17751;17752;17753;17754;17755;17756;17757;17758;17759;17760;17761;17762;18085;18086;18087;18088;18089;18090;18091;18092;18093;18094;18095;18096;18097;18098;18099;18100;18101;18102;18103;18104;18105;18106;18107;18108;18109;18110;22912;22913;22914;22915;22916;22917;22918;22919;22920;22921;22922;22923;22924;22925;22926;22927;22928;22929;22930;22931;22932;22933;22934;22935;22936;22937;24919;24920;34963;34964;34965;34966;34967;34968;34969;34970;34971;34972;34973;34974;34975;34976;34977;34978;34979;34980;34981;34982;34983;34984;34985;34986;34987;34988;34989;34990;34991;34992;34993;34994;34995;34996;34997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35827;35828;35829;35830;35831;35832;35833;35834;35835;35836;35837;35838;35839;35840;35841;35842;35843;35844;35845;35846;35847;35848;35849;35850;35851;35852;35853;35854;35855;35856;35857;35858;35859;35860;35861;35862;35863;35864;35865;35866;35867;35868;35869;35870;35871;35872;35873;35874;35875;35876;35877;35878;35879;35880;35881;35882;35883;35884;35885;35886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35936;35937;35938;35939;35940;35941;35942;35943;35944;35945;35946;35947;35948;35949;35950;35951;35952;35953;35954;35955;35956;35957;35958;35959;35960;35961;35962;35963;35964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36593;36594;36595;36596;36597;36598;36599;36600;36601;36609;36610;36611;36612;36613;36614;36615;36960;36961;36962;36963;36964;36965;36966;36967;36968;36969;36970;36971;36972;36973;36974;36975;36976;36977;36978;36979;36980;36981;36982;36983;36984;36985;36986;36987;36988;36989;36990;36991;36992;36993;36994;36995;36996;36997;36998;36999;37000;37001;37002;37003;37004;37005;37006;37007;37008;37009;37010;37011;37012;37013;37014;37015;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37107;37108;37109;37110;37111;37112;37113;37114;37115;37116;37117;37118;37119;37120;37121;37122;37123;37124;37125;37126;37127;37128;37129;37130;37131;37132;37133;37134;37135;37136;37137;37138;37139;37140;37141;37142;37143;37144;37145;37146;37147;37148;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37749;37750;37751;38709;38710;38711;38712;38713;38714;38715;38716;38717;38718;38719;38720;38721;38722;38723;38724;38725;38726;38727;38897;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;38982;38983;38984;38985;38986;38987;38988;38989;38990;38991;38992;38993;38994;38995;38996;38997;38998;38999;39000;39001;39002;39003;39004;39005;39006;39007;39008;39009;39010;39011;39012;39013;39014;39015;39016;39017;39018;39019;39020;39021;39022;39023;39024;39025;39026;39027;39028;39029;39030;39031;39032;39033;39034;39035;39036;39037;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39135;39136;39137;39138;39139;39140;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;39262;39263;39264;39265;39266;39267;39268;39269;39270;39271;39272;39273;39274;39275;39276;39277;41731;41732;41733;41734;41735;41736;42524;42525;42526;42527;42528;42529;42530;42531;42532;42533;42534;42535;42536;42537;42538;42539;42540;42541;42542;42543;42544;42545;42546;42547;42548;42549;42550;42551;42552;42553;42554;42555;42556;42557;42558;42559;42560;42561;42562;42563;42564;42565;42566;42567;42568;42569;42570;42571;42572;42573;42574;42575;42576;42577;42578;42579;42580;42581;42582;42583;42584;42585;42586;42587;42588;42589;42590;42591;42592;42593;42594;42595;42596;42597;42598;42599;42600;42601;42602;42603;42604;42605;42606;42607;42608;42609;42610;42611;42612;42613;42614;42615;42616;42617;42618;42619;42620;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42748;42749;42750;42751;42752;42753;42754;42755;42756;42757;42758;42759;42760;42761;42762;42763;42764;42765;42766;42767;42768;42769;42770;42771;42772;42773;42774;42775;42776;42777;42778;42779;42780;42781;42782;42783;42784;42785;42786;42787;42788;42789;42790;42791;42792;42793;42794;42795;42796;42797;42798;42799;42800;42801;42802;42803;42804;42805;42806;42807;42808;42809;42810;42811;42812;42813;42814;42815;42816;42817;42818;42819;42820;42821;42822;42823;42824;42825;42826;42827;42828;42829;42830;42831;42832;42833;42834;42835;42836;42837;42838;42839;42840;42841;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;42916;42917;42918;42919;42920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44010;44011;44012;44013;44014;44015;44016;44017;44018;44019;44020;44021;44022;44023;44024;44025;44026;44027;44028;44029;44030;44031;44032;44033;44034;44035;44036;44037;44038;44298;44299;44300;44301;44302;44303;44304;44305;44306;44307;44308;44309;44310;44311;44312;44313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44703;44704;44705;44706;44707;44708;44709;44710;44711;44712;44713;44714;44715;44716;44717;44718;44719;44720;44721;44722;44723;44724;44725;44726;44727;44728;44729;44730;44731;44732;44733;44734;44735;44736;44737;44738;44739;44740;44741;44742;44743;44744;44745;44746;44747;44748;44749;44750;44751;44752;44753;44754;44755;44756;44757;44758;44759;44760;44761;44762;44763;44764;44765;44766;44767;44768;44769;44770;44771;44772;44773;44774;44775;44776;44777;44778;44779;44780;44781;44782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44919;44920;44921;44922;44923;44924;44925;44926;44927;44928;44929;44930;44931;44932;44933;44934;44935;44936;44937;44938;44939;44940;44941;44942;44943;44944;44945;44946;44947;44948;44949;44950;44951;44952;44953;44954;44955;44956;44957;44958;44959;44960;44961;44962;44963;44964;44965;44966;44967;44968;44969;44970;44971;44972;44973;44974;44975;44976;44977;44978;44979;44980;44981;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45533;45534;45535;45536;45537;45538;45539;45637;45638;45639;45640;45641;45642;45643;45644;45645;45646;45647;45648;45649;45650;45651;45652;45653;45654;45655;45656;45657;45658;45659;45660;45661;45662;45663;45664;45665;45666;45667;45668;45669;45670;45671;45672;45673;45674;45675;45676;45677;45678;45679;45680;45681;45682;45683;45684;45685;45686;45687;45688;45689;45690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47450;47451;47452;47453;47454;47455;47456;47457;47458;47459;47460;47461;47462;47463;47464;47465;47466;47467;47468;47469;47470;47471;47472;47473;47474;47475;47476;47477;47478;47479;47480;47481;47482;47483;47484;47485;47486;47487;47488;47489;47490;47491;47492;47493;47494;47495;47496;47497;47498;47499;47500;47501;47502;47503;47504;47505;47506;47507;47508;47509;47510;47511;47512;47513;47514;47519;47520;47521;47522;47523;47524;47525;47526;47527;47528;47529;47530;47531;47532;47533;47534;47535;47536;47537;47538;47539;47540;47541;47542;47543;47544;47545;47546;47705;47706;47707;47708;47709;47710;47711;47712;47713;47714;47715;47716;47717;47718;47719;47720;47721;47722;47723;47724;47725;47726;47727;47728;47729;47730;47731;47732;47733;47734;47735;47736;47737;47738;47739;47740;51598;51599;51600;51601;51602;51603;51604;51605;51606;51607;51608;51609;51610;51611;51612;51613;51614;51615;51616;51617;51618;51619;51620;51621;73002;73003;73004;73005;73006;73007;73008;73009;73010;73011;73012;73013;73014;73015;73016;73017;80958;80959;80960;80961;80962;80963;80964;80965;80966;80967;80968;80969;80970;80971;80972;80973;80974;80975;80976;80977;80978;80979;80980;80981;80982;80983;80984;80985;80986;80987;80988;80989;80990;80991;80992;80993;80994;80995;80996;80997;80998;80999;81000;81001;81002;81003;81004;81005;81006;81007;81008;81009;81010;81011;81012;81013;81014;81015;81016;81017;81018;81019;81020;81021;81022;93133;93134;93135;93136;93137;93138;93139;93140;93141;93142;93143;93144;93145;93146;93147;93148;93149;93150;93151;93152;93153;93154;93155;93156;93157;93158;93159;93160;93161;93162;93163;93164;93165;93166;93167;93168;93169;93170;93171;93172;93173;93174;93175;93176;93177;93178;93179;93180;93181;93182;93183;93184;93185;93186;93187;93188;93189;93190;93191;93192;93193;93194;93195;93196;93197;93198;93199;93200;93201;93202;93203;93204;93205;93206;93207;93208;93209;93210;93211;93212;93213;93214;93215;93216;93217;93218;93219;93220;93221;93222;93223;93224;93225;93226;93227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105663;105664;105665;105666;105667;105668;105669;105670;105671;105672;105673;105674;105675;105676;105677;105678;105679;105680;105681;105682;105683;105684;105685;105686;105687;105688;105689;105690;105691;105692;105693;105694;105695;105696;105697;105698;113459;113460;113461;113462;113463;113464;113465;113466;113467;113468;113469;113470;113471;113472;113473;113474;113475;113476;113477;113478;113479;113480;113481;113482;113483;113484;113485;113486;113487;113488;113489</t>
  </si>
  <si>
    <t>17742;18096;22928;24919;34964;34997;35878;36595;36613;36962;37749;38713;38715;39231;39274;41734;41736;43138;43307;44023;44312;44759;45536;45687;46237;47471;47534;47719;47740;51610;73010;80958;81022;93244;105675;113470</t>
  </si>
  <si>
    <t>239;240;241;242</t>
  </si>
  <si>
    <t>181;301;580;1000</t>
  </si>
  <si>
    <t>A0A087WTA8;P08123</t>
  </si>
  <si>
    <t>35;35</t>
  </si>
  <si>
    <t>Collagen alpha-2(I) chain</t>
  </si>
  <si>
    <t>COL1A2</t>
  </si>
  <si>
    <t>Isoform of P08123, Collagen alpha-2(I) chain;Collagen alpha-2(I) chain</t>
  </si>
  <si>
    <t>341;1937;1938;2724;2725;2726;2773;2796;2810;2831;2832;2833;2841;2844;2846;2848;2853;2866;2871;2986;2993;3015;3115;3165;3190;3194;3205;3206;3207;3370;3400;3499;5818;7389;7956</t>
  </si>
  <si>
    <t>True;True;True;True;True;True;True;True;True;True;True;True;True;True;True;True;True;True;True;True;True;True;True;True;True;True;True;True;True;True;True;True;True;True;True</t>
  </si>
  <si>
    <t>359;2047;2048;2895;2896;2897;2946;2973;2988;3011;3012;3013;3022;3025;3027;3029;3037;3052;3057;3179;3186;3208;3310;3368;3395;3399;3411;3412;3413;3585;3586;3587;3618;3721;6253;7921;8528</t>
  </si>
  <si>
    <t>3156;3157;3158;3159;3160;3161;3162;3163;3164;3165;3166;3167;3168;3169;3170;3171;3172;3173;3174;23632;23633;23634;23635;23636;23637;23638;23639;23640;23641;23642;23643;23644;23645;23646;23647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32882;32883;32884;32885;32886;32887;32888;32889;32890;32891;32892;32893;32894;32895;33102;33103;33104;33105;33106;33107;33108;33109;33110;33111;33112;33113;33114;33115;33116;33117;33118;33119;33120;33121;33122;33123;33124;33125;33126;33127;33332;33333;33334;33335;33336;33337;33338;33339;33340;33341;33342;33343;33344;33345;33346;33347;33348;33349;34156;34157;34158;34159;34160;34161;34162;34163;34164;34165;34166;34167;34168;34169;34170;34171;34172;34173;34174;34175;34176;34177;34178;34179;34180;34181;34182;34183;34184;34185;34186;34187;34188;34189;34190;34191;34192;34193;34252;34253;34254;34267;34268;34269;34270;34271;34280;34281;34282;34283;34284;34285;34286;34294;34295;34296;34297;34298;34299;34300;34301;34302;34303;34304;34305;34306;34307;34308;34309;34310;34311;34312;34313;34314;34315;34316;34317;34318;34319;34320;34321;34322;34323;34324;34325;34326;34327;34568;34569;34570;34571;34572;34573;34574;34575;34576;34577;34578;34579;34580;35343;35344;35345;35346;35347;35348;35349;35350;35351;35352;35353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35458;35459;35460;35461;35462;35463;35464;35465;35466;35467;35468;35469;35470;35471;35472;35473;35474;35475;35476;35477;35478;35479;35480;35481;35482;35483;35484;35485;35486;35487;35488;35489;35490;35491;35492;35493;37567;37568;37569;37570;37571;37572;37573;37574;37575;37576;37577;37578;37579;37580;37581;37582;37583;37584;37585;37586;37587;37588;37589;37590;37591;37592;37593;37594;37595;37596;37597;37598;37599;37600;37601;37602;37603;37604;37605;37606;37607;37608;37626;37627;37628;37629;37630;37631;37632;37633;37634;37635;37636;37637;37638;37639;37640;37641;37642;37643;37644;37645;37646;37647;37648;37649;37650;37651;37652;37653;37654;37655;37656;37657;37881;37882;37883;37884;37885;37886;37887;37888;37889;37890;39056;39057;39058;39059;39060;39061;39062;39063;39064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;40580;40581;40582;40583;40584;40585;40586;40587;40588;40589;40590;40591;40592;40593;40594;40595;40596;40597;40598;40599;40600;40601;40602;40603;40604;40605;40606;40607;40608;40609;40610;40611;40612;40613;40614;40615;40616;40617;40618;40619;40620;40621;40622;40623;40624;40625;40626;40627;40628;40629;40630;40631;40632;40633;40634;40635;40636;40637;40638;40639;40640;40641;40642;40643;40644;40645;40646;40647;40648;40649;40650;40651;40652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;40789;40790;40791;40792;40793;40794;40795;40796;40797;40798;40799;40800;40801;40802;40803;40804;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41079;41080;41081;41082;41083;41084;41085;41086;41087;41088;41089;41090;41091;41092;41093;41094;41170;41171;41172;41173;41174;41175;41176;41177;41178;41271;41272;41273;41274;41275;41276;41277;41278;41279;41280;41281;41282;41283;41284;41285;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41337;41338;41339;41340;41341;41342;41343;41344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44591;44592;44593;44594;44595;44596;44597;44598;44599;44600;44601;44602;44603;44604;44605;44606;44607;44608;44609;44610;44611;44612;44613;44614;44615;44616;44617;44618;44619;44620;44621;44622;44623;44624;44625;44626;44627;44628;44629;44630;44631;44632;44633;44634;44635;44636;44637;44638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45911;45912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45961;45962;45963;45964;45965;45966;45967;45968;45969;45970;45971;45972;45973;45974;45975;45976;45977;45978;73240;73241;73242;73243;73244;73245;73246;73247;73248;73249;73250;73251;73252;73253;73254;73255;73256;73257;73258;73259;73260;73261;73262;73263;90916;90917;90918;90919;90920;90921;90922;90923;90924;90925;90926;90927;90928;90929;90930;90931;90932;90933;90934;90935;90936;90937;90938;90939;90940;90941;90942;90943;90944;90945;90946;90947;90948;90949;90950;90951;90952;90953;90954;90955;90956;90957;90958;90959;97639;97640;97641;97642;97643;97644;97645;97646;97647</t>
  </si>
  <si>
    <t>3308;3309;3310;3311;3312;3313;3314;3315;3316;3317;3318;3319;3320;3321;3322;3323;3324;3325;3326;3327;3328;25301;25302;25303;25304;25305;25306;25307;25308;25309;25310;25311;25312;25313;25314;25315;25316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35083;35084;35085;35086;35087;35088;35089;35090;35091;35092;35093;35094;35095;35096;35097;35098;35099;35100;35318;35319;35320;35321;35322;35323;35324;35325;35326;35327;35328;35329;35330;35331;35332;35333;35334;35335;35336;35337;35338;35339;35340;35341;35342;35343;35344;35345;35346;35347;35561;35562;35563;35564;35565;35566;35567;35568;35569;35570;35571;35572;35573;35574;35575;35576;35577;35578;36457;36458;36459;36460;36461;36462;36463;36464;36465;36466;36467;36468;36469;36470;36471;36472;36473;36474;36475;36476;36477;36478;36479;36480;36481;36482;36483;36484;36485;36486;36487;36488;36489;36490;36491;36492;36493;36494;36495;36496;36497;36498;36499;36560;36561;36562;36588;36589;36590;36591;36592;36602;36603;36604;36605;36606;36607;36608;36616;36617;36618;36619;36620;36621;36622;36623;36624;36625;36626;36627;36628;36629;36630;36631;36632;36633;36634;36635;36636;36637;36638;36639;36640;36641;36642;36643;36644;36645;36646;36647;36648;36649;36650;36651;36652;36653;36920;36921;36922;36923;36924;36925;36926;36927;36928;36929;36930;36931;36932;36933;37766;37767;37768;37769;37770;37771;37772;37773;37774;37775;37776;37777;37778;37779;37780;37781;37782;37783;37784;37785;37786;37787;37788;37789;37790;37791;37792;37793;37794;37795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;37845;37846;37847;37848;37849;37850;37851;37852;37853;37854;37855;37856;37857;37858;37859;37860;37861;37862;37863;37864;37865;37866;37867;37868;37869;37870;37871;37872;37873;37874;37875;37876;37877;37878;37879;37880;37881;37882;37883;37884;37885;37886;37887;37888;37889;37890;37907;37908;37909;37910;37911;37912;37913;37914;37915;37916;37917;37918;37919;37920;37921;37922;37923;37924;37925;37926;37927;37928;37929;37930;37931;37932;37933;37934;37935;37936;37937;37938;37939;37940;37941;37942;37943;37944;37945;37946;40228;40229;40230;40231;40232;40233;40234;40235;40236;40237;40238;40239;40240;40241;40242;40243;40244;40245;40246;40247;40248;40249;40250;40251;40252;40253;40254;40255;40256;40257;40258;40259;40260;40261;40262;40263;40264;40265;40266;40267;40268;40269;40270;40288;40289;40290;40291;40292;40293;40294;40295;40296;40297;40298;40299;40300;40301;40302;40303;40304;40305;40306;40307;40308;40309;40310;40311;40312;40313;40314;40315;40316;40317;40318;40319;40550;40551;40552;40553;40554;40555;40556;40557;40558;40559;41791;41792;41793;41794;41795;41796;41797;41798;41799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43446;43447;43448;43449;43450;43451;43452;43453;43454;43455;43456;43457;43458;43459;43460;43461;43462;43463;43464;43465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43519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43901;43902;43903;43904;43905;43906;43907;43908;43909;43910;43911;43912;43913;43914;43915;43916;44001;44002;44003;44004;44005;44006;44007;44008;44009;44105;44106;44107;44108;44109;44110;44111;44112;44113;44114;44115;44116;44117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47278;47279;47280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47339;47340;47341;47342;47343;47344;47345;47346;47347;47348;47349;47350;47351;47352;47353;47354;47355;47356;47357;47358;47359;47360;47361;47362;47363;47364;47365;47366;47367;47368;47369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49256;49257;49258;49259;49260;49261;49262;49263;49264;49265;49266;49267;49268;49269;49270;49271;49272;49273;78034;78035;78036;78037;78038;78039;78040;78041;78042;78043;78044;78045;78046;78047;78048;78049;78050;78051;78052;78053;78054;78055;78056;78057;78058;78059;78060;96835;96836;96837;96838;96839;96840;96841;96842;96843;96844;96845;96846;96847;96848;96849;96850;96851;96852;96853;96854;96855;96856;96857;96858;96859;96860;96861;96862;96863;96864;96865;96866;96867;96868;96869;96870;96871;96872;96873;96874;96875;96876;96877;96878;96879;96880;104008;104009;104010;104011;104012;104013;104014;104015;104016</t>
  </si>
  <si>
    <t>3308;25301;25302;34644;34658;34660;35086;35322;35578;36490;36495;36499;36562;36591;36606;36639;36930;37766;37925;40260;40290;40558;41795;43359;43907;44006;44109;44111;44279;47280;47762;49267;78057;96871;104012</t>
  </si>
  <si>
    <t>2;3;4;5</t>
  </si>
  <si>
    <t>91;94;445;783</t>
  </si>
  <si>
    <t>P12111-2;P12111;P12111-5;P12111-3;I3L392</t>
  </si>
  <si>
    <t>P12111-2;P12111</t>
  </si>
  <si>
    <t>146;146;61;57;3</t>
  </si>
  <si>
    <t>6;6;6;6;0</t>
  </si>
  <si>
    <t>Collagen alpha-3(VI) chain</t>
  </si>
  <si>
    <t>COL6A3</t>
  </si>
  <si>
    <t>Isoform of P12111, Isoform 2 of Collagen alpha-3(VI) chain;Collagen alpha-3(VI) chain</t>
  </si>
  <si>
    <t>60;93;102;103;212;444;465;470;471;489;672;1255;1349;1543;1587;1696;1697;1890;2081;2084;2282;2298;2315;2351;2377;2571;2723;2793;2798;2800;2860;2861;2862;2863;2870;2911;2967;2976;3014;3126;3154;3155;3184;3201;3259;3661;3663;3711;3716;3785;3844;3845;4083;4117;4190;4407;4748;4750;4769;4772;4791;4824;4857;4935;4963;4989;4990;5123;5126;5329;5369;5418;5420;5495;5513;5514;5528;5583;5604;5612;5742;5783;5862;6041;6076;6077;6127;6133;6153;6170;6181;6185;6227;6243;6347;6348;6353;6354;6368;6369;6412;6460;6526;6547;6626;6682;6693;6759;6786;6890;7017;7018;7024;7066;7076;7077;7083;7108;7141;7155;7315;7511;7541;7612;7796;7797;7799;7805;7807;7824;7879;7880;7912;7913;7982;7988;8011;8221;8222;8262;8385;8436;8468;8469;8484;8721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</si>
  <si>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</si>
  <si>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62;63;98;108;109;224;466;487;492;493;512;710;1328;1427;1631;1677;1797;1798;2000;2203;2206;2413;2431;2449;2485;2513;2725;2894;2969;2975;2977;3044;3045;3046;3047;3048;3049;3056;3101;3102;3160;3169;3207;3321;3322;3356;3357;3388;3407;3466;3896;3898;3946;3951;4025;4090;4091;4345;4382;4459;4686;5038;5040;5061;5064;5087;5088;5124;5159;5247;5277;5303;5304;5444;5447;5687;5747;5748;5816;5818;5905;5924;5925;5940;5998;6026;6035;6174;6217;6297;6491;6529;6530;6587;6593;6614;6631;6642;6646;6690;6691;6710;6819;6820;6825;6826;6841;6842;6889;6939;7009;7031;7032;7114;7174;7185;7253;7281;7390;7521;7522;7528;7571;7582;7583;7589;7590;7615;7616;7651;7665;7842;8054;8090;8162;8163;8361;8362;8364;8370;8372;8391;8449;8450;8483;8484;8554;8560;8584;8810;8811;8852;8977;8978;9034;9069;9070;9087;9330</t>
  </si>
  <si>
    <t>483;484;485;486;487;488;489;490;491;492;493;494;495;496;497;498;499;500;501;502;503;504;505;506;507;508;509;510;511;512;513;514;515;516;517;518;519;520;521;836;837;838;839;840;841;842;843;844;845;846;847;848;849;850;851;958;959;960;961;962;963;964;965;966;967;968;969;970;971;972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1908;4723;4724;4725;4726;4727;4728;4729;4730;4731;4732;4733;4734;4735;4736;4737;4738;4739;4740;4741;4742;4743;4744;4745;4746;4747;4748;4749;4750;5017;5044;5045;5046;5047;5048;5049;5050;5051;5052;5053;5054;5055;5056;5057;5058;5059;5060;5061;5062;5063;5064;5065;5066;5067;5068;5069;5070;5071;5072;5073;5074;5075;5076;5077;5078;5079;5080;5081;5082;5083;5084;5085;5086;5087;5088;5089;5090;5091;5092;5093;5094;5095;5096;5097;5098;5099;5100;5101;5102;5103;5104;5105;5106;5107;5108;5249;5250;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7290;7291;7292;7293;7294;7295;7296;7297;7298;7299;7300;7301;7302;7303;7304;7305;7306;7307;7308;7309;7310;7311;7312;7313;7314;7315;7316;7317;7318;7319;7320;7321;7322;7323;7324;16041;16042;16043;16044;16045;16046;16047;16048;16049;16050;16051;16052;16053;16054;16055;16056;17091;17092;17093;17094;17095;17096;17097;17098;17099;17100;17101;17102;19309;19310;19311;19312;19313;19314;19315;19316;19317;19318;19319;19320;19321;19322;19323;19324;19325;19326;19327;19328;19329;19330;19331;19332;19942;19943;19944;19945;19946;19947;19948;19949;19950;19951;19952;19953;19954;19955;19956;19957;19958;19959;19960;19961;19962;19963;19964;19965;19966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23090;25505;25506;25507;25508;25509;25510;25511;25512;25513;25514;25515;25516;25517;25518;25519;25520;25521;25522;25590;25591;25592;25593;25594;25595;25596;25597;25598;25599;25600;25601;25602;25603;25604;25605;25606;25607;25608;25609;25610;25611;25612;25613;27472;27473;27474;27475;27476;27477;27634;27635;27636;27637;27638;27639;27640;27641;27810;27811;27812;27813;28201;28202;28203;28204;28205;28206;28207;28208;28512;28513;28514;28515;28516;28517;28518;28519;28520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30788;30789;30790;30791;30792;30793;30794;30795;30796;30797;30798;30799;30800;30801;30802;30803;30804;30805;30806;30807;30808;30809;30810;30811;30812;30813;30814;30815;30816;30817;30818;30819;30820;30821;30822;30823;30824;30825;30826;30827;30828;30829;30830;30831;30832;30833;30834;30835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33046;33047;33048;33049;33050;33051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33203;33204;33205;33206;33207;33208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33263;33264;33265;33266;33267;33268;33269;33270;33271;33272;33273;33274;33275;33276;33277;33278;35229;35230;35231;35232;35233;35234;35235;35236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35448;35449;35450;35451;35452;35453;35454;35455;35456;35457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37253;37254;37255;37438;37439;37440;37441;37442;37443;37444;37445;37446;37447;37448;37449;37450;37875;37876;37877;37878;37879;37880;39113;39114;39115;39116;39117;39118;39119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40977;40978;40979;40980;40981;40982;40983;40984;40985;40986;40987;41221;41222;41223;41224;41225;41226;41227;41228;41229;41230;41231;42576;42577;42578;47999;48000;48001;48002;48003;48004;48005;48006;48007;48008;48009;48010;48011;48012;48013;48014;48015;48016;48017;48018;48019;48020;48021;48022;48023;48024;48025;48026;48027;48030;48031;48032;48033;48034;48035;48036;48037;48038;48039;48040;48041;48042;48043;48044;48045;48046;48047;48048;48049;48050;48051;48404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48480;48481;48482;48483;48484;48485;48486;48487;48488;48489;48490;48491;48492;48493;48494;48495;48496;48497;48498;48499;48500;48501;48502;48503;48504;48505;48506;48507;48508;48509;48510;48511;48512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50283;50284;50285;50286;50287;50288;50289;50290;50291;50292;50293;50294;50295;50296;50297;50298;50299;50300;50301;53037;53038;53039;53040;53041;53042;53043;53044;53045;53046;53047;53048;53049;53050;53051;53052;53053;53416;53417;53418;53419;53420;53421;53422;53423;53424;53425;54165;54166;54167;54168;56444;56445;56446;56447;56448;56449;56450;56451;56452;56453;56454;56455;56456;56457;56458;56459;56460;59865;59866;59867;59868;59869;59870;59871;59873;59874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60270;60271;60272;60273;60274;60275;60276;60277;60278;60279;60280;60281;60282;60283;60284;60285;60286;60287;60288;60289;60290;60291;60292;60293;60294;60295;60296;60297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60665;60666;60667;60668;61002;61003;61004;61005;61358;61359;61360;61361;61362;61363;61364;61365;61366;61367;61368;61369;61370;61371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62715;62716;62717;62718;62719;62986;62987;62988;62989;62990;62991;62992;62993;62994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;63053;63054;63055;63056;63057;63058;63059;63060;63061;63062;63063;64395;64396;64397;64398;64399;64400;64401;64402;64403;64404;64405;64406;64407;64411;64412;64413;64414;64415;64416;64417;64418;64419;64420;64421;64422;64423;64424;64425;64426;64427;64428;64429;64430;64431;64432;64433;64434;64435;64436;64437;64438;64439;64440;64441;64442;64443;64444;66990;66991;67476;67477;67478;67479;67480;67481;68175;68176;68180;68181;68182;68183;68184;68185;68186;68187;68188;68189;68190;69033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69523;69524;69525;69526;69527;69528;69529;69530;69531;69532;69533;69534;69535;69536;69537;69538;69539;69540;69541;69542;69543;69544;69545;69546;69547;69548;69549;69550;69551;69552;69553;69554;69555;69556;69557;69558;69559;69560;70444;70445;70446;70447;70448;70449;70450;70451;70452;70453;70454;70455;70456;70457;70458;70459;70460;70461;70462;70463;70464;70465;70466;70467;70468;70469;70470;70471;70472;70473;70474;70475;70476;70477;70478;70479;70480;70481;70482;70483;70787;70788;70789;70790;70791;70792;70793;70794;70836;70837;70838;70839;70840;70841;70842;70843;70844;70845;70846;70847;70848;70849;70850;70851;70852;70853;70854;70855;70856;70857;70858;70859;70860;70861;70862;70863;70864;70865;72231;72232;72233;72623;72624;72625;72626;72627;72628;72629;72630;72631;72632;72633;72634;72635;72636;72637;72638;72639;72640;72641;73709;73710;73711;73712;73713;73714;73715;73716;73717;73718;73719;73720;73721;73722;73723;73724;73725;73726;73727;73728;73729;73730;73731;73732;73733;73734;73735;73736;73737;73738;73739;73740;73741;73742;73743;73744;73745;73746;73747;73748;73749;73750;73751;73752;73753;73754;73755;73756;73757;73758;73759;73760;73761;73762;73763;73764;73765;73766;73767;75318;75319;75320;75321;75322;75323;75324;75325;75326;75327;75328;75329;75330;75331;75332;75333;75334;75335;75336;75337;75768;75769;75770;75771;75772;75773;75774;75775;75776;75777;75778;75779;75780;75781;75782;75783;75784;75785;75786;75787;75788;75789;75790;75791;75792;75793;75794;75795;75796;75797;75798;75799;75800;75801;75802;75803;75804;76501;76502;76503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76814;76999;77000;77001;77002;77003;77004;77005;77006;77007;77008;77009;77010;77011;77012;77013;77014;77015;77016;77017;77018;77019;77020;77021;77022;77023;77024;77025;77114;77142;77143;77144;77145;77146;77147;77148;77149;77150;77151;77152;77153;77154;77155;77156;77157;77158;77159;77160;77161;77689;77690;77691;77692;77693;77694;77695;77696;77697;77698;77699;77700;77701;77702;77703;77704;77705;77706;77707;77708;77709;77710;77711;77712;77713;77714;77715;77716;77717;77718;77719;77720;77721;77722;77723;77724;77725;77726;77727;77728;77729;77730;77731;77732;77733;77734;77735;77736;77737;77738;77739;77740;77741;77742;77743;77744;77745;77746;77747;77748;77749;77750;77751;77752;77753;77754;77755;77756;77757;77758;77759;77760;77761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77963;77964;77965;77966;77967;77968;77969;77970;77971;77972;77973;77974;77975;77976;77977;77978;77979;77980;77981;77982;77983;77984;77985;77986;77987;77988;77989;77990;77991;77992;77993;77994;79445;79446;79447;79557;79558;79559;79560;79561;79562;79563;79564;79565;79566;79567;79568;79569;79570;79571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79694;79695;79696;79697;80073;80074;80672;80673;80674;80675;80676;80677;80678;80679;80680;80681;80682;80683;81289;81290;81291;81292;81293;81294;81295;81296;81297;81298;81299;81300;81301;81302;81303;81304;81305;81306;81307;81308;81309;81310;81311;81312;81313;81314;81315;81316;81317;81318;81319;81320;81321;81322;81429;81430;81431;81432;81433;81434;81435;81436;81437;81438;81439;81440;81441;81442;81443;81444;81445;81446;81447;81448;82497;82498;82499;83060;83061;83062;83063;83064;83065;83066;83067;83068;83069;83117;83118;83119;83569;83570;83759;83760;83761;83762;83763;83764;83765;83766;83767;83768;83769;83770;83771;83772;83773;83774;85003;85004;85005;85006;85007;85008;85009;85010;85011;85012;86202;86203;86204;86205;86206;86207;86208;86209;86210;86211;86212;86213;86214;86215;86216;86217;86218;86219;86220;86221;86222;86223;86224;86225;86226;86227;86228;86229;86230;86231;86232;86233;86234;86235;86236;86237;86238;86239;86240;86241;86242;86243;86244;86245;86246;86247;86248;86249;86250;86251;86252;86253;86254;86255;86256;86257;86258;86259;86260;86261;86262;86263;86264;86265;86266;86267;86268;86269;86270;86271;86272;86273;86274;86275;86276;86277;86278;86279;86280;86281;86282;86283;86284;86285;86286;86387;86388;86389;86390;86391;86392;86393;86394;86395;86396;86397;86398;86399;86400;86401;86402;86403;86404;86405;86406;86407;86408;86409;86410;86411;86412;86413;86414;86415;86416;86417;86418;86419;86420;86421;86422;86423;86424;86425;86426;86427;86428;86429;86430;86431;86432;86433;86434;86435;86436;86437;86438;86439;86830;86831;86832;86833;86834;86835;86836;86837;86838;86839;86840;86841;86842;86843;86844;86845;86846;86847;86848;86849;86952;86953;86954;86955;86956;86957;86958;86959;86960;86961;86962;86963;86964;86965;86966;86967;86968;86969;86970;86971;86972;86973;86974;86975;86976;86977;86978;86979;86980;86981;86982;86983;86984;86985;86986;86987;86988;86989;86990;86991;86992;86993;86994;87023;87024;87025;87026;87027;87028;87029;87030;87031;87032;87033;87034;87035;87036;87037;87038;87039;87040;87041;87042;87043;87044;87045;87046;87047;87048;87049;87050;87364;87365;87366;87367;87368;87369;87370;87371;87372;87373;87374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88084;90118;90119;90120;90121;90122;90123;90124;90125;90126;90127;90128;92648;92649;92845;93492;93493;93494;93495;93496;93497;93498;93499;93500;93501;93502;93503;93504;93505;93506;93507;93508;93509;93510;93511;93512;93513;93514;93515;93516;93517;93518;93519;93520;93521;93522;93523;93524;93525;93526;93527;93528;93529;93530;93531;93532;93533;93534;93535;93536;93537;93538;93539;95700;95701;95702;95703;95704;95705;95706;95707;95708;95709;95710;95711;95712;95713;95714;95715;95716;95717;95718;95719;95720;95721;95722;95723;95724;95725;95726;95727;95728;95729;95730;95731;95732;95733;95734;95735;95736;95737;95738;95739;95740;95741;95742;95743;95744;95745;95746;95747;95748;95749;95750;95751;95752;95753;95755;95756;95757;95758;95759;95760;95761;95762;95763;95764;95765;95766;95767;95768;95769;95770;95771;95772;95773;95774;95775;95776;95777;95778;95779;95780;95781;95782;95783;95784;95785;95786;95787;95814;95815;95816;95817;95818;95819;95820;95821;95822;95823;95824;95825;95826;95827;95828;95829;95830;95831;95832;95833;95834;95835;95836;95837;95838;95839;95840;95906;95907;95908;95909;95910;95911;95912;95913;95914;95915;95916;95917;95918;95919;95920;95921;95922;95923;95924;95925;95926;95927;95928;95929;95930;95931;95932;95933;95934;95935;95936;95937;95938;95939;95940;95941;95942;95943;95944;95945;95946;95947;95948;95949;95950;95951;95952;95953;95954;95955;95956;95957;95958;95959;95960;95961;95962;95963;95964;95965;95966;95967;95968;95969;95970;95971;95972;95973;95974;95975;95976;95977;95978;95979;95980;95981;95982;96148;96149;96150;96151;96152;96153;96154;96155;96156;96157;96158;96159;96160;96161;96162;96163;96164;96165;96166;96167;96168;96169;96170;96171;96172;96173;96174;96175;96176;96177;96178;96179;96180;96181;96686;96687;96688;96689;96690;96691;96692;96693;96694;96695;96696;96697;96698;96699;96700;96701;96702;96703;96704;96705;96706;96707;96708;96709;96710;96711;96712;96713;96714;96715;96716;96717;96718;96719;96720;96721;96722;96723;96724;96725;96726;96727;96728;96729;96730;96731;96732;96733;96734;96735;96736;96737;96738;96739;96740;96741;96742;96743;96987;96988;96989;96990;96991;96992;96993;96994;96995;96996;96997;96998;96999;97000;97001;97002;97003;97004;97005;97006;97007;97008;97009;97010;97011;97012;97013;97014;97015;97936;97937;97938;97939;97940;97941;97942;97943;97944;97945;97946;97947;97948;97949;97950;97951;97952;97953;97954;97955;97956;97957;97958;97959;98042;98043;98258;98259;98260;98261;98262;98263;98264;98265;98266;98267;98268;98269;98270;98271;98272;98273;98274;98275;98276;98277;98278;98279;98280;98281;98282;98283;98284;98285;98286;98287;98288;98289;100630;100631;100632;100633;100634;100635;100636;100637;100638;100639;100640;100641;100642;100643;100644;100645;100646;100647;100648;100649;100650;100651;100652;100653;100654;100655;100656;100657;100658;100659;100660;100661;100662;100663;100664;100665;100666;100667;100668;100669;100670;100671;100672;100673;100674;100675;100676;100677;100678;100679;100680;100681;100682;100683;100684;100685;100686;100687;100688;100689;100690;100691;100692;100693;100694;100695;100696;100697;100698;100699;100700;100701;100702;100703;100704;100705;100706;100707;100708;100709;101094;101095;101096;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;101138;101139;101140;101141;101142;101143;101144;101145;102576;102577;102578;102579;102580;102581;102582;102583;102584;102585;102586;102587;102588;102589;102590;102591;102592;102593;102594;102595;102596;102597;102598;102599;102600;102601;102602;102603;102604;102605;102606;102607;102608;102609;102610;102611;102612;102613;102614;102615;102616;102617;102618;102619;102620;102621;102622;102623;102624;102625;102626;102627;102628;103105;103106;103107;103108;103109;103110;103111;103112;103113;103114;103115;103116;103117;103118;103119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104015;104016;104017;104018;104019;104020;104021;104022;104023;104024;104025;104026;104027;104028;104029;104030;104031;104032;104033;104034;104035;104036;104037;104038;104039;104040;104041;104042;104043;104044;104045;104046;104047;104048;104049;104050;104051;104052;104053;104054;104055;104056;104057;104058;104059;104060;104061;104062;104063;104064;104065;104066;104067;104068;104069;104070;104071;104072;104073;104074;104075;104076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104118;104119;104120;104121;104122;104123;104124;104125;104126;104127;104128;104129;104130;104131;104132;104133;104134;104135;104136;104137;104138;104139;104140;104141;104142;104143;104144;104145;106726;106727;106728;106729;106730;106731;106732;106733;106734;106735;106736;106737</t>
  </si>
  <si>
    <t>496;497;498;499;500;501;502;503;504;505;506;507;508;509;510;511;512;513;514;515;516;517;518;519;520;521;522;523;524;525;526;527;528;529;530;531;532;533;534;872;873;874;875;876;877;878;879;880;881;882;883;884;885;886;887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1095;1096;1097;1098;1099;1100;1101;1102;1103;1995;4980;4981;4982;4983;4984;4985;4986;4987;4988;4989;4990;4991;4992;4993;4994;4995;4996;4997;4998;4999;5000;5001;5002;5003;5004;5005;5006;5007;5289;5316;5317;5318;5319;5320;5321;5322;5323;5324;5325;5326;5327;5328;5329;5330;5331;5332;5333;5334;5335;5336;5337;5338;5339;5340;5341;5342;5343;5344;5345;5346;5347;5348;5349;5350;5351;5352;5353;5354;5355;5356;5357;5358;5359;5360;5361;5362;5363;5364;5365;5366;5367;5368;5369;5370;5371;5372;5373;5374;5375;5376;5377;5378;5379;5380;5381;5382;5383;5384;5385;5386;5387;5388;5389;5390;5533;5534;5535;5536;5537;5538;5539;5540;5541;5542;5543;5544;5545;5546;5547;5548;5549;5550;5551;5552;5553;5554;5555;5556;5557;5558;5559;5560;5561;5562;5563;5564;5565;5566;5567;5568;5569;5570;5571;5572;5573;5574;5575;5576;5577;5578;5579;5580;5581;5582;5583;5584;5585;5586;5587;5588;5589;5590;7678;7679;7680;7681;7682;7683;7684;7685;7686;7687;7688;7689;7690;7691;7692;7693;7694;7695;7696;7697;7698;7699;7700;7701;7702;7703;7704;7705;7706;7707;7708;7709;7710;7711;7712;17195;17196;17197;17198;17199;17200;17201;17202;17203;17204;17205;17206;17207;17208;17209;17210;18282;18283;18284;18285;18286;18287;18288;18289;18290;18291;18292;18293;20691;20692;20693;20694;20695;20696;20697;20698;20699;20700;20701;20702;20703;20704;20705;20706;20707;20708;20709;20710;20711;20712;20713;20714;21417;21418;21419;21420;21421;21422;21423;21424;21425;21426;21427;21428;21429;21430;21431;21432;21433;21434;21435;21436;21437;21438;21439;21440;21441;21442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22839;22840;22841;24721;27326;27327;27328;27329;27330;27331;27332;27333;27334;27335;27336;27337;27338;27339;27340;27341;27342;27343;27439;27440;27441;27442;27443;27444;27445;27446;27447;27448;27449;27450;27451;27452;27453;27454;27455;27456;27457;27458;27459;27460;27461;27462;27463;29393;29394;29395;29396;29397;29398;29556;29557;29558;29559;29560;29561;29562;29563;29734;29735;29736;29737;30136;30137;30138;30139;30140;30141;30142;30143;30144;30145;30146;30455;30456;30457;30458;30459;30460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35261;35262;35263;35264;35265;35266;35267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37732;37733;37734;37735;37736;37737;37738;37739;37740;37741;37742;37743;37744;37745;37746;37747;37748;37897;37898;37899;37900;37901;37902;37903;37904;37905;37906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39892;39893;39894;39895;40097;40098;40099;40100;40101;40102;40103;40104;40105;40106;40107;40108;40109;40542;40543;40544;40545;40546;40547;40548;40549;41849;41850;41851;41852;41853;41854;41855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;42467;42468;42469;43795;43796;43797;43798;43799;43800;43801;43802;43803;43804;43805;44054;44055;44056;44057;44058;44059;44060;44061;44062;44063;44064;45569;45570;45571;51423;51424;51425;51426;51427;51428;51429;51430;51431;51432;51433;51434;51435;51436;51437;51438;51439;51440;51441;51442;51443;51444;51445;51446;51447;51448;51449;51450;51451;51452;51455;51456;51457;51458;51459;51460;51461;51462;51463;51464;51465;51466;51467;51468;51469;51470;51471;51472;51473;51474;51475;51476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51908;51909;51910;51911;51912;51913;51914;51915;51916;51917;51918;51919;51920;51921;51934;51935;51936;51937;51938;51939;51940;51941;51942;51943;51944;51945;51946;51947;51948;51949;51950;51951;51952;51953;51954;51955;51956;51957;51958;51959;51960;51961;51962;51963;51964;51965;51966;51967;52916;52917;52918;52919;52920;52921;52922;52923;52924;52925;52926;52927;52928;52929;52930;52931;52932;52933;52934;52935;52936;52937;52938;52939;52940;52941;52942;52943;52944;52945;52946;52947;52948;52949;52950;52951;52952;52953;52954;52955;52956;52957;52958;52959;52960;52961;52962;52963;52964;52965;52966;52967;52968;52969;53850;53851;53852;53853;53854;53855;53856;53857;53858;53859;53860;53861;53862;53863;53864;53865;53866;53867;53868;53869;56767;56768;56769;56770;56771;56772;56773;56774;56775;56776;56777;56778;56779;56780;56781;56782;56783;57168;57169;57170;57171;57172;57173;57174;57175;57176;57177;57955;57956;57957;57958;60335;60336;60337;60338;60339;60340;60341;60342;60343;60344;60345;60346;60347;60348;60349;60350;60351;60352;60353;60354;63929;63930;63931;63932;63933;63934;63935;63937;63938;64275;64276;64277;64278;64279;64280;64281;64282;64283;64284;64285;64286;64287;64288;64289;64290;64291;64292;64293;64294;64295;64296;64297;64298;64299;64300;64301;64302;64303;64304;64305;64306;64307;64308;64309;64310;64311;64312;64313;64314;64315;64316;64317;64318;64319;64320;64321;64322;64323;64324;64325;64326;64327;64328;64329;64330;64331;64332;64333;64334;64335;64336;64337;64338;64339;64340;64341;64342;64351;64352;64353;64354;64355;64356;64357;64358;64359;64360;64361;64362;64363;64364;64365;64366;64367;64368;64369;64370;64371;64372;64373;64374;64375;64376;64377;64378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65102;65103;65104;65105;65473;65474;65475;65476;65477;65478;65479;65480;65481;65482;65483;65484;65485;65486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66909;66910;66911;66912;66913;67205;67206;67207;67208;67209;67210;67211;67212;67213;67214;67215;67216;67217;67218;67219;67220;67221;67222;67223;67224;67225;67226;67227;67228;67229;67230;67231;67232;67233;67234;67235;67236;67237;67238;67239;67240;67241;67242;67243;67244;67245;67246;67247;67248;67249;67250;67251;67252;67253;67254;67255;67256;67257;67258;67259;67260;67261;67262;67263;67264;67265;67266;67267;67268;67269;67270;67271;67272;67273;67274;67275;67276;67277;67278;67279;67280;67281;67282;67283;67284;67285;67286;67287;68648;68649;68650;68651;68652;68653;68654;68655;68656;68657;68658;68659;68660;68665;68666;68667;68668;68669;68670;68671;68672;68673;68674;68675;68676;68677;68678;68679;68680;68681;68682;68683;68684;68685;68686;68687;68688;68689;68690;68691;68692;68693;68694;68695;68696;68697;68698;68699;68700;71410;71411;71917;71918;71919;71920;71921;71922;72678;72679;72683;72684;72685;72686;72687;72688;72689;72690;72691;72692;72693;73612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74132;74133;74134;74135;74136;74137;74138;74139;74140;74141;74142;74143;74144;74145;74146;74147;74148;74149;74150;74151;74152;74153;74154;74155;74156;74157;74158;74159;74160;74161;74162;74163;74164;74165;74166;74167;74168;74169;74170;75080;75081;75082;75083;75084;75085;75086;75087;75088;75089;75090;75091;75092;75093;75094;75095;75096;75097;75098;75099;75100;75101;75102;75103;75104;75105;75106;75107;75108;75109;75110;75111;75112;75113;75114;75115;75116;75117;75118;75119;75120;75435;75436;75437;75438;75439;75440;75441;75442;75487;75488;75489;75490;75491;75492;75493;75494;75495;75496;75497;75498;75499;75500;75501;75502;75503;75504;75505;75506;75507;75508;75509;75510;75511;75512;75513;75514;75515;75516;75517;75518;76958;76959;76960;77390;77391;77392;77393;77394;77395;77396;77397;77398;77399;77400;77401;77402;77403;77404;77405;77406;77407;77408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80217;80218;80219;80220;80221;80222;80223;80224;80225;80226;80227;80228;80229;80230;80231;80232;80233;80234;80235;80236;80693;80694;80695;80696;80697;80698;80699;80700;80701;80702;80703;80704;80705;80706;80707;80708;80709;80710;80711;80712;80713;80714;80715;80716;80717;80718;80719;80720;80721;80722;80723;80724;80725;80726;80727;80728;80729;80730;81516;81517;81518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81835;82036;82037;82038;82039;82040;82041;82042;82043;82044;82045;82046;82047;82048;82049;82050;82051;82052;82053;82054;82055;82056;82057;82058;82059;82060;82061;82062;82063;82064;82160;82161;82189;82190;82191;82192;82193;82194;82195;82196;82197;82198;82199;82200;82201;82202;82203;82204;82205;82206;82207;82208;82763;82764;82765;82766;82767;82768;82769;82770;82771;82772;82773;82774;82775;82776;82777;82778;82779;82780;82781;82782;82783;82784;82785;82786;82787;82788;82789;82790;82791;82792;82793;82794;82795;82796;82797;82798;82799;82800;82801;82802;82803;82804;82805;82806;82807;82808;82809;82810;82811;82812;82813;82814;82815;82816;82817;82818;82819;82820;82821;82822;82823;82824;82825;82826;82827;82828;82829;82830;82831;82832;82833;82834;82835;82836;82837;82838;82839;82840;82841;82842;82843;82844;82845;82846;82847;82848;82849;82850;82851;82852;82853;82854;82855;82856;82857;82858;82859;82860;82861;82862;82863;82864;82865;82866;82867;82868;82869;82870;82871;82872;82873;82874;82875;82876;82877;82878;82879;82880;82881;82882;82883;82884;82885;82886;82887;82888;82889;82890;82891;82892;82893;82894;82895;82896;82897;82898;82899;82900;82901;82902;82903;82904;82905;82906;82907;82908;82909;82910;82911;82912;82913;82914;82915;82916;82917;82918;82919;82920;82921;82922;82923;82924;82925;82926;82927;82928;82929;82930;82931;82932;82933;82934;82935;82936;82937;83047;83048;83049;83050;83051;83052;83053;83054;83055;83056;83057;83058;83059;83060;83061;83062;83063;83064;83065;83066;83067;83068;83069;83070;83071;83072;83073;83074;83075;83076;83077;83078;83079;84607;84608;84609;84729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84871;84872;84873;84874;85266;85267;85886;85887;85888;85889;85890;85891;85892;85893;85894;85895;85896;85897;86561;86562;86563;86564;86565;86566;86567;86568;86569;86570;86571;86572;86573;86574;86575;86576;86577;86578;86579;86580;86581;86582;86583;86584;86585;86586;86587;86588;86589;86590;86591;86592;86593;86594;86595;86703;86704;86705;86706;86707;86708;86709;86710;86711;86712;86713;86714;86715;86716;86717;86718;86719;86720;86721;86722;86723;87834;87835;87836;88459;88460;88461;88462;88463;88464;88465;88466;88467;88468;88469;88470;88471;88519;88520;88521;88998;88999;89218;89219;89220;89221;89222;89223;89224;89225;89226;89227;89228;89229;89230;89231;89232;89233;89234;89235;89236;90545;90546;90547;90548;90549;90550;90551;90552;90553;90554;91795;91796;91797;91798;91799;91800;91801;91802;91803;91804;91805;91806;91807;91808;91809;91810;91811;91812;91813;91814;91815;91816;91817;91818;91819;91820;91821;91822;91823;91824;91825;91826;91827;91828;91829;91830;91831;91832;91833;91834;91835;91836;91837;91838;91839;91840;91841;91842;91843;91844;91845;91846;91847;91848;91849;91850;91851;91852;91853;91854;91855;91856;91857;91858;91859;91860;91861;91862;91863;91864;91865;91866;91867;91868;91869;91870;91871;91872;91873;91874;91875;91876;91877;91878;91879;91880;91881;91882;91883;91884;91885;91886;91887;91888;91889;91890;91891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92469;92470;92471;92472;92473;92474;92475;92476;92477;92478;92479;92480;92481;92482;92483;92484;92485;92486;92487;92488;92598;92599;92600;92601;92602;92603;92604;92605;92606;92607;92608;92609;92610;92611;92612;92613;92614;92615;92616;92617;92618;92619;92620;92621;92622;92623;92624;92625;92626;92627;92628;92629;92630;92631;92632;92633;92634;92635;92636;92637;92638;92639;92640;92641;92642;92643;92644;92675;92676;92677;92678;92679;92680;92681;92682;92683;92684;92685;92686;92687;92688;92689;92690;92691;92692;92693;92694;92695;92696;92697;92698;92699;92700;92701;92702;92703;93022;93023;93024;93025;93026;93027;93028;93029;93030;93031;93032;93648;93649;93650;93651;93652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93780;95984;95985;95986;95987;95988;95989;95990;95991;95992;95993;95994;98707;98708;98907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102011;102012;102014;102015;102016;102017;102018;102019;102020;102021;102022;102023;102024;102025;102026;102027;102028;102029;102030;102031;102032;102033;102034;102035;102036;102037;102038;102039;102040;102041;102042;102043;102044;102045;102046;102076;102077;102078;102079;102080;102081;102082;102083;102084;102085;102086;102087;102088;102089;102090;102091;102092;102093;102094;102095;102096;102097;102098;102099;102100;102101;102102;102103;102104;102174;102175;102176;102177;102178;102179;102180;102181;102182;102183;102184;102185;102186;102187;102188;102189;102190;102191;102192;102193;102194;102195;102196;102197;102198;102199;102200;102201;102202;102203;102204;102205;102206;102207;102208;102209;102210;102211;102212;102213;102214;102215;102216;102217;102218;102219;102220;102221;102222;102223;102224;102225;102226;102227;102228;102229;102230;102231;102232;102233;102234;102235;102236;102237;102238;102239;102240;102241;102242;102243;102244;102245;102246;102247;102248;102249;102250;102251;102252;102253;102254;102255;102256;102257;102258;102259;102260;102261;102262;102263;102264;102265;102432;102433;102434;102435;102436;102437;102438;102439;102440;102441;102442;102443;102444;102445;102446;102447;102448;102449;102450;102451;102452;102453;102454;102455;102456;102457;102458;102459;102460;102461;102462;102463;102464;102465;102466;103004;103005;103006;103007;103008;103009;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103319;103320;103321;103322;103323;103324;103325;103326;103327;103328;103329;103330;103331;103332;103333;103334;103335;103336;103337;103338;103339;103340;103341;103342;103343;103344;103345;103346;103347;103348;103349;104321;104322;104323;104324;104325;104326;104327;104328;104329;104330;104331;104332;104333;104334;104335;104336;104337;104338;104339;104340;104341;104342;104343;104344;104430;104431;104658;104659;104660;104661;104662;104663;104664;104665;104666;104667;104668;104669;104670;104671;104672;104673;104674;104675;104676;104677;104678;104679;104680;104681;104682;104683;104684;104685;104686;104687;104688;104689;104690;107137;107138;107139;107140;107141;107142;107143;107144;107145;107146;107147;107148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107196;107197;107198;107199;107200;107201;107202;107203;107204;107205;107206;107207;107208;107209;107210;107211;107212;107213;107214;107215;107216;107217;107218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109796;109797;109798;109799;109800;109801;109802;109803;109804;109805;109806;109807;109808;109809;109810;110437;110438;110439;110440;110441;110442;110443;110444;110445;110446;110447;110448;110449;110450;110451;110452;110453;110454;110455;110456;110457;110458;110459;110460;110461;110462;110463;110464;110465;110466;110467;110468;110469;110470;110471;110472;110473;110474;110475;110476;110477;110478;110479;110480;110481;110482;110483;110484;110485;110486;110745;110746;110747;110748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113584;113585;113586;113587;113588;113589;113590;113591;113592;113593;113594;113595</t>
  </si>
  <si>
    <t>497;884;1051;1081;1995;4982;5289;5370;5390;5552;7710;17197;18289;20691;21438;22795;22829;24721;27330;27455;29393;29561;29736;30137;30482;32888;34483;35267;35404;35429;37688;37709;37743;37747;37904;38666;39894;40099;40545;41853;42415;42466;43798;44063;45571;51427;51472;51869;51938;52938;53851;53868;56773;57169;57956;60349;63932;63937;64281;64359;64757;65104;65476;66584;66913;67205;67284;68652;68688;71411;71919;72678;72688;73612;73914;73949;74147;75090;75441;75497;76959;77390;78548;80226;80709;80725;81517;81566;81835;82046;82161;82198;82884;83049;84607;84609;84745;84777;84871;84874;85266;85888;86587;86710;87834;88464;88520;88998;89220;90552;91805;91880;92064;92472;92630;92637;92681;93025;93690;93780;95992;98707;98907;99627;101989;102012;102035;102099;102192;102458;103020;103054;103322;103335;104330;104431;104677;107201;107217;107669;109288;109803;110445;110466;110867;113590</t>
  </si>
  <si>
    <t>130;131;132;133;134;135;136;137;138;139;140;141;142</t>
  </si>
  <si>
    <t>309;372;410;880;1704;1786;1795;1973;2215;2285;2302;2500;2604</t>
  </si>
  <si>
    <t>P98160;A0A0U1RQT3;H0Y5A9;H7BYA5</t>
  </si>
  <si>
    <t>P98160</t>
  </si>
  <si>
    <t>192;9;3;2</t>
  </si>
  <si>
    <t>Basement membrane-specific heparan sulfate proteoglycan core protein;Endorepellin;LG3 peptide</t>
  </si>
  <si>
    <t>HSPG2</t>
  </si>
  <si>
    <t>Basement membrane-specific heparan sulfate proteoglycan core protein</t>
  </si>
  <si>
    <t>Proteoglycans</t>
  </si>
  <si>
    <t>38;39;71;107;209;210;243;299;366;367;457;458;541;593;595;614;615;621;636;713;718;719;736;804;832;883;908;934;938;944;946;951;993;1011;1039;1046;1070;1077;1080;1081;1102;1111;1142;1143;1264;1569;1604;1772;1773;1807;1891;1926;1927;1966;2157;2203;2212;2251;2299;2373;2384;2516;2579;2580;2599;2753;2780;2974;2975;2996;3129;3202;3237;3283;3287;3304;3333;3457;3527;3554;3557;3560;3569;3570;3638;3732;3733;3741;3742;3743;3744;3745;3746;3747;3985;4029;4039;4124;4362;4363;4394;4445;4467;4581;4596;4600;4603;4761;4766;4839;4843;4865;4869;4962;4968;4969;4978;4979;5010;5191;5235;5240;5266;5467;5775;5798;5848;5857;5919;5928;6205;6211;6281;6291;6339;6381;6384;6385;6401;6402;6403;6404;6405;6406;6414;6443;6454;6503;6554;6599;6624;6685;6810;6848;6849;6851;6852;6878;6983;6992;6998;6999;7013;7033;7187;7188;7246;7582;7634;7639;7730;7731;7754;7857;7973;8004;8078;8079;8242;8253;8302;8344;8442;8449;8450;8476;8501;8657;8793;8820;8865;8866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</si>
  <si>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</si>
  <si>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39;40;75;113;221;222;257;315;316;384;385;479;480;567;568;627;629;649;650;656;672;751;756;757;775;844;874;929;958;985;989;996;998;1003;1004;1047;1068;1100;1107;1134;1141;1144;1145;1170;1171;1180;1211;1212;1338;1659;1698;1879;1880;1915;2001;2036;2037;2079;2080;2280;2329;2330;2339;2379;2432;2508;2509;2521;2667;2734;2735;2755;2926;2953;3167;3168;3189;3327;3328;3408;3444;3492;3496;3513;3546;3676;3750;3778;3781;3786;3795;3796;3873;3967;3968;3977;3978;3979;3980;3981;3982;3983;4241;4289;4299;4389;4390;4638;4639;4672;4725;4748;4749;4750;4867;4884;4888;4891;4892;5051;5057;5139;5144;5168;5172;5173;5276;5282;5283;5292;5293;5324;5513;5558;5563;5595;5596;5597;5876;6209;6232;6283;6292;6358;6367;6668;6674;6752;6763;6811;6856;6859;6860;6877;6878;6879;6880;6881;6882;6891;6922;6933;6985;7039;7085;7112;7177;7305;7306;7346;7347;7349;7350;7378;7486;7495;7501;7502;7517;7537;7700;7701;7702;7703;7768;8132;8187;8192;8290;8291;8292;8316;8426;8545;8576;8655;8656;8831;8843;8893;8935;8936;9040;9047;9048;9077;9105;9265;9406;9434;9480;9481</t>
  </si>
  <si>
    <t>313;314;315;316;317;318;319;320;321;322;323;324;325;326;327;328;329;330;331;332;333;334;335;336;337;338;339;340;341;342;343;344;345;346;347;348;349;350;351;352;353;354;355;356;357;648;649;650;651;652;653;654;655;656;657;658;659;660;661;662;663;664;665;666;667;668;669;670;671;672;673;674;675;676;677;678;679;680;681;682;683;684;685;686;687;688;689;690;691;692;693;694;695;696;697;698;699;700;701;702;1081;1082;1083;1084;1085;1086;1087;1088;1089;1090;1091;1092;1093;1094;1095;1096;1097;1098;1099;1100;1101;1102;1103;1104;1105;1106;1107;1108;1109;1110;1111;1112;1113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1892;2141;2142;2143;2144;2145;2146;2147;2148;2149;2150;2151;2152;2153;2154;2155;2156;2157;2158;2159;2160;2161;2162;2163;2164;2165;2166;2167;2168;2169;2170;2171;2172;2173;2174;2175;2176;2177;2178;2179;2180;2181;2182;2183;2184;2185;2186;2187;2188;2189;2190;2191;2192;2193;2194;2195;2196;2197;2198;2199;2720;2721;2722;2723;2724;2725;2726;2727;2728;2729;2730;2731;2732;2733;2734;2735;2736;2737;2738;2739;2740;2741;2742;2743;2744;2745;2746;2747;2748;2749;2750;2751;2752;2753;2754;2755;2756;2757;2758;2759;2760;2761;2762;2763;2764;2765;2766;2767;2768;2769;2770;2771;2772;2773;2774;2775;2776;2777;2778;2779;2780;2781;2782;2783;2784;2785;2786;2787;2788;2789;2790;2791;2792;2793;2794;2795;2796;2797;3838;3839;3840;4922;4923;4924;4925;4926;4927;4928;4929;4930;4931;4932;4933;4934;4935;4936;4937;4938;4939;4940;4941;4942;4943;4944;4945;4946;4947;4948;4949;4950;4951;4952;4953;4954;4955;4956;4957;4958;4959;4960;4961;4962;4963;4964;4965;4966;4967;4968;4969;4970;4971;4972;4973;4974;5709;5710;5711;5712;5713;5714;5715;5716;5717;5718;5719;5720;5721;5722;5723;5724;5725;5726;5727;5728;5729;5730;5731;5732;5733;5734;5735;5736;5737;5738;5739;5740;5741;5742;5743;5744;5745;5746;5747;5748;5749;5750;5751;5752;5753;5754;5755;5756;5757;5758;5759;5760;5761;5762;5763;5764;5765;5766;5767;5768;5769;5770;5771;5772;5773;5774;5775;5776;6498;6499;6512;6513;6713;6714;6715;6716;6717;6718;6719;6720;6721;6722;6723;6724;6725;6726;6727;6728;6729;6730;6731;6732;6733;6734;6735;6736;6737;6738;6739;6740;6741;6762;6763;6764;6765;6766;6767;6768;6769;6770;6771;6772;6773;6774;6775;6776;6777;6778;6779;6780;6781;6782;6783;6784;6785;6916;6917;6918;6919;6920;6921;6922;6923;6924;7850;7851;7852;7853;7854;7855;7856;7857;7858;7859;7860;7861;7862;7863;7864;7865;7866;7867;7868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8150;8151;8152;8153;8154;8155;8156;8894;8895;8896;8897;8898;8899;8900;8901;8902;8903;8904;8905;8906;8907;8908;8909;8910;8911;8912;8913;8914;8915;8916;8917;8918;8919;8920;8921;8922;8923;8924;8925;8926;9226;9227;9228;9229;9230;9231;9232;9233;9234;9235;9236;9237;9238;9239;9240;9241;9242;9243;9244;9245;9246;9247;9248;9249;9250;9251;9252;9253;9254;9255;9256;9257;9258;9259;9260;9261;9262;9263;9264;9265;9266;9854;9855;9856;9857;9858;9859;9860;9861;9862;9863;9864;9865;9866;9867;9868;9869;9870;9871;9872;9873;9874;9875;9876;9877;9878;9879;9880;9881;9882;9883;9884;9885;9886;9887;9888;9889;9890;9891;9892;9893;9894;9895;9896;10308;10309;10310;10311;10312;10313;10314;10315;10316;10317;10318;10319;10320;10321;10322;10323;10324;10325;10326;10327;10328;10329;10330;10331;10332;10333;10971;10972;10973;10974;10975;10976;10977;10978;10979;10980;10981;10982;10983;10984;11014;11015;11016;11017;11018;11019;11020;11021;11022;11023;11024;11025;11026;11027;11028;11029;11030;11031;11061;11062;11063;11064;11065;11066;11067;11068;11069;11070;11071;11072;11073;11074;11075;11076;11077;11078;11079;11080;11081;11082;11083;11084;11085;11086;11087;11088;11089;11092;11093;11094;11095;11096;11097;11098;11099;11100;11101;11102;11103;11104;11105;11106;11107;11108;11109;11110;11111;11112;11113;11114;11115;11204;11205;11206;11207;11208;11209;11210;11211;11212;11213;11214;11215;11216;11217;11218;11219;11220;11221;11222;11223;11224;11225;11226;11227;11228;11229;11230;11231;11232;11233;11234;11235;11236;11237;11238;11239;11240;11241;11242;11243;11244;11245;12063;12064;12065;12066;12067;12068;12069;12070;12071;12072;12073;12074;12075;12076;12077;12078;12079;12080;12081;12082;12083;12084;12085;12086;12087;12088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;13344;13345;13346;13347;13348;13349;13350;13351;13352;13353;13354;13355;13891;13892;13893;13894;13895;13896;13897;13898;13899;13959;13960;13961;13962;13963;13964;13965;13966;13967;13968;13969;13970;13971;13972;13973;13974;13975;13976;13977;13978;13979;13980;13981;13982;13983;13984;13985;13986;13987;13988;13989;13990;13991;13992;13993;13994;13995;13996;13997;13998;13999;14000;14001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14526;14527;14528;14529;14530;14531;14532;14533;14534;14535;14536;14537;14538;14539;14540;14541;14542;14543;14544;14545;14622;14623;14624;14625;14626;14627;14628;14924;14925;14926;14927;14928;14929;14930;14931;14932;14933;14934;14935;14936;14937;14938;14939;14940;14941;14942;14943;16188;16189;19817;19818;19819;19820;19821;19822;19823;19824;19825;19826;19827;19828;19829;19830;19831;19832;19833;19834;19835;19836;19837;19838;19839;19840;19841;19842;20168;20169;20170;20171;20172;20173;20174;20175;20176;20177;20178;20179;20180;20181;20182;20183;20184;20185;20186;20187;20188;20189;20190;20191;20192;20193;20194;20195;20196;22194;22195;22196;22197;22198;22199;22200;22201;22202;22203;22204;22205;22206;22207;22208;22209;22210;22211;22212;22213;22214;22215;22216;22217;22218;22219;22220;22221;22222;22223;22224;22625;22626;22627;22628;22629;22630;22631;22632;22633;22634;22635;22636;22637;22638;22639;22640;22641;22642;22643;22644;22645;22646;22647;23091;23092;23093;23094;23095;23096;23097;23098;23099;23413;23414;23415;23416;23417;23418;23419;23420;23421;23422;23423;23424;23425;23426;23427;23428;23429;23430;23431;23432;23433;23434;23435;23436;23437;23438;23439;23440;23441;23442;23443;23444;23445;23446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24293;24294;24295;24296;24297;24298;24299;24300;24301;24302;24303;26331;26332;26333;26334;26335;26336;26337;26338;26339;26340;26341;26342;26343;26344;26345;26346;26347;26348;26349;26350;26351;26352;26353;26354;26355;26356;26357;26358;26359;26360;26361;26362;26363;26364;26365;26366;26367;26368;26369;26370;26371;26372;26373;26374;26375;26376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26902;26903;26904;26905;26906;26907;26908;26909;26910;26911;26912;26913;26914;26915;27301;27302;27303;27304;27305;27306;27307;27308;27309;27310;27311;27312;27313;27314;27315;27316;27317;27318;27319;27320;27321;27322;27323;27324;27325;27642;27643;27644;27645;27646;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28431;28432;28433;28434;28435;28436;28437;28438;28439;28440;28441;28442;28443;28444;28445;28446;28447;28448;28449;28450;28451;28452;28453;28454;28455;28456;28457;28458;28459;28460;28461;28462;28463;28464;28465;28466;28467;28468;28469;28470;28471;28472;28473;28474;28475;28476;28477;28478;28479;28621;28622;28623;28624;28625;28626;28627;28628;28629;28630;28631;28632;28633;28634;30138;30139;30140;30141;30142;30143;30144;30145;30146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31145;31146;31147;31148;31149;31150;31151;31152;31153;31154;32740;32741;32742;32743;32744;32745;32746;32747;32748;32749;32750;32751;32913;32914;32915;32916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37732;37733;37734;37735;37736;39221;39222;39223;39224;39225;39226;39227;39228;39229;39230;39231;39232;39233;39234;39235;39236;39237;39238;39239;39240;39241;39242;39243;39244;39245;39246;39247;39248;39249;39250;39251;39252;39253;39254;39255;39256;39257;39258;39259;39260;39261;39262;39263;39264;39265;39266;39267;39268;39269;39270;39271;39272;39273;39274;39275;39276;39277;39278;39279;39280;39281;39282;39283;39284;39285;39286;39287;39288;39289;39290;39291;39292;39293;39294;39295;39296;39297;39298;39299;39300;39301;39302;41232;41233;41234;41235;41236;41237;41238;41239;41240;41241;41242;41243;42333;42334;42335;42336;42337;42338;42339;42340;43061;43062;43063;43064;43065;43066;43139;43140;43141;43142;43143;43144;43145;43146;43147;43320;43321;43322;43323;43324;43325;43326;43327;43328;43329;43330;43331;43332;43800;43801;43802;43803;45316;45317;45318;45319;45320;45321;45322;45323;45324;45325;45326;45327;45328;45329;45330;45331;45332;45333;45334;45335;45336;45337;45338;46204;46205;46206;46207;46208;46209;46210;46211;46212;46213;46214;46215;46216;46217;46218;46219;46220;46221;46222;46223;46224;46225;46532;46533;46534;46535;46536;46537;46543;46544;46545;46546;46547;46548;46549;46550;46551;46552;46553;46554;46555;46556;46557;46558;46559;46560;46561;46562;46563;46564;46565;46566;46567;46568;46569;46570;46571;46572;46573;46574;46681;46710;46711;46712;46713;46714;46715;46716;46717;46718;46719;46720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48692;48693;48694;48695;48696;48697;48698;48699;48700;48701;48702;48703;48704;48705;48706;48707;48708;48806;48807;48808;48809;48810;48811;48812;48813;48814;48815;48816;48817;48818;48819;48820;48821;48822;48823;48824;48825;48826;48827;48828;48829;48830;48831;48832;48833;48834;48835;48836;48837;48838;48839;48840;48841;48842;48843;48844;48845;48846;48847;48848;48849;48850;48851;48852;48853;48854;48855;48856;48857;48858;48859;48860;48861;48862;48863;48864;48865;48866;48867;48868;48869;48870;48871;48872;48873;48874;48875;48876;48877;48878;48879;48880;48881;48882;48883;48884;48885;48886;48887;48888;48889;48890;48891;48892;48893;48894;48895;48896;48897;48898;48899;48900;48901;48902;48903;48904;48905;48906;48907;48908;48909;48910;48911;48912;48913;48914;48915;48916;48917;48918;48919;48920;48921;48922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52349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55730;55731;55732;55733;55734;55735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56224;56225;56226;56227;56228;56229;56230;56231;56232;56233;56234;56235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58098;58099;58100;58101;58102;58103;58104;58105;58106;58107;58108;58109;58110;58111;58112;58113;58114;58115;58116;58117;58118;58119;58120;58121;58122;58123;58124;58125;58126;58127;58128;58129;58130;58131;58132;58133;58134;58135;58136;58137;58138;58139;58140;58141;58142;58143;58144;58145;58146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58413;58414;58415;58416;58417;58418;58419;58420;58421;58422;58423;58424;58425;58426;58427;58428;58429;58430;58431;58432;58433;58434;58435;58436;58437;58438;58439;58440;58441;58442;58443;58444;58445;58446;58447;58448;58449;58450;58451;58452;58453;58454;58455;58456;58457;58458;58459;58460;58461;58462;58463;58464;58465;58466;58467;58468;58469;58479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58528;58529;58530;58531;58532;58533;58534;58535;58536;58537;58538;58539;58540;58541;58542;58543;58544;58545;58546;58547;58548;58549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60163;60164;60165;60166;60167;60168;60169;60170;60171;60172;60173;60174;60175;60176;60177;61111;61112;61113;61114;61115;61116;61117;61118;61119;61120;61121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61176;61177;61178;61179;61180;61181;61402;61403;61404;61405;61406;61407;61408;61409;61410;61411;61412;61413;61414;61415;61416;61417;61418;61419;61474;61475;61476;61477;61478;61479;62634;62635;62636;62637;62638;62639;62640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62756;62757;62758;62759;62760;62761;62762;62763;62764;62765;62766;62767;62768;62769;62770;62771;62772;62773;62774;62775;62776;62777;62778;62779;62780;62781;62782;62783;62784;62785;62786;62787;62788;62789;62790;62791;62792;62793;62794;62795;62796;62797;62798;62799;62800;62801;62802;62803;62804;62805;62806;62807;62808;62809;62841;62842;62843;62844;62845;62846;62847;62848;62849;62850;62851;62852;62853;62854;62855;62856;62857;62858;62859;62860;62861;62862;62863;62864;62865;62866;62867;62868;62869;63222;63223;63224;63225;63226;63227;63228;63229;63230;63231;63232;63233;63234;63235;63236;63237;63238;63239;63240;63241;63242;63243;63244;63245;63246;63247;63248;63249;63250;63251;63252;63253;63254;63255;63256;63257;63258;63259;63260;63261;63262;63263;63264;63265;63266;63267;63268;63269;63270;63271;63272;63273;63274;63275;63276;63277;63278;63279;63280;63281;63282;63283;63284;63285;63286;63287;63288;63289;63290;65217;65218;65219;65220;65221;65222;65223;65224;65225;65226;65227;65228;65229;65230;65231;65232;65233;65234;65235;65236;65237;65683;65684;65685;65686;65687;65688;65689;65690;65691;65692;65693;65694;65695;65696;65697;65698;65699;65700;65701;65702;65703;65704;65705;65706;65707;65708;65709;65710;65711;65712;65713;65714;65715;65716;65717;65718;65719;65720;65721;65722;65723;65724;65725;65726;65727;65728;65729;65730;65731;65732;65733;65734;65735;65736;65737;65738;65739;65740;65741;65742;65743;65790;65791;65792;65793;65794;65795;65796;65797;65798;65799;65800;65801;65802;65803;65804;65805;65806;65807;65808;65809;65810;65811;65812;65813;65814;65815;65816;65817;65818;65819;65820;65821;65822;65823;65824;65825;65826;65827;65828;65829;65830;65831;65832;65833;65834;65835;65836;65837;65838;65839;65840;65841;65842;65843;66050;66051;66052;66053;66054;66055;66056;66057;66058;66059;66060;66061;66062;66063;66064;66065;66066;66067;66068;66069;66070;66071;66072;66073;66074;66075;66076;66077;66078;66079;66080;66081;66082;66083;66084;66085;66086;66087;66088;66089;66090;66091;66092;66093;66094;66095;66096;66097;66098;66099;66100;66101;66102;66103;66104;66105;66106;66107;66108;66109;66110;66111;66112;66113;66114;66115;66116;66117;66118;66119;66120;66121;66122;66123;66124;66125;66126;66127;66128;66129;66130;66131;66132;66133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68731;68732;68733;68734;68735;68736;68737;68738;68739;68740;68741;68742;68743;68744;72569;72570;72571;72572;72573;72795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73624;73625;73626;73627;73628;73629;73630;73631;73632;73633;73634;73635;73636;73637;73638;73639;73640;73641;73642;73643;73644;73645;73646;73647;73648;73649;73650;73651;73652;73653;73654;73655;73656;73657;73658;73659;73660;73661;73662;73663;73664;73665;73666;73667;73668;73669;73670;73671;73672;73673;73674;73675;73676;73677;73678;73679;73680;73681;73682;73683;73684;73685;73686;74215;74216;74217;74218;74219;74220;74221;74222;74223;74224;74225;74226;74227;74228;74229;74230;74231;74232;74233;74316;74317;74318;74319;74320;74321;74322;74323;74324;74325;74326;74327;74328;74329;74330;74331;74332;74333;74334;74335;74336;74337;74338;74339;74340;74341;74342;74343;74344;74345;74346;74347;74348;74349;74350;74351;74352;74353;74354;74355;74356;74357;74358;74359;74360;74361;74362;74363;74364;74365;74366;74367;74368;74369;74370;74371;74372;74373;74374;74375;74376;74377;74378;74379;74380;77453;77454;77455;77456;77457;77458;77459;77460;77461;77462;77463;77464;77465;77466;77467;77468;77469;77470;77471;77472;77473;77474;77475;77476;77477;77478;77508;77509;77510;77511;77512;77513;77514;77515;77516;77517;77518;77519;77520;77521;77522;77523;77524;77525;78626;78759;78760;78761;78762;78763;78764;78765;78766;78767;78768;78769;78770;78771;78772;78773;78774;78775;78776;78777;78778;78779;78780;78781;78782;78783;78784;78785;78786;78787;78788;78789;78790;78791;78792;78793;78794;78795;78796;78797;78798;78799;78800;78801;78802;78803;78804;78805;78806;78807;78808;78809;78810;78811;78812;78813;78814;78815;78816;78817;78818;78819;78820;78821;78822;78823;78824;78825;78826;78827;78828;78829;78830;78831;78832;78833;78834;78835;78836;78837;78838;78839;78840;78841;78842;78843;78844;78845;79374;79375;79376;79377;79378;79379;79380;79381;79382;79383;79384;79385;79386;79387;79388;79389;79390;79391;79392;79393;79394;79395;79396;79397;79398;79399;79400;79401;79402;79403;79404;79405;79406;79407;79408;79409;79410;79411;79412;79413;79820;79868;79869;79870;79871;79872;80027;80028;80029;80030;80031;80032;80033;80034;80035;80036;80037;80038;80039;80040;80041;80042;80043;80044;80045;80046;80047;80048;80049;80050;80051;80052;80053;80054;80055;80056;80057;80076;80077;80078;80079;80080;80081;80082;80083;80084;80438;80439;80440;80441;80442;80443;80444;80445;80446;80447;80448;80449;80450;80451;80452;80453;80558;80559;80560;80561;80562;80563;80564;80565;80566;80567;80568;80569;80570;80571;80572;80573;80574;80575;80576;80577;80578;80579;80580;80581;81059;81060;81061;81062;81063;81064;81065;81066;81067;81068;81069;81070;81071;81072;81073;81074;81075;81076;81077;81078;81079;81080;81081;81082;81083;81084;81085;81086;81087;81088;81089;81090;81091;81092;81093;81094;81095;81096;81097;81098;81099;81100;81101;81102;81103;81104;81105;81106;81107;81108;81109;81110;81111;81112;81113;81114;81115;81116;81117;81118;81119;81120;81121;81122;81123;81124;81125;81126;81127;81128;81129;81130;81491;81492;81493;81494;82172;82173;82174;82175;82176;82177;82178;82179;82180;82181;82182;82183;82184;82185;82186;82187;82188;82189;82190;82191;82192;82193;82194;82195;82196;82197;82198;82199;82200;82201;82466;82467;82468;82469;82470;82471;82472;82473;82474;82475;82476;82477;82478;82479;82480;82481;82482;82483;82484;82485;82486;82487;82488;82489;82490;82491;83077;83078;83079;83080;83081;84052;84053;84054;84055;84056;84057;84058;84059;84060;84506;84507;84508;84509;84510;84511;84512;84513;84514;84515;84516;84517;84518;84519;84520;84521;84522;84523;84524;84525;84526;84527;84528;84529;84530;84531;84532;84533;84534;84535;84536;84537;84538;84539;84540;84541;84542;84543;84544;84545;84546;84547;84548;84549;84550;84551;84552;84553;84554;84555;84556;84557;84558;84559;84560;84561;84562;84563;84564;84565;84566;84567;84568;84569;84570;84571;84572;84573;84574;84575;84576;84577;84578;84579;84580;84581;84582;84584;84585;84586;84587;84588;84589;84590;84591;84592;84593;84594;84595;84596;84597;84598;84599;84600;84601;84602;84603;84604;84605;84606;84607;84608;84609;84610;84611;84612;84613;84614;84615;84616;84617;84618;84619;84620;84621;84622;84623;84624;84625;84626;84627;84628;84629;84630;84631;84632;84633;84634;84635;84636;84637;84638;84639;84845;84846;84847;84848;84849;84850;84851;84852;84853;84854;84855;84856;84857;84858;84859;84860;84861;84862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84911;84912;85829;85830;85831;85832;85833;85834;85835;85836;85837;85838;85839;85840;85841;85842;85843;85844;85845;85846;85847;85848;85849;85850;85851;85852;85853;85854;85855;85856;85857;85858;85859;85860;85861;85862;85863;85972;85973;85974;85975;85976;85977;85978;85979;85980;85981;85996;85997;85998;85999;86000;86001;86002;86003;86004;86005;86006;86007;86008;86009;86010;86011;86012;86013;86014;86015;86016;86102;86103;86104;86105;86106;86107;86108;86109;86110;86111;86112;86113;86114;86115;86116;86117;86118;86119;86120;86121;86122;86123;86124;86125;86126;86127;86128;86129;86130;86131;86132;86133;86134;86135;86136;86137;86138;86139;86140;86141;86142;86143;86144;86145;86146;86147;86148;86149;86150;86488;86489;86490;86491;86492;86493;86494;86495;86496;86497;86498;86499;86500;86501;86502;86503;86504;86505;86506;86507;86508;86509;86510;86511;86512;86513;86514;86515;86516;86517;86518;86519;86520;86521;86522;86523;88601;88602;88603;88604;88605;88606;88607;88608;88609;88610;88611;88612;88613;88614;88615;88616;88617;88618;88619;88620;88621;88622;88623;88624;88625;88626;88627;88628;88629;88630;88631;88632;88633;88634;88635;88636;88637;88638;88639;88640;88641;88642;88643;88644;88645;88646;88647;88648;88649;88650;88651;88652;88653;88654;88655;88656;88657;88658;88659;88660;88661;88662;88663;89468;89469;89470;89471;89472;89473;89474;89475;89476;89477;89478;89479;89480;89481;89482;89483;89484;89485;89486;89487;89488;89489;89490;89491;89492;89493;89494;89495;89496;89497;89498;89499;89500;89501;89502;89503;93250;93251;93252;93253;93254;93255;93256;93257;93258;93259;93260;93261;93262;93263;93264;93265;93266;93267;93268;93269;93270;93271;93272;93273;93274;93275;93276;93277;93278;93279;93280;93281;93282;93283;93284;93285;93286;93837;93838;93839;93840;93841;93842;93843;93844;93845;93846;93847;93848;93849;93850;93851;93852;93853;93854;93855;93856;93857;93880;93881;93882;93883;93884;93885;93886;93887;93888;93889;93890;93891;93892;93893;93894;93895;93896;93897;93898;93899;93900;93901;93902;93903;94982;94983;94984;94985;94986;94987;94988;94989;94990;94991;94992;94993;94994;94995;94996;94997;94998;94999;95000;95001;95002;95003;95004;95005;95006;95007;95008;95009;95010;95011;95012;95013;95014;95015;95016;95017;95018;95019;95020;95021;95022;95023;95024;95025;95026;95027;95028;95029;95030;95031;95032;95033;95034;95035;95036;95037;95038;95039;95040;95041;95042;95043;95044;95045;95046;95047;95048;95049;95050;95051;95052;95053;95054;95055;95056;95057;95058;95059;95060;95061;95062;95063;95064;95065;95066;95067;95068;95360;95361;95362;95363;95364;95365;95366;95367;95368;95369;95370;95371;95372;95373;95374;95375;95376;95377;95378;95379;95380;95381;95382;95383;95384;96467;96468;96469;96470;96471;96472;96473;96474;96475;96476;96477;96478;96479;96480;96481;96482;96483;96484;96485;97785;97786;97787;97788;97789;97790;97791;97792;97793;97794;97795;97796;97797;97798;97799;97800;97801;97802;97803;97804;97805;97806;97807;97808;97809;97810;97811;97812;97813;97814;97815;97816;97817;97818;97819;97820;97821;97822;97823;97824;97825;97826;97827;98112;98113;98114;98115;98116;98117;98118;98119;98120;98121;98122;98123;98124;98125;98126;98127;98128;98129;98130;98131;98132;98133;98134;98135;98136;98137;98138;98967;98968;98969;98970;98971;98972;98973;98974;98975;98976;98977;98978;98979;98980;98981;98982;98983;98984;98985;98986;98987;98988;98989;98990;98991;98992;98993;98994;98995;98996;98997;98998;98999;99000;99001;99002;99003;99004;99005;99006;99007;99008;99009;99010;99011;99012;99013;99014;99015;99016;99017;99018;99019;99020;99021;99022;99023;99024;99025;99026;99027;99028;99029;99030;99031;99032;99033;99034;99035;99036;99037;99038;99039;99040;99041;99042;100854;100855;100856;100857;100858;100859;100860;100861;100862;100863;100864;100865;100866;100867;100868;100869;100870;100871;100872;100873;100874;100875;100876;100877;100878;100971;100972;100973;101782;101783;101784;101785;101786;101787;101788;101789;101790;101791;101792;101793;101794;101795;102173;102174;102175;102176;102177;102178;102179;102180;102181;102182;102183;102184;102185;102186;102187;102188;102189;102190;102191;102192;102193;102194;102195;102196;102197;102198;102199;102200;102201;102202;102203;102204;102205;102206;102207;102208;102209;102210;102211;1</t>
  </si>
  <si>
    <t>P08572;A2A352</t>
  </si>
  <si>
    <t>P08572</t>
  </si>
  <si>
    <t>22;1</t>
  </si>
  <si>
    <t>Collagen alpha-2(IV) chain;Canstatin</t>
  </si>
  <si>
    <t>COL4A2</t>
  </si>
  <si>
    <t>Collagen alpha-2(IV) chain</t>
  </si>
  <si>
    <t>362;750;793;1096;2389;2607;2608;2765;2791;2850;2851;2982;3050;3090;3315;3405;3590;3665;5223;7170;7203;8837</t>
  </si>
  <si>
    <t>True;True;True;True;True;True;True;True;True;True;True;True;True;True;True;True;True;True;True;True;True;True</t>
  </si>
  <si>
    <t>380;789;833;1162;2526;2765;2766;2767;2768;2938;2967;3031;3032;3033;3034;3175;3244;3285;3527;3623;3819;3820;3821;3900;5546;7682;7721;7722;7723;9451</t>
  </si>
  <si>
    <t>3728;3729;3730;3731;3732;3733;3734;3735;3736;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;3797;3798;3799;3800;3801;8218;8219;8220;8221;8222;8223;8224;8225;8226;8227;8228;8229;8230;8231;8232;8233;8234;8235;8236;8237;8238;8239;8240;8241;8242;8243;8244;8245;8246;8247;8248;8249;8250;8251;8252;8253;8254;8255;8256;8257;8258;8259;8260;8261;8262;8263;8764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14432;14433;14434;14435;14436;14437;14438;14439;14440;14441;14442;14443;14444;14445;14446;14447;14448;14449;14450;14451;14452;28667;28668;28669;28670;28671;28672;28673;28674;28675;28676;28677;28678;28679;28680;28681;28682;28683;28684;28685;28686;28687;28688;28689;31271;31272;31273;31274;31275;31276;31277;31278;31279;31280;31281;31282;31283;31284;31285;31286;31287;31288;31289;31290;31291;31292;31293;31294;31295;31296;31297;31298;31299;31300;31301;31302;31303;31304;31305;31306;31307;31308;31309;31310;31311;31312;31313;31314;31315;31316;31317;31318;31319;31320;31321;31322;31323;31324;31325;31326;31327;31328;31329;31330;31331;31332;31333;31334;31335;31336;31337;31338;31339;31340;31341;31342;31343;31344;31345;31346;31347;31348;32822;32823;33017;33018;33019;33020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37507;37508;37509;37510;37511;37512;37513;37514;37515;37516;37517;37518;37519;37520;37521;37522;37523;37524;37525;37526;37527;37528;37529;38108;38109;38110;38111;38112;38113;38114;38115;38116;38117;38118;38119;38120;38121;38122;38123;38124;38125;38126;38127;38128;38129;38130;38131;38132;38133;38134;38135;38136;38137;38138;38139;38140;38141;38142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43456;43457;43458;43459;43460;43461;43462;43463;43464;43465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44661;44662;44663;44664;47042;47043;47044;47045;47046;47047;47048;47049;47050;47051;47052;47053;47054;47055;47056;47057;47058;47059;47060;47061;47062;47063;47064;47065;47066;47067;47068;47069;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47117;47118;47119;47120;47121;47122;47123;47124;47125;47126;47127;47128;47129;47130;47131;47132;47133;47134;47135;47136;47137;47138;47139;47140;47141;47142;47143;47144;47145;47146;47147;47148;47149;47150;47151;47152;47153;47154;47155;47156;47157;47158;47159;47160;47161;47162;47163;47164;47165;47166;47167;47168;47169;47170;47171;47172;47173;47174;47175;47176;47177;47178;47179;47180;47181;47182;47183;47184;47185;47186;47187;47188;47189;47190;47191;47192;47193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48108;48109;48110;48111;48112;48113;48114;48115;48116;48117;48118;48119;48120;65575;65576;65577;65578;65579;65580;65581;65582;65583;65584;65585;65586;65587;65588;65589;65590;65591;65592;65593;65594;65595;65596;65597;65598;65599;65600;65601;65602;65603;65604;65605;65606;65607;65608;65609;65610;65611;65612;88405;88406;88407;88408;88409;88410;88411;88412;88413;88414;88415;88416;88417;88418;88419;88420;88421;88422;88423;88424;88425;88426;88427;88428;88429;88430;88431;88432;88433;88434;88435;88436;88437;88438;88439;88440;88441;88442;88443;88444;88445;88446;88447;88448;88449;88450;88451;88452;88453;88454;88455;88456;88457;88458;88459;88460;88461;88462;88463;88464;88847;88848;88849;88850;88851;88852;88853;88854;88855;88856;88857;88858;88859;88860;88861;88862;88863;88864;88865;88866;88867;88868;88869;88870;88871;88872;88873;88874;88875;88876;88877;88878;88879;88880;88881;88882;88883;88884;88885;88886;88887;88888;88889;88890;88891;88892;88893;88894;88895;88896;88897;88898;88899;88900;88901;88902;88903;88904;88905;88906;88907;88908;88909;88910;88911;88912;88913;88914;88915;88916;88917;88918;88919;88920;88921;88922;88923;88924;88925;88926;88927;88928;88929;88930;88931;88932;88933;88934;88935;88936;88937;88938;88939;88940;88941;88942;88943;88944;88945;88946;88947;88948;88949;88950;88951;88952;88953;88954;88955;88956;88957;88958;88959;88960;88961;88962;88963;88964;88965;88966;88967;88968;88969;88970;88971;88972;88973;88974;88975;88976;88977;88978;88979;88980;88981;88982;88983;88984;88985;88986;88987;88988;88989;88990;88991;88992;88993;88994;88995;88996;88997;88998;88999;89000;89001;108328;108329;108330;108331;108332;108333;108334;108335;108336;108337;108338;108339;108340;108341;108342;108343;108344;108345;108346;108347</t>
  </si>
  <si>
    <t>3934;3935;3936;3937;3938;3939;3940;3941;3942;3943;3944;3945;3946;3947;3948;3949;3950;3951;3952;3953;3954;3955;3956;3957;3958;3959;3960;3961;3962;3963;3964;3965;3966;3967;3968;3969;3970;3971;3972;3973;3974;3975;3976;3977;3978;3979;3980;3981;3982;3983;3984;3985;3986;3987;3988;3989;3990;3991;3992;3993;3994;3995;3996;3997;3998;3999;4000;4001;4002;4003;4004;4005;4006;4007;4008;4009;4010;4011;4012;4013;4014;4015;4016;4017;4018;4019;4020;8665;8666;8667;8668;8669;8670;8671;8672;8673;8674;8675;8676;8677;8678;8679;8680;8681;8682;8683;8684;8685;8686;8687;8688;8689;8690;8691;8692;8693;8694;8695;8696;8697;8698;8699;8700;8701;8702;8703;8704;8705;8706;8707;8708;8709;8710;8711;9248;15386;15387;15388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15445;15446;15447;15448;15449;15450;15451;15452;15453;15454;15455;15456;15457;15458;15459;15460;15461;15462;15463;15464;15465;15466;15467;15468;15469;30618;30619;30620;30621;30622;30623;30624;30625;30626;30627;30628;30629;30630;30631;30632;30633;30634;30635;30636;30637;30638;30639;30640;30641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;33437;33438;33439;33440;33441;33442;33443;33444;33445;33446;33447;33448;33449;33450;33451;33452;33453;33454;33455;33456;33457;33458;33459;33460;33461;33462;33463;33464;33465;33466;33467;33468;33469;33470;33471;33472;35023;35024;35227;35228;35229;35230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36709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36760;36761;36762;36763;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36813;36814;36815;36816;36817;36818;36819;36820;36821;36822;36823;36824;36825;36826;36827;36828;36829;36830;36831;36832;36833;36834;36835;36836;36837;36838;36839;36840;36841;36842;36843;36844;36845;36846;36847;36848;36849;36850;36851;36852;36853;36854;36855;36856;36857;36858;36859;36860;36861;36862;36863;36864;36865;36866;36867;36868;36869;36870;36871;36872;36873;36874;36875;36876;36877;36878;36879;36880;36881;36882;36883;36884;36885;36886;36887;36888;36889;36890;36891;36892;36893;36894;36895;36896;36897;36898;36899;36900;36901;36902;36903;36904;40166;40167;40168;40169;40170;40171;40172;40173;40174;40175;40176;40177;40178;40179;40180;40181;40182;40183;40184;40185;40186;40187;40188;40787;40788;40789;40790;40791;40792;40793;40794;40795;40796;40797;40798;40799;40800;40801;40802;40803;40804;40805;40806;40807;40808;40809;40810;40811;40812;40813;40814;40815;40816;40817;40818;40819;40820;40821;40822;40823;40824;40825;40826;41486;41487;41488;41489;41490;41491;41492;41493;41494;41495;41496;41497;41498;41499;41500;41501;41502;41503;41504;41505;41506;41507;41508;41509;41510;41511;41512;41513;41514;41515;41516;41517;41518;41519;41520;41521;41522;41523;41524;41525;41526;41527;41528;41529;41530;41531;41532;41533;41534;41535;41536;41537;41538;41539;41540;41541;41542;41543;41544;41545;41546;41547;41548;41549;41550;41551;41552;41553;41554;41555;41556;41557;41558;41559;41560;41561;41562;41563;41564;41565;41566;41567;41568;41569;41570;41571;41572;41573;41574;41575;41576;41577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;46567;46568;46569;46570;46571;46572;46573;46574;46575;46576;46577;46578;46579;46580;46581;46582;46583;47831;47832;47833;47834;50404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51478;51479;51480;51481;51482;51483;51484;51485;51486;51487;51488;51489;51490;51491;51492;51493;51494;51495;51496;51497;51498;51499;51500;51501;51502;51503;51504;51505;51506;51507;51508;51509;51510;51511;51512;51513;51514;51515;51516;51517;51518;51519;51520;51521;51522;51523;51524;51525;51526;51527;51528;51529;51530;51531;51532;51533;51534;51535;51536;51537;51538;51539;51540;51541;51542;51543;51544;51545;51546;51547;51548;51549;51550;51551;51552;51553;51554;51555;51556;51557;51558;51559;69897;69898;69899;69900;69901;69902;69903;69904;69905;69906;69907;69908;69909;69910;69911;69912;69913;69914;69915;69916;69917;69918;69919;69920;69921;69922;69923;69924;69925;69926;69927;69928;69929;69930;69931;69932;69933;69934;94151;94152;94153;94154;94155;94156;94157;94158;94159;94160;94161;94162;94163;94164;94165;94166;94167;94168;94169;94170;94171;94172;94173;94174;94175;94176;94177;94178;94179;94180;94181;94182;94183;94184;94185;94186;94187;94188;94189;94190;94191;94192;94193;94194;94195;94196;94197;94198;94199;94200;94201;94202;94203;94204;94205;94206;94207;94208;94209;94210;94211;94212;94213;94214;94215;94216;94217;94631;94632;94633;94634;94635;94636;94637;94638;94639;94640;94641;94642;94643;94644;94645;94646;94647;94648;94649;94650;94651;94652;94653;94654;94655;94656;94657;94658;94659;94660;94661;94662;94663;94664;94665;94666;94667;94668;94669;94670;94671;94672;94673;94674;94675;94676;94677;94678;94679;94680;94681;94682;94683;94684;94685;94686;94687;94688;94689;94690;94691;94692;94693;94694;94695;94696;94697;94698;94699;94700;94701;94702;94703;94704;94705;94706;94707;94708;94709;94710;94711;94712;94713;94714;94715;94716;94717;94718;94719;94720;94721;94722;94723;94724;94725;94726;94727;94728;94729;94730;94731;94732;94733;94734;94735;94736;94737;94738;94739;94740;94741;94742;94743;94744;94745;94746;94747;94748;94749;94750;94751;94752;94753;94754;94755;94756;94757;94758;94759;94760;94761;94762;94763;94764;94765;94766;94767;94768;94769;94770;94771;94772;94773;94774;94775;94776;94777;94778;94779;94780;94781;94782;94783;94784;94785;94786;94787;94788;94789;94790;94791;94792;94793;94794;94795;115271;115272;115273;115274;115275;115276;115277;115278;115279;115280;115281;115282;115283;115284;115285;115286;115287;115288;115289;115290</t>
  </si>
  <si>
    <t>3953;8678;9248;15422;30634;33409;33463;35023;35227;36685;36785;40178;40802;41553;46548;47832;50466;51542;69924;94166;94632;115280</t>
  </si>
  <si>
    <t>325;326;327;328;329;330;331</t>
  </si>
  <si>
    <t>986;1355;1503;1508;1544;1575;1576</t>
  </si>
  <si>
    <t>P02462-2;P02462</t>
  </si>
  <si>
    <t>14;14</t>
  </si>
  <si>
    <t>12;12</t>
  </si>
  <si>
    <t>Collagen alpha-1(IV) chain;Arresten</t>
  </si>
  <si>
    <t>COL4A1</t>
  </si>
  <si>
    <t>Isoform of P02462, Isoform 2 of Collagen alpha-1(IV) chain;Collagen alpha-1(IV) chain</t>
  </si>
  <si>
    <t>351;352;2606;2792;2838;3097;3316;3591;3949;4235;4254;5455;5456;6634</t>
  </si>
  <si>
    <t>True;True;True;True;True;True;True;True;True;True;True;True;True;True</t>
  </si>
  <si>
    <t>369;370;2763;2764;2968;3018;3292;3528;3822;4201;4506;4526;5859;5860;5861;5862;5863;7122</t>
  </si>
  <si>
    <t>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3492;3493;3494;3495;3496;3497;3498;3499;3500;3501;3502;3503;3504;3505;3506;3507;3508;3509;3510;3511;3512;3513;3514;3515;3516;3517;3518;3519;3520;3521;3522;3523;3524;3525;3526;3527;3528;3529;3530;3531;3532;3533;3534;3535;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31238;31239;31240;31241;31242;31243;31244;31245;31246;31247;31248;31249;31250;31251;31252;31253;31254;31255;31256;31257;31258;31259;31260;31261;31262;31263;31264;31265;31266;31267;31268;31269;31270;33021;33022;33023;33024;33025;33026;33027;33028;33029;33030;33031;33032;33033;33034;33035;33036;33037;33038;33039;33040;33041;33042;33043;33044;33045;34215;34216;34217;34218;34219;34220;38907;38908;38909;43519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51343;51344;51345;51346;51347;51348;51349;51350;51351;51352;51353;51354;51355;51356;51357;51358;51359;51360;51361;51362;51363;51364;51365;51366;51367;51368;51369;51370;51371;51372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;51425;51426;51427;51428;51429;51430;51431;51432;51433;51434;51435;51436;51437;51438;51439;51440;51441;51442;51443;51444;51445;51446;51447;51448;51449;51450;51451;51452;51453;51454;51455;51456;51457;51458;51459;51460;51461;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51518;51519;51520;51521;51522;51523;51524;51525;51526;51527;54677;54678;54813;68615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</t>
  </si>
  <si>
    <t>3594;3595;3596;3597;3598;3599;3600;3601;3602;3603;3604;3605;3606;3607;3608;3609;3610;3611;3612;3613;3614;3615;3616;3617;3618;3619;3620;3621;3622;3623;3624;3625;3626;3627;3628;3629;3630;3631;3632;3633;3634;3635;3636;3637;3638;3639;3640;3641;3642;3643;3644;3645;3646;3647;3648;3649;3650;3651;3652;3653;3654;3655;3656;3657;3658;3659;3660;3661;3662;3663;3664;3665;3666;3667;3668;3669;3670;3671;3672;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3744;3745;3746;3747;3748;3749;3750;3751;3752;3753;3754;3755;3756;3757;3758;3759;3760;3761;3762;3763;3764;3765;3766;3767;3768;3769;3770;3771;3772;3773;3774;3775;3776;3777;3778;3779;3780;3781;33350;33351;33352;33353;33354;33355;33356;33357;33358;33359;33360;33361;33362;33363;33364;33365;33366;33367;33368;33369;33370;33371;33372;33373;33374;33375;33376;33377;33378;33379;33380;33381;33382;33383;33384;33385;33386;33387;33388;35231;35232;35233;35234;35235;35236;35237;35238;35239;35240;35241;35242;35243;35244;35245;35246;35247;35248;35249;35250;35251;35252;35253;35254;35255;35256;35257;35258;35259;35260;36521;36522;36523;36524;36525;36526;41637;41638;41639;46584;46585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54951;54952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;55156;55157;55158;55159;55160;55161;55162;55163;55164;55165;55166;55167;55168;55169;55170;55171;55172;58480;58481;58622;73170;73171;73172;73173;73174;73175;73176;73177;73178;73179;73180;73181;73182;73183;73184;73185;73186;73187;73188;73189;73190;73191;73192;73193;73194;73195;73196;73197;73198;73199;73200;73201;73202;73203;73204;73205;73206;73207;73208;73209;73210;73211;73212;73213;73214;73215;73216;73217;73218;73219;73220;73221;73222;73223;73224;73225;73226;73227;73228;73229;73230;73231;87917;87918;87919;87920;87921;87922;87923;87924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</t>
  </si>
  <si>
    <t>3666;3719;33352;35232;36521;41638;46584;50619;55154;58481;58622;73170;73225;88023</t>
  </si>
  <si>
    <t>247;248;249;250;251</t>
  </si>
  <si>
    <t>1059;1149;1178;1180;1182</t>
  </si>
  <si>
    <t>A0A087X0S5;P12109</t>
  </si>
  <si>
    <t>43;43</t>
  </si>
  <si>
    <t>Collagen alpha-1(VI) chain</t>
  </si>
  <si>
    <t>COL6A1</t>
  </si>
  <si>
    <t>Isoform of P12109, Collagen alpha-1(VI) chain;Collagen alpha-1(VI) chain</t>
  </si>
  <si>
    <t>1156;1542;1652;1675;1676;2134;2137;2406;2460;2511;2766;2789;2790;2811;3001;3060;3171;3350;3366;3367;3644;3645;4723;5014;5015;5046;5592;5617;5978;6289;6377;6378;6408;6457;6705;6947;7213;7214;7806;7948;8046;8268;8753</t>
  </si>
  <si>
    <t>True;True;True;True;True;True;True;True;True;True;True;True;True;True;True;True;True;True;True;True;True;True;True;True;True;True;True;True;True;True;True;True;True;True;True;True;True;True;True;True;True;True;True</t>
  </si>
  <si>
    <t>1227;1630;1747;1775;1776;2256;2259;2545;2546;2607;2660;2939;2965;2966;2989;3194;3254;3374;3564;3581;3582;3879;3880;5013;5328;5329;5362;6007;6040;6419;6761;6852;6853;6884;6936;7199;7449;7450;7733;7734;8371;8520;8619;8858;9363</t>
  </si>
  <si>
    <t>15282;15283;15284;15285;15286;15287;15288;15289;15290;15291;15292;15293;15294;15295;15296;15297;15298;15299;15300;15301;15302;15303;15304;15305;15306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19257;19258;19259;19260;19261;19262;19263;19264;19265;19266;19267;19268;19269;19270;19271;19272;19273;19274;19275;19276;19277;19278;19279;19280;19281;19282;19283;19284;19285;19286;19287;19288;19289;19290;19291;19292;19293;19294;19295;19296;19297;19298;19299;19300;19301;19302;19303;19304;19305;19306;19307;19308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21008;21009;21010;21011;21012;21013;21014;21015;21016;21017;21018;21019;21020;21021;21022;21023;21024;21025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26031;26032;26033;26034;26035;26036;26037;26038;26039;26040;26041;26042;26043;26044;26045;26046;26047;26048;26049;26050;26051;26052;26053;26054;26055;26056;26057;26058;26059;26060;26061;26062;26063;26064;26065;26066;26067;26068;26069;26070;28927;28928;28929;28930;28931;28932;28933;28934;28935;28936;28937;28938;28939;28940;28941;28942;28943;28944;28945;28946;28947;28948;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29606;29607;29608;29609;29610;29611;29612;29613;30063;30064;30065;30066;30067;30068;30069;30070;30071;30072;30073;30074;30075;30076;30077;30078;30079;30080;30081;30082;30083;30084;30085;30086;30087;30088;30089;30090;30091;30092;30093;30094;30095;30096;30097;30098;30099;30100;32824;32825;32826;32827;32828;32829;32830;32831;33006;33007;33008;33009;33010;33011;33012;33013;33014;33015;33016;33350;33351;33352;33353;37795;37796;37797;37798;37799;38294;38295;38296;38297;38298;38299;38300;38301;38302;38303;38304;38305;38306;38307;38308;38309;38310;38311;38312;38313;38314;38315;38316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38367;38368;38369;38370;38371;40912;40913;40914;40915;40916;40917;40918;40919;40920;43990;43991;43992;43993;43994;43995;43996;43997;43998;43999;44000;44001;44002;44003;44004;44005;44006;44007;44008;44156;44157;44158;44159;44160;44161;44162;44163;44164;44165;44166;44167;44168;44169;44170;44171;44172;44173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59576;59577;59578;59579;59580;59581;59582;59583;59584;59585;59586;59587;59588;59589;59590;59591;59592;59593;59594;59595;59596;59597;59598;59599;59600;59601;59602;59603;59604;59605;59606;59607;59608;59609;59610;59611;59612;59613;59614;59615;59616;59617;59618;59619;59620;59621;59622;59623;59624;59625;59626;59627;59628;59629;59630;59631;59632;59633;59634;59635;59636;59637;59638;59639;59640;59641;59642;59643;59644;59645;59646;59647;59648;59649;59650;59651;59652;59653;59654;59655;59656;59657;59658;59659;59660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;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63692;63693;63694;63695;63696;70526;70527;70528;70529;70530;70531;70532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74612;74613;74614;74615;74616;74617;74618;74619;74620;74621;74622;74623;74624;74625;74626;74627;74628;74629;74630;74631;74632;74633;74634;74635;74636;74637;74638;74639;74640;74641;74642;74643;78740;78741;78742;78743;78744;78745;78746;78747;78748;78749;78750;78751;78752;78753;78754;78755;79750;79751;79752;79753;79754;79755;79756;79757;79758;79759;79760;79761;79762;79763;79764;79765;79766;79767;79768;79769;79770;79771;79772;79773;79774;79775;79776;79777;79778;79779;79780;79781;79782;79783;79784;79785;79786;79787;79788;79789;79790;79791;79792;79793;79794;79795;79796;79797;79798;79799;79800;79801;79802;79803;79804;79805;79806;79807;80062;80063;80064;80607;80608;80609;80610;80611;80612;80613;80614;80615;80616;80617;80618;80619;80620;80621;80622;80623;80624;80625;80626;80627;80628;80629;80630;80631;80632;80633;80634;80635;80636;80637;80638;80639;80640;80641;80642;80643;80644;80645;80646;80647;80648;80649;80650;80651;80652;80653;80654;80655;80656;80657;80658;83232;83233;83234;83235;83236;83237;83238;83239;83240;83241;83242;83243;83244;83245;83246;83247;83248;83249;83250;83251;83252;83253;83254;83255;83256;83257;83258;83259;83260;83261;83262;83263;83264;83265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85549;85550;85551;85552;85553;85554;85555;85556;85557;85558;85559;85560;85561;85562;85563;85564;85565;85566;89170;89171;89172;89173;89174;89175;89176;89177;89178;89179;89180;89181;89182;89183;89184;89185;89186;89187;89188;89189;89190;89191;89192;89193;89194;89195;89196;89197;89198;89199;89200;89201;89202;89203;89204;89205;89206;89207;89208;89209;89210;89211;89212;89213;89214;89215;89216;89217;89218;89219;89220;89221;89222;89223;89224;89225;89226;89227;89228;89229;89230;89231;89232;89233;89234;89235;89236;89237;89238;89239;89240;89241;89242;89243;89244;89245;89246;89247;89248;89249;89250;89251;89252;89253;95841;95842;95843;95844;95845;95846;95847;95848;95849;95850;95851;95852;95853;95854;95855;95856;95857;95858;95859;95860;95861;95862;95863;95864;95865;95866;95867;95868;95869;95870;95871;95872;95873;95874;95875;95876;95877;95878;95879;95880;95881;95882;95883;95884;95885;95886;95887;95888;95889;95890;95891;95892;95893;95894;95895;95896;95897;95898;95899;95900;95901;95902;95903;95904;95905;97423;97424;97425;97426;97427;97428;97429;97430;97431;97432;97433;97434;97435;97436;97437;97438;97439;97440;97441;97442;97443;97444;97445;97446;97447;97448;97449;97450;97451;97452;97453;97454;97455;97456;97457;97458;97459;97460;97461;97462;97463;97464;97465;97466;97467;97468;97469;97470;97471;97472;97473;97474;97475;97476;97477;97478;97479;97480;97481;97482;97483;97484;97485;97486;97487;97488;97489;97490;97491;97492;97493;97494;97495;97496;97497;97498;97499;97500;97501;97502;97503;97504;97505;97506;97507;97508;97509;97510;97511;97512;97513;97514;97515;97516;97517;97518;97519;97520;97521;97522;97523;97524;97525;97526;97527;97528;97529;97530;98668;98669;98670;98671;98672;98673;98674;98675;98676;98677;98678;98679;98680;98681;98682;98683;98684;98685;98686;98687;98688;98689;98690;98691;98692;98693;98694;98695;98696;98697;98698;98699;98700;98701;98702;98703;98704;98705;98706;98707;98708;98709;98710;98711;98712;101256;101257;101258;101259;101260;101261;101262;101263;101264;101265;101266;101267;101268;101269;101270;101271;101272;101273;101274;101275;101276;101277;101278;101279;101280;101281;101282;101283;101284;101285;101286;101287;101288;101289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107082;107083;107084;107085;107086;107087;107088;107089;107090;107091</t>
  </si>
  <si>
    <t>16381;16382;16383;16384;16385;16386;16387;16388;16389;16390;16391;16392;16393;16394;16395;16396;16397;16398;16399;16400;16401;16402;16403;16404;16405;16406;20516;20517;20518;20519;20520;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20690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22532;22533;22534;22535;22536;22537;22538;22539;22540;22541;22542;22543;22544;22545;22546;22547;22548;22549;27836;27837;27838;27839;27840;27841;27842;27843;27844;27845;27846;27847;27848;27849;27850;27851;27852;27853;27854;27855;27856;27857;27858;27859;27860;27861;27862;27863;27864;27865;27866;27867;27868;27869;27870;27871;27872;27873;27874;27875;27876;27877;27878;27879;27880;27881;27882;27883;27884;27885;27886;27887;27900;27901;27902;27903;27904;27905;27906;27907;27908;27909;27910;27911;27912;27913;27914;27915;27916;27917;27918;27919;27920;27921;27922;27923;27924;27925;27926;27927;27928;27929;27930;27931;27932;27933;27934;27935;27936;27937;27938;27939;27940;27941;27942;27943;27944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31652;31653;31654;31655;31656;31657;31658;31659;32121;32122;32123;32124;32125;32126;32127;32128;32129;32130;32131;32132;32133;32134;32135;32136;32137;32138;32139;32140;32141;32142;32143;32144;32145;32146;32147;32148;32149;32150;32151;32152;32153;32154;32155;32156;32157;32158;32159;35025;35026;35027;35028;35029;35030;35031;35032;35216;35217;35218;35219;35220;35221;35222;35223;35224;35225;35226;35579;35580;35581;35582;40459;40460;40461;40462;40463;40464;40465;40466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43728;43729;43730;43731;43732;43733;43734;43735;43736;43737;43738;47089;47090;47091;47092;47093;47094;47095;47096;47097;47098;47099;47100;47101;47102;47103;47104;47105;47106;47107;47258;47259;47260;47261;47262;47263;47264;47265;47266;47267;47268;47269;47270;47271;47272;47273;47274;47275;51247;51248;51249;51250;51251;51252;51253;51254;51255;51256;51257;51258;51259;51260;51261;51262;51263;51264;51265;51266;51267;51268;51269;51270;51271;51272;51273;51274;51275;51276;51277;51278;51279;51280;51281;51282;51283;51284;51285;51286;51287;51288;51289;51290;51291;51292;51293;51294;51295;51296;51297;51298;51299;51300;51301;51302;51303;51304;51305;51306;51307;51308;51309;51310;51311;51312;51313;51314;51315;51316;51317;51318;51319;51320;51321;51322;51323;51324;51325;51326;51327;51328;51329;51330;51331;51332;51333;51334;63623;63624;63625;63626;63627;63628;63629;63630;63631;63632;63633;63634;63635;63636;63637;63638;63639;63640;63641;63642;63643;63644;63645;63646;63647;63648;63649;63650;63651;63652;63653;63654;63655;63656;63657;63658;63659;63660;63661;63662;63663;63664;63665;63666;63667;63668;63669;63670;63671;63672;63673;63674;63675;63676;63677;63678;63679;63680;63681;63682;63683;63684;63685;63686;63687;63688;63689;63690;63691;63692;63693;63694;63695;63696;63697;63698;63699;63700;63701;63702;63703;63704;63705;63706;63707;63708;63709;63710;63711;63712;63713;63714;63715;63716;63717;67542;67543;67544;67545;67546;67547;67548;67549;67550;67551;67552;67553;67554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67627;67628;67629;67630;67631;67632;67633;67634;67635;67636;67637;67638;67639;67640;67641;67642;67643;67644;67645;67646;67647;67648;67649;67650;67651;67652;67653;67654;67655;67656;67657;67658;67659;67660;67661;67662;67663;67664;67665;67666;67667;67668;67669;67670;67671;67672;67673;67674;67675;67676;67677;67678;67679;67934;67935;67936;67937;67938;75163;75164;75165;75166;75167;75168;75169;75575;75576;75577;75578;75579;75580;75581;75582;75583;75584;75585;75586;75587;75588;75589;75590;75591;75592;75593;75594;75595;75596;75597;75598;75599;75600;75601;75602;75603;75604;75605;75606;75607;75608;75609;75610;75611;75612;75613;75614;75615;75616;75617;75618;75619;75620;75621;75622;75623;79483;79484;79485;79486;79487;79488;79489;79490;79491;79492;79493;79494;79495;79496;79497;79498;79499;79500;79501;79502;79503;79504;79505;79506;79507;79508;79509;79510;79511;79512;79513;79514;79515;83856;83857;83858;83859;83860;83861;83862;83863;83864;83865;83866;83867;83868;83869;83870;83871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84980;84981;84982;84983;84984;84985;84986;84987;84988;84989;84990;85254;85255;85256;85818;85819;85820;85821;85822;85823;85824;85825;85826;85827;85828;85829;85830;85831;85832;85833;85834;85835;85836;85837;85838;85839;85840;85841;85842;85843;85844;85845;85846;85847;85848;85849;85850;85851;85852;85853;85854;85855;85856;85857;85858;85859;85860;85861;85862;85863;85864;85865;85866;85867;85868;85869;85870;85871;85872;88639;88640;88641;88642;88643;88644;88645;88646;88647;88648;88649;88650;88651;88652;88653;88654;88655;88656;88657;88658;88659;88660;88661;88662;88663;88664;88665;88666;88667;88668;88669;88670;88671;88672;88673;88674;88675;88676;88677;88678;91042;91043;91044;91045;91046;91047;91048;91049;91050;91051;91052;91053;91054;91055;91056;91057;91058;91059;91060;91061;91062;91063;91064;91065;91066;91067;91068;91069;91070;91071;91072;91073;91074;91075;91076;91077;91078;91079;91080;91081;91082;91083;91084;91085;91086;91087;91088;91089;91090;91091;91092;91093;91094;91095;91096;91097;91098;91099;91100;91101;91102;91103;91104;91105;91106;91107;91108;91109;91110;91111;91112;91113;91114;91115;91116;91117;91118;91119;91120;91121;91122;91123;91124;91125;91126;91127;91128;94971;94972;94973;94974;94975;94976;94977;94978;94979;94980;94981;94982;94983;94984;94985;94986;94987;94988;94989;94990;94991;94992;94993;94994;94995;94996;94997;94998;94999;95000;95001;95002;95003;95004;95005;95006;95007;95008;95009;95010;95011;95012;95013;95014;95015;95016;95017;95018;95019;95020;95021;95022;95023;95024;95025;95026;95027;95028;95029;95030;95031;95032;95033;95034;95035;95036;95037;95038;95039;95040;95041;95042;95043;95044;95045;95046;95047;95048;95049;95050;95051;95052;95053;95054;95055;102105;102106;102107;102108;102109;102110;102111;102112;102113;102114;102115;102116;102117;102118;102119;102120;102121;102122;102123;102124;102125;102126;102127;102128;102129;102130;102131;102132;102133;102134;102135;102136;102137;102138;102139;102140;102141;102142;102143;102144;102145;102146;102147;102148;102149;102150;102151;102152;102153;102154;102155;102156;102157;102158;102159;102160;102161;102162;102163;102164;102165;102166;102167;102168;102169;102170;102171;102172;102173;103771;103772;103773;103774;103775;103776;103777;103778;103779;103780;103781;103782;103783;103784;103785;103786;103787;103788;103789;103790;103791;103792;103793;103794;103795;103796;103797;103798;103799;103800;103801;103802;103803;103804;103805;103806;103807;103808;103809;103810;103811;103812;103813;103814;103815;103816;103817;103818;103819;103820;103821;103822;103823;103824;103825;103826;103827;103828;103829;103830;103831;103832;103833;103834;103835;103836;103837;103838;103839;103840;103841;103842;103843;103844;103845;103846;103847;103848;103849;103850;103851;103852;103853;103854;103855;103856;103857;103858;103859;103860;103861;103862;103863;103864;103865;103866;103867;103868;103869;103870;103871;103872;103873;103874;103875;103876;103877;103878;103879;103880;103881;103882;105097;105098;105099;105100;105101;105102;105103;105104;105105;105106;105107;105108;105109;105110;105111;105112;105113;105114;105115;105116;105117;105118;105119;105120;105121;105122;105123;105124;105125;105126;105127;105128;105129;105130;105131;105132;105133;105134;105135;105136;105137;105138;105139;105140;105141;107838;107839;107840;107841;107842;107843;107844;107845;107846;107847;107848;107849;107850;107851;107852;107853;107854;107855;107856;107857;107858;107859;107860;107861;107862;107863;107864;107865;107866;107867;107868;107869;107870;107871;107872;107873;107874;113900;113901;113902;113903;113904;113905;113906;113907;113908;113909;113910;113911;113912;113913;113914;113915;113916;113917;113918;113919;113920;113921;113922;113923;113924;113925;113926;113927;113928;113929;113930;113931;113932;113933;113934;113935;113936;113937;113938;113939;113940;113941;113942;113943;113944;113945;113946;113947;113948;113949;113950;113951;113952;113953;113954;113955;113956;113957;113958</t>
  </si>
  <si>
    <t>16395;20579;22277;22534;22542;27881;27926;30995;31652;32140;35027;35222;35226;35579;40461;41007;43735;47094;47265;47275;51286;51333;63623;67565;67663;67934;75166;75578;79491;83868;84939;84985;85255;85850;88672;91058;95047;95052;102150;103864;105129;107857;113929</t>
  </si>
  <si>
    <t>24;25;26;27</t>
  </si>
  <si>
    <t>238;601;668;695</t>
  </si>
  <si>
    <t>CON__P02768-1;P02768;A0A0C4DGB6;H0YA55;B7WNR0;D6RHD5;C9JKR2;P02768-2;A0A087WWT3;P02768-3;H7C013</t>
  </si>
  <si>
    <t>CON__P02768-1;P02768;A0A0C4DGB6;H0YA55;B7WNR0;D6RHD5;C9JKR2;P02768-2;A0A087WWT3;P02768-3</t>
  </si>
  <si>
    <t>50;50;47;40;39;38;34;34;32;32;14</t>
  </si>
  <si>
    <t>43;43;40;33;34;33;29;29;28;28;12</t>
  </si>
  <si>
    <t>Serum albumin</t>
  </si>
  <si>
    <t>ALB</t>
  </si>
  <si>
    <t>;Serum albumin;Isoform of P02768, Serum albumin;Isoform of P02768, Serum albumin (Fragment);Isoform of P02768, Serum albumin;Isoform of P02768, Serum albumin;Isoform of P02768, Albumin, isoform CRA_k;Isoform of P02768, Isoform 2 of Serum albumin;Isoform of</t>
  </si>
  <si>
    <t>non matrisome</t>
  </si>
  <si>
    <t>+</t>
  </si>
  <si>
    <t>13;28;190;810;888;897;898;899;1230;1440;1678;1886;2238;2239;2256;2559;3545;3556;4261;4266;4370;4371;4386;5045;5117;5173;5190;5201;5354;5771;5892;6061;6198;6258;6418;6419;6488;6500;6826;6921;7258;7587;7728;7919;8031;8032;8264;8722;8776;8777</t>
  </si>
  <si>
    <t>True;True;True;True;True;True;True;True;True;True;True;True;True;True;True;True;True;True;True;True;True;True;True;True;True;True;True;True;True;True;True;True;True;True;True;True;True;True;True;True;True;True;True;True;True;True;True;True;True;True</t>
  </si>
  <si>
    <t>14;29;202;851;852;934;944;945;946;1302;1521;1778;1996;2366;2367;2384;2385;2711;3769;3780;4534;4539;4646;4647;4664;5361;5438;5494;5511;5512;5523;5728;6205;6328;6514;6661;6725;6895;6896;6968;6969;6982;7323;7324;7422;7780;8137;8288;8490;8604;8605;8854;9331;9386;9387</t>
  </si>
  <si>
    <t>119;120;121;122;123;124;125;126;127;128;129;130;131;132;133;134;219;220;221;222;223;224;225;226;227;228;229;230;231;232;233;234;235;236;237;238;239;240;241;242;243;244;245;246;247;248;249;1770;1771;1772;1773;1774;1775;1776;1777;1778;1779;1780;1781;1782;8989;8990;8991;8992;8993;8994;8995;8996;8997;8998;8999;9000;9001;9002;9003;9004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9911;9912;9913;9914;9915;9916;9917;9918;9919;9920;9921;9922;9923;9924;9925;9926;9927;9928;9929;9930;9931;9932;9933;9934;9935;9936;9937;9938;9939;10010;10011;10012;10013;10014;10015;10016;10017;10018;10019;10020;10021;10022;10023;10024;10025;10026;10027;10028;10029;10030;10031;10032;10033;10034;10035;10036;10037;10038;10039;10040;10041;10042;10043;10044;10045;10046;15781;15782;15783;15784;15785;15786;15787;15788;15789;15790;15791;15792;15793;15794;15795;15796;15797;15798;17897;17898;17899;17900;17901;17902;17903;17904;17905;17906;17907;17908;17909;17910;17911;17912;17913;17914;21027;21028;21029;21030;21031;21032;21033;21034;21035;21036;21037;21038;21039;21040;21041;21042;21043;21044;21045;21046;21047;21048;21049;21050;21051;21052;21053;21054;21055;21056;21057;21058;21059;21060;21061;21062;21063;21064;21065;23038;23039;23040;23041;23042;23043;23044;23045;23046;23047;23048;23049;23050;23051;23052;23053;23054;23055;23056;23057;23058;23059;23060;23061;23062;23063;23064;23065;23066;23067;27170;27171;27172;27173;27174;27175;27176;27177;27178;27179;27180;27181;27182;27183;27184;27185;27186;27187;27188;27189;27190;27191;27192;27334;27335;27336;27337;27338;27339;27340;27341;27342;27343;27344;27345;27346;27347;27348;27349;27350;27351;27352;27353;30615;30616;30617;30618;30619;30620;30621;30622;30623;30624;30625;30626;30627;30628;30629;30630;30631;30632;30633;30634;30635;30636;30637;30638;30639;30640;30641;30642;30643;30644;30645;30646;30647;46358;46359;46360;46361;46362;46363;46364;46365;46366;46367;46368;46369;46370;46371;46372;46373;46374;46375;46376;46377;46378;46379;46380;46381;46382;46383;46384;46385;46386;46387;46388;46389;46390;46391;46392;46393;46394;46395;46396;46540;46541;46542;54846;54847;54848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56183;56184;56185;56186;56187;56188;56189;56190;56191;56192;56193;56194;56195;56196;56197;56198;56199;56200;56201;56202;56203;56204;56205;56206;56207;56208;63690;63691;64318;64319;64320;64321;64322;64323;64324;64325;64326;64327;64328;64329;64330;64331;64332;64333;64334;64335;64336;64337;64338;64339;64340;64341;64342;64343;64344;64345;64346;64347;64348;64349;64350;64351;64352;64353;64354;64355;64356;64891;64892;64893;64894;64895;64896;64897;64898;64899;64900;64901;64902;64903;64904;64905;64906;64907;64908;64909;64910;64911;64912;64913;64914;64915;64916;64917;64918;64919;64920;64921;64922;64923;64924;64925;64926;65084;65085;65086;65087;65088;65089;65090;65091;65092;65093;65094;65095;65096;65097;65098;65099;65100;65101;65102;65103;65104;65105;65106;65107;65108;65109;65110;65111;65112;65113;65114;65115;65116;65117;65118;65119;65120;65121;65122;65123;65124;65125;65126;65127;65128;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;65209;65210;65211;65212;65213;65214;65215;65216;65294;65295;65296;65297;65298;65299;65300;65301;65302;65303;65304;65305;65306;65307;65308;65309;65310;65311;65312;65313;65314;67294;72511;72512;73988;73989;73990;73991;73992;73993;73994;73995;73996;73997;73998;73999;74000;74001;74002;74003;74004;74005;74006;74007;74008;74009;74010;74011;74012;74013;74014;74015;74016;74017;74018;74019;74020;74021;74022;74023;74024;74025;75559;75560;75561;75562;75563;75564;75565;75566;75567;75568;75569;75570;75571;75572;75573;75574;75575;75576;75577;75578;75579;75580;75581;75582;75583;75584;75585;75586;75587;75588;75589;75590;75591;75592;75593;75594;75595;75596;75597;75598;75599;75600;75601;75602;75603;77357;77358;77359;77360;77361;77362;77363;77364;77365;77366;77367;77368;77369;77370;77371;77372;77373;77374;77375;77376;77377;77378;77379;77380;77381;77382;77383;77384;77385;77386;77387;77388;77389;77390;77391;77392;77393;77394;77395;77396;77397;77398;77399;77400;77401;77402;77403;77404;77405;77406;77407;77408;77409;77410;77411;77412;77413;77414;77415;77416;77417;77418;77419;77420;77421;77422;77423;77424;77425;77426;78222;78223;78224;78225;78226;78227;78228;78229;78230;78231;78232;78233;78234;78235;78236;78237;78238;78239;78240;80133;80134;80135;80136;80137;80138;80139;80140;80141;80142;80143;80144;80145;80146;80147;80148;80149;80150;80151;80152;80153;80154;80155;80156;80157;80158;80159;80160;80161;80162;80163;80164;80165;80166;80864;80865;80866;80867;80868;80869;80918;80919;80920;80921;80922;80923;80924;80925;80926;80927;80928;80929;80930;80931;80932;80933;80934;80935;80936;80937;80938;80939;80940;80941;80942;80943;80944;80945;80946;80947;80948;80949;80950;80951;80952;80953;80954;80955;80956;80957;80958;80959;80960;80961;80962;80963;80964;80965;80966;80967;80968;80969;80970;80971;80972;80973;80974;80975;80976;80977;80978;80979;80980;80981;80982;80983;80984;80985;80986;84272;84273;84274;84275;84276;84277;84278;84279;84280;84281;84282;84283;84284;84285;84286;84287;84288;84289;84290;84291;84292;84293;84294;84295;84296;84297;84298;84299;84300;84301;84302;84303;84304;84305;84306;84307;84308;84309;84310;84311;84312;84313;84314;84315;84316;84317;84318;84319;84320;84321;85305;85306;85307;85308;85309;85310;85311;85312;85313;85314;85315;85316;85317;85318;85319;85320;85321;85322;85323;85324;85325;85326;85327;85328;85329;85330;89568;89569;89570;89571;89572;89573;89574;89575;89576;89577;89578;89579;89580;89581;89582;89583;89584;89585;89586;89587;89588;89589;89590;89591;93303;93304;93305;93306;93307;93308;93309;93310;93311;93312;93313;93314;93315;93316;93317;93318;93319;93320;93321;93322;94917;94918;94919;94920;94921;94922;94923;94924;94925;94926;94927;94928;94929;94930;94931;94932;94933;94934;94935;94936;94937;94938;94939;94940;94941;97158;97159;97160;97161;97162;97163;97164;97165;97166;97167;97168;97169;97170;97171;97172;97173;97174;97175;97176;97177;97178;97179;97180;97181;97182;97183;97184;97185;97186;97187;97188;97189;97190;97191;97192;98492;98493;98494;98495;98496;98497;98498;98499;98500;98501;98502;98503;98504;98505;98506;98507;98508;98509;98510;98511;98512;98513;98514;98515;98516;98517;98518;98519;98520;98521;98522;98523;98524;98525;98526;98527;98528;98529;98530;98531;98532;98533;98534;98535;98536;98537;98538;98539;98540;98541;98542;98543;98544;98545;98546;98547;98548;98549;98550;98551;98552;98553;98554;98555;98556;98557;98558;98559;98560;98561;101149;101150;101151;101152;101153;101154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101198;101199;101200;101201;106738;106739;106740;106741;106742;106743;106744;106745;106746;106747;106748;106749;106750;106751;106752;106753;106754;106755;106756;106757;106758;106759;106760;106761;106762;106763;106764;106765;106766;106767;106768;106769;107356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107399;107400;107401;107402;107403;107404;107405;107406;107407;107408;107409</t>
  </si>
  <si>
    <t>121;122;123;124;125;126;127;128;129;130;131;132;133;134;135;136;137;138;139;225;226;227;228;229;230;231;232;233;234;235;236;237;238;239;240;241;242;243;244;245;246;247;248;249;250;251;252;253;254;255;256;257;1856;1857;1858;1859;1860;1861;1862;1863;1864;1865;1866;1867;1868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10457;10458;10459;10460;10461;10462;10463;10464;10465;10466;10467;10468;10469;10470;10471;10472;10473;10474;10475;10476;10477;10478;10479;10480;10481;10482;10483;10484;10485;10486;10487;10562;10563;10564;10565;10566;10567;10568;10569;10570;10571;10572;10573;10574;10575;10576;10577;10578;10579;10580;10581;10582;10583;10584;10585;10586;10587;10588;10589;10590;10591;10592;10593;10594;10595;10596;10597;10598;10599;10600;10601;16905;16906;16907;16908;16909;16910;16911;16912;16913;16914;16915;16916;16917;16918;16919;16920;16921;16922;16923;16924;16925;16926;16927;16928;19140;19141;19142;19143;19144;19145;19146;19147;19148;19149;19150;19151;19152;19153;19154;19155;19156;19157;19158;22551;22552;22553;22554;22555;22556;22557;22558;22559;22560;22561;22562;22563;22564;22565;22566;22567;22568;22569;22570;22571;22572;22573;22574;22575;22576;22577;22578;22579;22580;22581;22582;22583;22584;22585;22586;22587;22588;22589;22590;24662;24663;24664;24665;24666;24667;24668;24669;24670;24671;24672;24673;24674;24675;24676;24677;24678;24679;24680;24681;24682;24683;24684;24685;24686;24687;24688;24689;24690;24691;24692;24693;24694;24695;24696;24697;24698;29079;29080;29081;29082;29083;29084;29085;29086;29087;29088;29089;29090;29091;29092;29093;29094;29095;29096;29097;29098;29099;29100;29101;29246;29247;29248;29249;29250;29251;29252;29253;29254;29255;29256;29257;29258;29259;29260;29261;29262;29263;29264;29265;29266;29267;29268;29269;29270;29271;29272;32692;32693;32694;32695;32696;32697;32698;32699;32700;32701;32702;32703;32704;32705;32706;32707;32708;32709;32710;32711;32712;32713;32714;32715;32716;32717;32718;32719;32720;32721;32722;32723;32724;32725;49668;49669;49670;49671;49672;49673;49674;49675;49676;49677;49678;49679;49680;49681;49682;49683;49684;49685;49686;49687;49688;49689;49690;49691;49692;49693;49694;49695;49696;49697;49698;49699;49700;49701;49702;49703;49704;49705;49706;49854;49855;49856;58656;58657;58658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59834;59835;59836;60067;60068;60069;60070;60071;60072;60073;60074;60075;60076;60077;60078;60079;60080;60081;60082;60083;60084;60085;60086;60087;60088;60089;60090;60091;60092;67932;67933;68568;68569;68570;68571;68572;68573;68574;68575;68576;68577;68578;68579;68580;68581;68582;68583;68584;68585;68586;68587;68588;68589;68590;68591;68592;68593;68594;68595;68596;68597;68598;68599;68600;68601;68602;68603;68604;68605;68606;68607;69171;69172;69173;69174;69175;69176;69177;69178;69179;69180;69181;69182;69183;69184;69185;69186;69187;69188;69189;69190;69191;69192;69193;69194;69195;69196;69197;69198;69199;69200;69201;69202;69203;69204;69205;69206;69207;69208;69370;69371;69372;69373;69374;69375;69376;69377;69378;69379;69380;69381;69382;69383;69384;69385;69386;69387;69388;69389;69390;69391;69392;69393;69394;69395;69396;69397;69398;69399;69400;69401;69402;69403;69404;69405;69406;69407;69408;69409;69410;69411;69412;69413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;69463;69464;69465;69466;69467;69468;69469;69470;69471;69472;69473;69474;69475;69476;69477;69478;69479;69480;69481;69482;69483;69484;69485;69486;69487;69488;69489;69490;69491;69492;69493;69494;69495;69496;69497;69498;69499;69500;69501;69502;69503;69504;69505;69506;69507;69508;69509;69510;69511;69512;69513;69514;69515;69516;69517;69518;69519;69520;69521;69522;69609;69610;69611;69612;69613;69614;69615;69616;69617;69618;69619;69620;69621;69622;69623;69624;69625;69626;69627;69628;69629;71720;77271;77272;77273;78830;78831;78832;78833;78834;78835;78836;78837;78838;78839;78840;78841;78842;78843;78844;78845;78846;78847;78848;78849;78850;78851;78852;78853;78854;78855;78856;78857;78858;78859;78860;78861;78862;78863;78864;78865;78866;78867;78868;80469;80470;80471;80472;80473;80474;80475;80476;80477;80478;80479;80480;80481;80482;80483;80484;80485;80486;80487;80488;80489;80490;80491;80492;80493;80494;80495;80496;80497;80498;80499;80500;80501;80502;80503;80504;80505;80506;80507;80508;80509;80510;80511;80512;80513;80514;80515;80516;80517;80518;80519;80520;80521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82464;82465;82466;82467;82468;82469;82470;82471;82472;82473;82474;82475;82476;82477;82478;82479;82480;82481;82482;82483;82484;82485;83328;83329;83330;83331;83332;83333;83334;83335;83336;83337;83338;83339;83340;83341;83342;83343;83344;83345;83346;83347;83348;85333;85334;85335;85336;85337;85338;85339;85340;85341;85342;85343;85344;85345;85346;85347;85348;85349;85350;85351;85352;85353;85354;85355;85356;85357;85358;85359;85360;85361;85362;85363;85364;85365;85366;86079;86080;86081;86082;86083;86084;86135;86136;86137;86138;86139;86140;86141;86142;86143;86144;86145;86146;86147;86148;86149;86150;86151;86152;86153;86154;86155;86156;86157;86158;86159;86160;86161;86162;86163;86164;86165;86166;86167;86168;86169;86170;86171;86172;86173;86174;86175;86176;86177;86178;86179;86180;86181;86182;86183;86184;86185;86186;86187;86188;86189;86190;86191;86192;86193;86194;86195;86196;86197;86198;86199;86200;86201;86202;86203;86204;86205;86206;86207;86208;86209;86210;89780;89781;89782;89783;89784;89785;89786;89787;89788;89789;89790;89791;89792;89793;89794;89795;89796;89797;89798;89799;89800;89801;89802;89803;89804;89805;89806;89807;89808;89809;89810;89811;89812;89813;89814;89815;89816;89817;89818;89819;89820;89821;89822;89823;89824;89825;89826;89827;89828;89829;89830;89831;89832;89833;89834;89835;90854;90855;90856;90857;90858;90859;90860;90861;90862;90863;90864;90865;90866;90867;90868;90869;90870;90871;90872;90873;90874;90875;90876;90877;90878;90879;90880;95382;95383;95384;95385;95386;95387;95388;95389;95390;95391;95392;95393;95394;95395;95396;95397;95398;95399;95400;95401;95402;95403;95404;95405;99418;99419;99420;99421;99422;99423;99424;99425;99426;99427;99428;99429;99430;99431;99432;99433;99434;99435;99436;99437;99438;99439;101119;101120;101121;101122;101123;101124;101125;101126;101127;101128;101129;101130;101131;101132;101133;101134;101135;101136;101137;101138;101139;101140;101141;101142;101143;103497;103498;103499;103500;103501;103502;103503;103504;103505;103506;103507;103508;103509;103510;103511;103512;103513;103514;103515;103516;103517;103518;103519;103520;103521;103522;103523;103524;103525;103526;103527;103528;103529;103530;103531;103532;104909;104910;104911;104912;104913;104914;104915;104916;104917;104918;104919;104920;104921;104922;104923;104924;104925;104926;104927;104928;104929;104930;104931;104932;104933;104934;104935;104936;104937;104938;104939;104940;104941;104942;104943;104944;104945;104946;104947;104948;104949;104950;104951;104952;104953;104954;104955;104956;104957;104958;104959;104960;104961;104962;104963;104964;104965;104966;104967;104968;104969;104970;104971;104972;104973;104974;104975;104976;104977;104978;104979;104980;104981;104982;104983;104984;104985;104986;104987;104988;104989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113596;113597;113598;113599;113600;113601;113602;113603;113604;113605;113606;113607;113608;113609;113610;113611;113612;113613;113614;113615;113616;113617;113618;113619;113620;113621;113622;113623;113624;113625;113626;113627;113628;113629;113630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</t>
  </si>
  <si>
    <t>124;225;1868;9594;10470;10566;10594;10596;16924;19141;22589;24674;29081;29096;29258;32712;49686;49855;58657;58715;59814;59835;60072;67932;68568;69201;69451;69619;71720;77272;78831;80495;82430;83347;85346;85366;86079;86179;89790;90870;95399;99429;101132;103506;104912;104945;107723;113604;114235;114269</t>
  </si>
  <si>
    <t>105;106;107;108;109;110</t>
  </si>
  <si>
    <t>111;147;322;353;470;572</t>
  </si>
  <si>
    <t>P55268;F5H520;C9JMJ0;A4D0S4-2;A4D0S4-3;A4D0S4</t>
  </si>
  <si>
    <t>P55268</t>
  </si>
  <si>
    <t>99;7;1;1;1;1</t>
  </si>
  <si>
    <t>Laminin subunit beta-2</t>
  </si>
  <si>
    <t>LAMB2</t>
  </si>
  <si>
    <t>64;152;224;225;226;227;235;236;320;419;420;511;542;603;604;606;610;611;648;654;656;911;919;923;956;962;973;1062;1065;1237;1273;1305;1306;1453;1461;1462;1469;1625;1982;2624;2732;2920;3002;3082;3132;3185;3214;3238;3239;3266;3346;3452;3453;3476;3576;3586;3601;3621;4018;4030;4031;4555;4606;4874;4875;4904;4906;4907;4986;5064;5205;5774;5788;5801;6151;6155;6312;6313;6315;6333;6338;6655;6882;7182;7257;7290;7354;7388;7626;8107;8114;8195;8321;8504;8678;8751;8810;8834;8894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</si>
  <si>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</si>
  <si>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67;162;238;239;240;241;249;250;338;439;440;535;569;570;637;638;640;641;645;646;684;691;693;961;969;973;1009;1015;1027;1125;1126;1129;1309;1347;1348;1383;1384;1534;1542;1543;1550;1720;2098;2786;2903;3111;3195;3277;3332;3333;3389;3420;3445;3446;3473;3560;3671;3672;3696;3803;3804;3815;3834;3856;4277;4290;4291;4840;4895;5178;5179;5211;5214;5215;5300;5381;5527;6208;6222;6235;6612;6616;6784;6785;6787;6805;6810;7144;7145;7382;7694;7779;7815;7816;7885;7886;7920;8177;8685;8692;8779;8780;8912;9108;9286;9361;9424;9448;9511</t>
  </si>
  <si>
    <t>603;604;605;606;607;608;609;610;611;612;613;614;615;616;617;618;619;620;621;622;623;624;625;626;627;628;1572;1573;1574;1575;1576;1577;1578;1579;1580;1581;1582;1583;1584;1585;1958;1959;1960;1961;1962;1963;1964;1965;1966;1967;1968;1969;1970;1971;1972;1973;1974;1975;1976;1977;1978;1979;1980;2050;2051;2052;2053;2054;2055;2056;2057;2058;2059;2060;2061;2062;2063;2064;2065;2066;2067;2068;2069;2070;2071;2072;2073;2074;2075;2076;2077;2078;2079;2080;2081;2082;2083;2084;2085;2086;2087;2088;2089;2090;2091;2092;2093;2094;2095;2096;2097;2098;2099;2100;2101;2102;2103;2104;2105;2106;2107;2108;3010;3011;3012;3013;3014;3015;3016;3017;3018;3019;3020;3021;3022;3023;3024;3025;3026;3027;3028;3029;3030;3031;3032;3033;3034;3035;4313;4314;4315;4316;4317;4318;4319;4320;4321;4322;4323;4324;4325;4326;4327;4328;4329;4330;4331;4332;4333;4334;4335;4336;4337;4338;4339;4340;4341;4342;4343;4344;4345;4346;4347;4348;5524;5777;5778;5779;5780;5781;5782;5783;5784;5785;5786;5787;5788;5789;5790;5791;5792;5793;5794;5795;5796;5797;5798;5799;5800;5801;5802;5803;5804;5805;5806;5807;5808;5809;5810;5811;5812;5813;5814;5815;5816;5817;5818;5819;5820;5821;5822;5823;5824;5825;5826;5827;5828;5829;5830;5831;5832;5833;5834;5835;5836;5837;5838;5839;5840;5841;5842;5843;5844;5845;6555;6556;6557;6558;6559;6560;6561;6562;6563;6564;6565;6566;6567;6568;6569;6570;6571;6572;6573;6574;6575;6576;6577;6578;6579;6580;6581;6582;6583;6584;6585;6586;6587;6592;6593;6594;6595;6596;6597;6598;6599;6600;6601;6602;6603;6604;6605;6606;6607;6608;6609;6610;6611;6612;6613;6614;6615;6616;6617;6618;6619;6620;6639;6640;6641;6642;6643;6644;6645;6646;6647;6648;6649;6650;6651;6652;6653;6654;6655;6656;6657;6658;6659;6660;6661;6662;6663;6664;6665;6666;6667;6668;6669;6670;6671;6672;6673;6674;6675;6676;6677;6678;6679;6680;6681;6682;6683;6684;6685;6686;6687;6688;6689;6690;6691;6692;6693;6694;6695;6696;6697;6698;6699;6700;6701;7030;7031;7032;7033;7034;7035;7036;7037;7038;7039;7040;7041;7042;7043;7044;7045;7046;7047;7048;7049;7050;7051;7052;7053;7054;7055;7056;7085;7086;7087;7088;7089;7090;7091;7092;7093;7094;7095;7096;7097;7098;7099;7100;7101;7102;7103;7104;7105;7106;7107;7108;7109;7110;7111;7112;7113;7114;7115;7116;7117;7118;7119;7120;7121;7122;7123;7124;7125;7126;7127;7128;7129;7130;7131;7132;7133;7134;7135;7136;7146;7147;7148;7149;10363;10364;10365;10366;10367;10368;10369;10370;10371;10372;10488;10489;10490;10491;10492;10493;10494;10495;10496;10497;10498;10499;10500;10501;10502;10503;10504;10505;10506;10507;10508;10509;10510;10539;10540;10541;10542;10543;10544;10545;10546;10547;10548;10549;10550;10551;10552;10553;10554;10555;10556;10557;10558;10559;10560;10561;10562;11311;11312;11313;11314;11315;11316;11317;11318;11319;11320;11321;11322;11323;11324;11325;11326;11327;11328;11329;11330;11331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11608;11609;11610;11611;11612;11613;11614;11615;11616;11617;11618;11619;11620;11621;11622;11623;11624;11625;11626;11627;11628;11629;11630;11631;11632;11633;11634;11635;11636;11637;11638;11639;11640;11641;11642;13847;13848;13855;13856;13857;13858;13859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16366;16367;16368;16369;16370;16371;16372;16373;16374;16623;16624;16625;16626;16627;16628;16629;16630;16631;16632;16633;16634;16635;16636;16637;16638;16639;16640;16641;16642;16643;16644;16645;16646;16647;16648;16649;16650;16651;16652;16653;16654;16655;16656;16657;16658;16659;16660;16661;16662;18008;18009;18010;18011;18012;18013;18014;18015;18016;18017;18018;18019;18020;18021;18022;18023;18024;18025;18026;18027;18028;18029;18030;18031;18032;18033;18247;18248;18249;18250;18251;18252;18253;18254;18255;18256;18257;18258;18259;18260;18261;18262;18263;18264;18265;18266;18267;18268;18269;18270;18271;18272;18273;18274;18275;18276;18277;18278;18279;18280;18281;18282;18283;18284;18285;18286;18329;18330;18331;18332;18333;18334;18335;18336;18337;18338;18339;18340;18341;20343;20344;20345;20346;20347;20348;20349;20350;20351;20352;20353;20354;20355;20356;20357;20358;20359;20360;20361;20362;20363;20364;20365;20366;20367;20368;20369;24540;24541;24542;24543;31472;31473;31474;31475;31476;31477;31478;31479;31480;31481;31482;31483;31484;31485;31486;31487;31488;31489;31490;31491;31492;31493;31494;31495;31496;31497;31498;32537;32538;32539;32540;32541;32542;32543;32544;32545;32546;32547;32548;32549;32550;32551;32552;32553;32554;32555;36330;36331;36332;36333;36334;36335;36336;36337;36338;36339;36340;36341;36342;36343;36344;36345;36346;36347;36348;36349;36350;36351;36352;36353;36354;36355;36356;36357;36358;36359;37800;37801;37802;37803;37804;37805;37806;37807;37808;37809;37810;38697;38698;38699;38700;38701;38702;38703;38704;38705;38706;38707;38708;38709;38710;39331;39332;39333;39334;39335;39336;39337;39338;39339;39340;39341;39342;39343;39344;39345;39346;39347;39348;39349;39350;40988;40989;40990;40991;40992;40993;40994;40995;40996;40997;40998;40999;41000;41001;41002;41003;41004;41005;41006;41007;41008;41523;41524;41525;41526;41527;41528;41529;41530;41531;41532;41533;41534;41535;41536;41537;41538;41539;41540;41541;41542;41543;41544;41545;41546;41547;41548;41549;41550;41551;41552;41553;41554;41555;41556;42341;42342;42343;42344;42345;42346;42347;42348;42349;42350;42351;42352;42353;42354;42355;42356;42357;42358;42359;42360;42361;42362;42363;42364;42365;42366;42367;42368;42369;42370;42371;42372;42373;42374;42375;42376;42377;42378;42379;42380;42381;42382;42383;42384;42385;42386;42387;42388;42389;42390;42391;42392;42393;42615;42616;42617;42618;42619;42620;42621;42622;42623;42624;42625;42626;42627;42628;42629;42630;42631;42632;43951;43952;43953;43954;43955;43956;43957;43958;43959;43960;43961;43962;43963;43964;43965;43966;43967;43968;43969;45221;45222;45223;45224;45225;45226;45227;45228;45229;45230;45231;45232;45233;45234;45235;45236;45237;45238;45239;45240;45241;45242;45243;45244;45245;45246;45247;45248;45249;45250;45251;45651;45652;45653;45654;45655;45656;45657;45658;45659;45660;45661;45662;45663;45664;45665;45666;45667;45668;45669;45670;45671;45672;45673;45674;45675;45676;45677;45678;45679;45680;45681;45682;45683;45684;45685;45686;45687;45688;45689;45690;45691;45692;45693;45694;45695;46775;46776;46777;46778;46779;46780;46781;46782;46783;46784;46785;46786;46787;46788;46789;46790;46791;46792;46793;46794;46795;46796;46797;46798;46799;46800;46801;46802;46803;46804;46805;46806;46807;46808;46809;46810;46811;46812;46813;46814;46815;46816;46817;46818;46819;46820;46821;46822;46954;46955;46956;46957;46958;46959;46960;46961;46962;46963;46964;46965;46966;46967;46968;46969;46970;46971;46972;46973;46974;46975;46976;46977;46978;46979;46980;46981;46982;46983;46984;46985;46986;46987;46988;46989;46990;46991;46992;46993;46994;46995;46996;46997;46998;46999;47000;47001;47002;47003;47004;47005;47006;47007;47008;47009;47010;47011;47012;47013;47014;47015;47016;47017;47363;47364;47365;47565;47566;47567;47568;47569;47570;47571;47572;47573;47574;47575;47576;47577;47578;47579;47580;47581;47582;47583;47584;47585;47586;47587;47588;47589;47590;47591;47592;47593;47594;47595;47596;47597;47598;47599;47600;52266;52267;52268;52269;52270;52271;52272;52273;52274;52275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52404;52405;52406;52407;52408;52409;52410;52411;52412;52413;52414;52415;52416;52417;52418;52419;52420;57831;57832;57833;57834;57835;57836;57837;57838;57839;57840;57841;57842;57843;57844;57845;57846;57847;57848;57849;57850;57851;57852;57853;57854;57855;57856;57857;57858;57859;57860;57861;57862;57863;57864;57865;57866;57867;58553;58554;58555;58556;58557;58558;58559;58560;58561;58562;58563;58564;58565;58566;58567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61584;61585;61586;61587;61588;61589;61590;61591;61592;61593;61594;61595;61596;61597;61598;61599;61600;61601;61602;61603;61604;61605;61606;61607;61608;61609;61610;61611;61612;61613;61614;61615;61616;61617;61618;61619;61620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62005;62006;62007;62008;62009;62010;62011;62012;62013;62014;62015;62016;62017;62018;62019;62020;62021;62022;62023;62024;62025;62026;62027;62028;62029;62030;62031;62032;62033;62034;62035;62036;62037;62038;62039;62040;62041;62042;62043;62044;62045;62977;62978;63820;63821;63822;63823;63824;63825;63826;63827;63828;63829;63830;63831;63832;63833;63834;63835;63836;63837;63838;63839;63840;63841;63842;63843;63844;63845;63846;63847;63848;65374;65375;65376;65377;65378;65379;65380;65381;65382;65383;65384;65385;65386;65387;65388;65389;65390;65391;65392;65393;65394;65395;65396;65397;65398;65399;65400;65401;65402;65403;65404;65405;65406;65407;65408;65409;65410;65411;65412;65413;65414;65415;65416;65417;65418;65419;65420;65421;65422;65423;65424;65425;65426;65427;65428;65429;72568;72738;72879;72880;72881;72882;76779;76780;76781;76782;76783;76784;76785;76786;76787;76788;76789;76790;76791;76792;76793;76794;76795;76796;76797;76798;76799;76800;76801;76802;76803;76804;76805;76806;76807;76808;76809;76810;76811;76812;76822;76823;76824;76825;76826;76827;76828;76829;76830;76831;76832;76833;76834;76835;76836;76837;76838;76839;76840;76841;76842;76843;76844;76845;76846;76847;76848;76849;76850;76851;76852;76853;76854;76855;76856;76857;76858;76859;76860;76861;76862;76863;76864;76865;76866;76867;76868;76869;76870;76871;76872;76873;76874;76875;76876;76877;76878;76879;76880;76881;76882;76883;76884;76885;76886;76887;76888;76889;76890;76891;76892;76893;78982;78983;78984;78985;78986;78987;78988;78989;78990;78991;78992;78993;78994;78995;78996;78997;78998;78999;79000;79001;79002;79003;79004;79005;79006;79007;79008;79009;79010;79011;79012;79013;79014;79015;79016;79017;79018;79019;79020;79021;79022;79023;79024;79025;79026;79027;79028;79029;79030;79031;79032;79033;79034;79035;79036;79040;79041;79042;79043;79044;79045;79046;79047;79048;79049;79050;79051;79052;79053;79054;79055;79056;79057;79058;79059;79060;79061;79062;79063;79064;79065;79066;79067;79068;79069;79070;79071;79072;79073;79074;79075;79076;79077;79078;79079;79080;79081;79082;79083;79084;79085;79244;79245;79246;79247;79248;79249;79250;79251;79252;79253;79254;79255;79256;79257;79258;79259;79260;79261;79262;79372;79373;82847;82848;82849;82850;82851;82852;82853;82854;82855;82856;82857;82858;84925;84926;84927;84928;84929;84930;84931;84932;84933;84934;84935;84936;84937;84938;84939;84940;84941;84942;84943;84944;84945;84946;84947;84948;84949;84950;84951;84952;84953;84954;84955;84956;84957;84958;84959;84960;84961;84962;84963;84964;84965;84966;84967;84968;84969;84970;84971;84972;84973;84974;84975;84976;84977;84978;84979;84980;84981;84982;84983;88540;88541;88542;88543;88544;89567;89956;89957;89958;89959;89960;89961;89962;89963;89964;90494;90495;90496;90497;90498;90499;90500;90501;90502;90503;90504;90505;90506;90507;90508;90509;90510;90511;90512;90513;90514;90515;90516;90517;90518;90519;90520;90521;90522;90523;90524;90525;90526;90527;90528;90529;90530;90531;90532;90533;90534;90535;90536;90537;90538;90539;90540;90541;90542;90543;90544;90545;90546;90547;90548;90549;90550;90551;90552;90553;90554;90555;90556;90557;90558;90559;90560;90561;90562;90563;90564;90565;90566;90567;90568;90569;90570;90571;90572;90573;90574;90575;90576;90577;90578;90579;90580;90581;90890;90891;90892;90893;90894;90895;90896;90897;90898;90899;90900;90901;90902;90903;90904;90905;90906;90907;90908;90909;90910;90911;90912;90913;90914;90915;93734;93735;93736;93737;93738;93739;93740;99311;99312;99313;99314;99315;99316;99317;99318;99319;99320;99321;99322;99323;99324;99325;99326;99327;99328;99329;99330;99331;99332;99333;99334;99335;99336;99337;99338;99339;99340;99341;99342;99343;99344;99345;99346;99347;99348;99349;99350;99351;99352;99353;99354;99355;99356;99357;99358;99359;99360;99361;99362;99363;99364;99365;99366;99367;99368;99369;99370;99371;99372;99373;99374;99375;99376;99377;99378;99438;99439;99440;99441;99442;99443;99444;99445;99446;99447;99448;99449;99450;99451;99452;99453;99454;99455;99456;99457;99458;99459;99460;99461;99462;99463;99464;99465;99466;99467;99468;99469;99470;99471;99472;99473;99474;99475;99476;99477;99478;99479;99480;99481;99482;100240;100241;100242;100243;100244;100245;100246;100247;100248;100249;100250;100251;100252;100253;100254;100255;100256;100257;100258;100259;100260;100261;100262;100263;100264;100265;100266;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100340;100341;100342;100343;100344;100345;100346;100347;100348;100349;100350;100351;100352;100353;100354;100355;101983;101984;101985;101986;101987;104333;104334;104335;104336;104337;104338;104339;104340;104341;104342;104343;104344;104345;104346;104347;104348;104349;104350;104351;104352;104353;104354;104355;104356;104357;104358;104359;104360;104361;104362;104363;104364;104365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106214;106215;106216;106217;106218;106219;106220;106992;106993;106994;106995;106996;106997;106998;106999;107000;107001;107002;107003;107004;107005;107006;107007;107008;107009;107010;107011;107012;107013;107014;107015;107016;107017;107018;107019;107020;107021;107022;107023;107024;107025;107938;107939;107940;107941;107942;107943;107944;107945;107946;107947;107948;107949;107950;107951;107952;107953;107954;107955;107956;107957;107958;107959;107960;107961;107962;107963;107964;107965;108214;108215;108216;108217;108218;108219;108220;108221;108222;108223;108224;108225;108226;108227;108228;108229;108230;108231;108232;108233;108234;108235;108236;108237;108238;108239;108240;108241;108242;108243;108244;108245;108246;108247;108248;108249;108800;108801;108802;108803;108804;108805;108806;108807;108808;108809;108810;108811;108812;108813;108814;108815</t>
  </si>
  <si>
    <t>622;623;624;625;626;627;628;629;630;631;632;633;634;635;636;637;638;639;640;641;642;643;644;645;646;647;648;1651;1652;1653;1654;1655;1656;1657;1658;1659;1660;1661;1662;1663;1664;1665;2046;2047;2048;2049;2050;2051;2052;2053;2054;2055;2056;2057;2058;2059;2060;2061;2062;2063;2064;2065;2066;2067;2068;2147;2148;2149;2150;2151;2152;2153;2154;2155;2156;2157;2158;2159;2160;2161;2162;2163;2164;2165;2166;2167;2168;2169;2170;2171;2172;2173;2174;2175;2176;2177;2178;2179;2180;2181;2182;2183;2184;2185;2186;2187;2188;2189;2190;2191;2192;2193;2194;2195;2196;2197;2198;2199;2200;2201;2202;2203;2204;2205;2206;3158;3159;3160;3161;3162;3163;3164;3165;3166;3167;3168;3169;3170;3171;3172;3173;3174;3175;3176;3177;3178;3179;3180;3181;3182;3183;4546;4547;4548;4549;4550;4551;4552;4553;4554;4555;4556;4557;4558;4559;4560;4561;4562;4563;4564;4565;4566;4567;4568;4569;4570;4571;4572;4573;4574;4575;4576;4577;4578;4579;4580;4581;4582;4583;4584;5820;6075;6076;6077;6078;6079;6080;6081;6082;6083;6084;6085;6086;6087;6088;6089;6090;6091;6092;6093;6094;6095;6096;6097;6098;6099;6100;6101;6102;6103;6104;6105;6106;6107;6108;6109;6110;6111;6112;6113;6114;6115;6116;6117;6118;6119;6120;6121;6122;6123;6124;6125;6126;6127;6128;6129;6130;6131;6132;6133;6134;6135;6136;6137;6138;6139;6140;6141;6142;6143;6144;6922;6923;6924;6925;6926;6927;6928;6929;6930;6931;6932;6933;6934;6935;6936;6937;6938;6939;6940;6941;6942;6943;6944;6945;6946;6947;6948;6949;6950;6951;6952;6953;6954;6955;6960;6961;6962;6963;6964;6965;6966;6967;6968;6969;6970;6971;6972;6973;6974;6975;6976;6977;6978;6979;6980;6981;6982;6983;6984;6985;6986;6987;6988;6989;6990;7009;7010;7011;7012;7013;7014;7015;7016;7017;7018;7019;7020;7021;7022;7023;7024;7025;7026;7027;7028;7029;7030;7031;7032;7033;7034;7035;7036;7037;7038;7039;7040;7041;7042;7043;7044;7045;7046;7047;7048;7049;7050;7051;7052;7053;7054;7055;7056;7057;7058;7059;7060;7061;7062;7063;7064;7065;7066;7067;7068;7069;7070;7071;7072;7073;7407;7408;7409;7410;7411;7412;7413;7414;7415;7416;7417;7418;7419;7420;7421;7422;7423;7424;7425;7426;7427;7428;7429;7430;7431;7432;7433;7462;7463;7464;7465;7466;7467;7468;7469;7470;7471;7472;7473;7474;7475;7476;7477;7478;7479;7480;7481;7482;7483;7484;7485;7486;7487;7488;7489;7490;7491;7492;7493;7494;7495;7496;7497;7498;7499;7500;7501;7502;7503;7504;7505;7506;7507;7508;7509;7510;7511;7512;7513;7523;7524;7525;7526;10936;10937;10938;10939;10940;10941;10942;10943;10944;10945;10946;10947;11072;11073;11074;11075;11076;11077;11078;11079;11080;11081;11082;11083;11084;11085;11086;11087;11088;11089;11090;11091;11092;11093;11094;11123;11124;11125;11126;11127;11128;11129;11130;11131;11132;11133;11134;11135;11136;11137;11138;11139;11140;11141;11142;11143;11144;11145;11146;11961;11962;11963;11964;11965;11966;11967;11968;11969;11970;11971;11972;11973;11974;11975;11976;11977;11978;11979;11980;11981;12056;12057;12058;12059;12060;12061;12062;12063;12064;12065;12066;12067;12068;12069;12070;12071;12072;12073;12074;12075;12076;12077;12078;12079;12080;12081;12082;12083;12084;12085;12086;12087;12088;12089;12090;12091;12092;12093;12094;12095;12096;12097;12098;12099;12100;12101;12102;12103;12104;12105;12106;12107;12108;12109;12110;12111;12112;12113;12114;12115;12116;12117;12118;12119;12120;12121;12122;12123;12124;12125;12126;12127;12269;12270;12271;12272;12273;12274;12275;12276;12277;12278;12279;12280;12281;12282;12283;12284;12285;12286;12287;12288;12289;12290;12291;12292;12293;12294;12295;12296;12297;12298;12299;12300;12301;12302;12303;14771;14772;14780;14781;14782;14783;14784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17087;17088;17089;17090;17091;17092;17093;17094;17095;17096;17097;17098;17099;17100;17101;17102;17103;17104;17462;17463;17464;17465;17466;17467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17795;17796;17797;17798;17799;17800;17801;17802;17803;17804;17805;17806;17807;17808;17809;17810;17811;17812;17813;17814;17815;17816;17817;17818;17819;17820;17821;17822;17823;17824;17825;17826;17827;17828;17829;17830;17831;17832;17833;17834;17835;19252;19253;19254;19255;19256;19257;19258;19259;19260;19261;19262;19263;19264;19265;19266;19267;19268;19269;19270;19271;19272;19273;19274;19275;19276;19277;19521;19522;19523;19524;19525;19526;19527;19528;19529;19530;19531;19532;19533;19534;19535;19536;19537;19538;19539;19540;19541;19542;19543;19544;19545;19546;19547;19548;19549;19550;19551;19552;19553;19554;19555;19556;19557;19558;19559;19560;19561;19562;19563;19606;19607;19608;19609;19610;19611;19612;19613;19614;19615;19616;19617;19618;19619;19620;19621;21844;21845;21846;21847;21848;21849;21850;21851;21852;21853;21854;21855;21856;21857;21858;21859;21860;21861;21862;21863;21864;21865;21866;21867;21868;21869;21870;26298;26299;26300;26301;33597;33598;33599;33600;33601;33602;33603;33604;33605;33606;33607;33608;33609;33610;33611;33612;33613;33614;33615;33616;33617;33618;33619;33620;33621;33622;33623;33624;34719;34720;34721;34722;34723;34724;34725;34726;34727;34728;34729;34730;34731;34732;34733;34734;34735;34736;34737;34738;34739;34740;34741;38861;38862;38863;38864;38865;38866;38867;38868;38869;38870;38871;38872;38873;38874;38875;38876;38877;38878;38879;38880;38881;38882;38883;38884;38885;38886;38887;38888;38889;38890;38891;38892;38893;38894;38895;38896;40467;40468;40469;40470;40471;40472;40473;40474;40475;40476;40477;41390;41391;41392;41393;41394;41395;41396;41397;41398;41399;41400;41401;41402;41403;41404;42074;42075;42076;42077;42078;42079;42080;42081;42082;42083;42084;42085;42086;42087;42088;42089;42090;42091;42092;42093;42094;42095;42096;43806;43807;43808;43809;43810;43811;43812;43813;43814;43815;43816;43817;43818;43819;43820;43821;43822;43823;43824;43825;43826;44389;44390;44391;44392;44393;44394;44395;44396;44397;44398;44399;44400;44401;44402;44403;44404;44405;44406;44407;44408;44409;44410;44411;44412;44413;44414;44415;44416;44417;44418;44419;44420;44421;44422;44423;44424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45383;45384;45608;45609;45610;45611;45612;45613;45614;45615;45616;45617;45618;45619;45620;45621;45622;45623;45624;45625;45626;45627;45628;47043;47044;47045;47046;47047;47048;47049;47050;47051;47052;47053;47054;47055;47056;47057;47058;47059;47060;47061;47062;47063;47064;47065;48430;48431;48432;48433;48434;48435;48436;48437;48438;48439;48440;48441;48442;48443;48444;48445;48446;48447;48448;48449;48450;48451;48452;48453;48454;48455;48456;48457;48458;48459;48460;48461;48462;48463;48464;48465;48466;48887;48888;48889;48890;48891;48892;48893;48894;48895;48896;48897;48898;48899;48900;48901;48902;48903;48904;48905;48906;48907;48908;48909;48910;48911;48912;48913;48914;48915;48916;48917;48918;48919;48920;48921;48922;48923;48924;48925;48926;48927;48928;48929;48930;48931;48932;48933;48934;48935;48936;48937;48938;48939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50312;50313;50314;50315;50316;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50773;50774;50775;50976;50977;50978;50979;50980;50981;50982;50983;50984;50985;50986;50987;50988;50989;50990;50991;50992;50993;50994;50995;50996;50997;50998;50999;51000;51001;51002;51003;51004;51005;51006;51007;51008;51009;51010;51011;51012;51013;55969;55970;55971;55972;55973;55974;55975;55976;55977;55978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56116;56117;56118;56119;56120;56121;56122;56123;56124;56125;56126;61802;61803;61804;61805;61806;61807;61808;61809;61810;61811;61812;61813;61814;61815;61816;61817;61818;61819;61820;61821;61822;61823;61824;61825;61826;61827;61828;61829;61830;61831;61832;61833;61834;61835;61836;61837;61838;61839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62630;62631;62632;62633;62634;62635;65712;65713;65714;65715;65716;65717;65718;65719;65720;65721;65722;65723;65724;65725;65726;65727;65728;65729;65730;65731;65732;65733;65734;65735;65736;65737;65738;65739;65740;65741;65742;65743;65744;65745;65746;65747;65748;65749;65750;65751;65752;66036;66037;66038;66039;66040;66041;66042;66043;66044;66045;66046;66047;66048;66049;66050;66051;66052;66053;66054;66055;66056;66057;66058;66059;66060;66061;66062;66063;66064;66065;66066;66067;66068;66069;66070;66071;66072;66073;66074;66075;66076;66077;66078;66079;66080;66081;66082;66083;66084;66085;66086;66087;66088;66089;66090;66091;66092;66093;66094;66095;66096;66097;66098;66099;66100;66101;66102;66103;66104;66105;66106;66107;66153;66154;66155;66156;66157;66158;66159;66160;66161;66162;66163;66164;66165;66166;66167;66168;66169;66170;66171;66172;66173;66174;66175;66176;66177;66178;66179;66180;66181;66182;66183;66184;66185;66186;66187;66188;66189;66190;66191;66192;66193;66194;66195;66196;67196;67197;68062;68063;68064;68065;68066;68067;68068;68069;68070;68071;68072;68073;68074;68075;68076;68077;68078;68079;68080;68081;68082;68083;68084;68085;68086;68087;68088;68089;68090;68091;68092;68093;69691;69692;69693;69694;69695;69696;69697;69698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69748;69749;77335;77508;77652;77653;77654;77655;81800;81801;81802;81803;81804;81805;81806;81807;81808;81809;81810;81811;81812;81813;81814;81815;81816;81817;81818;81819;81820;81821;81822;81823;81824;81825;81826;81827;81828;81829;81830;81831;81832;81833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81908;81909;81910;81911;81912;81913;81914;81915;81916;84106;84107;84108;84109;84110;84111;84112;84113;84114;84115;84116;84117;84118;84119;84120;84121;84122;84123;84124;84125;84126;84127;84128;84129;84130;84131;84132;84133;84134;84135;84136;84137;84138;84139;84140;84141;84142;84143;84144;84145;84146;84147;84148;84149;84150;84151;84152;84153;84154;84155;84156;84157;84158;84159;84160;84161;84162;84163;84164;84168;84169;84170;84171;84172;84173;84174;84175;84176;84177;84178;84179;84180;84181;84182;84183;84184;84185;84186;84187;84188;84189;84190;84191;84192;84193;84194;84195;84196;84197;84198;84199;84200;84201;84202;84203;84204;84205;84206;84207;84208;84209;84210;84211;84212;84213;84214;84215;84216;84217;84218;84219;84220;84221;84222;84223;84224;84225;84226;84227;84389;84390;84391;84392;84393;84394;84395;84396;84397;84398;84399;84400;84401;84402;84403;84404;84405;84406;84407;84408;84409;84410;84411;84412;84413;84414;84415;84528;84529;88240;88241;88242;88243;88244;88245;88246;88247;88248;88249;88250;88251;90466;90467;90468;90469;90470;90471;90472;90473;90474;90475;90476;90477;90478;90479;90480;90481;90482;90483;90484;90485;90486;90487;90488;90489;90490;90491;90492;90493;90494;90495;90496;90497;90498;90499;90500;90501;90502;90503;90504;90505;90506;90507;90508;90509;90510;90511;90512;90513;90514;90515;90516;90517;90518;90519;90520;90521;90522;90523;90524;94294;94295;94296;94297;94298;95381;95812;95813;95814;95815;95816;95817;95818;95819;95820;96376;96377;96378;96379;96380;96381;96382;96383;96384;96385;96386;96387;96388;96389;96390;96391;96392;96393;96394;96395;96396;96397;96398;96399;96400;96401;96402;96403;96404;96405;96406;96407;96408;96409;96410;96411;96412;96413;96414;96415;96416;96417;96418;96419;96420;96421;96422;96423;96424;96425;96426;96427;96428;96429;96430;96431;96432;96433;96434;96435;96436;96437;96438;96439;96440;96441;96442;96443;96444;96445;96446;96447;96448;96449;96450;96451;96452;96453;96454;96455;96456;96457;96458;96459;96460;96461;96462;96463;96464;96465;96466;96467;96468;96802;96803;96804;96805;96806;96807;96808;96809;96810;96811;96812;96813;96814;96815;96816;96817;96818;96819;96820;96821;96822;96823;96824;96825;96826;96827;96828;96829;96830;96831;96832;96833;96834;99864;99865;99866;99867;99868;99869;99870;105770;105771;105772;105773;105774;105775;105776;105777;105778;105779;105780;105781;105782;105783;105784;105785;105786;105787;105788;105789;105790;105791;105792;105793;105794;105795;105796;105797;105798;105799;105800;105801;105802;105803;105804;105805;105806;105807;105808;105809;105810;105811;105812;105813;105814;105815;105816;105817;105818;105819;105820;105821;105822;105823;105824;105825;105826;105827;105828;105829;105830;105831;105832;105833;105834;105835;105836;105837;105838;105839;105840;105841;105842;105843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;105944;105945;105946;105947;105948;105949;105950;106732;106733;106734;106735;106736;106737;106738;106739;106740;106741;106742;106743;106744;106745;106746;106747;106748;106749;106750;106751;106752;106753;106754;106755;106756;106757;106758;106759;106760;106761;106762;106763;106764;106765;106766;106767;106768;106769;106770;106771;106772;106773;106774;106775;106776;106777;106778;106779;106780;106781;106782;106783;106784;106785;106786;106787;106788;106789;106790;106791;106792;106793;106794;106795;106796;106797;106798;106799;106800;106801;106802;106803;106804;106805;106806;106807;106808;106809;106810;106811;106812;106813;106814;106815;106816;106817;106818;106819;106820;106821;106822;106823;106824;106825;106826;106827;106828;106829;106830;106831;106832;106833;106834;106835;106836;106837;106838;106839;106840;106841;106842;106843;106844;106845;106846;106847;106848;106849;106850;106851;106852;106853;108602;108603;108604;108605;108606;108607;111073;111074;111075;111076;111077;111078;111079;111080;111081;111082;111083;111084;111085;111086;111087;111088;111089;111090;111091;111092;111093;111094;111095;111096;111097;111098;111099;111100;111101;111102;111103;111104;111105;112982;112983;112984;112985;112986;112987;112988;112989;112990;112991;112992;112993;112994;112995;112996;112997;112998;112999;113000;113001;113002;113003;113004;113005;113006;113007;113008;113009;113010;113011;113012;113013;113014;113015;113016;113017;113018;113019;113020;113021;113022;113023;113024;113025;113026;113027;113028;113029;113030;113031;113032;113033;113034;113035;113036;113037;113038;113039;113040;113041;113042;113859;113860;113861;113862;113863;113864;113865;113866;113867;113868;113869;113870;113871;113872;113873;113874;113875;113876;113877;113878;113879;113880;113881;113882;113883;113884;113885;113886;113887;113888;113889;113890;113891;113892;114860;114861;114862;114863;114864;114865;114866;114867;114868;114869;114870;114871;114872;114873;114874;114875;114876;114877;114878;114879;114880;114881;114882;114883;114884;114885;114886;114887;114888;114889;114890;115152;115153;115154;115155;115156;115157;115158;115159;115160;115161;115162;115163;115164;115165;115166;115167;115168;115169;115170;115171;115172;115173;115174;115175;115176;115177;115178;115179;115180;115181;115182;115183;115184;115185;115186;115187;115188;115769;115770;115771;115772;115773;115774;115775;115776;115777;115778;115779;115780;115781;115782;115783;115784</t>
  </si>
  <si>
    <t>636;1660;2050;2057;2062;2067;2167;2206;3181;4555;4584;5820;6136;6937;6954;6985;7040;7067;7418;7491;7525;10947;11079;11132;11970;12058;12278;14771;14781;17054;17537;17809;17835;19267;19543;19550;19607;21859;26298;33621;34725;38894;40470;41398;42080;43807;44404;45353;45376;45616;47050;48430;48446;48905;50111;50375;50775;50979;55976;56076;56103;61827;62603;65716;65742;66036;66155;66193;67196;68083;69707;77335;77508;77654;81800;81914;84144;84163;84211;84412;84528;88249;90506;94295;95381;95816;96401;96824;99865;105824;105948;106815;108607;111100;113040;113865;114874;115173;115781</t>
  </si>
  <si>
    <t>518;519;520;521;522;523;524;525;526</t>
  </si>
  <si>
    <t>160;305;415;619;729;995;1234;1372;1535</t>
  </si>
  <si>
    <t>O15230;O15230-2;A0A087WYH7</t>
  </si>
  <si>
    <t>O15230</t>
  </si>
  <si>
    <t>156;26;7</t>
  </si>
  <si>
    <t>154;24;6</t>
  </si>
  <si>
    <t>Laminin subunit alpha-5</t>
  </si>
  <si>
    <t>LAMA5</t>
  </si>
  <si>
    <t>113;114;286;363;368;378;400;401;460;501;502;547;581;645;697;699;766;767;816;852;880;894;910;916;921;950;998;1015;1016;1024;1025;1055;1075;1076;1149;1213;1232;1304;1364;1411;1439;1523;1527;1538;1568;1631;1644;1784;1785;1848;2058;2148;2186;2187;2347;2419;2447;2550;2665;2683;2684;2711;2716;2745;2799;2889;3079;3196;3222;3229;3241;3292;3332;3414;3474;3475;3614;3628;3636;3921;3935;4070;4146;4284;4327;4352;4436;4437;4457;4518;4546;4547;4562;4595;4708;4873;4883;4973;5016;5139;5200;5367;5645;5646;5731;5805;5826;5830;5835;5859;5909;5925;5939;5942;6003;6004;6052;6065;6066;6195;6208;6302;6335;6340;6374;6450;6615;6997;7003;7004;7010;7094;7111;7145;7186;7351;7458;7483;7498;7502;7550;7581;7739;7969;8286;8299;8300;8309;8328;8354;8373;8596;8597;8612;8623;8658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</si>
  <si>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</si>
  <si>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119;120;302;381;386;396;419;420;482;525;526;577;578;613;681;735;737;805;806;858;896;926;941;960;966;971;1002;1052;1072;1073;1083;1084;1117;1139;1140;1220;1284;1304;1382;1443;1491;1520;1609;1613;1624;1625;1626;1657;1658;1726;1739;1891;1892;1957;2179;2271;2310;2311;2481;2561;2593;2702;2830;2831;2832;2852;2853;2854;2882;2887;2916;2917;2976;3078;3274;3402;3429;3436;3448;3501;3545;3632;3633;3694;3695;3849;3863;3871;4172;4187;4332;4413;4557;4600;4601;4627;4715;4716;4737;4803;4831;4832;4847;4883;4998;5177;5187;5287;5330;5460;5522;5744;5745;6069;6070;6162;6163;6239;6261;6265;6270;6294;6348;6364;6379;6382;6446;6447;6448;6449;6504;6518;6519;6658;6671;6774;6807;6812;6849;6929;7103;7500;7507;7508;7514;7601;7619;7655;7699;7882;7993;8019;8040;8044;8045;8099;8100;8131;8300;8541;8876;8889;8890;8891;8900;8919;8946;8965;9201;9202;9217;9228;9266</t>
  </si>
  <si>
    <t>1139;1140;1141;1142;1143;1144;1145;1146;1147;1148;1149;1150;1151;1152;1153;1154;1155;1156;1157;1158;1159;1160;1161;1162;1163;1164;1165;1166;1167;1168;1169;1170;1171;1172;1173;1174;1175;1176;1177;1178;1179;1180;1181;1182;1183;1184;1185;1186;1187;1188;1189;2557;2558;2559;2560;2561;2562;2563;2564;2565;2566;2567;2568;2569;2570;2571;2572;2573;2574;2575;2576;2577;2578;2579;2580;2581;2582;2583;2584;2585;2586;2587;2588;2589;2590;2591;2592;2593;2594;2595;2596;2597;2598;2599;2600;2601;2602;2603;2604;2605;2606;2607;2608;2609;2610;2611;2612;2613;2614;2615;2616;2617;2618;2619;3802;3803;3804;3805;3806;3807;3808;3809;3810;3811;3812;3813;3814;3815;3816;3817;3818;3819;3820;3821;3822;3823;3824;3825;3826;3841;3842;3843;3844;3845;3846;3847;3848;3849;3850;3851;3852;3853;3854;3855;3856;3857;3858;3859;3860;3927;3928;3929;3930;3931;3932;3933;3934;3935;3936;3937;3938;3939;3940;3941;3942;3943;3944;3945;3946;3947;3948;3949;3950;3951;3952;3953;4128;4129;4130;4131;4132;4133;4134;4135;4136;4137;4138;4139;4140;4141;4142;4143;4144;4145;4146;4147;4148;4149;4150;4151;4152;4153;4154;4155;4156;4157;4158;4159;4160;4161;4162;4978;4979;5427;5428;5429;5430;5431;5432;5433;5434;5435;5436;5437;5438;5439;5951;5952;5953;5954;5955;5956;5957;5958;6353;6354;6355;6356;6357;6358;6359;6360;6361;6362;6363;6364;6365;6366;6367;6368;6369;6370;6371;6372;6972;6973;6974;6975;6976;6977;6978;6979;6980;6981;6982;6983;6984;6985;7614;7615;7616;7617;7618;7619;7620;7621;7622;7623;7624;7625;7626;7627;7628;7629;7630;7631;7632;7633;7634;7635;7636;7637;7638;7639;7641;7642;8383;8384;8385;8386;8387;8388;8389;8390;8391;8392;8393;8394;8395;8396;8397;8398;8399;8400;8401;8402;8403;9123;9124;9125;9126;9127;9128;9129;9130;9131;9132;9133;9134;9135;9136;9137;9138;9139;9140;9141;9142;9143;9144;9145;9146;9147;9148;9149;9150;9151;9152;9153;9154;9155;9156;9157;9158;9457;9458;9459;9460;9461;9462;9463;9464;9465;9466;9467;9468;9469;9470;9471;9472;9473;9474;9475;9839;9840;9841;9842;9843;9844;9845;9846;9987;9988;9989;9990;9991;9992;10338;10339;10340;10341;10342;10343;10344;10345;10346;10347;10348;10349;10350;10351;10352;10353;10354;10355;10356;10357;10358;10359;10360;10361;10362;10416;10417;10418;10419;10420;10421;10422;10423;10424;10425;10426;10427;10428;10429;10430;10431;10432;10433;10434;10435;10436;10437;10438;10439;10440;10441;10442;10443;10444;10445;10446;10447;10448;10449;10450;10451;10452;10453;10454;10455;10456;10457;10458;10459;10460;10461;10462;10463;10464;10465;10466;10467;10468;10469;10512;10513;10514;10515;10516;10517;10518;10519;10520;10521;10522;10523;10524;10525;10526;10527;10528;10529;10530;10531;11168;11169;11170;11171;11172;11173;11174;11175;11176;11177;11178;11179;11180;11181;11182;11183;11184;11185;11186;11187;11188;11189;11190;11191;11192;11193;11194;11195;11196;11197;11198;11199;11200;11201;11202;11203;12250;12251;12252;12253;12254;12255;12256;12257;12258;12259;12260;12261;12262;12263;12264;12265;12266;12267;12268;12269;12270;12271;12272;12273;12274;12275;12276;12277;12278;12279;12280;12281;12282;12283;12284;12285;12286;12287;12288;12289;12290;12799;12800;12801;12802;12803;12804;12805;12806;12807;12808;12809;12810;12811;12812;12813;12814;12815;12816;12817;12818;12819;12820;12821;12822;12823;12824;12825;12826;12827;12828;12829;12830;12831;12832;12833;12834;12835;12836;12837;12838;12839;12840;12841;12842;12843;12911;12912;12913;12914;12915;12916;12917;12918;12919;12920;12921;12922;12923;12924;13560;13561;13562;13563;13564;13565;13566;13567;13568;13926;13927;13928;13929;13930;13931;13932;13933;13934;13935;13936;13937;13938;13939;13940;13941;13942;13943;13944;13945;13946;13947;13948;13949;13950;13951;13952;13953;13954;13955;13956;13957;13958;15186;15187;15188;15189;15190;15191;15192;15193;15194;15195;15196;15197;15198;15199;15200;15201;15202;15203;15204;15205;15206;15207;15208;15209;15210;15211;15212;15213;15214;15215;15216;15692;15693;15694;15695;15696;15697;15698;15805;15806;15807;15808;15809;15810;15811;15812;15813;15814;15815;15816;15817;15818;15819;15820;15821;15822;15823;15824;16598;16599;16600;16601;16602;16603;16604;16605;16606;16607;16608;16609;16610;16611;16612;16613;16614;16615;16616;16617;16618;16619;16620;16621;16622;17233;17234;17235;17236;17237;17679;17680;17681;17682;17683;17684;17685;17686;17687;17688;17689;17690;17691;17692;17693;17694;17695;17696;17697;17698;17699;17700;17701;17702;17703;17704;17705;17706;17707;17708;17709;17710;17711;17712;17713;17714;17715;17716;17717;17718;17719;17720;17721;17722;17723;17724;17725;17726;17842;17843;17844;17845;17846;17847;17848;17849;17850;17851;17852;17853;17854;17855;17856;17857;17858;17859;17860;17861;17862;17863;17864;17865;17866;17867;17868;17869;17870;17871;17872;17873;17874;17875;17876;17877;17878;17879;17880;17881;17882;17883;17884;17885;17886;17887;17888;17889;17890;17891;17892;17893;17894;17895;17896;18871;18872;18873;18874;18875;18876;18877;18878;18879;18880;18881;18882;18883;18901;18902;18903;18904;18905;18906;18907;18908;18909;18910;18911;18912;18913;18914;18915;18916;18917;18918;18919;18920;18921;18922;18923;18924;18925;18926;18927;18928;18929;18930;18931;18932;18933;18934;18935;18936;18937;18938;18939;18940;18941;18942;18943;18944;18945;18946;18947;18948;18949;18950;18951;18952;18953;18954;18955;18956;18957;18958;18959;18960;18961;18962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20434;20435;20436;20437;20438;20439;20440;20441;20442;20443;20444;20445;20446;20447;20448;20449;20450;20451;20452;20453;20454;20455;20456;20457;20458;20459;20460;20461;20462;20463;20464;20465;20466;20665;20666;20667;20668;20669;20670;20671;20672;20673;20674;20675;20676;20677;20678;20679;20680;20681;20682;20683;20684;20685;20686;20687;20688;20689;20690;20691;20692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22860;22861;25399;25400;25401;25402;25403;25404;25405;25406;25407;25408;25409;25410;25411;25412;25413;25414;25415;25416;25417;26129;26130;26131;26132;26607;26608;26609;26610;26611;26612;26613;26614;26615;26616;26617;26618;26619;26620;26621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29206;29454;29455;29456;29457;29458;29459;29460;29461;29462;29463;29464;29465;29466;29467;29468;29469;29470;29471;29472;29473;29474;29475;29476;29477;29478;29479;29480;29481;29482;29483;29484;29485;29486;29487;29488;30549;30550;30551;30552;30553;30554;30555;30556;30557;30558;31818;31819;31820;31821;31822;31823;31824;31825;31826;31827;31828;31829;31830;31831;31991;31992;31993;31994;31995;31996;31997;31998;31999;32000;32001;32002;32003;32004;32005;32006;32007;32008;32009;32010;32011;32012;32013;32014;32015;32016;32017;32018;32019;32020;32021;32022;32023;32024;32025;32026;32027;32028;32029;32030;32031;32032;32197;32198;32199;32200;32201;32202;32203;32204;32205;32206;32207;32208;32209;32210;32211;32212;32213;32214;32215;32216;32217;32218;32219;32220;32221;32222;32223;32224;32225;32226;32227;32228;32229;32230;32231;32232;32233;32234;32235;32236;32237;32238;32239;32240;32241;32270;32271;32272;32273;32274;32275;32276;32656;32657;32658;32659;32660;32661;32662;32663;32664;32665;32666;32667;32668;32669;32670;32671;32672;32673;32674;33194;33195;33196;33197;33198;33199;33200;33201;33202;35761;35762;35763;35764;35765;35766;35767;38659;38660;38661;38662;38663;38664;38665;38666;38667;38668;38669;38670;38671;38672;38673;38674;38675;38676;38677;38678;38679;38680;38681;38682;38683;38684;38685;38686;38687;38688;38689;38690;38691;38692;38693;41206;41207;41208;41209;41210;41211;41212;41213;41214;41215;41216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42157;42158;42205;42206;42207;42208;42209;42210;42211;42212;42213;42214;42215;42216;42217;42218;42219;42220;42221;42222;42223;42224;42225;42226;42227;42228;42229;42230;42231;42232;42233;42234;42235;42236;42237;42238;42396;42397;42398;42399;42400;42401;42402;42403;42404;42405;42406;42407;42408;42409;42410;43207;43208;43209;43210;43211;43212;43213;43214;43215;43216;43217;43218;43219;43220;43221;43222;43223;43224;43225;43226;43227;43228;43229;43230;43231;43232;43233;43234;43235;43760;43761;43762;43763;43764;43765;43766;43767;43768;43769;43770;43771;43772;43773;43774;43775;43776;43777;43778;43779;43780;43781;43782;43783;43784;43785;43786;43787;43788;43789;43790;43791;43792;43793;43794;43795;43796;43797;43798;43799;44734;44735;44736;44737;44738;44739;44740;44741;44742;44743;44744;44745;44746;44747;44748;44749;44750;44751;44752;44753;44754;44755;44756;44757;44758;44759;44760;44761;44762;44763;44764;44765;44766;44767;44768;44769;44770;44771;44772;44773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47541;47542;47543;47660;47661;47662;47663;47664;47665;47666;47667;47668;47669;47670;47671;47672;47673;47674;47675;47676;47677;47678;47679;47680;47681;47682;47683;47684;47685;47686;47687;47688;47689;47718;47719;47720;47721;47722;47723;47724;47725;47726;47727;47728;47729;47730;47731;47732;51038;51039;51040;51041;51042;51043;51044;51045;51046;51047;51048;51049;51050;51051;51052;51053;51054;51055;51056;51057;51058;51059;51060;51061;51062;51063;51064;51065;51066;51067;51068;51069;51070;51071;51072;51073;51074;51075;51076;51077;51078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51258;51259;51260;51261;51262;51263;52875;52876;52877;52878;52879;52880;52881;52882;52883;52884;52885;52886;52887;52888;52889;52890;52891;52892;52893;52894;52895;52896;52897;52898;52899;52900;52901;52902;52903;52904;52905;52906;52907;52908;52909;52910;52911;52912;52913;52914;52915;52916;52917;52918;52919;52920;52921;52922;52923;52924;53751;53752;53753;53754;53755;53756;53757;53758;53759;53760;53761;53762;53763;53764;53765;53766;53767;53768;53769;53770;53771;53772;53773;55013;55014;55015;55016;55017;55018;55019;55020;55021;55022;55023;55024;55025;55026;55027;55028;55029;55030;55031;55032;55033;55034;55035;55036;55037;55038;55039;55040;55041;55042;55043;55044;55045;55046;55047;55048;55049;55050;55051;55052;55053;55054;55055;55056;55057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56617;56618;56619;56620;56621;56622;56623;56624;56625;56626;56627;56628;56629;56630;56631;56632;56633;56808;56809;56810;56811;56812;56813;56814;56815;56816;56817;56818;56819;56820;56821;56822;56823;56824;57554;57555;57556;57557;57558;57559;57560;57561;57562;57756;57757;57758;57759;57760;57761;57762;57763;57764;57765;57766;57767;57768;57769;57770;57771;57772;57773;57774;57775;57776;57777;57778;57779;57780;57781;57782;57783;57784;57785;57786;57787;57788;57789;57887;57888;57889;57890;57891;57892;57893;57894;57895;57896;57897;57898;57899;58287;58288;58289;58290;58291;58292;58293;58294;58295;58296;58297;58298;58299;58300;58301;58302;58303;58304;58305;58306;59408;59409;59410;59411;59412;59413;59414;59415;59416;59417;59418;59419;59420;59421;59422;59423;59424;59425;59426;59427;59428;59429;59430;59431;61553;61554;61555;61556;61557;61558;61559;61560;61561;61562;61563;61564;61565;61566;61567;61568;61569;61570;61571;61572;61573;61574;61575;61576;61577;61578;61579;61580;61581;61582;61583;61695;61696;61697;61698;61699;61700;61701;61702;61703;61704;61705;61706;61707;62816;62817;62818;62819;62820;63441;63442;63443;63444;63445;63446;63447;63448;63449;63450;63451;63452;63453;63454;63455;63456;63457;63458;63459;63460;63461;63462;63463;63464;63465;63466;63467;63468;64549;64550;64551;64552;64553;64554;64555;64556;64557;64558;64559;64560;64561;64562;64563;64564;64565;64566;64567;64568;65288;65289;65290;65291;65292;65293;67446;67447;67448;67449;67450;67451;67452;67453;67454;67455;67456;67457;67458;67459;67460;67461;67462;67463;67464;67465;67466;67467;67468;67469;67470;67471;67472;67473;67474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72085;72086;72087;72088;72089;72090;72091;72092;72093;72094;72095;72096;72097;72098;72099;72100;72101;72102;72103;72104;72105;72106;72107;72108;72109;72110;72111;72112;72113;72114;72115;72116;72117;72118;72119;72120;72121;73087;73088;73089;73090;73091;73092;73093;73094;73095;73096;73097;73098;73099;73100;73101;73102;73103;73104;73105;73106;73107;73108;73109;73110;73111;73112;73113;73114;73115;73116;73117;73118;73119;73120;73121;73122;73123;73124;73296;73322;73323;73324;73325;73326;73327;73328;73329;73330;73331;73332;73333;73334;73335;73336;73337;73338;73339;73340;73341;73342;73343;73344;73345;73396;73397;73398;73399;73400;73401;73402;73403;73404;73405;73406;73407;73408;73409;73410;73411;73412;73413;73414;73415;73416;73417;73418;73419;73420;73421;73422;73423;73424;73425;73426;73427;73428;73429;73430;73431;73432;73688;73689;73690;73691;73692;73693;73694;73695;74145;74146;74147;74148;74149;74150;74151;74294;74295;74296;74297;74449;74450;74454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75476;75477;75478;75479;75480;75481;75640;75641;75642;75643;75644;75645;75646;75647;75648;75649;75650;75651;75652;75653;75654;75655;75656;75657;75658;75659;77354;77490;77491;77492;77493;77494;77495;77496;77497;77498;77499;77500;77501;77502;77503;77504;78927;78928;79265;79266;79267;79268;79269;79270;79271;79272;79273;79274;79275;79276;79277;79278;79279;79280;79281;79282;79283;79284;79285;79286;79287;79288;79289;79290;79291;79292;79293;79294;79295;79296;79297;79298;79414;79415;79416;79417;79418;79419;79420;79723;79724;79725;79726;79727;79728;79729;79730;79731;79732;79733;79734;79735;79736;79737;79738;79739;80533;80534;80535;80536;80537;80538;80539;80540;80541;82422;82423;82424;82425;82426;82427;82428;82429;82430;82431;82432;82433;82434;82435;82436;85995;86025;86026;86027;86028;86029;86030;86031;86032;86033;86034;86035;86036;86037;86038;86039;86040;86041;86042;86043;86044;86045;86046;86047;86048;86049;86050;86051;86052;86053;86054;86055;86056;86057;86058;86059;86060;86061;86086;86087;86088;86089;86090;86091;86092;86093;86094;86095;86096;87187;87188;87189;87190;87191;87192;87193;87194;87195;87391;87392;87393;87394;87395;87396;87397;87398;87399;87400;87401;87402;87403;87404;87405;87406;87407;87408;87409;87410;87411;87412;87413;87414;87415;87416;87417;87418;87419;87420;87421;87422;88042;88043;88044;88045;88583;88584;88585;88586;88587;88588;88589;88590;88591;88592;88593;88594;88595;88596;88597;88598;88599;88600;90446;90447;90448;90449;90450;90451;90452;90453;90454;90455;90456;90457;90458;90459;90460;90461;90462;90463;90464;90465;90466;90467;90468;90469;90470;90471;90472;90473;90474;90475;90476;90477;90478;90479;90480;90481;90482;90483;90484;90485;90486;90487;90488;90489;91716;91717;91718;91719;91720;91721;91722;91723;91724;91725;91933;91934;91935;91936;91937;91938;91939;91940;91941;91942;91943;91944;91945;91946;91947;91948;91949;91950;91951;91952;91953;91954;91955;91956;91957;92429;92430;92431;92432;92433;92434;92435;92436;92437;92438;92439;92440;92441;92442;92443;92444;92445;92446;92506;92507;92508;92509;92510;92511;92512;92513;92514;92515;92516;92517;92518;92519;92520;92521;92522;92523;92524;92525;92526;92527;92528;92529;92530;92531;92532;92533;92534;92535;92536;92537;92538;92539;92540;92541;92542;92543;92544;92545;92546;92547;92548;92549;92550;92551;92552;92553;92554;92555;92556;92557;92558;92559;92560;92561;92562;92563;92564;92565;92566;92567;92568;92569;92570;92571;92918;92919;92920;92921;92922;92923;92924;92925;92926;92927;92928;92929;92930;92931;92932;92933;92934;92935;92936;92937;92938;92939;92940;92941;92942;92943;92944;92945;92946;92947;92948;92949;92950;92951;92952;92953;92954;92955;92956;92957;92958;92959;93201;93202;93203;93204;93205;93206;93207;93208;93209;93210;93211;93212;93213;93214;93215;93216;93217;93218;93219;93220;93221;93222;93223;93224;93225;93226;93227;93228;93229;93230;93231;93232;93233;93234;93235;93236;93237;93238;93239;93240;93241;93242;93243;93244;93245;93246;93247;93248;93249;95187;95188;95189;95190;95191;95192;95193;95194;95195;95196;95197;95198;95199;95200;95201;95202;95203;95204;95205;95206;95207;97751;97752;97753;97754;97755;97756;97757;97758;97759;97760;97761;97762;97763;97764;97765;97766;97767;97768;97769;97770;97771;97772;97773;97774;97775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101701;101702;101703;101704;101705;101706;101707;101708;101709;101710;101711;101712;101713;101714;101715;101716;101717;101718;101719;101720;101721;101722;101723;101724;101725;101726;101727;101728;101729;101730;101731;101732;101733;101734;101735;101736;101737;101738;101739;101740;101741;101742;101743;101744;101745;101746;101747;101748;101749;101750;101751;101752;101753;101754;101755;101756;101757;101758;101759;101760;101761;101859;101860;102019;102020;102021;102022;102023;102024;102025;102026;102027;102028;102029;102030;102031;102032;102033;102034;102035;102285;102286;102287;102288;102289;102290;102291;102292;102293;102294;102295;102296;102297;102298;102299;102300;102301;102302;102303;102304;102305;102306;102307;102308;102309;102310;102311;102312;102313;102415;102416;102417;102418;102419;102420;102421;102422;102423;102424;102425;102426;102427;102428;102429;102430;102431;102432;102433;102434;105234;105235;105236;105237;105238;105239;105240;105241;105242;105243;105244;105245;105246;105247;105248;105249;105250;105251;105252;105253;105254;105255;105256;105257;105258;105259;105260;105261;105262;105263;105264;105265;105266;105267;105268;105269;105270;105271;105272;105273;105274;105275;105276;105277;105278;105398;105399;105400;105401;105402;105403;105404;105405;105406;105407;105408;105409;105410;105411;105412;105413;105414;105415;105416;105417;105418;105419;105539;105540;105541;105542;105543;105544;105545;105546;105547;105548;105549;105550;105551;105552;105553;105554;105555;105556;105557;105558;105559;105560;105561;105562;105563;105564;105565;105566;105567;105568;105569;105570;105972;105973;105974;105975;105976;105977;105978;105979;105980;105981;105982;105983;105984;105985;105986;105987;105988;105989;105990;105991;105992;105993;105994;105995;105996;105997;105998;105999;106000;106001</t>
  </si>
  <si>
    <t>1196;1197;1198;1199;1200;1201;1202;1203;1204;1205;1206;1207;1208;1209;1210;1211;1212;1213;1214;1215;1216;1217;1218;1219;1220;1221;1222;1223;1224;1225;1226;1227;1228;1229;1230;1231;1232;1233;1234;1235;1236;1237;1238;1239;1240;1241;1242;1243;1244;1245;1246;1247;1248;1249;2674;2675;2676;2677;2678;2679;2680;2681;2682;2683;2684;2685;2686;2687;2688;2689;2690;2691;2692;2693;2694;2695;2696;2697;2698;2699;2700;2701;2702;2703;2704;2705;2706;2707;2708;2709;2710;2711;2712;2713;2714;2715;2716;2717;2718;2719;2720;2721;2722;2723;2724;2725;2726;2727;2728;2729;2730;2731;2732;2733;2734;2735;2736;2737;2738;2739;2740;2741;2742;2743;2744;4021;4022;4023;4024;4025;4026;4027;4028;4029;4030;4031;4032;4033;4034;4035;4036;4037;4038;4039;4040;4041;4042;4043;4044;4045;4060;4061;4062;4063;4064;4065;4066;4067;4068;4069;4070;4071;4072;4073;4074;4075;4076;4077;4078;4079;4148;4149;4150;4151;4152;4153;4154;4155;4156;4157;4158;4159;4160;4161;4162;4163;4164;4165;4166;4167;4168;4169;4170;4171;4172;4173;4174;4353;4354;4355;4356;4357;4358;4359;4360;4361;4362;4363;4364;4365;4366;4367;4368;4369;4370;4371;4372;4373;4374;4375;4376;4377;4378;4379;4380;4381;4382;4383;4384;4385;4386;4387;5250;5251;5720;5721;5722;5723;5724;5725;5726;5727;5728;5729;5730;5731;5732;6252;6253;6254;6255;6256;6257;6258;6259;6710;6711;6712;6713;6714;6715;6716;6717;6718;6719;6720;6721;6722;6723;6724;6725;6726;6727;6728;6729;6730;6731;7348;7349;7350;7351;7352;7353;7354;7355;7356;7357;7358;7359;7360;7361;8034;8035;8036;8037;8038;8039;8040;8041;8042;8043;8044;8045;8046;8047;8048;8049;8050;8051;8052;8053;8054;8055;8056;8057;8058;8059;8060;8061;8062;8063;8065;8066;8836;8837;8838;8839;8840;8841;8842;8843;8844;8845;8846;8847;8848;8849;8850;8851;8852;8853;8854;8855;8856;9616;9617;9618;9619;9620;9621;9622;9623;9624;9625;9626;9627;9628;9629;9630;9631;9632;9633;9634;9635;9636;9637;9638;9639;9640;9641;9642;9643;9644;9645;9646;9647;9648;9649;9650;9651;9966;9967;9968;9969;9970;9971;9972;9973;9974;9975;9976;9977;9978;9979;9980;9981;9982;9983;9984;10384;10385;10386;10387;10388;10389;10390;10391;10539;10540;10541;10542;10543;10544;10910;10911;10912;10913;10914;10915;10916;10917;10918;10919;10920;10921;10922;10923;10924;10925;10926;10927;10928;10929;10930;10931;10932;10933;10934;10935;10998;10999;11000;11001;11002;11003;11004;11005;11006;11007;11008;11009;11010;11011;11012;11013;11014;11015;11016;11017;11018;11019;11020;11021;11022;11023;11024;11025;11026;11027;11028;11029;11030;11031;11032;11033;11034;11035;11036;11037;11038;11039;11040;11041;11042;11043;11044;11045;11046;11047;11048;11049;11050;11051;11052;11053;11096;11097;11098;11099;11100;11101;11102;11103;11104;11105;11106;11107;11108;11109;11110;11111;11112;11113;11114;11115;11805;11806;11807;11808;11809;11810;11811;11812;11813;11814;11815;11816;11817;11818;11819;11820;11821;11822;11823;11824;11825;11826;11827;11828;11829;11830;11831;11832;11833;11834;11835;11836;11837;11838;11839;11840;11841;12960;12961;12962;12963;12964;12965;12966;12967;12968;12969;12970;12971;12972;12973;12974;12975;12976;12977;12978;12979;12980;12981;12982;12983;12984;12985;12986;12987;12988;12989;12990;12991;12992;12993;12994;12995;12996;12997;12998;12999;13000;13001;13002;13003;13537;13538;13539;13540;13541;13542;13543;13544;13545;13546;13547;13548;13549;13550;13551;13552;13553;13554;13555;13556;13557;13558;13559;13560;13561;13562;13563;13564;13565;13566;13567;13568;13569;13570;13571;13572;13573;13574;13575;13576;13577;13578;13579;13580;13581;13582;13583;13584;13653;13654;13655;13656;13657;13658;13659;13660;13661;13662;13663;13664;13665;13666;14434;14435;14436;14437;14438;14439;14440;14441;14442;14853;14854;14855;14856;14857;14858;14859;14860;14861;14862;14863;14864;14865;14866;14867;14868;14869;14870;14871;14872;14873;14874;14875;14876;14877;14878;14879;14880;14881;14882;14883;14884;14885;16282;16283;16284;16285;16286;16287;16288;16289;16290;16291;16292;16293;16294;16295;16296;16297;16298;16299;16300;16301;16302;16303;16304;16305;16306;16307;16308;16309;16310;16311;16312;16807;16808;16809;16810;16811;16812;16813;16935;16936;16937;16938;16939;16940;16941;16942;16943;16944;16945;16946;16947;16948;16949;16950;16951;16952;16953;16954;16955;16956;16957;16958;16959;17770;17771;17772;17773;17774;17775;17776;17777;17778;17779;17780;17781;17782;17783;17784;17785;17786;17787;17788;17789;17790;17791;17792;17793;17794;18428;18429;18430;18431;18432;18914;18915;18916;18917;18918;18919;18920;18921;18922;18923;18924;18925;18926;18927;18928;18929;18930;18931;18932;18933;18934;18935;18936;18937;18938;18939;18940;18941;18942;18943;18944;18945;18946;18947;18948;18949;18950;18951;18952;18953;18954;18955;18956;18957;18958;18959;18960;18961;18962;18963;19083;19084;19085;19086;19087;19088;19089;19090;19091;19092;19093;19094;19095;19096;19097;19098;19099;19100;19101;19102;19103;19104;19105;19106;19107;19108;19109;19110;19111;19112;19113;19114;19115;19116;19117;19118;19119;19120;19121;19122;19123;19124;19125;19126;19127;19128;19129;19130;19131;19132;19133;19134;19135;19136;19137;19138;19139;20214;20215;20216;20217;20218;20219;20220;20221;20222;20223;20224;20225;20226;20244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21937;21938;21939;21940;21941;21942;21943;21944;21945;21946;21947;21948;21949;21950;21951;21952;21953;21954;21955;21956;21957;21958;21959;21960;21961;21962;21963;21964;21965;21966;21967;21968;21969;22175;22176;22177;22178;22179;22180;22181;22182;22183;22184;22185;22186;22187;22188;22189;22190;22191;22192;22193;22194;22195;22196;22197;22198;22199;22200;22201;22202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24480;24481;27220;27221;27222;27223;27224;27225;27226;27227;27228;27229;27230;27231;27232;27233;27234;27235;27236;27237;27238;28006;28007;28008;28009;28498;28499;28500;28501;28502;28503;28504;28505;28506;28507;28508;28509;28510;28511;28512;28513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31217;31487;31488;31489;31490;31491;31492;31493;31494;31495;31496;31497;31498;31499;31500;31501;31502;31503;31504;31505;31506;31507;31508;31509;31510;31511;31512;31513;31514;31515;31516;31517;31518;31519;31520;31521;31522;31523;31524;31525;31526;31527;31528;31529;31530;31531;31532;32626;32627;32628;32629;32630;32631;32632;32633;32634;32635;33950;33951;33952;33953;33954;33955;33956;33957;33958;33959;33960;33961;33962;33963;34129;34130;34131;34132;34133;34134;34135;34136;34137;34138;34139;34140;34141;34142;34143;34144;34145;34146;34147;34148;34149;34150;34151;34152;34153;34154;34155;34156;34157;34158;34159;34160;34161;34162;34163;34164;34165;34166;34167;34168;34169;34170;34171;34172;34173;34174;34175;34176;34177;34178;34179;34180;34181;34182;34349;34350;34351;34352;34353;34354;34355;34356;34357;34358;34359;34360;34361;34362;34363;34364;34365;34366;34367;34368;34369;34370;34371;34372;34373;34374;34375;34376;34377;34378;34379;34380;34381;34382;34383;34384;34385;34386;34387;34388;34389;34390;34391;34392;34393;34422;34423;34424;34425;34426;34427;34428;34850;34851;34852;34853;34854;34855;34856;34857;34858;34859;34860;34861;34862;34863;34864;34865;34866;34867;34868;35418;35419;35420;35421;35422;35423;35424;35425;35426;35427;38222;38223;38224;38225;38226;38227;38228;41352;41353;41354;41355;41356;41357;41358;41359;41360;41361;41362;41363;41364;41365;41366;41367;41368;41369;41370;41371;41372;41373;41374;41375;41376;41377;41378;41379;41380;41381;41382;41383;41384;41385;41386;44039;44040;44041;44042;44043;44044;44045;44046;44047;44048;44049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45185;45186;45187;45188;45189;45190;45191;45192;45193;45194;45195;45196;45197;45198;45199;45200;45201;45202;45203;45204;45205;45206;45207;45208;45209;45210;45211;45212;45213;45214;45215;45216;45217;45218;45387;45388;45389;45390;45391;45392;45393;45394;45395;45396;45397;45398;45399;45400;45401;46249;46250;46251;46252;46253;46254;46255;46256;46257;46258;46259;46260;46261;46262;46263;46264;46265;46266;46267;46268;46269;46270;46271;46272;46273;46274;46275;46276;46277;46837;46838;46839;46840;46841;46842;46843;46844;46845;46846;46847;46848;46849;46850;46851;46852;46853;46854;46855;46856;46857;46858;46859;46860;46861;46862;46863;46864;46865;46866;46867;46868;46869;46870;46871;46872;46873;46874;46875;46876;46877;46878;46879;47913;47914;47915;47916;47917;47918;47919;47920;47921;47922;47923;47924;47925;47926;47927;47928;47929;47930;47931;47932;47933;47934;47935;47936;47937;47938;47939;47940;47941;47942;47943;47944;47945;47946;47947;47948;47949;47950;47951;47952;47953;47954;48813;48814;48815;48816;48817;48818;48819;48820;48821;48822;48823;48824;48825;48826;48827;48828;48829;48830;48831;48832;48833;48834;48835;48836;48837;48838;48839;48840;48841;48842;48843;48844;48845;48846;48847;48848;48849;48850;48851;48852;48853;48854;48855;48856;48857;48858;48859;48860;48861;48862;48863;48864;48865;48866;48867;48868;48869;48870;48871;48872;48873;48874;48875;48876;48877;48878;48879;48880;48881;48882;48883;48884;48885;48886;50952;50953;50954;51073;51074;51075;51076;51077;51078;51079;51080;51081;51082;51083;51084;51085;51086;51087;51088;51089;51090;51091;51092;51093;51094;51095;51096;51097;51098;51099;51100;51101;51102;51103;51104;51105;51134;51135;51136;51137;51138;51139;51140;51141;51142;51143;51144;51145;51146;51147;51148;51149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54864;54865;54866;54867;54868;54869;56603;56604;56605;56606;56607;56608;56609;56610;56611;56612;56613;56614;56615;56616;56617;56618;56619;56620;56621;56622;56623;56624;56625;56626;56627;56628;56629;56630;56631;56632;56633;56634;56635;56636;56637;56638;56639;56640;56641;56642;56643;56644;56645;56646;56647;56648;56649;56650;56651;56652;57512;57513;57514;57515;57516;57517;57518;57519;57520;57521;57522;57523;57524;57525;57526;57527;57528;57529;57530;57531;57532;57533;57534;57535;58842;58843;58844;58845;58846;58847;58848;58849;58850;58851;58852;58853;58854;58855;58856;58857;58858;58859;58860;58861;58862;58863;58864;58865;58866;58867;58868;58869;58870;58871;58872;58873;58874;58875;58876;58877;58878;58879;58880;58881;58882;58883;58884;58885;58886;58887;58888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59466;59467;59468;59469;59470;59471;59472;59473;59474;59475;59476;59477;59478;59479;59480;59481;59482;59483;59484;59485;59486;59487;59488;59489;59490;59491;59492;59493;59494;59495;59496;59497;59498;59499;59500;59501;59502;59503;59504;59505;59506;59507;59508;59509;59510;59511;59512;59513;59514;59515;59516;59517;59518;59519;59520;59521;60514;60515;60516;60517;60518;60519;60520;60521;60522;60523;60524;60525;60526;60527;60528;60529;60530;60707;60708;60709;60710;60711;60712;60713;60714;60715;60716;60717;60718;60719;60720;60721;60722;60723;60724;60725;61507;61508;61509;61510;61511;61512;61513;61514;61515;61726;61727;61728;61729;61730;61731;61732;61733;61734;61735;61736;61737;61738;61739;61740;61741;61742;61743;61744;61745;61746;61747;61748;61749;61750;61751;61752;61753;61754;61755;61756;61757;61758;61759;61860;61861;61862;61863;61864;61865;61866;61867;61868;61869;61870;61871;61872;62285;62286;62287;62288;62289;62290;62291;62292;62293;62294;62295;62296;62297;62298;62299;62300;62301;62302;62303;62304;63448;63449;63450;63451;63452;63453;63454;63455;63456;63457;63458;63459;63460;63461;63462;63463;63464;63465;63466;63467;63468;63469;63470;63471;65681;65682;65683;65684;65685;65686;65687;65688;65689;65690;65691;65692;65693;65694;65695;65696;65697;65698;65699;65700;65701;65702;65703;65704;65705;65706;65707;65708;65709;65710;65711;65834;65835;65836;65837;65838;65839;65840;65841;65842;65843;65844;65845;65846;67027;67028;67029;67030;67031;67680;67681;67682;67683;67684;67685;67686;67687;67688;67689;67690;67691;67692;67693;67694;67695;67696;67697;67698;67699;67700;67701;67702;67703;67704;67705;67706;67707;68816;68817;68818;68819;68820;68821;68822;68823;68824;68825;68826;68827;68828;68829;68830;68831;68832;68833;68834;68835;68836;68837;69603;69604;69605;69606;69607;69608;71887;71888;71889;71890;71891;71892;71893;71894;71895;71896;71897;71898;71899;71900;71901;71902;71903;71904;71905;71906;71907;71908;71909;71910;71911;71912;71913;71914;71915;75829;75830;75831;75832;75833;75834;75835;75836;75837;75838;75839;75840;75841;75842;75843;75844;75845;75846;75847;75848;75849;75850;75851;75852;75853;75854;75855;75856;75857;75858;75859;75860;75861;75862;75863;75864;75865;75866;75867;75868;75869;75870;75871;75872;75873;75874;75875;75876;75877;75878;75879;75880;75881;75882;75883;75884;75885;76802;76803;76804;76805;76806;76807;76808;76809;76810;76811;76812;76813;76814;76815;76816;76817;76818;76819;76820;76821;76822;76823;76824;76825;76826;76827;76828;76829;76830;76831;76832;76833;76834;76835;76836;76837;76838;76839;76840;77878;77879;77880;77881;77882;77883;77884;77885;77886;77887;77888;77889;77890;77891;77892;77893;77894;77895;77896;77897;77898;77899;77900;77901;77902;77903;77904;77905;77906;77907;77908;77909;77910;77911;77912;77913;77914;77915;77916;78094;78128;78129;78130;78131;78132;78133;78134;78135;78136;78137;78138;78139;78140;78141;78142;78143;78144;78145;78146;78147;78148;78149;78150;78151;78202;78203;78204;78205;78206;78207;78208;78209;78210;78211;78212;78213;78214;78215;78216;78217;78218;78219;78220;78221;78222;78223;78224;78225;78226;78227;78228;78229;78230;78231;78232;78233;78234;78235;78236;78237;78238;78239;78509;78510;78511;78512;78513;78514;78515;78516;78990;78991;78992;78993;78994;78995;78996;79145;79146;79147;79148;79316;79317;79321;79753;79754;79755;79756;79757;79758;79759;79760;79761;79762;79763;79764;79765;79766;79767;79768;79769;79770;79771;79772;79773;79774;79775;79776;79777;79778;79779;79780;79781;79782;79783;79784;79785;79786;79787;79788;79789;79790;79791;79792;79793;79794;79795;79796;79797;79798;79799;79800;79801;79802;79803;79804;80382;80383;80384;80385;80386;80387;80560;80561;80562;80563;80564;80565;80566;80567;80568;80569;80570;80571;80572;80573;80574;80575;80576;80577;80578;80579;80580;80581;82411;82552;82553;82554;82555;82556;82557;82558;82559;82560;82561;82562;82563;82564;82565;82566;84050;84051;84418;84419;84420;84421;84422;84423;84424;84425;84426;84427;84428;84429;84430;84431;84432;84433;84434;84435;84436;84437;84438;84439;84440;84441;84442;84443;84444;84445;84446;84447;84448;84449;84450;84451;84452;84453;84574;84575;84576;84577;84578;84579;84580;84901;84902;84903;84904;84905;84906;84907;84908;84909;84910;84911;84912;84913;84914;84915;84916;84917;85742;85743;85744;85745;85746;85747;85748;85749;85750;87758;87759;87760;87761;87762;87763;87764;87765;87766;87767;87768;87769;87770;87771;87772;87773;91570;91600;91601;91602;91603;91604;91605;91606;91607;91608;91609;91610;91611;91612;91613;91614;91615;91616;91617;91618;91619;91620;91621;91622;91623;91624;91625;91626;91627;91628;91629;91630;91631;91632;91633;91634;91635;91636;91637;91638;91639;91640;91665;91666;91667;91668;91669;91670;91671;91672;91673;91674;91675;92843;92844;92845;92846;92847;92848;92849;92850;92851;93052;93053;93054;93055;93056;93057;93058;93059;93060;93061;93062;93063;93064;93065;93066;93067;93068;93069;93070;93071;93072;93073;93074;93075;93076;93077;93078;93079;93080;93081;93082;93083;93736;93737;93738;93739;94349;94350;94351;94352;94353;94354;94355;94356;94357;94358;94359;94360;94361;94362;94363;94364;94365;94366;94367;94368;94369;96323;96324;96325;96326;96327;96328;96329;96330;96331;96332;96333;96334;96335;96336;96337;96338;96339;96340;96341;96342;96343;96344;96345;96346;96347;96348;96349;96350;96351;96352;96353;96354;96355;96356;96357;96358;96359;96360;96361;96362;96363;96364;96365;96366;96367;96368;96369;96370;96371;97731;97732;97733;97734;97735;97736;97737;97738;97739;97740;97952;97953;97954;97955;97956;97957;97958;97959;97960;97961;97962;97963;97964;97965;97966;97967;97968;97969;97970;97971;97972;97973;97974;97975;97976;97977;97978;97979;98470;98471;98472;98473;98474;98475;98476;98477;98478;98479;98480;98481;98482;98483;98484;98485;98486;98487;98488;98561;98562;98563;98564;98565;98566;98567;98568;98569;98570;98571;98572;98573;98574;98575;98576;98577;98578;98579;98580;98581;98582;98583;98584;98585;98586;98587;98588;98589;98590;98591;98592;98593;98594;98595;98596;98597;98598;98599;98600;98601;98602;98603;98604;98605;98606;98607;98608;98609;98610;98611;98612;98613;98614;98615;98616;98617;98618;98619;98620;98621;98622;98623;98624;98625;98626;98627;98628;98629;98630;98984;98985;98986;98987;98988;98989;98990;98991;98992;98993;98994;98995;98996;98997;98998;98999;99000;99001;99002;99003;99004;99005;99006;99007;99008;99009;99010;99011;99012;99013;99014;99015;99016;99017;99018;99019;99020;99021;99022;99023;99024;99025;99026;99304;99305;99306;99307;99308;99309;99310;99311;99312;99313;99314;99315;99316;99317;99318;99319;99320;99321;99322;99323;99324;99325;99326;99327;99328;99329;99330;99331;99332;99333;99334;99335;99336;99337;99338;99339;99340;99341;99342;99343;99344;99345;99346;99347;99348;99349;99350;99351;99352;99353;99354;99355;99356;101410;101411;101412;101413;101414;101415;101416;101417;101418;101419;101420;101421;101422;101423;101424;101425;101426;101427;101428;101429;101430;104125;104126;104127;104128;104129;104130;104131;104132;104133;104134;104135;104136;104137;104138;104139;104140;104141;104142;104143;104144;104145;104146;104147;104148;104149;104150;104151;108112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108162;108163;108164;108165;108166;108167;108168;108169;108170;108171;108172;108173;108174;108175;108176;108177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108477;108478;108642;108643;108644;108645;108646;108647;108648;108649;108650;108651;108652;108653;108654;108655;108656;108657;108658;108659;108660;108943;108944;108945;108946;108947;108948;108949;108950;108951;108952;108953;108954;108955;108956;108957;108958;108959;108960;108961;108962;108963;108964;108965;108966;108967;108968;108969;108970;108971;109075;109076;109077;109078;109079;109080;109081;109082;109083;109084;109085;109086;109087;109088;109089;109090;109091;109092;109093;109094;109095;112000;112001;112002;112003;112004;112005;112006;112007;112008;112009;112010;112011;112012;112013;112014;112015;112016;112017;112018;112019;112020;112021;112022;112023;112024;112025;112026;112027;112028;112029;112030;112031;112032;112033;112034;112035;112036;112037;112038;112039;112040;112041;112042;112043;112044;112045;112046;112168;112169;112170;112171;112172;112173;112174;112175;112176;112177;112178;112179;112180;112181;112182;112183;112184;112185;112186;112187;112188;112189;112190;112314;112315;112316;112317;112318;112319;112320;112321;112322;112323;112324;112325;112326;112327;112328;112329;112330;112331;112332;112333;112334;112335;112336;112337;112338;112339;112340;112341;112342;112343;112344;112345;112773;112774;112775;112776;112777;112778;112779;112780;112781;112782;112783;112784;112785;112786;112787;112788;112789;112790;112791;112792;112793;112794;112795;112796;112797;112798;112799;112800;112801;112802;112803</t>
  </si>
  <si>
    <t>1196;1249;2720;4028;4075;4153;4371;4384;5250;5722;5731;6255;6715;7359;8047;8066;8840;8856;9643;9971;10388;10539;10919;11036;11111;11841;12972;13546;13549;13662;13666;14436;14867;14870;16301;16812;16937;17773;18430;18914;19112;20225;20263;20486;21220;21951;22194;23909;23932;24481;27238;28009;28498;28511;30119;31217;31507;32633;33952;34152;34175;34370;34428;34865;35424;38226;41379;44046;45127;45201;45390;46253;46874;47952;48823;48880;50953;51084;51141;54755;54869;56646;57534;58866;59163;59518;60517;60530;60712;61507;61741;61756;61861;62299;63470;65690;65841;67027;67696;68824;69608;71911;75839;75856;76806;77904;78094;78133;78209;78516;78994;79147;79317;79321;79772;79794;80383;80569;80581;82411;82557;84050;84449;84576;84917;85749;87762;91570;91617;91640;91670;92847;93073;93739;94366;96346;97736;97962;98471;98624;99023;99319;101423;104142;108142;108320;108373;108477;108648;108950;109094;112022;112046;112184;112319;112778</t>
  </si>
  <si>
    <t>190;191;192;193;194;195;196;197;198;199;200;201;202;203;204</t>
  </si>
  <si>
    <t>274;909;1650;2382;2472;2617;2620;2653;2783;2785;2795;2842;2902;3368;3405</t>
  </si>
  <si>
    <t>P12110;P12110-3;C9JH44;H7C0M5</t>
  </si>
  <si>
    <t>P12110;P12110-3</t>
  </si>
  <si>
    <t>38;29;4;4</t>
  </si>
  <si>
    <t>9;0;0;0</t>
  </si>
  <si>
    <t>Collagen alpha-2(VI) chain</t>
  </si>
  <si>
    <t>COL6A2</t>
  </si>
  <si>
    <t>Collagen alpha-2(VI) chain;Isoform of P12110, Isoform 2C2A of Collagen alpha-2(VI) chain</t>
  </si>
  <si>
    <t>425;1216;1217;1367;1368;1695;1710;1782;2240;2647;2648;3045;3345;3460;3461;3471;3472;3698;4492;4493;4538;5454;5486;5555;5577;5578;5951;6203;6343;6387;7614;7915;7916;7917;8012;8013;8329;8692</t>
  </si>
  <si>
    <t>True;True;True;True;True;True;True;True;True;True;True;True;True;True;True;True;True;True;True;True;True;True;True;True;True;True;True;True;True;True;True;True;True;True;True;True;True;True</t>
  </si>
  <si>
    <t>445;446;1288;1289;1446;1447;1795;1796;1812;1889;2368;2811;2812;3239;3559;3679;3680;3690;3691;3933;4776;4777;4823;5857;5858;5896;5967;5992;5993;6391;6666;6815;6863;8165;8486;8487;8488;8585;8586;8920;9300</t>
  </si>
  <si>
    <t>4403;4404;4405;4406;4407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15726;15727;15728;15729;15730;15731;15732;15733;15734;15735;15736;15737;15738;15739;15740;15741;15742;15743;15744;15745;15746;15747;15748;15749;15750;15751;15752;15753;15754;15755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21527;21528;21529;21530;21531;21532;21533;21534;21535;21536;21537;21538;21539;21540;21541;21542;21543;21544;21545;21546;21547;21548;21549;21550;21551;21552;21553;21554;21555;21556;21557;21558;21559;21560;21561;21562;21563;21564;22275;27193;31702;31703;31704;31705;31706;31707;31708;31709;31710;31711;31712;31713;31714;31715;31716;31717;31718;31719;31720;31721;31722;31723;31724;31725;31726;31727;31728;31729;31730;31731;31732;31733;31734;31735;31736;31737;31738;38071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45359;45360;45361;45362;45363;45364;45365;45366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45444;45445;45446;45447;45448;45449;45450;45451;45452;45498;45499;45500;45501;45502;45503;45504;45505;45506;45507;45508;45509;45510;45511;45512;45513;45514;45515;45516;45517;45518;45519;45520;45521;45522;45523;45524;45525;45526;45527;45528;45529;45530;45531;45532;45533;45534;45535;45536;45537;45538;45539;45540;45541;45542;45543;45544;45545;45546;45547;45548;45549;45550;45551;45552;45553;45554;45555;45556;45557;45558;45559;45560;45561;45562;45563;45564;45565;45566;48279;48280;48281;48282;48283;48284;48285;48286;48287;48288;48289;48290;48291;48292;48293;48294;48295;48296;48297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57666;57667;57668;57669;57670;57671;57672;57673;57674;57675;57676;57677;57678;57679;57680;57681;57682;57683;57684;57685;57686;57687;57688;57689;57690;57691;57692;57693;57694;57695;57696;68571;68572;68573;68574;68575;68576;68577;68578;68579;68580;68581;68582;68583;68584;68585;68586;68587;68588;68589;68590;68591;68592;68593;68594;68595;68596;68597;68598;68599;68600;68601;68602;68603;68604;68605;68606;68607;68608;68609;68610;68611;68612;68613;68614;68843;68844;68845;68846;68847;68848;68849;68850;68851;68852;68853;68854;68855;68856;68857;68858;68859;68860;68861;68862;68863;68864;68865;68866;68867;68868;68869;68870;68871;68872;68873;68874;68875;68876;68877;68878;68879;68880;68881;68882;68883;69803;69804;69805;69806;69807;69808;69809;69810;69811;69812;69813;69814;69815;69816;69817;69818;69819;69820;69821;69822;69823;69824;69825;69826;69827;69828;69829;69830;69831;69832;69833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70386;70387;70388;70389;70390;70391;70392;70393;70394;70395;70396;70397;74487;77446;77447;77448;77449;77450;77451;79423;79424;79425;79426;79427;79428;79429;79430;79431;79432;79433;79434;79435;79881;79882;79883;79884;79885;79886;79887;79888;79889;79890;79891;79892;79893;79894;79895;79896;79897;93542;93543;93544;93545;93546;93547;93548;93549;93550;93551;93552;93553;93554;93555;93556;93557;93558;93559;93560;93561;93562;93563;93564;93565;93566;93567;93568;93569;93570;93571;93572;93573;93574;93575;93576;93577;93578;93579;93580;93581;93582;93583;93584;93585;93586;93587;93588;93589;93590;93591;93592;93593;93594;93595;93596;93597;93598;97039;97040;97041;97042;97043;97044;97045;97046;97047;97048;97049;97050;97051;97052;97053;97054;97055;97056;97057;97058;97059;97060;97061;97062;97063;97064;97065;97066;97067;97068;97069;97070;97071;97072;97073;97074;97075;97076;97077;97078;97079;97080;97081;97082;97083;97084;97085;97086;97087;97088;97089;97090;97091;97092;97093;97094;97095;97096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98290;98291;98292;98293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102036;102037;102038;102039;102040;102041;102042;102043;102044;102045;102046;102047;102048;102049;102050;102051;102052;102053;102054;106333;106334;106335;106336;106337;106338;106339;106340;106341;106342;106343;106344;106345;106346;106347;106348;106349;106350;106351;106352;106353;106354;106355;106356;106357;106358;106359;106360;106361;106362;106363;106364;106365;106366;106367;106368;106369;106370;106371;106372;106373;106374;106375;106376;106377;106378;106379;106380;106381;106382;106383;106384;106385;106386;106387;106388;106389;106390;106391;106392;106393;106394;106395;106396;106397;106398;106399;106400</t>
  </si>
  <si>
    <t>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16846;16847;16848;16849;16850;16851;16852;16853;16854;16855;16856;16857;16858;16859;16860;16861;16862;16863;16864;16865;16866;16867;16868;16869;16870;16871;16872;16873;16874;16875;16876;16877;16878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23085;23086;23087;23088;23089;23090;23091;23092;23093;23094;23095;23096;23097;23098;23099;23100;23101;23102;23103;23104;23105;23106;23107;23108;23109;23110;23111;23112;23113;23114;23115;23116;23117;23118;23119;23120;23121;23122;23123;23873;29102;33832;33833;33834;33835;33836;33837;33838;33839;33840;33841;33842;33843;33844;33845;33846;33847;33848;33849;33850;33851;33852;33853;33854;33855;33856;33857;33858;33859;33860;33861;33862;33863;33864;33865;33866;33867;33868;40747;46992;46993;46994;46995;46996;46997;46998;46999;47000;47001;47002;47003;47004;47005;47006;47007;47008;47009;47010;47011;47012;47013;47014;47015;47016;47017;47018;47019;47020;47021;47022;47023;47024;47025;47026;47027;47028;47029;47030;47031;47032;47033;47034;47035;47036;47037;47038;47039;47040;47041;47042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51720;51721;51722;51723;51724;51725;51726;51727;51728;51729;51730;51731;51732;51733;51734;51735;51736;51737;51738;51739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61636;61637;61638;61639;61640;61641;61642;61643;61644;61645;61646;61647;61648;61649;61650;61651;61652;61653;61654;61655;61656;61657;61658;61659;61660;61661;61662;61663;61664;61665;61666;73118;73119;73120;73121;73122;73123;73124;73125;73126;73127;73128;73129;73130;73131;73132;73133;73134;73135;73136;73137;73138;73139;73140;73141;73142;73143;73144;73145;73146;73147;73148;73149;73150;73151;73152;73153;73154;73155;73156;73157;73158;73159;73160;73161;73162;73163;73164;73165;73166;73167;73168;73169;73402;73403;73404;73405;73406;73407;73408;73409;73410;73411;73412;73413;73414;73415;73416;73417;73418;73419;73420;73421;73422;73423;73424;73425;73426;73427;73428;73429;73430;73431;73432;73433;73434;73435;73436;73437;73438;73439;73440;73441;73442;74423;74424;74425;74426;74427;74428;74429;74430;74431;74432;74433;74434;74435;74436;74437;74438;74439;74440;74441;74442;74443;74444;74445;74446;74447;74448;74449;74450;74451;74452;74453;74454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79355;82505;82506;82507;82508;82509;82510;82511;82512;84583;84584;84585;84586;84587;84588;84589;84590;84591;84592;84593;84594;84595;84596;85065;85066;85067;85068;85069;85070;85071;85072;85073;85074;85075;85076;85077;85078;85079;85080;85081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103376;103377;103378;103379;103380;103381;103382;103383;103384;103385;103386;103387;103388;103389;103390;103391;103392;103393;103394;103395;103396;103397;103398;103399;103400;103401;103402;103403;103404;103405;103406;103407;103408;103409;103410;103411;103412;103413;103414;103415;103416;103417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;103486;103487;103488;103489;103490;103491;104691;104692;104693;104694;104695;104696;104697;104698;104699;104700;104701;104702;104703;104704;104705;104706;104707;104708;104709;104710;104711;104712;104713;104714;104715;104716;104717;104718;104719;104720;104721;104722;104723;104724;104725;104726;104727;104728;104729;104730;104731;104732;104733;104734;104735;104736;104737;104738;104739;104740;104741;104742;104743;104744;104745;104746;104747;104748;104749;104750;104751;104752;108661;108662;108663;108664;108665;108666;108667;108668;108669;108670;108671;108672;108673;108674;108675;108676;108677;108678;108679;108680;108681;108682;108683;108684;113155;113156;113157;113158;113159;113160;113161;113162;113163;113164;113165;113166;113167;113168;113169;113170;113171;113172;113173;113174;113175;113176;113177;113178;113179;113180;113181;113182;113183;113184;113185;113186;113187;113188;113189;113190;113191;113192;113193;113194;113195;113196;113197;113198;113199;113200;113201;113202;113203;113204;113205;113206;113207;113208;113209;113210;113211;113212;113213;113214;113215;113216;113217;113218;113219;113220;113221;113222;113223;113224;113225;113226;113227;113228;113229;113230;113231;113232;113233;113234;113235</t>
  </si>
  <si>
    <t>4827;16867;16871;18478;18523;22755;23101;23873;29102;33845;33866;40747;47042;48592;48651;48758;48784;51727;61208;61252;61660;73126;73440;74424;74920;74985;79355;82508;84586;85081;99680;103390;103413;103475;104696;104741;108668;113211</t>
  </si>
  <si>
    <t>364;365;366</t>
  </si>
  <si>
    <t>219;762;982</t>
  </si>
  <si>
    <t>P04264;CON__P04264</t>
  </si>
  <si>
    <t>38;37</t>
  </si>
  <si>
    <t>32;31</t>
  </si>
  <si>
    <t>23;22</t>
  </si>
  <si>
    <t>Keratin, type II cytoskeletal 1</t>
  </si>
  <si>
    <t>KRT1</t>
  </si>
  <si>
    <t>Keratin, type II cytoskeletal 1;</t>
  </si>
  <si>
    <t>cytoskeleton</t>
  </si>
  <si>
    <t>170;640;1664;1722;2486;2598;2950;3276;3307;3729;3730;4307;4762;4814;4977;5376;5602;5603;6138;6139;6570;6571;6702;6730;6795;6871;6892;6939;6959;7422;7423;7486;7537;8313;8575;8644;8645;8646</t>
  </si>
  <si>
    <t>True;True;True;True;False;True;True;True;True;False;False;True;True;True;True;True;True;True;True;True;True;True;True;True;True;True;True;True;True;True;True;True;True;False;True;False;False;True</t>
  </si>
  <si>
    <t>182;676;1760;1761;1825;1826;2634;2754;3143;3484;3517;3964;3965;4580;5052;5053;5114;5291;5758;5759;6021;6022;6023;6024;6025;6598;6599;7055;7056;7196;7224;7290;7371;7392;7441;7462;7955;7956;8022;8085;8904;9180;9252;9253;9254</t>
  </si>
  <si>
    <t>1650;1651;1652;1653;1654;1655;1656;1657;1658;1659;1660;1661;1662;1663;1664;1665;6930;6931;6932;6933;6934;6935;6936;6937;6938;6939;6940;6941;6942;6943;6944;6945;6946;6947;6948;6949;20860;20861;20862;20863;20864;20865;20866;20867;20868;20869;20870;20871;20872;20873;20874;20875;20876;20877;20878;20879;20880;20881;20882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31131;31132;31133;31134;31135;31136;31137;31138;31139;31140;31141;31142;31143;31144;37039;37040;37041;37042;37043;37044;37045;37046;37047;37048;37049;37050;37051;37052;37053;37054;37055;37056;37057;37058;37059;37060;37061;37062;37063;37064;37065;37066;37067;37068;37069;37070;37071;37072;37073;37074;37075;37076;37077;37078;43013;43353;43354;43355;43356;43357;43358;43359;43360;43361;43362;43363;48582;48583;48584;48585;48586;48587;48588;48589;48590;48591;48592;48593;48594;48595;48596;48597;48598;48599;48600;48601;48602;48603;48604;48605;48606;48607;48608;48609;48610;48611;48612;48613;48614;48615;48616;55149;55150;55151;55152;55153;55154;55155;55156;55157;55158;55159;55160;55161;55162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;60091;60092;60093;60094;60095;60861;60862;60863;60864;60865;60866;60867;60868;60869;60870;60871;60872;60873;60874;60875;60876;60877;60878;60879;60880;60881;60882;60883;60884;60885;60886;60887;60888;60889;60890;60891;60892;60893;60894;60895;60896;60897;60898;60899;60900;62826;62827;62828;62829;62830;62831;62832;62833;62834;62835;62836;62837;62838;62839;62840;67507;67508;67509;67510;67511;67512;67513;67514;67515;67516;67517;67518;67519;67520;67521;67522;67523;67524;67525;67526;67527;67528;67529;67530;67531;67532;67533;67534;67535;67536;67537;67538;67539;67540;67541;67542;67543;67544;67545;67546;67547;67548;67549;67550;70691;70692;70693;70694;70695;70696;70697;70698;70699;70700;70701;70702;70703;70704;70705;70706;70707;70708;70709;70710;70711;70712;70713;70714;70715;70716;70717;70718;70719;70720;70721;70722;70723;70724;70725;70726;70727;70728;70729;70730;70731;70732;70733;70734;70735;70736;70737;70738;70739;70740;70741;70742;70743;70744;70745;70746;70747;70748;70749;70750;70751;70752;70753;70754;70755;70756;70757;70758;70759;70760;70761;70762;70763;70764;70765;70766;70767;70768;70769;70770;70771;70772;70773;70774;70775;70776;70777;70778;70779;70780;70781;70782;70783;70784;70785;70786;76581;76582;76583;76584;76585;76586;76587;76588;76589;76590;76591;76592;76593;76594;76595;76596;76597;76598;76599;76600;76601;76602;76603;76604;76605;76606;76607;76608;76609;76610;76611;76612;76613;76614;76615;76616;76617;76618;76619;76620;76621;76622;76623;76624;76625;76626;76627;76628;76629;76630;76631;76632;76633;76634;76635;76636;76637;76638;76639;76640;76641;76642;76643;76644;76645;76646;76647;76648;76649;76650;76651;76652;76653;76654;76655;76656;76657;76658;76659;76660;76661;76662;76663;76664;76665;76666;76667;76668;76669;76670;76671;76672;76673;76674;76675;76676;76677;76678;76679;76680;76681;76682;76683;76684;76685;76686;76687;76688;76689;76690;76691;76692;76693;76694;76695;76696;76697;81642;81643;81644;81645;81646;81647;81648;81649;81650;81651;81652;81653;81654;81655;81656;81657;81658;81659;81660;81661;81662;81663;81664;81665;81666;81667;81668;81669;81670;81671;81672;81673;81674;81675;81676;81677;81678;81679;81680;81681;81682;81683;81684;81685;81686;81687;81688;81689;81690;81691;81692;81693;81694;81695;81696;81697;81698;81699;81700;83205;83206;83207;83208;83209;83210;83211;83212;83213;83214;83215;83216;83217;83218;83219;83220;83221;83222;83223;83403;83404;83818;83819;83820;83821;83822;83823;83824;84801;84802;84803;84804;84805;84806;84807;84808;84809;84810;84811;84812;84813;84814;84815;84816;84817;84818;84819;84820;84821;84822;84823;84824;84825;84826;84827;84828;84829;84830;85015;85016;85017;85018;85019;85020;85021;85022;85023;85024;85025;85026;85027;85028;85029;85030;85031;85032;85033;85034;85035;85036;85037;85038;85039;85040;85041;85042;85043;85044;85045;85046;85047;85048;85049;85050;85051;85052;85053;85054;85055;85056;85057;85058;85059;85060;85061;85062;85063;85064;85065;85066;85067;85068;85069;85070;85071;85072;85073;85074;85075;85076;85077;85078;85420;85421;85422;85423;85424;85425;85426;85427;85428;85429;85430;85431;85432;85433;85434;85435;85436;85437;85438;85439;85440;85441;85442;85443;85444;85445;85446;85447;85448;85449;85450;85451;85452;85453;85664;85665;85666;85667;85668;85669;85670;85671;85672;85673;85674;85675;85676;85677;85678;85679;85680;85681;85682;85683;85684;85685;85686;91416;91417;91418;91419;91420;91421;91422;91423;91424;91425;91426;91427;91428;91429;91430;91431;91432;91433;91434;91435;91436;91991;91992;91993;91994;91995;91996;91997;91998;91999;92000;92001;92002;92003;92004;92005;92006;92007;92008;92009;92010;92011;92012;92013;92014;92015;92016;92017;92018;92019;92020;92021;92022;92023;92788;92789;92790;92791;92792;92793;92794;92795;92796;92797;92798;92799;92800;92801;92802;92803;92804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105017;105018;105019;105020;105021;105022;105023;105024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;105068;105069;105070;105071;105072;105819;105820;105821;105822;105823;105824;105825;105826;105827;105828;105829;105830;105831;105832;105833;105834;105835;105836;105837;105838;105839;105840;105841;105842;105843;105844;105845;105846;105847;105848;105849;105850;105851;105852;105853;105854;105855;105856;105857;105858;105859;105860;105861;105862;105863;105864;105865;105866;105867;105868;105869;105870</t>
  </si>
  <si>
    <t>1732;1733;1734;1735;1736;1737;1738;1739;1740;1741;1742;1743;1744;1745;1746;1747;1748;1749;7305;7306;7307;7308;7309;7310;7311;7312;7313;7314;7315;7316;7317;7318;7319;7320;7321;7322;7323;7324;22380;22381;22382;22383;22384;22385;22386;22387;22388;22389;22390;22391;22392;22393;22394;22395;22396;22397;22398;22399;22400;22401;22402;22403;22404;22405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31980;31981;31982;33234;33235;33236;33237;33238;33239;33240;33241;33242;33243;33244;33245;33246;33247;33248;33249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46045;46406;46407;46408;46409;46410;46411;46412;46413;46414;46415;46416;46417;52039;52040;52041;52042;52043;52044;52045;52046;52047;52048;52049;52050;52051;52052;52053;52054;52055;52056;52057;52058;52059;52060;52061;52062;52063;52064;52065;52066;52067;52068;52069;52070;52071;52072;52073;58984;58985;58986;58987;58988;58989;58990;58991;58992;58993;58994;58995;58996;58997;58998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64167;64168;64169;64170;64954;64955;64956;64957;64958;64959;64960;64961;64962;64963;64964;64965;64966;64967;64968;64969;64970;64971;64972;64973;64974;64975;64976;64977;64978;64979;64980;64981;64982;64983;64984;64985;64986;64987;64988;64989;64990;64991;64992;64993;64994;64995;64996;64997;67037;67038;67039;67040;67041;67042;67043;67044;67045;67046;67047;67048;67049;67050;67051;67052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75397;75398;75399;75400;75401;75402;75403;75404;75405;75406;75407;75408;75409;75410;75411;75412;75413;75414;75415;75416;75417;75418;75419;75420;75421;75422;75423;75424;75425;75426;75427;75428;75429;75430;75431;75432;75433;75434;81598;81599;81600;81601;81602;81603;81604;81605;81606;81607;81608;81609;81610;81611;81612;81613;81614;81615;81616;81617;81618;81619;81620;81621;81622;81623;81624;81625;81626;81627;81628;81629;81630;81631;81632;81633;81634;81635;81636;81637;81638;81639;81640;81641;81642;81643;81644;81645;81646;81647;81648;81649;81650;81651;81652;81653;81654;81655;81656;81657;81658;81659;81660;81661;81662;81663;81664;81665;81666;81667;81668;81669;81670;81671;81672;81673;81674;81675;81676;81677;81678;81679;81680;81681;81682;81683;81684;81685;81686;81687;81688;81689;81690;81691;81692;81693;81694;81695;81696;81697;81698;81699;81700;81701;81702;81703;81704;81705;81706;81707;81708;81709;81710;81711;81712;81713;81714;81715;81716;81717;86920;86921;86922;86923;86924;86925;86926;86927;86928;86929;86930;86931;86932;86933;86934;86935;86936;86937;86938;86939;86940;86941;86942;86943;86944;86945;86946;86947;86948;86949;86950;86951;86952;86953;86954;86955;86956;86957;86958;86959;86960;86961;86962;86963;86964;86965;86966;86967;86968;86969;86970;86971;86972;86973;86974;86975;86976;86977;86978;88610;88611;88612;88613;88614;88615;88616;88617;88618;88619;88620;88621;88622;88623;88624;88625;88626;88627;88628;88629;88630;88827;88828;89283;89284;89285;89286;89287;89288;89289;90340;90341;90342;90343;90344;90345;90346;90347;90348;90349;90350;90351;90352;90353;90354;90355;90356;90357;90358;90359;90360;90361;90362;90363;90364;90365;90366;90367;90368;90369;90557;90558;90559;90560;90561;90562;90563;90564;90565;90566;90567;90568;90569;90570;90571;90572;90573;90574;90575;90576;90577;90578;90579;90580;90581;90582;90583;90584;90585;90586;90587;90588;90589;90590;90591;90592;90593;90594;90595;90596;90597;90598;90599;90600;90601;90602;90603;90604;90605;90606;90607;90608;90609;90610;90611;90612;90613;90614;90615;90616;90617;90618;90619;90620;90972;90973;90974;90975;90976;90977;90978;90979;90980;90981;90982;90983;90984;90985;90986;90987;90988;90989;90990;90991;90992;90993;90994;90995;90996;90997;90998;90999;91000;91001;91002;91003;91004;91005;91006;91230;91231;91232;91233;91234;91235;91236;91237;91238;91239;91240;91241;91242;91243;91244;91245;91246;91247;91248;91249;91250;91251;91252;97412;97413;97414;97415;97416;97417;97418;97419;97420;97421;97422;97423;97424;97425;97426;97427;97428;97429;97430;97431;97432;98015;98016;98017;98018;98019;98020;98021;98022;98023;98024;98025;98026;98027;98028;98029;98030;98031;98032;98033;98034;98035;98036;98037;98038;98039;98040;98041;98042;98043;98044;98045;98046;98047;98048;98049;98050;98051;98052;98053;98850;98851;98852;98853;98854;98855;98856;98857;98858;98859;98860;98861;98862;98863;98864;98865;98866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111776;111777;111778;111779;111780;111781;111782;111783;111784;111785;111786;111787;111788;111789;111790;111791;111792;111793;111794;111795;111796;111797;111798;111799;111800;111801;111802;111803;111804;111805;111806;111807;111808;111809;111810;111811;111812;111813;111814;111815;111816;111817;111818;111819;111820;111821;111822;111823;111824;111825;111826;111827;111828;111829;111830;111831;112614;112615;112616;112617;112618;112619;112620;112621;112622;112623;112624;112625;112626;112627;112628;112629;112630;112631;112632;112633;112634;112635;112636;112637;112638;112639;112640;112641;112642;112643;112644;112645;112646;112647;112648;112649;112650;112651;112652;112653;112654;112655;112656;112657;112658;112659;112660;112661;112662;112663;112664;112665;112666;112667;112668;112669;112670</t>
  </si>
  <si>
    <t>1732;7305;22396;23240;31923;33234;39675;46045;46414;52048;52073;58991;64158;64975;67043;71967;75345;75415;81602;81694;86937;86977;88628;88827;89286;90343;90564;90972;91249;97415;97426;98052;98852;108538;111806;112614;112632;112661</t>
  </si>
  <si>
    <t>97;295;296;297;298</t>
  </si>
  <si>
    <t>259;262;296;469;493</t>
  </si>
  <si>
    <t>P15502-4;E7EN65;F8WAH6;P15502-2;P15502-1;P15502;P15502-9;P15502-13;P15502-10</t>
  </si>
  <si>
    <t>16;15;15;15;15;15;15;14;14</t>
  </si>
  <si>
    <t>1;0;1;0;0;1;1;0;0</t>
  </si>
  <si>
    <t>Elastin</t>
  </si>
  <si>
    <t>ELN</t>
  </si>
  <si>
    <t>Isoform of P15502, Isoform 4 of Elastin;Isoform of P15502, Elastin;Isoform of P15502, Elastin;Isoform of P15502, Isoform 2 of Elastin;Isoform of P15502, Isoform 1 of Elastin;Elastin;Isoform of P15502, Isoform 9 of Elastin;Isoform of P15502, Isoform 13 of E</t>
  </si>
  <si>
    <t>282;283;345;569;2433;2547;2548;4851;4876;5800;5959;6949;8255;8681;8682;8705</t>
  </si>
  <si>
    <t>True;True;True;True;True;True;True;True;True;True;True;True;True;True;True;True</t>
  </si>
  <si>
    <t>298;299;363;600;2576;2699;2700;5152;5180;6234;6399;7452;8845;9289;9290;9314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</si>
  <si>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6137;29274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72859;72860;72861;72862;72863;72864;72865;72866;72867;72868;72869;72870;72871;72872;72873;72874;72875;72876;72877;72878;74524;74525;74526;74527;74528;74529;74530;74531;74532;85568;85569;85570;85571;85572;85573;85574;85575;85576;85577;85578;85579;85580;85581;85582;85583;85584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;106224;106225;106226;106227;106228;106229;106230;106231;106232;106233;106234;106235;106236;106237;106238;106239;106240;106241;106242;106243;106244;106245;106246;106247;106248;106249;106250;106251;106252;106253;106254;106255;106256;106257;106258;106259;106260;106261;106262;106263;106264;106265;106266;106267;106268;106269;106270;106271;106272;106273;106274;106275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</si>
  <si>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6446;31294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77632;77633;77634;77635;77636;77637;77638;77639;77640;77641;77642;77643;77644;77645;77646;77647;77648;77649;77650;77651;79392;79393;79394;79395;79396;79397;79398;79399;79400;79401;79402;79403;91130;91131;91132;91133;91134;91135;91136;91137;91138;91139;91140;91141;91142;91143;91144;91145;91146;91147;91148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113046;113047;113048;113049;113050;113051;113052;113053;113054;113055;113056;113057;113058;113059;113060;113061;113062;113063;113064;113065;113066;113067;113068;113069;113070;113071;113072;113073;113074;113075;113076;113077;113078;113079;113080;113081;113082;113083;113084;113085;113086;113087;113088;113089;113090;113091;113092;113093;113094;113095;113096;113097;113392;113393;113394;113395;113396;113397;113398;113399;113400;113401;113402;113403;113404;113405;113406;113407;113408;113409;113410;113411;113412;113413;113414;113415;113416;113417;113418;113419;113420;113421;113422;113423;113424;113425;113426;113427;113428;113429;113430;113431;113432;113433;113434;113435;113436;113437;113438;113439;113440;113441;113442;113443;113444;113445;113446;113447;113448;113449;113450;113451;113452;113453</t>
  </si>
  <si>
    <t>2573;2653;3368;6446;31294;32551;32619;65334;65801;77640;79392;91132;107564;113050;113096;113399</t>
  </si>
  <si>
    <t>P11047;R4GNC7;Q9Y6N6</t>
  </si>
  <si>
    <t>P11047</t>
  </si>
  <si>
    <t>74;3;1</t>
  </si>
  <si>
    <t>Laminin subunit gamma-1</t>
  </si>
  <si>
    <t>LAMC1</t>
  </si>
  <si>
    <t>101;169;247;418;715;786;902;915;939;947;986;1013;1014;1074;1087;1307;1338;1339;1512;1636;1669;1670;1711;1741;1769;1806;1921;2289;2310;2456;3245;3541;4257;4365;4564;4592;4621;4817;4834;4908;4909;4985;5074;5287;5550;5691;5769;5799;5927;6027;6033;6042;6043;6044;6328;6337;6435;6627;7022;7116;7184;7204;7206;7207;7323;7332;7386;7401;7499;7603;7604;8332;8381;8673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</si>
  <si>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</si>
  <si>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106;107;180;181;261;438;753;826;949;965;990;999;1040;1070;1071;1138;1151;1385;1416;1417;1598;1731;1767;1768;1769;1770;1813;1814;1846;1847;1876;1914;2031;2420;2421;2443;2603;3452;3765;4529;4641;4849;4879;4910;5117;5134;5216;5217;5218;5299;5392;5628;5629;5962;6119;6203;6233;6366;6473;6474;6475;6476;6477;6483;6492;6493;6494;6495;6496;6800;6809;6914;7115;7526;7625;7697;7724;7726;7727;7851;7860;7861;7918;7934;8041;8153;8154;8923;8973;9281</t>
  </si>
  <si>
    <t>928;929;930;931;932;933;934;935;936;937;938;939;940;941;942;943;944;945;946;947;948;949;950;951;952;953;954;955;956;957;1646;1647;1648;1649;2212;2213;2214;2215;2216;2217;2218;2219;2220;2221;2222;2223;2224;2225;2226;2227;2228;2229;2230;2231;2232;2233;2234;2235;2236;2237;2238;2239;4301;4302;4303;4304;4305;4306;4307;4308;4309;4310;4311;4312;7881;7882;7883;7884;7885;7886;7887;7888;7889;7890;7891;7892;7893;7894;7895;7896;8580;8581;8582;8583;8584;8585;8586;8587;8588;8589;8590;8591;8592;10094;10095;10096;10097;10098;10099;10404;10405;10406;10407;10408;10409;10410;10411;10412;10413;10414;10415;11032;11033;11034;11035;11036;11037;11038;11039;11040;11041;11042;11043;11116;11117;11118;11119;11120;11121;11122;11123;11124;11125;11126;11127;11128;11129;11130;11131;11132;11133;11134;11135;11136;11137;11138;11139;11140;11141;11142;11143;11144;11145;11146;11147;11148;11149;11150;11151;11152;11153;11154;11155;11915;11916;11917;11918;11919;11920;11921;11922;11923;11924;11925;11926;11927;11928;11929;11930;11931;11932;11933;11934;11935;11936;11937;11938;11939;11940;11941;11942;11943;11944;11945;11946;11947;11948;11949;11950;11951;11952;11953;11954;11955;11956;12775;12776;12777;12778;12779;12780;12781;12782;12783;12784;12785;12786;12787;12788;12789;12790;12791;12792;12793;12794;12795;12796;12797;12798;13921;13922;13923;13924;13925;14269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17012;17013;17014;17015;17016;17017;17018;17019;17020;17021;17022;17023;17024;17025;17026;17027;17028;17029;17030;17031;18808;18809;18810;18811;18812;18813;18814;18815;18816;18817;18818;18819;18820;18821;20548;20549;20550;20551;20552;20553;20554;20555;20556;20557;20558;20559;20560;20561;20562;20563;20564;20565;20566;20567;20568;20569;20570;20571;20572;20573;20574;20575;20576;20577;20578;20579;20580;20581;20922;20923;20924;20925;20926;20927;20928;20929;20930;20931;20932;20933;20934;20935;20936;20937;20938;20939;20940;20941;20942;20943;20944;20945;20946;20947;20948;20949;20950;20951;20952;20953;20954;20955;20956;20957;20958;20959;20960;20961;20962;20963;20964;20965;20966;20967;20968;20969;20970;20971;20972;20973;20974;20975;20976;20977;20978;20979;20980;20981;20982;20983;20984;20985;20986;20987;20988;20989;20990;20991;20992;20993;20994;20995;20996;20997;21565;21566;21567;21568;21569;21570;21571;21572;21573;21574;21575;21576;21577;21578;21579;21580;21581;21582;21583;21584;21585;21586;21587;21588;21589;21590;21591;21873;21874;21875;21876;21877;21878;21879;21880;21881;21882;21883;21884;21885;21886;21887;21888;21889;21890;21891;21892;21893;21894;21895;21896;21897;21898;21899;21900;21901;21902;21903;21904;21905;21906;21907;21908;21909;21910;21911;21912;21913;21914;22164;22165;22166;22167;22168;22169;22170;22171;22172;22173;22174;22175;22176;22177;22178;22179;22180;22181;22182;22183;22184;22185;22186;22187;22586;22587;22588;22589;22590;22591;22592;22593;22594;22595;22596;22597;22598;22599;22600;22601;22602;22603;22604;22605;22606;22607;22608;22609;22610;22611;22612;22613;22614;22615;22616;22617;22618;22619;22620;22621;22622;22623;22624;23384;23385;23386;23387;23388;23389;23390;27505;27506;27507;27508;27509;27510;27511;27512;27513;27514;27515;27516;27517;27518;27519;27520;27521;27522;27523;27524;27525;27526;27527;27528;27529;27530;27531;27532;27533;27534;27535;27536;27537;27538;27539;27540;27541;27542;27543;27544;27545;27546;27547;27749;27750;27751;27752;27753;27754;27755;27756;27757;27758;27759;27760;27761;27762;27763;27764;27765;27766;27767;27768;27769;27770;27771;27772;27773;27774;27775;27776;27777;29543;29544;29545;29546;29547;29548;29549;29550;29551;29552;29553;29554;29555;29556;29557;29558;29559;29560;29561;29562;29563;29564;29565;29566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46328;46329;46330;46331;46332;46333;46334;46335;46336;46337;46338;46339;46340;46341;46342;46343;46344;46345;46346;46347;46348;46349;46350;46351;46352;46353;54824;54825;55815;55816;55817;55818;55819;55820;55821;55822;55823;55824;55825;55826;55827;55828;55829;55830;55831;55832;55833;55834;55835;55836;55837;55838;55839;55840;55841;55842;55843;55844;55845;55846;55847;55848;55849;55850;55851;55852;55853;55854;55855;57901;57902;57903;57904;57905;57906;57907;57908;57909;57910;57911;57912;57913;57914;57915;57916;57917;57918;57919;57920;57921;57922;57923;57924;57925;57926;57927;57928;57929;57930;58230;58231;58232;58233;58234;58235;58236;58237;58238;58239;58240;58241;58242;58243;58244;58245;58246;58247;58248;58249;58250;58251;58252;58253;58254;58255;58256;58257;58258;58259;58260;58261;58262;58263;58264;58265;58266;58779;58780;58781;58782;58783;58784;58785;58786;58787;58788;58789;58790;58791;58792;58793;58794;58795;58796;58797;58798;58799;58800;58801;58802;58803;58804;60951;60952;60953;60954;60955;60956;60957;60958;60959;60960;60961;60962;60963;60964;60965;60966;60967;60968;60969;60970;60971;61054;61055;61056;61057;61058;61059;61060;61061;61062;61063;61064;61065;61066;61067;61068;61069;61070;61071;61072;61073;61074;61075;61076;61077;61078;61079;61080;61081;61082;61083;61084;61085;61086;61087;61088;61089;61090;61091;61092;61093;61094;61095;61096;62046;62047;62048;62049;62050;62051;62052;62053;62054;62055;62056;62057;62058;62059;62911;62912;62913;62914;62915;62916;62917;62918;62919;62920;62921;62922;62923;62924;62925;62926;62927;62928;62929;62930;62931;62932;62933;62934;62935;62936;62937;62938;62939;62940;62941;62942;62943;62944;62945;62946;62947;62948;62949;62950;62951;62952;62953;62954;62955;62956;62957;62958;62959;62960;62961;62962;62963;62964;62965;62966;62967;62968;62969;62970;62971;62972;62973;62974;62975;62976;63925;63926;63927;66492;66493;66494;66495;66496;66497;66498;66499;66500;66501;66502;66503;66504;66505;66506;66507;66508;66509;66510;66511;66512;66513;66514;66515;66516;66517;66518;66519;66520;66521;66522;66523;66524;66525;66526;66527;66528;66529;66530;66531;66532;66533;66534;69786;71715;71716;71717;71718;71719;71720;71721;71722;71723;71724;71725;71726;71727;71728;71729;71730;71731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74308;74309;74310;74311;74312;74313;74314;74315;75164;75165;75166;75167;75168;75169;75170;75171;75172;75218;75219;75220;75221;75222;75223;75224;75225;75226;75227;75228;75229;75230;75231;75232;75233;75234;75235;75236;75237;75238;75239;75240;75241;75242;75243;75244;75245;75246;75247;75248;75249;75250;75251;75252;75253;75254;75255;75256;75257;75258;75259;75260;75261;75262;75263;75264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75397;75398;75399;75400;75401;75402;75403;75404;75405;79210;79211;79212;79213;79214;79215;79216;79217;79218;79219;79322;79323;79324;79325;79326;79327;79328;79329;79330;79331;79332;79333;79334;79335;79336;79337;79338;79339;79340;79341;79342;79343;79344;79345;79346;79347;79348;79349;79350;79351;79352;79353;79354;79355;79356;79357;79358;79359;79360;79361;79362;79363;79364;79365;79366;79367;79368;79369;79370;79371;80376;80377;82500;82501;82502;82503;82504;82505;82506;82507;82508;82509;82510;82511;82512;82513;82514;82515;82516;82517;82518;82519;82520;82521;82522;82523;82524;82525;82526;82527;82528;82529;82530;86335;86336;86337;86338;86339;86340;86341;86342;86343;86344;86345;86346;86347;86348;86349;86350;86351;86352;86353;86354;86355;86356;86357;86358;86359;86360;86361;86362;86363;86364;86365;87617;87618;87619;87620;87621;88552;88553;88554;88555;88556;88557;88558;88559;88560;88561;88562;88563;88564;88565;88566;88567;88568;88569;88570;88571;88572;88573;88574;88575;88576;88577;88578;89002;89003;89004;89005;89006;89007;89008;89009;89010;89011;89012;89013;89014;89015;89016;89017;89018;89019;89020;89021;89022;89023;89024;89025;89026;89027;89028;89029;89030;89031;89032;89033;89034;89035;89036;89037;89038;89039;89040;89041;89042;89043;89044;89045;89046;89047;89048;89049;89050;89051;89052;89053;89054;89055;89113;89114;89115;89116;89117;89118;89119;89120;89121;89122;89123;89124;89125;89126;89127;89128;89129;89130;89131;89132;90145;90146;90147;90148;90149;90150;90151;90152;90153;90154;90155;90156;90157;90158;90159;90160;90161;90162;90163;90164;90165;90166;90167;90168;90169;90170;90171;90172;90173;90174;90175;90176;90177;90178;90179;90180;90181;90182;90183;90184;90185;90186;90187;90188;90189;90190;90191;90192;90193;90244;90245;90246;90247;90248;90249;90250;90251;90252;90253;90254;90255;90256;90257;90258;90259;90260;90261;90262;90263;90264;90265;90266;90267;90268;90269;90270;90271;90272;90273;90274;90275;90276;90277;90278;90279;90280;90281;90282;90283;90284;90285;90286;90287;90288;90289;90290;90291;90292;90293;90294;90295;90296;90297;90298;90299;90300;90301;90302;90303;90304;90305;90306;90307;90308;90309;90310;90311;90312;90313;90314;90315;90316;90317;90318;90319;90320;90321;90322;90323;90324;90325;90326;90327;90328;90329;90330;90331;90332;90885;90886;90887;90888;91109;91110;91111;91112;91113;91114;91115;91116;91117;91118;91119;91120;91121;91122;91123;91124;91125;91126;91127;91128;91129;91130;91131;91132;91133;91134;91135;91136;91137;91138;91139;91140;91141;91142;91143;91144;91145;91146;92447;92448;92449;92450;92451;92452;92453;92454;92455;92456;92457;92458;92459;92460;92461;92462;92463;92464;92465;92466;92467;92468;92469;92470;92471;92472;92473;92474;92475;92476;93365;93366;93367;93368;93369;93370;93371;93372;93373;93374;93375;93376;93377;93378;93379;93380;93381;93382;93383;93384;93385;93386;93387;93388;93389;93390;93391;93392;93393;93394;93395;93396;93397;93398;93399;93400;93401;93402;93403;93404;93405;93406;93407;102065;102066;102067;102068;102069;102070;102071;102072;102073;102074;102075;102076;102077;102078;102079;102080;102081;102082;102487;102488;102489;102490;102491;102492;102493;102494;102495;102496;102497;102498;102499;102500;102501;102502;102503;102504;102505;102506;102507;102508;102509;102510;102511;102512;102513;102514;102515;102516;102517;102518;102519;102520;102521;102522;102523;102524;102525;102526;102527;102528;102529;102530;102531;102532;102533;102534;102535;102536;102537;102538;102539;102540;102541;102542;102543;102544;102545;102546;106146;106147</t>
  </si>
  <si>
    <t>966;967;968;969;970;971;972;973;974;975;976;977;978;979;980;981;982;983;984;985;986;987;988;989;990;991;992;993;994;995;996;1728;1729;1730;1731;2310;2311;2312;2313;2314;2315;2316;2317;2318;2319;2320;2321;2322;2323;2324;2325;2326;2327;2328;2329;2330;2331;2332;2333;2334;2335;2336;2337;4534;4535;4536;4537;4538;4539;4540;4541;4542;4543;4544;4545;8306;8307;8308;8309;8310;8311;8312;8313;8314;8315;8316;8317;8318;8319;8320;8321;8322;9038;9039;9040;9041;9042;9043;9044;9045;9046;9047;9048;9049;9050;10654;10655;10656;10657;10658;10659;10986;10987;10988;10989;10990;10991;10992;10993;10994;10995;10996;10997;11657;11658;11659;11660;11661;11662;11663;11664;11665;11666;11667;11668;11669;11747;11748;11749;11750;11751;11752;11753;11754;11755;11756;11757;11758;11759;11760;11761;11762;11763;11764;11765;11766;11767;11768;11769;11770;11771;11772;11773;11774;11775;11776;11777;11778;11779;11780;11781;11782;11783;11784;11785;11786;11787;11788;11789;11790;11791;12603;12604;12605;12606;12607;12608;12609;12610;12611;12612;12613;12614;12615;12616;12617;12618;12619;12620;12621;12622;12623;12624;12625;12626;12627;12628;12629;12630;12631;12632;12633;12634;12635;12636;12637;12638;12639;12640;12641;12642;12643;12644;12645;12646;12647;13512;13513;13514;13515;13516;13517;13518;13519;13520;13521;13522;13523;13524;13525;13526;13527;13528;13529;13530;13531;13532;13533;13534;13535;13536;14848;14849;14850;14851;14852;15232;17836;17837;17838;17839;17840;17841;17842;17843;17844;17845;17846;17847;17848;17849;17850;17851;17852;17853;17854;17855;17856;17857;17858;17859;17860;17861;17862;17863;17864;17865;17866;17867;17868;17869;17870;17871;17872;17873;17874;17875;17876;17877;17878;17879;17880;17881;17882;17883;17884;17885;17886;18198;18199;18200;18201;18202;18203;18204;18205;18206;18207;18208;18209;18210;18211;18212;18213;18214;18215;18216;18217;18218;20148;20149;20150;20151;20152;20153;20154;20155;20156;20157;20158;20159;20160;20161;22052;22053;22054;22055;22056;22057;22058;22059;22060;22061;22062;22063;22064;22065;22066;22067;22068;22069;22070;22071;22072;22073;22074;22075;22076;22077;22078;22079;22080;22081;22082;22083;22084;22085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23124;23125;23126;23127;23128;23129;23130;23131;23132;23133;23134;23135;23136;23137;23138;23139;23140;23141;23142;23143;23144;23145;23146;23147;23148;23149;23150;23151;23450;23451;23452;23453;23454;23455;23456;23457;23458;23459;23460;23461;23462;23463;23464;23465;23466;23467;23468;23469;23470;23471;23472;23473;23474;23475;23476;23477;23478;23479;23480;23481;23482;23483;23484;23485;23486;23487;23488;23489;23490;23491;23751;23752;23753;23754;23755;23756;23757;23758;23759;23760;23761;23762;23763;23764;23765;23766;23767;23768;23769;23770;23771;23772;23773;23774;23775;23776;24201;24202;24203;24204;24205;24206;24207;24208;24209;24210;24211;24212;24213;24214;24215;24216;24217;24218;24219;24220;24221;24222;24223;24224;24225;24226;24227;24228;24229;24230;24231;24232;24233;24234;24235;24236;24237;24238;24239;24240;24241;25046;25047;25048;25049;25050;25051;25052;29426;29427;29428;29429;29430;29431;29432;29433;29434;29435;29436;29437;29438;29439;29440;29441;29442;29443;29444;29445;29446;29447;29448;29449;29450;29451;29452;29453;29454;29455;29456;29457;29458;29459;29460;29461;29462;29463;29464;29465;29466;29467;29468;29673;29674;29675;29676;29677;29678;29679;29680;29681;29682;29683;29684;29685;29686;29687;29688;29689;29690;29691;29692;29693;29694;29695;29696;29697;29698;29699;29700;29701;31588;31589;31590;31591;31592;31593;31594;31595;31596;31597;31598;31599;31600;31601;31602;31603;31604;31605;31606;31607;31608;31609;31610;31611;31612;45444;45445;45446;45447;45448;45449;45450;45451;45452;45453;45454;45455;45456;45457;45458;45459;45460;45461;45462;45463;45464;45465;45466;45467;45468;45469;45470;45471;45472;45473;45474;45475;45476;45477;45478;45479;45480;45481;45482;45483;45484;45485;45486;45487;45488;45489;45490;45491;45492;45493;45494;45495;45496;45497;45498;45499;45500;45501;45502;45503;45504;45505;49638;49639;49640;49641;49642;49643;49644;49645;49646;49647;49648;49649;49650;49651;49652;49653;49654;49655;49656;49657;49658;49659;49660;49661;49662;49663;58633;58634;59666;59667;59668;59669;59670;59671;59672;59673;59674;59675;59676;59677;59678;59679;59680;59681;59682;59683;59684;59685;59686;59687;59688;59689;59690;59691;59692;59693;59694;59695;59696;59697;59698;59699;59700;59701;59702;59703;59704;59705;59706;59707;59708;59709;59710;59711;59712;59713;59714;59715;59716;61874;61875;61876;61877;61878;61879;61880;61881;61882;61883;61884;61885;61886;61887;61888;61889;61890;61891;61892;61893;61894;61895;61896;61897;61898;61899;61900;61901;61902;61903;61904;62226;62227;62228;62229;62230;62231;62232;62233;62234;62235;62236;62237;62238;62239;62240;62241;62242;62243;62244;62245;62246;62247;62248;62249;62250;62251;62252;62253;62254;62255;62256;62257;62258;62259;62260;62261;62262;62263;62802;62803;62804;62805;62806;62807;62808;62809;62810;62811;62812;62813;62814;62815;62816;62817;62818;62819;62820;62821;62822;62823;62824;62825;62826;62827;65049;65050;65051;65052;65053;65054;65055;65056;65057;65058;65059;65060;65061;65062;65063;65064;65065;65066;65067;65068;65069;65070;65156;65157;65158;65159;65160;65161;65162;65163;65164;65165;65166;65167;65168;65169;65170;65171;65172;65173;65174;65175;65176;65177;65178;65179;65180;65181;65182;65183;65184;65185;65186;65187;65188;65189;65190;65191;65192;65193;65194;65195;65196;65197;65198;66197;66198;66199;66200;66201;66202;66203;66204;66205;66206;66207;66208;66209;66210;67128;67129;67130;67131;67132;67133;67134;67135;67136;67137;67138;67139;67140;67141;67142;67143;67144;67145;67146;67147;67148;67149;67150;67151;67152;67153;67154;67155;67156;67157;67158;67159;67160;67161;67162;67163;67164;67165;67166;67167;67168;67169;67170;67171;67172;67173;67174;67175;67176;67177;67178;67179;67180;67181;67182;67183;67184;67185;67186;67187;67188;67189;67190;67191;67192;67193;67194;67195;68170;68171;68172;70870;70871;70872;70873;70874;70875;70876;70877;70878;70879;70880;70881;70882;70883;70884;70885;70886;70887;70888;70889;70890;70891;70892;70893;70894;70895;70896;70897;70898;70899;70900;70901;70902;70903;70904;70905;70906;70907;70908;70909;70910;70911;70912;70913;70914;70915;74406;76412;76413;76414;76415;76416;76417;76418;76419;76420;76421;76422;76423;76424;76425;76426;76427;76428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77268;77567;77568;77569;77570;77571;77572;77573;77574;77575;77576;77577;77578;77579;77580;77581;77582;77583;77584;77585;77586;77587;77588;77589;77590;77591;77592;77593;77594;77595;77596;77597;77598;77599;77600;77601;77602;77603;77604;77605;77606;77607;77608;77609;77610;77611;77612;77613;77614;77615;77616;77617;77618;77619;77620;77621;77622;77623;77624;77625;77626;77627;77628;77629;77630;77631;79159;79160;79161;79162;79163;79164;79165;79166;80060;80061;80062;80063;80064;80065;80066;80067;80068;80069;80115;80116;80117;80118;80119;80120;80121;80122;80123;80124;80125;80126;80127;80128;80129;80130;80131;80132;80133;80134;80135;80136;80137;80138;80139;80140;80141;80142;80143;80144;80145;80146;80147;80148;80149;80150;80151;80152;80153;80154;80155;80156;80157;80158;80159;80160;80161;80237;80238;80239;80240;80241;80242;80243;80244;80245;80246;80247;80248;80249;80250;80251;80252;80253;80254;80255;80256;80257;80258;80259;80260;80261;80262;80263;80264;80265;80266;80267;80268;80269;80270;80271;80272;80273;80274;80275;80276;80277;80278;80279;80280;80281;80282;80283;80284;80285;80286;80287;80288;80289;80290;80291;80292;80293;80294;80295;80296;80297;80298;80299;80300;80301;80302;80303;80304;80305;80306;84355;84356;84357;84358;84359;84360;84361;84362;84363;84364;84477;84478;84479;84480;84481;84482;84483;84484;84485;84486;84487;84488;84489;84490;84491;84492;84493;84494;84495;84496;84497;84498;84499;84500;84501;84502;84503;84504;84505;84506;84507;84508;84509;84510;84511;84512;84513;84514;84515;84516;84517;84518;84519;84520;84521;84522;84523;84524;84525;84526;84527;85578;85579;87837;87838;87839;87840;87841;87842;87843;87844;87845;87846;87847;87848;87849;87850;87851;87852;87853;87854;87855;87856;87857;87858;87859;87860;87861;87862;87863;87864;87865;87866;87867;87868;91951;91952;91953;91954;91955;91956;91957;91958;91959;91960;91961;91962;91963;91964;91965;91966;91967;91968;91969;91970;91971;91972;91973;91974;91975;91976;91977;91978;91979;91980;91981;91982;93301;93302;93303;93304;93305;93306;94306;94307;94308;94309;94310;94311;94312;94313;94314;94315;94316;94317;94318;94319;94320;94321;94322;94323;94324;94325;94326;94327;94328;94329;94330;94331;94332;94333;94334;94335;94336;94337;94338;94339;94340;94341;94342;94343;94344;94796;94797;94798;94799;94800;94801;94802;94803;94804;94805;94806;94807;94808;94809;94810;94811;94812;94813;94814;94815;94816;94817;94818;94819;94820;94821;94822;94823;94824;94825;94826;94827;94828;94829;94830;94831;94832;94833;94834;94835;94836;94837;94838;94839;94840;94841;94842;94843;94844;94845;94846;94847;94848;94849;94850;94851;94852;94913;94914;94915;94916;94917;94918;94919;94920;94921;94922;94923;94924;94925;94926;94927;94928;94929;94930;94931;94932;96011;96012;96013;96014;96015;96016;96017;96018;96019;96020;96021;96022;96023;96024;96025;96026;96027;96028;96029;96030;96031;96032;96033;96034;96035;96036;96037;96038;96039;96040;96041;96042;96043;96044;96045;96046;96047;96048;96049;96050;96051;96052;96053;96054;96055;96056;96057;96058;96059;96060;96117;96118;96119;96120;96121;96122;96123;96124;96125;96126;96127;96128;96129;96130;96131;96132;96133;96134;96135;96136;96137;96138;96139;96140;96141;96142;96143;96144;96145;96146;96147;96148;96149;96150;96151;96152;96153;96154;96155;96156;96157;96158;96159;96160;96161;96162;96163;96164;96165;96166;96167;96168;96169;96170;96171;96172;96173;96174;96175;96176;96177;96178;96179;96180;96181;96182;96183;96184;96185;96186;96187;96188;96189;96190;96191;96192;96193;96194;96195;96196;96197;96198;96199;96200;96201;96202;96203;96204;96205;96206;96797;96798;96799;96800;97071;97072;97073;97074;97075;97076;97077;97078;97079;97080;97081;97082;97083;97084;97085;97086;97087;97088;97089;97090;97091;97092;97093;97094;97095;97096;97097;97098;97099;97100;97101;97102;97103;97104;97105;97106;97107;97108;97109;97110;98489;98490;98491;98492;98493;98494;98495;98496;98497;98498;98499;98500;98501;98502;98503;98504;98505;98506;98507;98508;98509;98510;98511;98512;98513;98514;98515;98516;98517;98518;98519;98520;98521;98522;98523;98524;98525;98526;98527;99482;99483;99484;99485;99486;99487;99488;99489;99490;99491;99492;99493;99494;99495;99496;99497;99498;99499;99500;99501;99502;99503;99504;99505;99506;99507;99508;99509;99510;99511;99512;99513;99514;99515;99516;99517;99518;99519;99520;99521;99522;99523;99524;99525;108695;108696;108697;108698;108699;108700;108701;108702;108703;108704;108705;108706;108707;108708;108709;108710;108711;108712;109155;109156;109157;109158;109159;109160;109161;109162;109163;109164;109165;109166;109167;109168;109169;109170;109171;109172;109173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112958;112959</t>
  </si>
  <si>
    <t>993;1731;2337;4542;8318;9050;10659;10989;11666;11770;12640;13533;13536;14851;15232;17882;18203;18214;20148;22073;22453;22487;23131;23479;23771;24234;25046;29436;29677;31607;45483;49641;58634;59688;61902;62262;62816;65055;65158;66197;66203;67136;68172;70870;74406;76420;77263;77606;79162;80063;80157;80240;80252;80302;84357;84522;85579;87850;91961;93304;94318;94852;94914;94918;96022;96172;96797;97106;98525;99508;99525;108703;109190;112959</t>
  </si>
  <si>
    <t>344;345;346;347;348;349;350;351;352;353;354;355;356</t>
  </si>
  <si>
    <t>892;1065;1083;1100;1291;1314;1464;1486;1487;1488;1491;1573;1583</t>
  </si>
  <si>
    <t>P02461;P02461-2;H7C435</t>
  </si>
  <si>
    <t>P02461;P02461-2</t>
  </si>
  <si>
    <t>14;10;1</t>
  </si>
  <si>
    <t>10;8;1</t>
  </si>
  <si>
    <t>Collagen alpha-1(III) chain</t>
  </si>
  <si>
    <t>COL3A1</t>
  </si>
  <si>
    <t>Collagen alpha-1(III) chain;Isoform of P02461, Isoform 2 of Collagen alpha-1(III) chain</t>
  </si>
  <si>
    <t>1327;1350;2642;2692;2837;2840;2843;2855;2966;3215;3231;5491;5797;5819</t>
  </si>
  <si>
    <t>1405;1428;1429;2806;2862;2863;3017;3021;3024;3039;3159;3421;3438;5901;6231;6254</t>
  </si>
  <si>
    <t>16953;16954;16955;17103;17104;17105;17106;17107;17108;17109;17110;17111;17112;17113;17114;17115;17116;17117;17118;17119;17120;31673;32071;32072;32073;32074;34210;34211;34212;34213;34214;34227;34228;34229;34230;34231;34232;34233;34234;34235;34236;34237;34238;34239;34240;34241;34242;34243;34244;34245;34246;34247;34248;34249;34250;34251;34256;34257;34258;34259;34260;34261;34262;34263;34264;34265;34266;34585;34586;34587;34588;34589;34590;34591;34592;34593;34594;34595;34596;34597;34598;34599;34600;34601;34602;34603;34604;34605;37247;37248;37249;37250;37251;37252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42249;42250;42251;42252;42253;42254;42255;42256;42257;42258;42259;42260;42261;42262;42263;42264;42265;42266;42267;42268;42269;42270;42271;42272;42273;42274;42275;42276;42277;42278;42279;42280;42281;42282;42283;68934;68935;68936;68937;68938;68939;68940;68941;68942;68943;68944;68945;68946;68947;68948;68949;68950;68951;68952;68953;68954;68955;68956;68957;68958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69015;69016;72779;72780;72781;72782;72783;72784;72785;72786;72787;72788;72789;72790;72791;72792;72793;72794;73264</t>
  </si>
  <si>
    <t>18131;18132;18133;18294;18295;18296;18297;18298;18299;18300;18301;18302;18303;18304;18305;18306;18307;18308;18309;18310;18311;18312;18313;33803;34222;34223;34224;34225;36516;36517;36518;36519;36520;36533;36534;36535;36536;36537;36538;36539;36540;36541;36542;36543;36544;36545;36546;36547;36548;36549;36550;36551;36552;36553;36554;36555;36556;36557;36558;36559;36564;36565;36566;36567;36568;36569;36570;36571;36572;36573;36574;36575;36576;36577;36578;36579;36580;36581;36582;36583;36584;36585;36586;36587;36939;36940;36941;36942;36943;36944;36945;36946;36947;36948;36949;36950;36951;36952;36953;36954;36955;36956;36957;36958;36959;39885;39886;39887;39888;39889;39890;39891;44425;44426;44427;44428;44429;44430;44431;44432;44433;44434;44435;44436;44437;44438;44439;44440;44441;44442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44594;44595;44596;44597;44598;45230;45231;45232;45233;45234;45235;45236;45237;45238;45239;45240;45241;45242;45243;45244;45245;45246;45247;45248;45249;45250;45251;45252;45253;45254;45255;45256;45257;45258;45259;45260;45261;45262;45263;45264;45265;45266;45267;45268;45269;45270;45271;45272;45273;45274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73592;73593;73594;77550;77551;77552;77553;77554;77555;77556;77557;77558;77559;77560;77561;77562;77563;77564;77565;78061</t>
  </si>
  <si>
    <t>18131;18306;33803;34223;36519;36549;36565;36959;39885;44482;45258;73498;77559;78061</t>
  </si>
  <si>
    <t>111;243;244;245;246</t>
  </si>
  <si>
    <t>299;398;410;535;578</t>
  </si>
  <si>
    <t>P02743</t>
  </si>
  <si>
    <t>Serum amyloid P-component;Serum amyloid P-component(1-203)</t>
  </si>
  <si>
    <t>APCS</t>
  </si>
  <si>
    <t>Serum amyloid P-component</t>
  </si>
  <si>
    <t>865;866;867;1499;2197;2228;4175;4176;5882;6112;7968</t>
  </si>
  <si>
    <t>True;True;True;True;True;True;True;True;True;True;True</t>
  </si>
  <si>
    <t>911;912;913;1585;2322;2356;4443;4444;6318;6570;8540</t>
  </si>
  <si>
    <t>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9644;9645;9646;9647;9648;9649;9650;9651;9652;9653;9654;9655;9656;9657;9658;9659;9660;9661;9662;9663;9664;9665;9666;9667;9668;9669;9670;9671;9672;9673;9674;9675;9676;9677;9678;9679;9680;9681;9682;9683;9684;9685;9686;9687;9688;9689;9690;9691;9692;9693;9694;9695;9696;9697;9698;9699;9700;18700;18701;18702;18703;18704;18705;18706;18707;18708;18709;18710;18711;18712;18713;18714;18715;18716;18717;18718;18719;18720;18721;18722;18723;18724;18725;18726;18727;18728;18729;18730;18731;18732;18733;18734;18735;18736;18737;18738;18739;18740;18741;18742;18743;18744;18745;26692;26693;26694;26695;26696;26697;26698;26699;26700;26701;26702;26703;26704;26705;26706;26707;26708;26709;26710;26711;26712;26713;26714;26715;26716;26717;26718;26719;26720;26721;26722;26723;26724;26725;26726;26727;26728;26729;26730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54033;54034;54035;54036;54037;54038;54039;54040;54041;54042;54043;54044;54045;54046;54047;54048;54049;54050;54051;54052;54053;54054;54055;54056;54057;54058;54059;54060;54061;54062;54063;54064;54065;54066;54067;54068;54069;54070;54071;54072;54073;54074;54075;54076;54077;54078;54079;54080;54081;54082;54083;54084;54085;54086;54087;54088;54089;73919;73920;76159;76160;76161;76162;76163;76164;76165;76166;76167;76168;76169;76170;76171;76172;76173;76174;76175;76176;76177;76178;76179;76180;76181;76182;76183;76184;76185;76186;76187;76188;76189;97719;97720;97721;97722;97723;97724;97725;97726;97727;97728;97729;97730;97731;97732;97733;97734;97735;97736;97737;97738;97739;97740;97741;97742;97743;97744;97745;97746;97747;97748;97749;97750</t>
  </si>
  <si>
    <t>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;10221;10222;10223;10224;20035;20036;20037;20038;20039;20040;20041;20042;20043;20044;20045;20046;20047;20048;20049;20050;20051;20052;20053;20054;20055;20056;20057;20058;20059;20060;20061;20062;20063;20064;20065;20066;20067;20068;20069;20070;20071;20072;20073;20074;20075;20076;20077;20078;20079;20080;20081;20082;20083;28585;28586;28587;28588;28589;28590;28591;28592;28593;28594;28595;28596;28597;28598;28599;28600;28601;28602;28603;28604;28605;28606;28607;28608;28609;28610;28611;28612;28613;28614;28615;28616;28617;28618;28619;28620;28621;28622;28623;28624;28625;28626;28627;28937;28938;28939;28940;28941;28942;28943;28944;28945;28946;28947;28948;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29036;29037;29038;57812;57813;57814;57815;57816;57817;57818;57819;57820;57821;57822;57823;57824;57825;57826;57827;57828;57829;57830;57831;57832;57833;57834;57835;57836;57837;57838;57839;57840;57841;57842;57843;57844;57845;57846;57847;57848;57849;57850;57851;57852;57853;57854;57855;57856;57857;57858;57859;57860;57861;57862;57863;57864;57865;57866;57867;57868;57869;57870;57871;57872;57873;78758;78759;81113;81114;81115;81116;81117;81118;81119;81120;81121;81122;81123;81124;81125;81126;81127;81128;81129;81130;81131;81132;81133;81134;81135;81136;81137;81138;81139;81140;81141;81142;81143;81144;104093;104094;104095;104096;104097;104098;104099;104100;104101;104102;104103;104104;104105;104106;104107;104108;104109;104110;104111;104112;104113;104114;104115;104116;104117;104118;104119;104120;104121;104122;104123;104124</t>
  </si>
  <si>
    <t>10113;10177;10220;20074;28623;28944;57866;57873;78758;81114;104108</t>
  </si>
  <si>
    <t>P68032;P68133;A6NL76</t>
  </si>
  <si>
    <t>24;23;15</t>
  </si>
  <si>
    <t>0;0;0</t>
  </si>
  <si>
    <t>Actin, alpha cardiac muscle 1;Actin, alpha skeletal muscle</t>
  </si>
  <si>
    <t>ACTC1;ACTA1</t>
  </si>
  <si>
    <t>Actin, alpha cardiac muscle 1;Actin, alpha skeletal muscle;Isoform of P68133, Actin, alpha skeletal muscle</t>
  </si>
  <si>
    <t>298;789;790;909;1037;1478;1482;1614;2017;2563;3435;3558;3836;3837;4201;4372;4399;6069;6070;6409;7189;7653;7780;8801</t>
  </si>
  <si>
    <t>True;True;True;True;True;True;True;True;True;True;True;True;True;True;True;True;True;True;True;True;True;True;True;True</t>
  </si>
  <si>
    <t>314;829;830;959;1096;1097;1098;1559;1560;1564;1565;1709;2136;2137;2715;2716;2717;3654;3782;3783;3784;4082;4083;4470;4648;4649;4677;4678;6522;6523;6885;7704;8206;8207;8344;9414;9415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</si>
  <si>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10334;10335;10336;10337;12991;12992;12993;12994;12995;12996;12997;12998;12999;13000;13001;13002;13003;13004;13005;13006;13007;13008;13009;13010;13011;13012;13013;13014;13015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20280;20281;20282;20283;20284;20285;20286;25101;25102;25103;25104;25105;25106;25107;25108;25109;25110;25111;25112;25113;25114;25115;25116;25117;25118;25119;25120;25121;25122;25123;25124;25125;25126;25127;25128;25129;25130;25131;30670;30671;30672;30673;30674;30675;30676;30677;45044;45045;45046;45047;45048;45049;45050;45051;45052;45053;45054;45055;45056;45057;45058;45059;45060;45061;45062;45063;45064;45065;45066;45067;45068;45069;45070;45071;45072;45073;45074;45075;45076;45077;45078;45079;45080;45081;45082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54315;54316;54317;54318;54319;54320;54321;54322;54323;54324;54325;54326;54327;54328;54329;54330;54331;54332;54333;54334;54335;54336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75671;75672;75673;75674;75675;75676;75677;75678;75679;75680;75681;75682;75683;75684;75685;75686;75687;75688;75689;75690;75691;75692;75693;75694;75695;75696;75697;75698;75699;75700;75701;75702;75703;75704;75705;75706;75707;75708;75709;75710;75711;75712;75713;75714;75715;75716;75717;75718;75719;75720;75721;75722;75723;75724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93990;93991;93992;93993;93994;93995;93996;93997;93998;93999;94000;94001;94002;94003;94004;94005;94006;94007;94008;94009;94010;94011;94012;94013;94014;94015;94016;94017;94018;94019;94020;94021;94022;94023;94024;94025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95566;95567;95568;95569;95570;95571;95572;95573;95574;95575;95576;95577;95578;95579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</si>
  <si>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10906;10907;10908;10909;13738;13739;13740;13741;13742;13743;13744;13745;13746;13747;13748;13749;13750;13751;13752;13753;13754;13755;13756;13757;13758;13759;13760;13761;13762;13763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19845;19846;19847;19848;19849;19850;19851;19852;19853;19854;21779;21780;21781;21782;21783;21784;21785;26903;26904;26905;26906;26907;26908;26909;26910;26911;26912;26913;26914;26915;26916;26917;26918;26919;26920;26921;26922;26923;26924;26925;26926;26927;26928;26929;26930;26931;26932;26933;26934;32750;32751;32752;32753;32754;32755;32756;32757;32758;48250;48251;48252;48253;48254;48255;48256;48257;48258;48259;48260;48261;48262;48263;48264;48265;48266;48267;48268;48269;48270;48271;48272;48273;48274;48275;48276;48277;48278;48279;48280;48281;48282;48283;48284;48285;48286;48287;48288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58110;58111;58112;58113;58114;58115;58116;58117;58118;58119;58120;58121;58122;58123;58124;58125;58126;58127;58128;58129;58130;58131;58132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80593;80594;80595;80596;80597;80598;80599;80600;80601;80602;80603;80604;80605;80606;80607;80608;80609;80610;80611;80612;80613;80614;80615;80616;80617;80618;80619;80620;80621;80622;80623;80624;80625;80626;80627;80628;80629;80630;80631;80632;80633;80634;80635;80636;80637;80638;80639;80640;80641;80642;80643;80644;80645;80646;80647;80648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114666;114667;114668;114669;114670;114671;114672;114673;114674;114675;114676;114677;114678;114679;114680;114681;114682;114683;114684;114685;114686;114687;114688;114689;114690;114691;114692;114693;114694;114695;114696;114697;114698;114699;114700;114701;114702;114703;114704;114705;114706;114707;114708;114709;114710;114711;114712;114713;114714;114715;114716</t>
  </si>
  <si>
    <t>2819;9069;9126;10909;13759;19639;19773;21781;26930;32755;48280;49919;53782;53814;58117;59935;60239;80607;80639;85259;94438;100147;101785;114682</t>
  </si>
  <si>
    <t>530;532;533;534;546;547;548;549;550;551</t>
  </si>
  <si>
    <t>46;49;84;178;192;229;271;285;307;327</t>
  </si>
  <si>
    <t>P68871;F8W6P5;A0A0J9YWK4</t>
  </si>
  <si>
    <t>P68871;F8W6P5</t>
  </si>
  <si>
    <t>12;7;2</t>
  </si>
  <si>
    <t>6;3;1</t>
  </si>
  <si>
    <t>Hemoglobin subunit beta;LVV-hemorphin-7;Spinorphin</t>
  </si>
  <si>
    <t>HBB</t>
  </si>
  <si>
    <t>Hemoglobin subunit beta;Isoform of P68871, Hemoglobin subunit beta (Fragment)</t>
  </si>
  <si>
    <t>1900;2414;3326;4265;4609;4700;4780;6651;8026;8123;8239;8458</t>
  </si>
  <si>
    <t>True;True;True;True;True;True;True;True;True;True;True;True</t>
  </si>
  <si>
    <t>2010;2555;2556;3539;4538;4898;4990;5074;7140;8599;8701;8828;9057</t>
  </si>
  <si>
    <t>23155;23156;23157;23158;23159;23160;23161;23162;23163;23164;23165;23166;23167;23168;23169;23170;23171;23172;23173;23174;23175;23176;23177;23178;23179;23180;23181;23182;29080;29081;29082;29083;29084;29085;29086;29087;29088;29089;29090;29091;29092;29093;29094;29095;29096;29097;29098;29099;29100;29101;29102;29103;29104;29105;29106;29107;29108;29109;29110;29111;29112;29113;29114;29115;29116;29117;29118;29119;29120;29121;29122;29123;29124;29125;29126;29127;29128;29129;29130;29131;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54857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59364;60461;60462;60463;60464;60465;60466;60467;60468;60469;60470;60471;60472;60473;60474;60475;60476;60477;60478;60479;60480;60481;60482;60483;60484;60485;60486;60487;60488;60489;60490;60491;60492;82804;82805;82806;82807;82808;82809;82810;82811;82812;82813;82814;82815;82816;82817;82818;82819;82820;82821;82822;82823;82824;82825;82826;82827;82828;82829;82830;82831;82832;82833;82834;82835;98428;98429;98430;98431;98432;98433;98434;98435;98436;98437;98438;98439;98440;98441;98442;98443;98444;98445;98446;98447;98448;98449;98450;99573;99574;99575;99576;99577;99578;99579;99580;99581;99582;99583;99584;99585;99586;99587;99588;99589;99590;99591;99592;99593;99594;99595;99596;99597;99598;99599;99600;99601;99602;99603;99604;99605;99606;99607;99608;99609;99610;99611;99612;99613;99614;99615;99616;99617;99618;99619;99620;99621;99622;99623;99624;99625;99626;99627;99628;99629;99630;99631;99632;99633;99634;99635;99636;99637;99638;99639;99640;99641;99642;99643;99644;99645;99646;99647;99648;99649;99650;99651;99652;99653;99654;99655;100797;100798;100799;100800;100801;100802;100803;100804;100805;100806;100807;100808;100809;100810;100811;100812;100813;100814;100815;100816;100817;100818;100819;100820;100821;100822;100823;100824;100825;100826;100827;100828;100829;100830;100831;100832;100833;100834;100835;100836;100837;100838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</t>
  </si>
  <si>
    <t>24789;24790;24791;24792;24793;24794;24795;24796;24797;24798;24799;24800;24801;24802;24803;24804;24805;24806;24807;24808;24809;24810;24811;24812;24813;24814;24815;24816;24817;24818;24819;24820;24821;24822;24823;24824;31081;31082;31083;31084;31085;31086;31087;31088;31089;31090;31091;31092;31093;31094;31095;31096;31097;31098;31099;31100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;46731;46732;46733;46734;46735;46736;46737;46738;46739;46740;46741;46742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46793;46794;46795;46796;46797;46798;46799;46800;58669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63404;64548;64549;64550;64551;64552;64553;64554;64555;64556;64557;64558;64559;64560;64561;64562;64563;64564;64565;64566;64567;64568;64569;64570;64571;64572;64573;64574;64575;64576;64577;64578;64579;88197;88198;88199;88200;88201;88202;88203;88204;88205;88206;88207;88208;88209;88210;88211;88212;88213;88214;88215;88216;88217;88218;88219;88220;88221;88222;88223;88224;88225;88226;88227;88228;104842;104843;104844;104845;104846;104847;104848;104849;104850;104851;104852;104853;104854;104855;104856;104857;104858;104859;104860;104861;104862;104863;104864;104865;106042;106043;106044;106045;106046;106047;106048;106049;106050;106051;106052;106053;106054;106055;106056;106057;106058;106059;106060;106061;106062;106063;106064;106065;106066;106067;106068;106069;106070;106071;106072;106073;106074;106075;106076;106077;106078;106079;106080;106081;106082;106083;106084;106085;106086;106087;106088;106089;106090;106091;106092;106093;106094;106095;106096;106097;106098;106099;106100;106101;106102;106103;106104;106105;106106;106107;106108;106109;106110;106111;106112;106113;106114;106115;106116;106117;106118;106119;106120;106121;106122;106123;106124;106125;106126;106127;107309;107310;107311;107312;107313;107314;107315;107316;107317;107318;107319;107320;107321;107322;107323;107324;107325;107326;107327;107328;107329;107330;107331;107332;107333;107334;107335;107336;107337;107338;107339;107340;107341;107342;107343;107344;107345;107346;107347;107348;107349;107350;107351;107352;107353;110127;110128;110129;110130;110131;110132;110133;110134;110135;110136;110137;110138;110139;110140;110141;110142;110143;110144;110145;110146;110147;110148;110149;110150;110151;110152;110153;110154;110155;110156;110157;110158;110159;110160;110161;110162;110163;110164;110165;110166;110167;110168;110169;110170;110171;110172;110173;110174;110175;110176;110177;110178;110179;110180;110181;110182;110183;110184;110185;110186;110187;110188;110189;110190;110191;110192;110193;110194;110195</t>
  </si>
  <si>
    <t>24812;31167;46798;58669;62704;63404;64578;88209;104849;106104;107345;110138</t>
  </si>
  <si>
    <t>P35908</t>
  </si>
  <si>
    <t>Keratin, type II cytoskeletal 2 epidermal</t>
  </si>
  <si>
    <t>KRT2</t>
  </si>
  <si>
    <t>27;642;1668;1723;1829;2355;2486;2929;2930;2949;2969;2973;2977;3300;3494;3729;3730;4270;4271;4309;4310;4686;4763;4815;4916;5375;5546;5718;5719;5843;6552;6555;6611;6667;6870;6879;6957;7131;7208;7631;7632;7844;7849;8203;8313;8644;8645;8649;8744</t>
  </si>
  <si>
    <t>True;True;True;True;True;True;True;True;True;True;True;True;True;True;True;True;True;True;True;True;True;True;True;True;True;True;True;True;True;True;True;True;True;True;True;True;True;True;True;True;True;True;True;True;True;True;True;True;True</t>
  </si>
  <si>
    <t>28;678;1765;1766;1827;1828;1937;2489;2634;3120;3121;3142;3162;3166;3170;3509;3715;3964;3965;4543;4544;4582;4583;4976;5054;5115;5226;5757;5958;6147;6148;6278;7037;7040;7097;7159;7370;7379;7460;7641;7728;8182;8183;8184;8413;8418;8788;8789;8904;9252;9253;9257;9354</t>
  </si>
  <si>
    <t>215;216;217;218;6951;6952;6953;6954;6955;6956;6957;6958;6959;6960;6961;6962;6963;6964;6965;6966;20897;20898;20899;20900;20901;20902;20903;20904;20905;20906;20907;20908;20909;20910;20911;20912;20913;20914;20915;20916;20917;20918;20919;20920;20921;21694;21695;21696;21697;21698;21699;21700;21701;21702;21703;21704;21705;21706;21707;21708;21709;21710;21711;21712;21713;21714;21715;21716;21717;21718;21719;21720;21721;21722;21723;21724;21725;22755;22756;22757;22758;22759;22760;22761;22762;22763;22764;22765;22766;22767;22768;22769;22770;28245;28246;28247;28248;28249;28250;28251;28252;28253;28254;28255;28256;28257;28258;28259;28260;28261;28262;28263;28264;28265;28266;28267;28268;28269;28270;28271;28272;28273;28274;28275;28276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36834;36835;36836;36837;36838;36839;36840;36841;36842;36843;36844;36845;36846;36847;36848;36849;36850;36851;36852;36853;36854;36855;36856;36857;36858;36859;36860;36861;36862;36863;36864;36865;37011;37012;37013;37014;37015;37016;37017;37018;37019;37020;37021;37022;37023;37024;37025;37026;37027;37028;37029;37030;37031;37032;37033;37034;37035;37036;37037;37038;37257;37258;37259;37260;37261;37262;37263;37264;37265;37266;37267;37268;37269;37270;37271;37272;37340;37341;37342;37343;37344;37345;37346;37347;37348;37349;37350;37351;37352;37353;37354;37355;37356;37357;37358;37359;37360;37451;37452;37453;37454;37455;37456;37457;37458;37459;37460;37461;37462;43302;43303;43304;43305;43306;43307;43308;43309;43310;43311;43312;43313;45793;45794;45795;45796;45797;45798;45799;45800;45801;45802;45803;45804;45805;45806;45807;45808;45809;45810;45811;45812;45813;45814;45815;45816;48582;48583;48584;48585;48586;48587;48588;48589;48590;48591;48592;48593;48594;48595;48596;48597;48598;48599;48600;48601;48602;48603;48604;48605;48606;48607;48608;48609;48610;48611;48612;48613;48614;48615;48616;54935;54936;54937;54938;54939;54940;54941;54942;54943;55172;55173;55174;55175;55176;55177;55178;55179;55180;55181;55182;55183;55184;55185;55186;55187;55188;55189;55190;55191;55192;59233;59234;59235;59236;59237;59238;59239;59240;59241;59242;59243;59244;59245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60901;60902;60903;60904;60905;60906;60907;60908;60909;60910;60911;60912;60913;60914;60915;60916;60917;60918;60919;60920;60921;60922;60923;60924;60925;60926;60927;60928;60929;60930;60931;60932;60933;60934;60935;60936;60937;60938;60939;60940;60941;60942;60943;60944;60945;60946;62233;62234;62235;62236;62237;62238;62239;62240;62241;62242;62243;62244;62245;62246;62247;67502;67503;67504;67505;67506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73473;81477;81478;81479;81480;81481;81482;81483;81495;81496;81497;81498;81499;81500;81501;81502;81503;81504;81505;81506;81507;81508;81509;81510;81511;81512;81513;81514;81515;81516;81517;81518;81519;81520;81521;81522;81523;81524;81525;81526;81527;81528;81529;81530;81531;81532;81533;81534;81535;81536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82973;82974;84787;84788;84789;84790;84791;84792;84793;84794;84795;84796;84797;84798;84799;84800;84913;85625;85626;85627;85628;85629;85630;85631;85632;85633;85634;85635;85636;85637;85638;85639;85640;85641;85642;85643;85644;85645;85646;85647;87804;87805;87806;87807;87808;87809;87810;87811;87812;87813;87814;87815;87816;87817;87818;87819;87820;87821;87822;87823;87824;87825;87826;87827;87828;87829;87830;87831;87832;89133;89134;89135;89136;89137;89138;89139;89140;89141;89142;89143;89144;89145;89146;89147;89148;89149;89150;89151;89152;89153;89154;89155;93759;93760;93761;93762;93763;93764;93765;93766;93767;93768;93769;93770;93771;93772;93773;93774;93775;93776;93777;93778;93779;93780;93781;93782;93783;93784;93785;93786;93787;93788;93789;93790;93791;93792;93793;93794;93795;93796;93797;93798;93799;93800;93801;93802;93803;93804;93805;93806;93807;93808;93809;93810;96333;96334;96335;96336;96337;96338;96339;96340;96341;96342;96343;96344;96345;96346;96347;96348;96349;96350;96351;96352;96353;96354;96355;96356;96357;96358;96359;96360;96361;96362;96363;96364;96365;96366;96367;96368;96369;96370;96371;96372;96406;96407;96408;96409;96410;96411;96412;96413;96414;100419;100420;100421;100422;100423;100424;100425;100426;100427;100428;100429;100430;100431;100432;100433;100434;100435;100436;100437;100438;100439;100440;100441;100442;100443;100444;100445;100446;100447;100448;100449;100450;100451;100452;100453;100454;100455;100456;100457;100458;100459;100460;100461;100462;100463;100464;100465;100466;100467;100468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105819;105820;105821;105822;105823;105824;105825;105826;105827;105828;105829;105830;105831;105832;105833;105834;105835;105836;105837;105876;105877;105878;105879;105880;105881;105882;105883;105884;105885;105886;105887;105888;105889;105890;105891;105892;105893;105894;105895;105896;105897;105898;105899;105900;105901;105902;105903;105904;105905;105906;106923;106924;106925;106926;106927;106928;106929;106930;106931;106932;106933;106934;106935;106936;106937;106938;106939;106940;106941</t>
  </si>
  <si>
    <t>221;222;223;224;7327;7328;7329;7330;7331;7332;7333;7334;7335;7336;7337;7338;7339;7340;7341;7342;22420;22421;22422;22423;22424;22425;22426;22427;22428;22429;22430;22431;22432;22433;22434;22435;22436;22437;22438;22439;22440;22441;22442;22443;22444;22445;23258;23259;23260;23261;23262;23263;23264;23265;23266;23267;23268;23269;23270;23271;23272;23273;23274;23275;23276;23277;23278;23279;23280;23281;23282;23283;23284;23285;23286;23287;23288;23289;24373;24374;24375;24376;24377;24378;24379;24380;24381;24382;24383;24384;24385;24386;24387;24388;24389;30184;30185;30186;30187;30188;30189;30190;30191;30192;30193;30194;30195;30196;30197;30198;30199;30200;30201;30202;30203;30204;30205;30206;30207;30208;30209;30210;30211;30212;30213;30214;30215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31980;31981;31982;39425;39426;39427;39428;39429;39430;39431;39432;39433;39434;39435;39436;39437;39438;39439;39440;39441;39442;39443;39444;39445;39446;39447;39448;39449;39450;39451;39452;39453;39454;39455;39456;39457;39619;39620;39621;39622;39623;39624;39625;39626;39627;39628;39629;39630;39631;39632;39633;39634;39635;39636;39637;39638;39639;39640;39641;39642;39643;39644;39645;39646;39647;39648;39649;39650;39651;39897;39898;39899;39900;39901;39902;39903;39904;39905;39906;39907;39908;39909;39910;39911;39912;39997;39998;39999;40000;40001;40002;40003;40004;40005;40006;40007;40008;40009;40010;40011;40012;40013;40014;40015;40016;40017;40110;40111;40112;40113;40114;40115;40116;40117;40118;40119;40120;40121;46352;46353;46354;46355;46356;46357;46358;46359;46360;46361;46362;46363;49039;49040;49041;49042;49043;49044;49045;49046;49047;49048;49049;49050;49051;49052;49053;49054;49055;49056;49057;49058;49059;49060;49061;49062;52039;52040;52041;52042;52043;52044;52045;52046;52047;52048;52049;52050;52051;52052;52053;52054;52055;52056;52057;52058;52059;52060;52061;52062;52063;52064;52065;52066;52067;52068;52069;52070;52071;52072;52073;58762;58763;58764;58765;58766;58767;58768;58769;58770;59008;59009;59010;59011;59012;59013;59014;59015;59016;59017;59018;59019;59020;59021;59022;59023;59024;59025;59026;59027;59028;63269;63270;63271;63272;63273;63274;63275;63276;63277;63278;63279;63280;63281;64171;64172;64173;64174;64175;64176;64177;64178;64179;64180;64181;64182;64183;64184;64185;64186;64187;64188;64189;64190;64191;64192;64193;64194;64195;64196;64197;64198;64199;64200;64201;64202;64203;64204;64205;64206;64207;64208;64209;64210;64211;64212;64213;64214;64215;64216;64217;64218;64219;64220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66408;66409;66410;66411;66412;66413;66414;66415;66416;66417;66418;66419;66420;66421;66422;71943;71944;71945;71946;71947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76608;76609;76610;76611;76612;76613;76614;76615;76616;76617;76618;76619;76620;76621;76622;76623;76624;76625;76626;76627;76628;76629;76630;76631;76632;76633;76634;76635;76636;76637;76638;76639;76640;76641;76642;76643;76644;76645;76646;76647;76648;76649;76650;76651;76652;76653;76654;76655;76656;76657;76658;76659;76660;76661;76662;76663;76664;76665;78282;86752;86753;86754;86755;86756;86757;86758;86770;86771;86772;86773;86774;86775;86776;86777;86778;86779;86780;86781;86782;86783;86784;86785;86786;86787;86788;86789;86790;86791;86792;86793;86794;86795;86796;86797;86798;86799;86800;86801;86802;86803;86804;86805;86806;86807;86808;86809;86810;86811;86812;87640;87641;87642;87643;87644;87645;87646;87647;87648;87649;87650;87651;87652;87653;87654;87655;87656;87657;87658;87659;87660;87661;87662;87663;87664;87665;87666;87667;87668;87669;87670;87671;87672;87673;87674;87675;87676;87677;87678;87679;87680;87681;87682;87683;87684;87685;88369;88370;90325;90326;90327;90328;90329;90330;90331;90332;90333;90334;90335;90336;90337;90338;90339;90454;91190;91191;91192;91193;91194;91195;91196;91197;91198;91199;91200;91201;91202;91203;91204;91205;91206;91207;91208;91209;91210;91211;91212;91213;93490;93491;93492;93493;93494;93495;93496;93497;93498;93499;93500;93501;93502;93503;93504;93505;93506;93507;93508;93509;93510;93511;93512;93513;93514;93515;93516;93517;93518;94933;94934;94935;94936;94937;94938;94939;94940;94941;94942;94943;94944;94945;94946;94947;94948;94949;94950;94951;94952;94953;94954;94955;94956;99889;99890;99891;99892;99893;99894;99895;99896;99897;99898;99899;99900;99901;99902;99903;99904;99905;99906;99907;99908;99909;99910;99911;99912;99913;99914;99915;99916;99917;99918;99919;99920;99921;99922;99923;99924;99925;99926;99927;99928;99929;99930;99931;99932;99933;99934;99935;99936;99937;99938;99939;99940;99941;99942;99943;102626;102627;102628;102629;102630;102631;102632;102633;102634;102635;102636;102637;102638;102639;102640;102641;102642;102643;102644;102645;102646;102647;102648;102649;102650;102651;102652;102653;102654;102655;102656;102657;102658;102659;102660;102661;102662;102663;102664;102665;102704;102705;102706;102707;102708;102709;102710;102711;102712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112614;112615;112616;112617;112618;112619;112620;112621;112622;112623;112624;112625;112626;112627;112628;112629;112630;112631;112632;112676;112677;112678;112679;112680;112681;112682;112683;112684;112685;112686;112687;112688;112689;112690;112691;112692;112693;112694;112695;112696;112697;112698;112699;112700;112701;112702;112703;112704;112705;112706;113788;113789;113790;113791;113792;113793;113794;113795;113796;113797;113798;113799;113800;113801;113802;113803;113804;113805;113806;113807;113808</t>
  </si>
  <si>
    <t>224;7334;22425;23279;24374;30198;31923;39440;39448;39644;39904;40014;40116;46360;49048;52048;52073;58768;58770;59009;59016;63273;64171;65035;66408;71944;74315;76608;76662;78282;86753;86811;87670;88369;90337;90454;91198;93517;94942;99904;99935;102626;102710;106953;108538;112614;112632;112692;113808</t>
  </si>
  <si>
    <t>121;122;123;124;125</t>
  </si>
  <si>
    <t>257;294;337;467;491</t>
  </si>
  <si>
    <t>P21810</t>
  </si>
  <si>
    <t>Biglycan</t>
  </si>
  <si>
    <t>BGN</t>
  </si>
  <si>
    <t>269;1457;2015;2016;2056;3098;3368;4004;4306;4558;5509;5599;8008;8266;8503</t>
  </si>
  <si>
    <t>True;True;True;True;True;True;True;True;True;True;True;True;True;True;True</t>
  </si>
  <si>
    <t>283;1538;2134;2135;2177;3293;3583;4261;4579;4843;5919;6015;6016;6017;8580;8581;8856;9107</t>
  </si>
  <si>
    <t>2360;2361;2362;2363;2364;2365;2366;2367;2368;2369;2370;2371;2372;2373;2374;2375;2376;2377;2378;2379;2380;2381;2382;2383;2384;2385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25071;25072;25073;25074;25075;25076;25077;25078;25079;25080;25081;25082;25083;25084;25085;25086;25087;25088;25089;25090;25091;25092;25093;25094;25095;25096;25097;25098;25099;25100;25385;25386;25387;25388;25389;25390;25391;25392;25393;25394;25395;38910;38911;38912;38913;38914;38915;38916;38917;38918;38919;38920;38921;38922;38923;38924;38925;38926;38927;38928;38929;38930;38931;44174;52067;52068;52069;52070;52071;52072;52073;52074;52075;52076;52077;52078;52079;52080;52081;52082;52083;52084;52085;52086;52087;52088;52089;52090;52091;52092;52093;52094;52095;52096;52097;52098;52099;52100;52101;52102;52103;52104;52105;52106;52107;52108;52109;52110;52111;52112;52113;52114;52115;55145;55146;55147;55148;57872;57873;57874;57875;57876;57877;57878;57879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69256;69257;69258;69259;69260;69261;69262;69263;70592;70593;70594;70595;70596;70597;70598;70599;70600;70601;70602;70603;70604;70605;70606;70607;70608;70609;70610;70611;70612;70613;70614;70615;70616;70617;70618;70619;70620;70621;70622;70623;70624;70625;70626;70627;70628;70629;70630;70631;70632;70633;70634;70635;70636;70637;70638;70639;70640;70641;70642;70643;70644;70645;70646;70647;70648;70649;70650;70651;98164;98165;98166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98222;98223;98224;98225;98226;98227;101205;101206;101207;101208;101209;101210;101211;101212;101213;101214;101215;101216;101217;101218;101219;101220;101221;101222;101223;101224;101225;101226;101227;101228;101229;101230;101231;101232;101233;101234;101235;101236;101237;101238;101239;101240;101241;101242;101243;101244;104286;104287;104288;104289;104290;104291;104292;104293;104294;104295;104296;104297;104298;104299;104300;104301;104302;104303;104304;104305;104306;104307;104308;104309;104310;104311;104312;104313;104314;104315;104316;104317;104318;104319;104320;104321;104322;104323;104324;104325;104326;104327;104328;104329;104330;104331;104332</t>
  </si>
  <si>
    <t>2462;2463;2464;2465;2466;2467;2468;2469;2470;2471;2472;2473;2474;2475;2476;2477;2478;2479;2480;2481;2482;2483;2484;2485;2486;2487;2488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19374;19375;19376;19377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27206;27207;27208;27209;27210;27211;27212;27213;27214;27215;27216;41640;41641;41642;41643;41644;41645;41646;41647;41648;41649;41650;41651;41652;41653;41654;41655;41656;41657;41658;41659;41660;41661;47276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58980;58981;58982;58983;61845;61846;61847;61848;61849;61850;61851;61852;73751;73752;73753;73754;73755;73756;73757;73758;73759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104556;104557;104558;104559;104560;104561;104562;104563;104564;104565;104566;104567;104568;104569;104570;104571;104572;104573;104574;104575;104576;104577;104578;104579;104580;104581;104582;104583;104584;104585;104586;104587;104588;104589;104590;104591;104592;104593;104594;104595;104596;104597;104598;104599;104600;104601;104602;104603;104604;104605;104606;104607;104608;104609;104610;104611;104612;104613;104614;104615;104616;104617;104618;104619;104620;104621;104622;104623;104624;104625;107754;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111025;111026;111027;111028;111029;111030;111031;111032;111033;111034;111035;111036;111037;111038;111039;111040;111041;111042;111043;111044;111045;111046;111047;111048;111049;111050;111051;111052;111053;111054;111055;111056;111057;111058;111059;111060;111061;111062;111063;111064;111065;111066;111067;111068;111069;111070;111071;111072</t>
  </si>
  <si>
    <t>2487;19376;26808;26841;27215;41661;47276;55754;58980;61849;73827;75288;104589;107788;111070</t>
  </si>
  <si>
    <t>93;94;404</t>
  </si>
  <si>
    <t>185;190;323</t>
  </si>
  <si>
    <t>CON__P13645;P13645;CON__Q148H6;CON__Q7Z3Y7;Q7Z3Y7;CON__Q7Z3Z0;CON__Q7Z3Y8;Q7Z3Z0;Q7Z3Y8</t>
  </si>
  <si>
    <t>CON__P13645;P13645</t>
  </si>
  <si>
    <t>29;29;3;3;3;2;2;2;2</t>
  </si>
  <si>
    <t>25;25;1;1;1;1;1;1;1</t>
  </si>
  <si>
    <t>17;17;1;1;1;1;1;1;1</t>
  </si>
  <si>
    <t>Keratin, type I cytoskeletal 10</t>
  </si>
  <si>
    <t>KRT10</t>
  </si>
  <si>
    <t>;Keratin, type I cytoskeletal 10</t>
  </si>
  <si>
    <t>137;232;442;1154;2097;3285;3299;4050;4275;4336;4464;5651;5716;5724;6244;6250;6251;6590;6735;6736;6796;6927;7036;7037;8103;8307;8426;8427;8661</t>
  </si>
  <si>
    <t>True;True;True;True;True;True;True;True;False;False;True;True;True;True;True;True;True;True;True;True;True;True;True;True;True;True;False;False;True</t>
  </si>
  <si>
    <t>146;147;246;464;1225;2219;3494;3508;4310;4548;4610;4745;6075;6145;6153;6154;6155;6711;6717;6718;7076;7229;7230;7291;7428;7540;7541;8681;8898;9021;9022;9023;9024;9269</t>
  </si>
  <si>
    <t>1468;1469;1470;1471;1472;1473;1474;1475;1476;2007;2008;2009;2010;2011;2012;2013;2014;2015;2016;2017;2018;2019;2020;2021;2022;2023;2024;2025;2026;2027;2028;2029;2030;2031;2032;2033;2034;2035;2036;2037;2038;2039;2040;2041;2042;2043;2044;2045;2046;2047;4715;4716;4717;4718;4719;4720;15240;15241;15242;15243;15244;15245;15246;15247;15248;15249;15250;15251;15252;15253;15254;15255;15256;15257;15258;15259;15260;15261;15262;15263;15264;15265;15266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43076;43077;43078;43079;43080;43081;43082;43083;43084;43085;43086;43087;43088;43089;43090;43091;43092;43093;43094;43095;43096;43097;43098;43099;43100;43101;43102;43103;43104;43105;43106;43260;43261;43262;43263;43264;43265;43266;43267;43268;43269;43270;43271;43272;43273;43274;43275;43276;43277;43278;43279;43280;43281;43282;43283;43284;43285;43286;43287;43288;43289;43290;43291;43292;43293;43294;43295;43296;43297;43298;43299;43300;43301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54950;54951;54952;54953;54954;54955;54956;54957;54958;54959;54960;54961;54962;54963;54964;54965;54966;54967;55394;55395;55396;55397;55398;55399;55400;55401;55402;55403;55404;55405;55406;55407;55408;55409;55410;56934;56935;56936;56937;56938;56939;56940;56941;56942;56943;56944;56945;56946;56947;56948;71279;71280;71281;71282;71890;71891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77995;77996;77997;77998;77999;78000;78001;78002;78003;78004;78005;78006;78007;78008;78009;78010;78011;78012;78013;78014;78015;78016;78017;78018;78019;78020;78021;78022;78023;78024;78025;78062;78063;78064;78065;78066;78067;78068;78069;78070;78071;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81928;81929;81930;81931;81932;81933;81934;81935;81936;81937;81938;81939;81940;81941;81942;81943;81944;81945;81946;81947;81948;81949;81950;81951;81952;81953;81954;81955;81956;81957;81958;81959;81960;81961;81962;81963;81964;81965;81966;81967;81968;81969;81970;81971;81972;81973;81974;81975;81976;81977;81978;81979;81980;81981;81982;81983;81984;81985;81986;81987;83423;83424;83425;83426;83427;83428;83429;83430;83431;83432;83433;83434;83435;83436;83437;83438;83825;83826;83827;83828;83829;83830;83831;85346;85347;85348;85349;85350;85351;85352;85353;85354;85355;85356;85357;85358;85359;85360;85361;85362;85363;85364;85365;85366;86530;86531;86532;86533;86534;86535;86536;86537;86538;86539;86540;86541;86542;86543;86544;86545;86546;86547;86548;86549;86550;86551;86552;86553;86554;86555;86556;86557;86558;86559;86560;86561;86562;86563;86564;86565;86566;86567;86568;86569;86570;86571;86572;86573;86574;86575;86576;86577;86578;86579;86580;86581;86582;86583;86584;86585;86586;86587;86588;86589;99271;99272;99273;99274;99275;99276;99277;99278;99279;99280;99281;99282;99283;99284;99285;99286;99287;99288;99289;99290;99291;99292;99293;99294;99295;99296;99297;99298;99299;99300;99301;99302;99303;99304;101810;101811;101812;101813;101814;101815;101816;101817;101818;101819;101820;101821;101822;101823;101824;101825;101826;101827;101828;101829;101830;101831;101832;101833;101834;101835;101836;101837;101838;101839;101840;101841;101842;101843;101844;101845;101846;101847;101848;101849;101850;101851;102997;102998;102999;103000;103001;103002;103003;103004;103005;103006;103007;103008;103009;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103065;103066;103067;103068;103069;103070;103071;103072;103073;106007;106008;106009;106010;106011;106012;106013;106014;106015;106016;106017;106018;106019;106020;106021;106022;106023;106024;106025;106026;106027;106028;106029;106030;106031;106032;106033;106034;106035;106036;106037;106038;106039;106040</t>
  </si>
  <si>
    <t>1541;1542;1543;1544;1545;1546;1547;1548;1549;1550;1551;2096;2097;2098;2099;2100;2101;2102;2103;2104;2105;2106;2107;2108;2109;2110;2111;2112;2113;2114;2115;2116;2117;2118;2119;2120;2121;2122;2123;2124;2125;2126;2127;2128;2129;2130;2131;2132;2133;2134;2135;2136;2137;2138;2139;2140;2141;2142;2143;4971;4972;4973;4974;4975;4976;4977;16337;16338;16339;16340;16341;16342;16343;16344;16345;16346;16347;16348;16349;16350;16351;16352;16353;16354;16355;16356;16357;16358;16359;16360;16361;16362;16363;16364;16365;27538;27539;27540;27541;27542;27543;27544;27545;27546;27547;27548;27549;27550;27551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27614;27615;27616;27617;46111;46112;46113;46114;46115;46116;46117;46118;46119;46120;46121;46122;46123;46124;46125;46126;46127;46128;46129;46130;46131;46132;46133;46134;46135;46136;46137;46138;46139;46140;46141;46142;46143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58777;58778;58779;58780;58781;58782;58783;58784;58785;58786;58787;58788;58789;58790;58791;58792;58793;58794;58795;59237;59238;59239;59240;59241;59242;59243;59244;59245;59246;59247;59248;59249;59250;59251;59252;59253;59254;60842;60843;60844;60845;60846;60847;60848;60849;60850;60851;60852;60853;60854;60855;60856;60857;75946;75947;75948;75949;76600;76601;76672;76673;76674;76675;76676;76677;76678;76679;76680;76681;76682;76683;76684;76685;76686;76687;76688;76689;76690;76691;76692;76693;76694;76695;76696;76697;76698;76699;76700;76701;76702;76703;76704;76705;76706;76707;76708;76709;76710;76711;76712;76713;76714;76715;76716;76717;76718;76719;76720;76721;76722;76723;83080;83081;83082;83083;83084;83085;83086;83087;83088;83089;83090;83091;83092;83093;83094;83095;83096;83097;83098;83099;83100;83101;83102;83103;83104;83105;83106;83107;83108;83109;83110;83111;83112;83113;83152;83153;83154;83155;83156;83157;83158;83159;83160;83161;83162;83163;83164;83165;83166;83167;83168;83169;83170;83171;83172;83173;83174;83175;83176;83177;83178;83179;83180;83181;83182;83183;83184;83185;83186;83187;83188;83189;83190;83191;83192;83193;83194;83195;83196;83197;83198;83199;83200;83201;83202;83203;83204;83205;83206;83207;83208;83209;83210;83211;83212;83213;83214;83215;83216;87240;87241;87242;87243;87244;87245;87246;87247;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87299;88848;88849;88850;88851;88852;88853;88854;88855;88856;88857;88858;88859;88860;88861;88862;88863;89290;89291;89292;89293;89294;89295;89296;90896;90897;90898;90899;90900;90901;90902;90903;90904;90905;90906;90907;90908;90909;90910;90911;90912;90913;90914;90915;90916;90917;90918;92161;92162;92163;92164;92165;92166;92167;92168;92169;92170;92171;92172;92173;92174;92175;92176;92177;92178;92179;92180;92181;92182;92183;92184;92185;92186;92187;92188;92189;92190;92191;92192;92193;92194;92195;92196;92197;92198;92199;92200;92201;92202;92203;92204;92205;92206;92207;92208;92209;92210;92211;92212;92213;92214;92215;92216;92217;92218;92219;92220;92221;105730;105731;105732;105733;105734;105735;105736;105737;105738;105739;105740;105741;105742;105743;105744;105745;105746;105747;105748;105749;105750;105751;105752;105753;105754;105755;105756;105757;105758;105759;105760;105761;105762;105763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112809;112810;112811;112812;112813;112814;112815;112816;112817;112818;112819;112820;112821;112822;112823;112824;112825;112826;112827;112828;112829;112830;112831;112832;112833;112834;112835;112836;112837;112838;112839;112840;112841;112842;112843;112844;112845;112846;112847;112848;112849;112850</t>
  </si>
  <si>
    <t>1545;2101;4973;16349;27538;46129;46327;56388;58790;59239;60849;75948;76601;76723;83097;83163;83188;87278;88848;88857;89293;90903;92171;92209;105744;108452;109721;109760;112837</t>
  </si>
  <si>
    <t>102;113;114;115</t>
  </si>
  <si>
    <t>150;271;306;321</t>
  </si>
  <si>
    <t>A0A0C4DFX3;Q9Y6C2;A0A0A0MT20;Q9Y6C2-2</t>
  </si>
  <si>
    <t>A0A0C4DFX3;Q9Y6C2</t>
  </si>
  <si>
    <t>54;53;19;19</t>
  </si>
  <si>
    <t>EMILIN-1</t>
  </si>
  <si>
    <t>EMILIN1</t>
  </si>
  <si>
    <t>Isoform of Q9Y6C2, EMILIN-1;EMILIN-1</t>
  </si>
  <si>
    <t>562;788;1085;1480;1566;1567;2564;2927;2928;3055;3176;3324;3374;3520;3574;3603;3870;4293;4297;4413;4418;4451;4570;4573;4602;4660;4897;4911;4912;4936;4937;5140;5143;5728;5756;6005;6224;6233;6415;6444;6445;6511;6512;6591;6746;7698;7709;7854;7869;8109;8147;8296;8756;8757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</si>
  <si>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</si>
  <si>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593;828;1149;1562;1655;1656;2718;3118;3119;3249;3380;3537;3591;3743;3801;3836;4119;4566;4570;4692;4697;4731;4855;4858;4890;4950;5202;5220;5221;5248;5249;5461;5464;6159;6189;6450;6687;6699;6892;6923;6924;6994;6995;7077;7240;8256;8268;8269;8423;8438;8687;8726;8886;9366;9367</t>
  </si>
  <si>
    <t>6052;6053;6054;6055;6056;6057;6058;6059;6060;6061;6062;6063;6064;6065;6066;6067;6068;6069;6070;6071;6072;6073;6074;6075;6076;6077;6078;6079;6080;8595;8596;8597;8598;8599;8600;8601;8602;8603;8604;8605;8606;8607;8608;14178;14179;14180;14181;14182;18426;18427;18428;18429;19708;19709;19710;19711;19712;19713;19714;19715;19716;19717;19718;19719;19720;19721;19722;19723;30678;30679;30680;30681;30682;30683;30684;30685;30686;30687;30688;30689;30690;30691;30692;30693;30694;30695;30696;30697;30698;30699;36761;36762;36763;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36813;36814;36815;36816;36817;36818;36819;36820;36821;36822;36823;36824;36825;36826;36827;36828;36829;36830;36831;36832;36833;38241;38242;38243;38244;38245;38246;38247;38248;38249;38250;38251;38252;38253;38254;38255;38256;38257;38258;38259;40941;40942;40943;40944;40945;40946;40947;40948;40949;40950;40951;40952;43620;43621;43622;43623;43624;43625;43626;43627;43628;43629;43630;43631;43632;43633;43634;43635;43636;43637;43638;43639;43640;43641;43642;43643;43644;43645;43646;43647;43648;43649;43650;43651;43652;43653;43654;43655;44277;44278;44279;44280;44281;44282;44283;44284;44285;44286;44287;44288;44289;44290;44291;44292;44293;44294;44295;44296;44297;44298;44299;44300;44301;44302;44303;44304;44305;44306;44307;44308;44309;44310;46145;46146;46147;46148;46149;46150;46151;46152;46153;46154;46155;46156;46157;46158;46159;46160;46161;46162;46163;46164;46165;46759;46760;46761;46762;46763;46764;46765;46766;46767;46768;46769;46770;46771;47379;47380;47381;47382;47383;47384;47385;47386;47387;47388;47389;47390;50599;50600;50601;50602;50603;50604;50605;50606;55078;55079;55080;55081;55082;55083;55084;55085;55086;55087;55110;55111;55112;56479;56480;56481;56482;56483;56484;56485;56486;56487;56488;56489;56490;56491;56492;56493;56494;56495;56496;56497;56498;56499;56500;56501;56502;56503;56504;56505;56506;56507;56508;56509;56510;56511;56512;56513;56520;56521;56522;56523;56524;56525;56526;56527;56528;56771;57980;57981;57982;57983;57984;57985;57986;57987;57988;57989;57990;57991;57992;57993;57994;57995;57996;57997;57998;57999;58000;58001;58012;58013;58014;58015;58016;58017;58018;58019;58020;58021;58022;58023;58024;58025;58026;58027;58028;58029;58030;58031;58032;58033;58034;58035;58036;58037;58038;58039;58040;58041;58042;58471;58472;58473;58474;58475;58476;58477;58478;58994;58995;58996;58997;58998;58999;59000;59001;59002;59003;59004;59005;59006;59007;59008;59009;59010;59011;59012;59013;59014;59015;59016;59017;59018;59019;59020;59021;59022;59023;59024;61814;61815;61816;61817;61818;61819;62063;62064;62065;62066;62067;62068;62069;62070;62071;62072;62073;62074;62075;62076;62077;62078;62079;62080;62081;62082;62083;62084;62085;62086;62087;62088;62089;62090;62091;62092;62093;62094;62095;62096;62097;62098;62099;62100;62101;62102;62103;62104;62105;62106;62107;62108;62109;62110;62111;62112;62113;62114;62115;62116;62117;62118;62119;62120;62121;62122;62123;62124;62125;62460;62461;62462;62463;62464;62465;62466;62467;62468;62469;62470;62471;62472;62473;62474;62475;62476;62477;62478;62479;62480;62481;62482;62483;62484;62485;62486;62487;62488;64569;64570;64571;64572;64573;64574;64575;64576;64577;64578;64579;64580;64581;64582;64583;64584;64585;64586;64587;64588;64589;64590;64591;64592;64593;64594;64595;64596;64597;64598;64599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72045;72046;72047;72048;72049;72050;72051;72052;72053;72054;72055;72056;72057;72058;72059;72060;72061;72062;72063;72064;72065;72066;72067;72068;72069;72070;72071;72072;72073;72074;72075;72076;72077;72078;72079;72080;72081;72082;72362;72363;72364;72365;72366;72367;72368;72369;72370;72371;72372;72373;72374;72375;72376;72377;72378;72379;72380;72381;72382;72383;72384;72385;72386;72387;72388;72389;72390;72391;72392;72393;72394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77668;77669;77875;77876;77877;77878;80085;80086;80087;80088;80089;80090;80091;80092;80093;80094;80095;80096;80097;80098;80099;80100;80101;80102;80103;80454;80455;80456;80457;80458;80459;80460;80461;80462;80463;80464;80465;80466;80467;80468;80469;80470;80471;80472;80473;80474;80475;80476;80477;80478;80479;80480;80481;80482;80483;80484;80485;80486;80487;80488;80489;80490;80491;80492;80493;80494;80495;80496;80497;80498;80499;80500;80501;80502;80503;80504;80505;80506;81172;81173;81174;81175;81176;81177;81178;81179;81180;81181;81182;81183;81184;81185;81988;81989;81990;81991;81992;81993;81994;81995;81996;81997;81998;81999;82000;82001;82002;82003;82004;82005;82006;82007;82008;82009;82010;82011;82012;82013;82014;82015;82016;82017;82018;83476;83477;83478;83479;83480;83481;83482;83483;83484;83485;83486;83487;94576;94577;94578;94732;94733;94734;94735;94736;94737;94738;94739;94740;94741;94742;94743;94744;94745;94746;94747;94748;94749;94750;94751;94752;94753;94754;94755;94756;94757;94758;94759;94760;94761;94762;94763;94764;94765;94766;94767;94768;94769;94770;94771;94772;94773;94774;94775;94776;94777;94778;94779;94780;94781;94782;94783;94784;94785;94786;94787;96446;96447;96448;96622;96623;96624;96625;96626;96627;96628;96629;96630;96631;96632;96633;96634;96635;96636;96637;96638;96639;99384;99385;99386;99387;99388;99389;99390;99391;99392;99855;99856;99857;99858;99859;99860;99861;99862;99863;99864;99865;99866;99867;99868;99869;99870;99871;99872;99873;99874;99875;99876;99877;99878;99879;99880;99881;99882;99883;99884;99885;99886;99887;99888;99889;99890;99891;99892;99893;99894;99895;99896;99897;99898;99899;99900;99901;99902;99903;101627;101628;101629;101630;101631;101632;101633;101634;101635;101636;101637;101638;101639;101640;101641;101642;101643;101644;101645;101646;101647;101648;101649;101650;101651;101652;101653;101654;101655;101656;101657;101658;101659;101660;101661;101662;101663;101664;101665;101666;101667;101668;101669;101670;101671;101672;101673;101674;101675;101676;101677;101678;101679;101680;101681;101682;101683;101684;101685;101686;101687;101688;101689;101690;101691;101692;107105;107106;107107;107108;107109;107110;107111;107112;107113;107114;107115;107116;107117;107118;107119;107120;107121;107122;107123;107124;107125;107126;107127;107128;107129</t>
  </si>
  <si>
    <t>6358;6359;6360;6361;6362;6363;6364;6365;6366;6367;6368;6369;6370;6371;6372;6373;6374;6375;6376;6377;6378;6379;6380;6381;6382;6383;6384;6385;6386;6387;6388;9053;9054;9055;9056;9057;9058;9059;9060;9061;9062;9063;9064;9065;9066;9067;9068;15136;15137;15138;15139;15140;19707;19708;19709;19710;19711;21168;21169;21170;21171;21172;21173;21174;21175;21176;21177;21178;21179;21180;21181;21182;21183;21184;32759;32760;32761;32762;32763;32764;32765;32766;32767;32768;32769;32770;32771;32772;32773;32774;32775;32776;32777;32778;32779;32780;32781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40927;40928;40929;40930;40931;40932;40933;40934;40935;40936;40937;40938;40939;40940;40941;40942;40943;40944;40945;40946;43759;43760;43761;43762;43763;43764;43765;43766;43767;43768;43769;43770;46690;46691;46692;46693;46694;46695;46696;46697;46698;46699;46700;46701;46702;46703;46704;46705;46706;46707;46708;46709;46710;46711;46712;46713;46714;46715;46716;46717;46718;46719;46720;46721;46722;46723;46724;46725;46726;46727;46728;46729;47382;47383;47384;47385;47386;47387;47388;47389;47390;47391;47392;47393;47394;47395;47396;47397;47398;47399;47400;47401;47402;47403;47404;47405;47406;47407;47408;47409;47410;47411;47412;47413;47414;47415;47416;47417;47418;49446;49447;49448;49449;49450;49451;49452;49453;49454;49455;49456;49457;49458;49459;49460;49461;49462;49463;49464;49465;49466;50081;50082;50083;50084;50085;50086;50087;50088;50089;50090;50091;50092;50093;50789;50790;50791;50792;50793;50794;50795;50796;50797;50798;50799;50800;54185;54186;54187;54188;54189;54190;54191;54192;58910;58911;58912;58913;58914;58915;58916;58917;58918;58919;58944;58945;58946;60373;60374;60375;60376;60377;60378;60379;60380;60381;60382;60383;60384;60385;60386;60387;60388;60389;60390;60391;60392;60393;60394;60395;60396;60397;60398;60399;60400;60401;60402;60403;60404;60405;60406;60407;60414;60415;60416;60417;60418;60419;60420;60421;60422;60423;60670;61954;61955;61956;61957;61958;61959;61960;61961;61962;61963;61964;61965;61966;61967;61968;61969;61970;61971;61972;61973;61974;61975;61976;61977;61978;61979;61980;61981;61982;61983;61984;61985;61986;61987;61988;61999;62000;62001;62002;62003;62004;62005;62006;62007;62008;62009;62010;62011;62012;62013;62014;62015;62016;62017;62018;62019;62020;62021;62022;62023;62024;62025;62026;62027;62028;62029;62030;62478;62479;62480;62481;62482;62483;62484;62485;63025;63026;63027;63028;63029;63030;63031;63032;63033;63034;63035;63036;63037;63038;63039;63040;63041;63042;63043;63044;63045;63046;63047;63048;63049;63050;63051;63052;63053;63054;63055;65953;65954;65955;65956;65957;65958;66214;66215;66216;66217;66218;66219;66220;66221;66222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66641;66642;66643;66644;66645;66646;66647;66648;66649;66650;66651;66652;66653;66654;66655;66656;66657;66658;66659;66660;66661;66662;66663;66664;66665;66666;66667;66668;66669;66670;66671;68838;68839;68840;68841;68842;68843;68844;68845;68846;68847;68848;68849;68850;68851;68852;68853;68854;68855;68856;68857;68858;68859;68860;68861;68862;68863;68864;68865;68866;68867;68868;68869;68870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76761;76762;76763;76764;76765;76766;76767;76768;76769;76770;76771;76772;76773;76774;76775;76776;76777;76778;76779;76780;76781;76782;76783;76784;76785;76786;76787;76788;76789;76790;76791;76792;76793;76794;76795;76796;76797;76798;76799;77106;77107;77108;77109;77110;77111;77112;77113;77114;77115;77116;77117;77118;77119;77120;77121;77122;77123;77124;77125;77126;77127;77128;77129;77130;77131;77132;77133;77134;77135;77136;77137;77138;77139;77140;77141;77142;77143;77144;77145;77146;77147;77148;77149;77150;79805;79806;79807;79808;79809;79810;79811;79812;79813;79814;79815;79816;79817;79818;79819;79820;79821;79822;79823;79824;79825;79826;79827;79828;79829;79830;79831;79832;79833;79834;79835;79836;79837;79838;79839;79840;79841;79842;79843;79844;79845;79846;79847;79848;79849;79850;79851;82742;82743;82956;82957;82958;82959;85278;85279;85280;85281;85282;85283;85284;85285;85286;85287;85288;85289;85290;85291;85292;85293;85294;85295;85296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86442;86443;86444;86445;86446;86447;86448;86449;86450;86451;86452;86453;86454;86455;87300;87301;87302;87303;87304;87305;87306;87307;87308;87309;87310;87311;87312;87313;87314;87315;87316;87317;87318;87319;87320;87321;87322;87323;87324;87325;87326;87327;87328;87329;87330;87331;88901;88902;88903;88904;88905;88906;88907;88908;88909;88910;88911;88912;88913;88914;100757;100758;100759;100924;100925;100926;100927;100928;100929;100930;100931;100932;100933;100934;100935;100936;100937;100938;100939;100940;100941;100942;100943;100944;100945;100946;100947;100948;100949;100950;100951;100952;100953;100954;100955;100956;100957;100958;100959;100960;100961;100962;100963;100964;100965;100966;100967;100968;100969;100970;100971;100972;100973;100974;100975;100976;100977;100978;100979;100980;100981;100982;100983;100984;102744;102745;102746;102747;102935;102936;102937;102938;102939;102940;102941;102942;102943;102944;102945;102946;102947;102948;102949;102950;102951;102952;102953;105849;105850;105851;105852;105853;105854;105855;105856;105857;105858;106343;106344;106345;106346;106347;106348;106349;106350;106351;106352;106353;106354;106355;106356;106357;106358;106359;106360;106361;106362;106363;106364;106365;106366;106367;106368;106369;106370;106371;106372;106373;106374;106375;106376;106377;106378;106379;106380;106381;106382;106383;106384;106385;106386;106387;106388;106389;106390;106391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113972;113973;113974;113975;113976;113977;113978;113979;113980;113981;113982;113983;113984;113985;113986;113987;113988;113989;113990;113991;113992;113993;113994;113995;113996;113997</t>
  </si>
  <si>
    <t>6365;9062;15137;19707;21174;21184;32780;39360;39423;40935;43763;46729;47416;49452;50092;50800;54187;58919;58944;60399;60416;60670;61974;62013;62481;63033;65954;66233;66261;66656;66670;68862;68888;76772;77147;79845;82743;82957;85295;85706;85713;86452;86455;87329;88904;100757;100983;102746;102941;105850;106357;108243;113986;113997</t>
  </si>
  <si>
    <t>P04004;CON__Q3ZBS7;F5GX75;H0YJW9</t>
  </si>
  <si>
    <t>P04004</t>
  </si>
  <si>
    <t>19;3;2;2</t>
  </si>
  <si>
    <t>Vitronectin;Vitronectin V65 subunit;Vitronectin V10 subunit;Somatomedin-B</t>
  </si>
  <si>
    <t>VTN</t>
  </si>
  <si>
    <t>Vitronectin</t>
  </si>
  <si>
    <t>820;1056;1106;1699;1702;2199;2392;3150;3242;4212;4213;5782;5786;5916;6212;6583;6836;7615;7859</t>
  </si>
  <si>
    <t>True;True;True;True;True;True;True;True;True;True;True;True;True;True;True;True;True;True;True</t>
  </si>
  <si>
    <t>862;1118;1175;1800;1803;1804;2324;2529;3352;3449;4481;4482;4483;4484;6216;6220;6355;6675;7069;7334;8166;8428</t>
  </si>
  <si>
    <t>9163;9164;9165;9166;9167;9168;9169;9170;13569;14573;14574;14575;14576;14577;14578;14579;14580;14581;14582;14583;14584;14585;14586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21401;21402;21403;21404;21405;21406;21407;21408;21409;21410;21411;21412;21413;21414;21415;21416;21417;21418;21419;21420;21421;21422;21423;21424;21425;21426;21427;21428;21429;21430;21431;21432;21433;21434;21435;21436;21437;21438;21439;21440;21441;21442;21443;21444;21445;21446;21447;21448;21449;21450;21451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21499;21500;21501;21502;21503;21504;21505;26733;26734;26735;28750;28751;28752;28753;28754;28755;28756;28757;28758;28759;28760;28761;28762;28763;28764;28765;28766;28767;28768;28769;28770;28771;28772;28773;28774;28775;28776;28777;28778;28779;28780;28781;28782;28783;28784;28785;28786;28787;28788;28789;28790;28791;28792;28793;28794;28795;28796;28797;28798;28799;39594;39595;39596;39597;39598;39599;42411;42412;42413;42414;42415;42416;42417;42418;42419;42420;42421;42422;42423;42424;42425;42426;42427;42428;42429;42430;54417;54418;54419;54420;54421;54422;54423;54424;54425;54426;54427;54428;54429;54430;54431;54432;54433;54434;54435;54436;54437;54438;54439;54440;54441;54442;54443;54444;54445;54446;54447;54448;54449;54450;54451;54452;54453;54454;54455;54456;54457;54458;54459;54460;54461;54462;54463;54464;54465;54466;54467;54468;54469;54470;54471;54472;54473;54474;54475;54476;54477;54478;54479;54480;54481;54482;54483;54484;54485;54486;54487;54488;54489;54490;54491;54492;54493;54494;54495;54496;54497;54498;54499;54500;54501;54502;54503;54504;54505;54506;54507;54508;54509;54510;54511;54512;54513;54514;54515;54516;54517;54518;54519;54520;54521;54522;54523;54524;54525;54526;54527;54528;54529;54530;54531;54532;54533;54534;54535;54536;54537;54538;54539;54540;54541;54542;54543;54544;54545;54546;54547;54548;54549;54550;54551;72617;72618;72619;72620;72621;72622;72664;72665;72666;72667;72668;72669;72670;72671;72672;72673;72674;72675;72676;72677;72678;72679;72680;72681;72682;72683;72684;72685;72686;72687;72688;72689;72690;72691;72692;72693;72694;72695;72696;72697;72698;72699;72700;72701;72702;72703;72704;72705;72706;72707;72708;72709;72710;72711;72712;72713;72714;72715;72716;72717;72718;72719;72720;72721;72722;72723;72724;72725;72726;72727;72728;74175;74176;74177;77526;77527;77528;77529;77530;77531;77532;77533;77534;77535;77536;77537;77538;77539;77540;77541;77542;77543;77544;77545;77546;77547;77548;77549;77550;77551;77552;77553;77554;81797;81798;81799;81800;81801;81802;81803;81804;81805;81806;81807;81808;81809;81810;81811;81812;81813;81814;81815;81816;81817;81818;81819;81820;81821;81822;81823;81824;81825;81826;81827;81828;81829;81830;81831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84373;84374;84375;84376;84377;84378;84379;84380;84381;84382;84383;84384;84385;84386;84387;84388;84389;84390;84391;84392;84393;84394;84395;84396;84397;84398;84399;84400;84401;84402;84403;84404;84405;84406;84407;84408;84409;84410;84411;84412;84413;84414;84415;84416;84417;84418;84419;84420;93599;93600;93601;93602;93603;93604;93605;93606;93607;93608;93609;93610;93611;93612;93613;93614;93615;93616;93617;93618;93619;93620;93621;96487;96488;96489;96490;96491;96492;96493;96494;96495;96496;96497;96498;96499;96500;96501;96502;96503;96504;96505;96506;96507;96508;96509;96510;96511;96512;96513;96514;96515;96516;96517</t>
  </si>
  <si>
    <t>9656;9657;9658;9659;9660;9661;9662;9663;14443;15602;15603;15604;15605;15606;15607;15608;15609;15610;15611;15612;15613;15614;15615;15616;22844;22845;22846;22847;22848;22849;22850;22851;22852;22853;22854;22855;22856;22857;22858;22859;22860;22861;22862;22863;22864;22865;22866;22867;22868;22869;22870;22871;22872;22873;22874;22875;22876;22877;22878;22879;22880;22881;22882;22883;22884;22885;22886;22887;22888;22889;22890;22891;22892;22893;22894;22895;22896;22897;22898;22899;22900;22901;22902;22903;22904;22905;22906;22907;22908;22909;22910;22911;22939;22940;22941;22942;22943;22944;22945;22946;22947;22948;22949;22950;22951;22952;22953;22954;22955;22956;22957;22958;22959;22960;22961;22962;22963;22964;22965;22966;22967;22968;22969;22970;22971;22972;22973;22974;22975;22976;22977;22978;22979;22980;22981;22982;22983;22984;22985;22986;22987;22988;22989;22990;22991;22992;22993;22994;22995;22996;22997;22998;22999;23000;23001;23002;23003;23004;23005;23006;23007;23008;23009;23010;23011;23012;23013;23014;23015;23016;23017;23018;23019;23020;23021;23022;23023;23024;23025;23026;23027;23028;23029;23030;23031;23032;23033;23034;23035;23036;23037;23038;23039;23040;23041;23042;23043;23044;23045;23046;23047;23048;23049;23050;23051;23052;23053;23054;23055;23056;23057;23058;23059;23060;23061;28630;28631;28632;30714;30715;30716;30717;30718;30719;30720;30721;30722;30723;30724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30772;30773;42360;42361;42362;42363;42364;42365;45402;45403;45404;45405;45406;45407;45408;45409;45410;45411;45412;45413;45414;45415;45416;45417;45418;45419;45420;45421;58216;58217;58218;58219;58220;58221;58222;58223;58224;58225;58226;58227;58228;58229;58230;58231;58232;58233;58234;58235;58236;58237;58238;58239;58240;58241;58242;58243;58244;58245;58246;58247;58248;58249;58250;58251;58252;58253;58254;58255;58256;58257;58258;58259;58260;58261;58262;58263;58264;58265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77384;77385;77386;77387;77388;77389;77431;77432;77433;77434;77435;77436;77437;77438;77439;77440;77441;77442;77443;77444;77445;77446;77447;77448;77449;77450;77451;77452;77453;77454;77455;77456;77457;77458;77459;77460;77461;77462;77463;77464;77465;77466;77467;77468;77469;77470;77471;77472;77473;77474;77475;77476;77477;77478;77479;77480;77481;77482;77483;77484;77485;77486;77487;77488;77489;77490;77491;77492;77493;77494;77495;77496;77497;77498;79020;79021;79022;82588;82589;82590;82591;82592;82593;82594;82595;82596;82597;82598;82599;82600;82601;82602;82603;82604;82605;82606;82607;82608;82609;82610;82611;82612;82613;82614;82615;82616;82617;82618;82619;82620;82621;82622;82623;82624;82625;82626;82627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;87166;87167;87168;87169;87170;87171;87172;87173;87174;87175;87176;87177;87178;87179;87180;87181;87182;87183;87184;87185;87186;87187;87188;87189;87190;87191;87192;87193;87194;87195;87196;87197;87198;87199;87200;87201;87202;87203;87204;87205;87206;87207;87208;87209;87210;87211;87212;87213;87214;87215;89891;89892;89893;89894;89895;89896;89897;89898;89899;89900;89901;89902;89903;89904;89905;89906;89907;89908;89909;89910;89911;89912;89913;89914;89915;89916;89917;89918;89919;89920;89921;89922;89923;89924;89925;89926;89927;89928;89929;89930;89931;89932;89933;89934;89935;89936;89937;89938;89939;89940;89941;99723;99724;99725;99726;99727;99728;99729;99730;99731;99732;99733;99734;99735;99736;99737;99738;99739;99740;99741;99742;99743;99744;99745;99746;99747;102789;102790;102791;102792;102793;102794;102795;102796;102797;102798;102799;102800;102801;102802;102803;102804;102805;102806;102807;102808;102809;102810;102811;102812;102813;102814;102815;102816;102817;102818;102819;102820;102821;102822;102823;102824</t>
  </si>
  <si>
    <t>9656;14443;15602;22907;23048;28631;30723;42360;45419;58262;58291;77387;77483;79021;82596;87089;89894;99747;102796</t>
  </si>
  <si>
    <t>292;293</t>
  </si>
  <si>
    <t>350;359</t>
  </si>
  <si>
    <t>P02751-3;P02751;P02751-17;P02751-7;P02751-15;P02751-6;P02751-5;P02751-14;P02751-8;P02751-10;P02751-9;P02751-11;P02751-13;P02751-12;P02751-4;H0Y7Z1;P02751-16;P02751-2;H0Y4K8</t>
  </si>
  <si>
    <t>P02751-3;P02751;P02751-17;P02751-7;P02751-15;P02751-6;P02751-5;P02751-14;P02751-8;P02751-10;P02751-9;P02751-11;P02751-13;P02751-12;P02751-4</t>
  </si>
  <si>
    <t>86;86;85;85;85;84;84;84;84;83;83;83;82;76;76;35;28;26;4</t>
  </si>
  <si>
    <t>Fibronectin;Anastellin;Ugl-Y1;Ugl-Y2;Ugl-Y3</t>
  </si>
  <si>
    <t>FN1</t>
  </si>
  <si>
    <t>Isoform of P02751, Isoform 3 of Fibronectin;Fibronectin;Isoform of P02751, Isoform 17 of Fibronectin;Isoform of P02751, Isoform 7 of Fibronectin;Isoform of P02751, Isoform 15 of Fibronectin;Isoform of P02751, Isoform 6 of Fibronectin;Isoform of P02751, Iso</t>
  </si>
  <si>
    <t>85;617;744;913;914;954;1105;1331;1464;1600;1638;1639;1776;1865;2000;2227;2322;2439;2477;2631;2636;2876;2912;3043;3144;3145;3249;3602;3626;3668;3786;3788;4060;4130;4152;4218;4585;4664;5109;5580;5670;5689;5779;5828;5829;5846;5889;5937;5980;6029;6090;6115;6306;6507;6509;6706;6747;7090;7101;7132;7200;7276;7305;7325;7368;7551;7733;7736;7864;7865;7914;7961;8254;8401;8420;8421;8451;8519;8566;8567;8591;8605;8664;8812;8835;8858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</si>
  <si>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</si>
  <si>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90;652;783;963;964;1007;1174;1409;1545;1693;1694;1733;1734;1883;1974;2117;2118;2355;2456;2583;2584;2585;2625;2793;2794;2799;3063;3103;3237;3345;3346;3456;3835;3861;3903;4026;4028;4320;4397;4419;4489;4872;4954;5430;5995;6094;6117;6213;6263;6264;6281;6325;6376;6377;6421;6422;6423;6479;6544;6545;6546;6573;6778;6989;6991;6992;7200;7241;7597;7608;7642;7716;7799;7831;7832;7853;7900;8101;8294;8297;8433;8434;8485;8533;8844;8994;9014;9015;9016;9049;9124;9171;9172;9196;9210;9272;9426;9449;9472</t>
  </si>
  <si>
    <t>797;798;799;800;6744;6745;6746;6747;6748;6749;6750;6751;6752;6753;6754;6755;8174;8175;8176;8177;8178;8179;8180;8181;8182;8183;8184;8185;8186;8187;8188;8189;8190;8191;8192;8193;8194;8195;8196;8197;8198;10379;10380;10381;10382;10383;10384;10385;10386;10387;10388;10389;10390;10391;10392;10393;10394;10395;10396;10397;10398;10399;10400;10401;10402;10403;11262;11263;11264;11265;11266;11267;11268;11269;11270;11271;11272;11273;11274;11275;11276;11277;11278;11279;11280;11281;11282;11283;11284;11285;11286;11287;11288;11289;11290;11291;11292;11293;11294;14567;14568;14569;14570;14571;14572;16965;16966;18290;18291;18292;18293;18294;18295;18296;18297;18298;18299;18300;18301;18302;18303;18304;18305;18306;18307;20068;20069;20070;20071;20072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22231;22232;22233;22234;22235;22236;22237;22238;22239;22240;22241;22242;22243;22244;22245;22246;22247;22248;22249;22250;22251;22252;22253;22254;22255;22256;22257;22935;22936;22937;22938;22939;22940;22941;22942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26999;27000;27001;27002;27003;27004;27005;27006;27007;27008;27009;27010;27011;27012;27013;27014;27015;27016;27017;27018;27019;27020;27021;27022;27023;27024;27025;27026;27027;27028;27029;27030;27031;27904;27905;27906;27907;27908;27909;27910;27911;27912;27913;27914;27915;27916;27917;27918;27919;27920;27921;27922;27923;27924;27925;27926;27927;27928;27929;27930;27931;27932;27933;27934;29320;29321;29322;29323;29324;29325;29326;29327;29328;29329;29330;29331;29332;29333;29334;29335;29336;29337;29338;29339;29340;29341;29342;29343;29344;29345;29346;29347;29348;29349;29350;29351;29352;29353;29354;29355;29356;29357;29358;29359;29360;29361;29362;29363;29364;29365;29366;29367;29368;29768;29769;29770;29771;29772;29773;29774;29775;29776;29777;29778;29779;29780;31546;31547;31548;31549;31550;31551;31552;31553;31554;31555;31556;31557;31558;31559;31560;31561;31562;31563;31564;31565;31566;31567;31568;31569;31570;31571;31572;31573;31574;31575;31576;31577;31617;31618;31619;31620;31621;31622;31623;31624;31625;31626;31627;35525;35526;35527;35528;35529;35530;35531;35532;35533;35534;35535;35536;35537;35538;35539;35540;35541;35542;35543;35544;35545;35546;35547;35548;35549;35550;35551;35552;35553;35554;35555;35556;36157;36158;36159;36160;36161;36162;36163;36164;36165;36166;36167;36168;36169;36170;36171;36172;36173;36174;36175;36176;36177;36178;36179;36180;36181;38050;38051;38052;38053;38054;38055;38056;38057;38058;38059;38060;38061;38062;38063;38064;38065;38066;38067;38068;38069;39440;39441;39442;39443;39444;39445;39446;39447;39448;39449;39450;39451;39452;39453;39454;39455;39456;39457;39458;39459;39460;39461;39462;39463;39464;39465;39466;39467;42516;42517;42518;42519;47366;47367;47368;47369;47370;47371;47372;47373;47374;47375;47376;47377;47378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47656;48131;48132;48133;48134;49441;49442;49443;49444;49445;49446;49447;49448;49449;49450;49451;49452;49453;49455;49456;49457;49458;49459;49460;49461;49462;49463;52721;52722;52723;52724;52725;52726;52727;52728;52729;52730;52731;52732;52733;52734;52735;52736;52737;52738;53614;53615;53616;53617;53618;53619;53620;53621;53622;53623;53624;53625;53626;53627;53628;53629;53630;53631;53632;53633;53634;53635;53636;53816;53817;53818;53819;53820;53821;53822;53823;53824;53825;53826;53827;53828;53829;53830;53831;53832;53833;53834;53835;53836;53837;53838;53839;53840;53841;53842;53843;53844;53845;53846;53847;54566;54567;58163;58164;58165;58166;58167;58168;58169;58170;58171;58172;58173;58174;58175;58176;58177;58178;58179;58180;58181;58182;58183;58184;58185;58186;58187;58188;58189;58190;58191;58192;58193;58194;58195;58196;58197;59042;59043;59044;59045;59046;59047;59048;59049;59050;59051;59052;59053;59054;59055;59056;59057;59058;59059;59060;59061;59062;64253;64254;64255;64256;64257;64258;64259;64260;64261;64262;64263;64264;64265;64266;64267;64268;64269;64270;64271;64272;64273;64274;64275;70399;70400;70401;70402;70403;70404;70405;70406;70407;70408;70409;70410;70411;70412;70413;70414;70415;70416;70417;70418;70419;70420;70421;70422;70423;70424;70425;70426;70427;70428;70429;70430;70431;70432;70433;70434;70435;70436;70437;70438;70439;70440;71494;71683;71684;71685;71686;71687;71688;71689;71690;71691;71692;71693;71694;71695;71696;71697;71698;71699;71700;71701;71702;71703;71704;71705;71706;71707;71708;71709;71710;71711;71712;71713;72607;72608;72609;72610;72611;72612;72613;72614;73298;73299;73300;73301;73302;73303;73304;73305;73306;73307;73308;73309;73310;73311;73312;73313;73314;73315;73316;73317;73318;73319;73320;73321;73477;73478;73479;73480;73481;73482;73483;73484;73485;73486;73487;73488;73489;73490;73491;73966;73967;73968;73969;73970;73971;73972;73973;73974;73975;73976;73977;73978;73979;73980;73981;73982;73983;73984;74420;74421;74422;74423;74424;74425;74426;74427;74428;74429;74430;74431;74432;74433;74434;74435;74436;74437;74438;74439;74440;74441;74442;74443;74444;74445;74446;74447;74646;74647;74648;74649;74650;74651;74652;74653;74654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74709;75177;75178;75179;75180;75181;75182;75183;75184;75185;75186;75187;75188;75189;75190;75191;75192;75193;75867;75868;75869;75870;75871;75872;75873;75874;75875;75876;75877;76214;76215;76216;76217;76218;76219;78940;78941;78942;78943;78944;78945;78946;78947;78948;78949;81148;81149;81150;81152;81153;81154;81155;81156;81157;81158;81159;81160;81161;81162;81163;81164;81165;81166;81167;83266;83267;83268;83269;83270;83271;83272;83488;83489;83490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87222;87223;87224;87225;87226;87227;87228;87229;87230;87231;87232;87233;87234;87235;87236;87237;87238;87239;87240;87241;87242;87243;87244;87245;87246;87833;87834;87835;87836;87837;87838;87839;87840;87841;87842;87843;87844;87845;87846;87847;87848;87849;87850;87851;88801;88802;88803;88804;88805;88806;88807;89826;89827;89828;89829;89830;89831;89832;89833;90048;90049;90050;90051;90052;90053;90054;90055;90056;90057;90058;90059;90060;90061;90062;90063;90064;90065;90066;90067;90068;90200;90201;90202;90203;90204;90205;90206;90207;90208;90209;90210;90211;90212;90213;90214;90215;90216;90217;90218;90219;90220;90221;90222;90223;90224;90225;90226;90227;90228;90229;90230;90231;90232;90692;90693;90694;90695;90696;90697;90698;90699;90700;90701;90702;90703;90704;90705;92960;92961;92962;92963;92964;92965;92966;92967;92968;92969;92970;92971;92972;92973;92974;95080;95081;95082;95083;95084;95085;95086;95087;95088;95089;95090;95091;95092;95093;95094;95095;95096;95097;95098;95099;95100;95101;95102;95103;95104;95105;95106;95107;95108;95109;95110;95111;95112;95113;95114;95133;95134;95135;95136;95137;95138;95139;95140;95141;95142;95143;95144;95145;95146;95147;95148;95149;95150;95151;95152;95153;95154;95155;95156;95157;95158;95159;95160;95161;95162;95163;95164;95165;95166;95167;95168;96548;96549;96550;96551;96552;96553;96554;96555;96556;96557;96558;96559;96560;96561;96562;96563;96564;96565;96566;96567;96568;96569;96570;96571;96572;96573;96574;96575;96576;96577;96578;96579;96580;96581;96582;96583;96584;96585;96586;96587;96588;96589;96590;96591;96592;96593;96594;96595;96596;96597;96598;96599;96600;96601;96602;96603;96604;96605;96606;96607;96608;97016;97017;97018;97019;97020;97021;97022;97023;97024;97025;97026;97027;97028;97029;97030;97031;97032;97033;97034;97035;97036;97037;97038;97689;97690;97691;97692;97693;97694;97695;97696;97697;97698;97699;97700;97701;97702;100974;100975;100976;100977;100978;100979;100980;100981;100982;100983;100984;100985;100986;100987;100988;100989;100990;100991;100992;100993;100994;100995;100996;100997;100998;100999;101000;101001;101002;101003;101004;101005;101006;101007;101008;101009;101010;102753;102754;102755;102756;102757;102937;102938;102939;102940;102941;102942;102943;102944;102945;102946;102947;102948;102949;102950;102951;102952;102953;102954;102955;102956;102957;102958;102959;102960;102961;102962;102963;102964;102965;102966;102967;102968;102969;102970;102971;102972;102973;102974;102975;102976;102977;102978;102979;102980;103321;103322;103323;103324;103325;103326;103327;103328;103329;103330;103331;104557;104558;104559;104797;104798;104799;104800;104801;104802;104803;104804;104805;104806;104807;104808;104809;104810;104811;104812;104813;104814;104815;104816;104817;104818;104819;104820;104821;104822;104823;104824;104825;104826;104827;104828;104829;104830;104831;105182;105183;105184;105185;105186;105187;105188;105189;105190;105191;105192;105193;105194;105195;105196;105197;105198;105199;105200;105201;105202;105329;105330;105331;105332;105333;105334;105335;105336;106045;106046;106047;106048;106049;106050;106051;106052;106053;106054;106055;106056;106057;106058;106059;106060;106061;106062;106063;106064;106065;106066;106067;106068;106069;106070;106071;106072;107967;107968;107969;107970;107971;107972;107973;107974;107975;107976;107977;107978;107979;107980;107981;107982;107983;107984;108250;108251;108252;108253;108254;108255;108256;108257;108258;108259;108260;108261;108262;108263;108264;108265;108266;108267;108268;108269;108270;108271;108272;108273;108274;108275;108276;108277;108278;108279;108280;108281;108282;108283;108284;108285;108286;108287;108288;108289;108290;108291;108292;108293;108294;108295;108296;108297;108298;108299;108300;108301;108302;108303;108304;108305;108306;108307;108308;108309;108310;108311;108312;108537;108538;108539;108540;108541;108542;108543;108544;108545;108546;108547;108548;108549;108550;108551;108552;108553;108554;108555;108556</t>
  </si>
  <si>
    <t>833;834;835;836;7116;7117;7118;7119;7120;7121;7122;7123;7124;7125;7126;7127;8621;8622;8623;8624;8625;8626;8627;8628;8629;8630;8631;8632;8633;8634;8635;8636;8637;8638;8639;8640;8641;8642;8643;8644;8645;10955;10956;10957;10958;10959;10960;10961;10962;10963;10964;10965;10966;10967;10968;10969;10970;10971;10972;10973;10974;10975;10976;10977;10978;10979;10980;10981;10982;10983;10984;10985;11902;11903;11904;11905;11906;11907;11908;11909;11910;11911;11912;11913;11914;11915;11916;11917;11918;11919;11920;11921;11922;11923;11924;11925;11926;11927;11928;11929;11930;11931;11932;11933;11934;11935;11936;11937;11938;11939;11940;11941;11942;15596;15597;15598;15599;15600;15601;18143;18144;19567;19568;19569;19570;19571;19572;19573;19574;19575;19576;19577;19578;19579;19580;19581;19582;19583;19584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22087;22088;22089;22090;22091;22092;22093;22094;22095;22096;22097;22098;22099;22100;22101;22102;22103;22104;22105;22106;22107;22108;22109;22110;22111;22112;22113;22114;22115;22116;22117;22118;22119;22120;22121;22122;22123;22124;22125;22126;22127;22128;22129;22130;22131;22132;22133;22134;22135;22136;22137;22138;22139;22140;22141;22142;22143;22144;22145;22146;22147;22148;23823;23824;23825;23826;23827;23828;23829;23830;23831;23832;23833;23834;23835;23836;23837;23838;23839;23840;23841;23842;23843;23844;23845;23846;23847;23848;23849;23850;23851;23852;23853;23854;23855;24555;24556;24557;24558;24559;24560;24561;24562;24563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28903;28904;28905;28906;28907;28908;28909;28910;28911;28912;28913;28914;28915;28916;28917;28918;28919;28920;28921;28922;28923;28924;28925;28926;28927;28928;28929;28930;28931;28932;28933;28934;28935;28936;29831;29832;29833;29834;29835;29836;29837;29838;29839;29840;29841;29842;29843;29844;29845;29846;29847;29848;29849;29850;29851;29852;29853;29854;29855;29856;29857;29858;29859;29860;29861;29862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31821;31822;31823;31824;31825;31826;31827;31828;31829;31830;31831;31832;31833;31834;31835;33673;33674;33675;33676;33677;33678;33679;33680;33681;33682;33683;33684;33685;33686;33687;33688;33689;33690;33691;33692;33693;33694;33695;33696;33697;33698;33699;33700;33701;33702;33703;33704;33745;33746;33747;33748;33749;33750;33751;33752;33753;33754;33755;37978;37979;37980;37981;37982;37983;37984;37985;37986;37987;37988;37989;37990;37991;37992;37993;37994;37995;37996;37997;37998;37999;38000;38001;38002;38003;38004;38005;38006;38007;38008;38009;38010;38011;38678;38679;38680;38681;38682;38683;38684;38685;38686;38687;38688;38689;38690;38691;38692;38693;38694;38695;38696;38697;38698;38699;38700;38701;38702;38703;38704;38705;38706;38707;38708;40725;40726;40727;40728;40729;40730;40731;40732;40733;40734;40735;40736;40737;40738;40739;40740;40741;40742;40743;40744;40745;42187;42188;42189;42190;42191;42192;42193;42194;42195;42196;42197;42198;42199;42200;42201;42202;42203;42204;42205;42206;42207;42208;42209;42210;42211;42212;42213;42214;45509;45510;45511;45512;50776;50777;50778;50779;50780;50781;50782;50783;50784;50785;50786;50787;50788;51021;51022;51023;51024;51025;51026;51027;51028;51029;51030;51031;51032;51033;51034;51035;51036;51037;51038;51039;51040;51041;51042;51043;51044;51045;51046;51047;51048;51049;51050;51051;51052;51053;51054;51055;51056;51057;51058;51059;51060;51061;51062;51063;51064;51065;51066;51067;51068;51069;51570;51571;51572;51573;52970;52971;52972;52973;52974;52975;52976;52977;52978;52979;52980;52981;52982;52984;52985;52986;52987;52988;52989;52990;52991;52992;56440;56441;56442;56443;56444;56445;56446;56447;56448;56449;56450;56451;56452;56453;56454;56455;56456;56457;57373;57374;57375;57376;57377;57378;57379;57380;57381;57382;57383;57384;57385;57386;57387;57388;57389;57390;57391;57392;57393;57394;57395;57578;57579;57580;57581;57582;57583;57584;57585;57586;57587;57588;57589;57590;57591;57592;57593;57594;57595;57596;57597;57598;57599;57600;57601;57602;57603;57604;57605;57606;57607;57608;57609;57610;57611;57612;57613;57614;57615;57616;57617;57618;57619;57620;57621;57622;58368;58369;62159;62160;62161;62162;62163;62164;62165;62166;62167;62168;62169;62170;62171;62172;62173;62174;62175;62176;62177;62178;62179;62180;62181;62182;62183;62184;62185;62186;62187;62188;62189;62190;62191;62192;62193;63074;63075;63076;63077;63078;63079;63080;63081;63082;63083;63084;63085;63086;63087;63088;63089;63090;63091;63092;63093;63094;68502;68503;68504;68505;68506;68507;68508;68509;68510;68511;68512;68513;68514;68515;68516;68517;68518;68519;68520;68521;68522;68523;68524;75033;75034;75035;75036;75037;75038;75039;75040;75041;75042;75043;75044;75045;75046;75047;75048;75049;75050;75051;75052;75053;75054;75055;75056;75057;75058;75059;75060;75061;75062;75063;75064;75065;75066;75067;75068;75069;75070;75071;75072;75073;75074;75075;75076;76170;76380;76381;76382;76383;76384;76385;76386;76387;76388;76389;76390;76391;76392;76393;76394;76395;76396;76397;76398;76399;76400;76401;76402;76403;76404;76405;76406;76407;76408;76409;76410;77374;77375;77376;77377;77378;77379;77380;77381;78096;78097;78098;78099;78100;78101;78102;78103;78104;78105;78106;78107;78108;78109;78110;78111;78112;78113;78114;78115;78116;78117;78118;78119;78120;78121;78122;78123;78124;78125;78126;78127;78286;78287;78288;78289;78290;78291;78292;78293;78294;78295;78296;78297;78298;78299;78300;78808;78809;78810;78811;78812;78813;78814;78815;78816;78817;78818;78819;78820;78821;78822;78823;78824;78825;78826;79280;79281;79282;79283;79284;79285;79286;79287;79288;79289;79290;79291;79292;79293;79294;79295;79296;79297;79298;79299;79300;79301;79302;79303;79304;79305;79306;79307;79308;79309;79310;79311;79312;79313;79314;79518;79519;79520;79521;79522;79523;79524;79525;79526;79527;79528;79529;79530;79531;79532;79533;79534;79535;79536;79537;79538;79539;79540;79541;79542;79543;79544;79545;79546;79547;79548;79549;79550;79551;79552;79553;79554;79555;79556;79557;79558;79559;79560;79561;79562;79563;79564;79565;79566;79567;79568;79569;79570;79571;79572;79573;79574;79575;79576;79577;79578;79579;79580;79581;79582;79583;79584;79585;79586;79587;79588;80074;80075;80076;80077;80078;80079;80080;80081;80082;80083;80084;80085;80086;80087;80088;80089;80090;80793;80794;80795;80796;80797;80798;80799;80800;80801;80802;80803;80804;81175;81176;81177;81178;81179;81180;84063;84064;84065;84066;84067;84068;84069;84070;84071;84072;86416;86417;86418;86420;86421;86422;86423;86424;86425;86426;86427;86428;86429;86430;86431;86432;86433;86434;86435;86436;86437;88679;88680;88681;88682;88683;88684;88685;88915;88916;88917;92757;92758;92759;92760;92761;92762;92763;92764;92765;92766;92767;92768;92769;92770;92771;92772;92773;92774;92775;92776;92777;92778;92779;92780;92781;92782;92783;92784;92785;92786;92787;92788;92789;92790;92791;92792;92793;92794;92795;92796;92797;92798;92799;92800;92801;92802;92803;92804;92805;92806;92807;92808;92809;92810;92811;92878;92879;92880;92881;92882;92883;92884;92885;92886;92887;92888;92889;92890;92891;92892;92893;92894;92895;92896;92897;92898;92899;92900;92901;92902;93519;93520;93521;93522;93523;93524;93525;93526;93527;93528;93529;93530;93531;93532;93533;93534;93535;93536;93537;94582;94583;94584;94585;94586;94587;94588;95678;95679;95680;95681;95682;95683;95684;95685;95908;95909;95910;95911;95912;95913;95914;95915;95916;95917;95918;95919;95920;95921;95922;95923;95924;95925;95926;95927;95928;95929;95930;95931;96067;96068;96069;96070;96071;96072;96073;96074;96075;96076;96077;96078;96079;96080;96081;96082;96083;96084;96085;96086;96087;96088;96089;96090;96091;96092;96093;96094;96095;96096;96097;96098;96099;96100;96101;96102;96103;96104;96105;96583;96584;96585;96586;96587;96588;96589;96590;96591;96592;96593;96594;96595;96596;96597;99027;99028;99029;99030;99031;99032;99033;99034;99035;99036;99037;99038;99039;99040;99041;99042;99043;99044;99045;101294;101295;101296;101297;101298;101299;101300;101301;101302;101303;101304;101305;101306;101307;101308;101309;101310;101311;101312;101313;101314;101315;101316;101317;101318;101319;101320;101321;101322;101323;101324;101325;101326;101327;101328;101329;101348;101349;101350;101351;101352;101353;101354;101355;101356;101357;101358;101359;101360;101361;101362;101363;101364;101365;101366;101367;101368;101369;101370;101371;101372;101373;101374;101375;101376;101377;101378;101379;101380;101381;101382;101383;101384;101385;101386;101387;101388;101389;101390;101391;102855;102856;102857;102858;102859;102860;102861;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;102905;102906;102907;102908;102909;102910;102911;102912;102913;102914;102915;102916;102917;102918;102919;102920;102921;103350;103351;103352;103353;103354;103355;103356;103357;103358;103359;103360;103361;103362;103363;103364;103365;103366;103367;103368;103369;103370;103371;103372;103373;103374;103375;104062;104063;104064;104065;104066;104067;104068;104069;104070;104071;104072;104073;104074;104075;107506;107507;107508;107509;107510;107511;107512;107513;107514;107515;107516;107517;107518;107519;107520;107521;107522;107523;107524;107525;107526;107527;107528;107529;107530;107531;107532;107533;107534;107535;107536;107537;107538;107539;107540;107541;107542;107543;109431;109432;109433;109434;109435;109617;109618;109619;109620;109621;109622;109623;109624;109625;109626;109627;109628;109629;109630;109631;109632;109633;109634;109635;109636;109637;109638;109639;109640;109641;109642;109643;109644;109645;109646;109647;109648;109649;109650;109651;109652;109653;109654;109655;109656;109657;109658;109659;109660;109661;109662;109663;109664;109665;110027;110028;110029;110030;110031;110032;110033;110034;110035;110036;110037;110038;111306;111307;111308;111551;111552;111553;111554;111555;111556;111557;111558;111559;111560;111561;111562;111563;111564;111565;111566;111567;111568;111569;111570;111571;111572;111573;111574;111575;111576;111577;111578;111579;111580;111581;111582;111583;111584;111585;111586;111587;111588;111944;111945;111946;111947;111948;111949;111950;111951;111952;111953;111954;111955;111956;111957;111958;111959;111960;111961;111962;111963;111964;111965;112099;112100;112101;112102;112103;112104;112105;112106;112855;112856;112857;112858;112859;112860;112861;112862;112863;112864;112865;112866;112867;112868;112869;112870;112871;112872;112873;112874;112875;112876;112877;112878;112879;112880;112881;112882;114892;114893;114894;114895;114896;114897;114898;114899;114900;114901;114902;114903;114904;114905;114906;114907;114908;114909;115189;115190;115191;115192;115193;115194;115195;115196;115197;115198;115199;115200;115201;115202;115203;115204;115205;115206;115207;115208;115209;115210;115211;115212;115213;115214;115215;115216;115217;115218;115219;115220;115221;115222;115223;115224;115225;115226;115227;115228;115229;115230;115231;115232;115233;115234;115235;115236;115237;115238;115239;115240;115241;115242;115243;115244;115245;115246;115247;115248;115249;115250;115251;115252;115253;115490;115491;115492;115493;115494;115495;115496;115497;115498;115499;115500;115501;115502;115503;115504;115505;115506;115507;115508;115509</t>
  </si>
  <si>
    <t>834;7125;8631;10964;10970;11936;15598;18143;19580;21601;22094;22138;23849;24557;26461;28934;29833;31394;31831;33689;33753;38004;38693;40735;42200;42211;45512;50787;51031;51570;52976;52991;56451;57387;57595;58369;62169;63085;68505;75062;76170;76399;77377;78098;78125;78290;78825;79308;79542;80083;80803;81178;84069;86418;86426;88683;88915;92766;92902;93536;94588;95682;95918;96100;96596;99040;101319;101383;102877;102915;103362;104071;107533;109434;109656;109664;110028;111308;111562;111587;111955;112106;112877;114907;115233;115492</t>
  </si>
  <si>
    <t>271;272;273;274;275;276;277;278;279;280;281;282</t>
  </si>
  <si>
    <t>119;164;209;210;463;477;926;1283;1548;1783;2242;2243</t>
  </si>
  <si>
    <t>Q05707-2;Q05707;Q05707-3;J3QT83;A0A0A0MQT7;Q4G0W3;H0YBB2;J3QT75;Q5VSY0-2;H3BU53;Q8IWI9-2;Q8IWI9-3;Q8IWI9;Q8IWI9-4</t>
  </si>
  <si>
    <t>Q05707-2;Q05707;Q05707-3;J3QT83</t>
  </si>
  <si>
    <t>70;70;63;36;29;17;9;1;1;1;1;1;1;1</t>
  </si>
  <si>
    <t>Collagen alpha-1(XIV) chain</t>
  </si>
  <si>
    <t>COL14A1</t>
  </si>
  <si>
    <t>Isoform of Q05707, Isoform 2 of Collagen alpha-1(XIV) chain;Collagen alpha-1(XIV) chain;Isoform of Q05707, Isoform 3 of Collagen alpha-1(XIV) chain;Isoform of Q05707, Collagen alpha-1(XIV) chain (Fragment)</t>
  </si>
  <si>
    <t>142;665;890;1183;1254;1286;1315;1632;1633;2209;2246;2784;2852;2959;3152;3325;3454;3481;3605;3606;3708;3758;3759;3780;3801;3804;3820;3821;3871;3930;4093;4151;4195;4241;4599;4778;4806;4905;5114;5348;5591;5665;5755;5872;6064;6273;7020;7042;7300;7473;7500;7517;7518;7545;7606;7876;8084;8336;8337;8448;8453;8456;8481;8482;8530;8569;8750;8829;8854;8874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</si>
  <si>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</si>
  <si>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152;703;936;1254;1327;1362;1363;1393;1727;1728;2336;2374;2957;2958;3035;3036;3152;3354;3538;3673;3701;3838;3839;3840;3943;3995;3996;3997;4020;4041;4044;4064;4065;4066;4067;4120;4182;4355;4418;4464;4512;4887;5072;5105;5106;5212;5213;5435;5716;5717;5718;5719;6006;6089;6188;6307;6517;6743;6744;7524;7546;7547;7826;8009;8042;8060;8061;8094;8156;8446;8662;8927;8928;9046;9051;9054;9055;9083;9084;9135;9174;9360;9443;9468;9489</t>
  </si>
  <si>
    <t>1503;7259;7260;7261;7262;7263;7264;7265;7266;7267;7268;7269;7270;7271;7272;7273;7274;7275;9948;9949;15524;15525;15526;15527;15528;15529;15530;15531;15532;15533;15534;15535;15536;15537;15538;15539;15540;15541;15542;15543;15544;15545;15546;16033;16034;16035;16036;16037;16038;16039;16040;16459;16460;16461;16462;16463;16464;16465;16466;16467;16468;16469;16470;16471;16472;16473;16474;16475;16476;16477;16478;16479;16480;16481;16482;16483;16484;16485;16486;16487;16488;16489;16490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20467;20468;20469;20470;20471;20472;20473;20474;20475;20476;20477;20478;20479;20480;20481;20482;20483;20484;20485;20486;20487;20488;20489;20490;20491;20492;20493;20494;20495;20496;20497;20498;20499;20500;20501;20502;20503;20504;20505;20506;20507;20508;20509;20510;20511;20512;20513;20514;20515;20516;20517;26862;26863;26864;26865;26866;26867;26868;26869;26870;26871;26872;26873;26874;26875;26876;26877;26878;26879;26880;26881;26882;26883;26884;26885;26886;26887;27221;27222;27223;27224;27225;27226;27227;27228;27229;27230;27231;27232;27233;27234;27235;27236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34554;34555;34556;34557;34558;34559;34560;34561;34562;34563;34564;34565;34566;34567;37159;37160;37161;37162;37163;37164;37165;37166;37167;37168;37169;37170;37171;37172;37173;37174;37175;39616;43656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45713;45714;45715;45716;47392;47393;47394;47395;47396;47397;47398;47399;47400;47401;47402;47403;47404;47405;47406;47407;47408;47409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47459;48361;48362;48363;48364;48365;48366;48367;48368;48369;48370;48371;48372;48373;48374;48375;48376;48377;48378;48379;48380;48381;48382;48383;48384;48385;48386;48387;48388;48389;48390;48391;48392;48393;48394;48395;48396;48397;48398;48399;48400;48401;49066;49067;49068;49069;49070;49071;49072;49073;49074;49075;49076;49077;49078;49079;49080;49081;49082;49083;49084;49085;49086;49087;49088;49089;49090;49091;49092;49093;49094;49095;49096;49097;49098;49099;49100;49101;49102;49103;49104;49105;49106;49107;49108;49109;49110;49111;49112;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49161;49162;49163;49164;49165;49166;49167;49168;49169;49170;49171;49172;49173;49174;49175;49176;49177;49178;49179;49180;49181;49182;49183;49184;49185;49186;49187;49372;49373;49374;49375;49376;49377;49378;49379;49380;49381;49562;49563;49564;49565;49566;49567;49568;49569;49570;49571;49572;49573;49574;49575;49576;49577;49578;49579;49580;49581;49582;49583;49584;49585;49586;49587;49588;49589;49590;49611;49612;49613;49614;49955;49956;49957;49958;49959;49960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50034;50035;50036;50037;50038;50039;50040;50041;50042;50043;50044;50607;50608;50609;50610;50611;50612;50613;50614;50615;50616;50617;50618;50619;50620;50621;50622;51221;51222;51223;51224;51225;51226;51227;51228;51229;51230;51231;51232;51233;51234;51235;51236;51237;51238;51239;51240;51241;51242;51243;51244;51245;53131;53132;53133;53134;53135;53136;53137;53138;53139;53140;53141;53142;53143;53144;53145;53146;53147;53148;53149;53150;53788;53789;53790;53791;53792;53793;53794;53795;53796;53797;53798;53799;53800;53801;53802;53803;53804;53805;53806;53807;53808;53809;53810;53811;53812;53813;53814;53815;54208;54209;54210;54211;54212;54213;54214;54215;54216;54217;54218;54219;54220;54221;54222;54223;54224;54225;54226;54227;54228;54229;54230;54231;54232;54687;54688;54689;54690;54691;54692;54693;54694;54695;58368;58369;58370;58371;58372;58373;58374;58375;58376;58377;58378;58379;58380;58381;58382;58383;58384;58385;58386;58387;58388;58389;58390;58391;58392;58393;58394;58395;58396;58397;58398;58399;58400;58401;58402;58403;58404;58405;58406;58407;58408;58409;58410;58411;58412;60430;60431;60432;60433;60434;60435;60436;60437;60438;60439;60440;60441;60442;60443;60444;60445;60446;60447;60448;60449;60450;60451;60452;60453;60454;60455;60750;60751;60752;60753;60754;60755;60756;60757;60758;60759;60760;60761;60762;60763;60764;60765;60766;60767;60768;60769;60770;60771;60772;60773;60774;60775;61961;61962;61963;61964;61965;61966;61967;61968;61969;61970;61971;61972;61973;61974;61975;61976;61977;61978;61979;61980;61981;61982;61983;61984;61985;61986;61987;61988;61989;61990;61991;61992;61993;61994;61995;61996;61997;61998;61999;62000;62001;62002;62003;62004;64290;64291;64292;64293;64294;64295;64296;64297;64298;64299;64300;64301;64302;64303;64304;64305;64306;64307;64308;64309;64310;64311;64312;64313;67155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67207;67208;67209;67210;67211;67212;67213;67214;67215;67216;67217;67218;67219;67220;67221;67222;67223;67224;67225;67226;67227;67228;67229;67230;67231;67232;67233;67234;67235;67236;67237;67238;67239;67240;67241;67242;67243;67244;67245;67246;67247;67248;67249;67250;67251;67252;67253;67254;67255;67256;67257;67258;67259;67260;70502;70503;70504;70505;70506;70507;70508;70509;70510;70511;70512;70513;70514;70515;70516;70517;70518;70519;70520;70521;70522;70523;70524;70525;71424;71425;71426;71427;71428;71429;71430;71431;71432;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72353;72354;72355;72356;72357;72358;72359;72360;72361;73842;73843;73844;73845;73846;73847;73848;73849;73850;73851;73852;73853;73854;73855;73856;73857;73858;73859;73860;73861;73862;75627;75628;75629;75630;75631;75632;75633;75634;75635;75636;75637;75638;75639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86316;86317;86318;86319;86320;86321;86322;86323;86324;86325;86326;86327;86328;86329;86330;86331;86607;86608;86609;86610;86611;86612;86613;90019;90020;90021;91830;91831;91832;91833;91834;91835;91836;91837;91838;91839;91840;91841;91842;91843;91844;91845;91846;91847;91848;91849;91850;91851;91852;91853;91854;91855;91856;91857;91858;91859;91860;92477;92478;92479;92480;92481;92482;92483;92484;92485;92486;92487;92488;92489;92490;92491;92492;92493;92494;92495;92496;92497;92498;92499;92500;92501;92502;92503;92504;92675;92676;92677;92678;92679;92680;92859;92860;92861;92862;92863;92864;92865;92866;92867;92868;92869;92870;92871;92872;92873;92874;92875;92876;92877;92878;92879;92880;92881;92882;92883;92884;93410;96676;96677;96678;96679;96680;99054;99055;99056;99057;99058;99059;99060;99061;99062;99063;99064;99065;99066;99067;99068;99069;99070;99071;99072;99073;99074;99075;99076;99077;99078;99079;99080;99081;99082;99083;99084;99085;99086;99087;99088;99089;99090;99091;99092;99093;99094;99095;99096;99097;99098;99099;99100;99101;99102;99103;99104;99105;102094;102095;102096;102097;102098;102099;102100;102101;102102;102103;102104;102105;102106;102107;102108;102109;102110;102111;102112;102113;102114;102115;103247;103248;103249;103250;103251;103252;103253;103254;103255;103256;103257;103258;103259;103260;103261;103262;103263;103264;103265;103266;103267;103268;103269;103270;103271;103272;103273;103274;103275;103276;103277;103278;103279;103280;103281;103282;103283;103284;103285;103286;103287;103288;103289;103290;103291;103292;103293;103294;103295;103296;103297;103298;103299;103336;103337;103338;103339;103340;103341;103342;103343;103344;103345;103346;103347;103348;103349;103350;103351;103352;103353;103354;103355;103356;103357;103358;103359;103360;103361;103362;103363;103364;103365;103366;103367;103368;103369;103370;103371;103372;103373;103374;103375;103376;103377;103378;103379;103380;103397;103398;103399;103400;103401;103402;103403;103934;103935;103936;103937;103938;103939;103940;103941;103942;103943;103944;103945;103946;103947;103948;103949;103950;103951;103952;103953;103954;103955;103956;103957;103958;103959;103960;103961;103962;103963;103964;103965;103966;103967;103968;103969;103970;103971;103972;103973;103974;103975;103976;103977;103978;103979;103980;103981;103982;103983;103984;103985;103986;103987;103988;103989;103990;103991;103992;103993;103994;103995;103996;103997;103998;103999;104000;104001;104002;104003;104004;104005;104006;104007;104008;104009;104010;104011;104012;104604;104605;104606;104607;104608;104609;104610;104611;104842;104843;104844;104845;104846;104847;104848;104849;104850;104851;104852;104853;104854;104855;104856;104857;104858;104859;104860;104861;104862;104863;104864;104865;104866;104867;104868;104869;104870;104871;104872;104873;104874;104875;104876;104877;104878;104879;104880;104881;106990;106991;108185;108186;108187;108188;108189;108190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108617;108618;108619;108620;108621;108622;108623;108624;108625;108626</t>
  </si>
  <si>
    <t>1578;7646;7647;7648;7649;7650;7651;7652;7653;7654;7655;7656;7657;7658;7659;7660;7661;7662;10496;10497;16630;16631;16632;16633;16634;16635;16636;16637;16638;16639;16640;16641;16642;16643;16644;16645;16646;16647;16648;16649;16650;16651;16652;16653;17187;17188;17189;17190;17191;17192;17193;17194;17627;17628;17629;17630;17631;17632;17633;17634;17635;17636;17637;17638;17639;17640;17641;17642;17643;17644;17645;17646;17647;17648;17649;17650;17651;17652;17653;17654;17655;17656;17657;17658;17976;17977;17978;17979;17980;17981;17982;17983;17984;17985;17986;17987;17988;17989;17990;17991;17992;17993;17994;17995;17996;17997;17998;17999;18000;18001;18002;18003;18004;18005;18006;18007;18008;18009;18010;18011;18012;18013;18014;18015;18016;18017;18018;18019;18020;18021;18022;18023;18024;18025;18026;18027;18028;18029;18030;18031;21970;21971;21972;21973;21974;21975;21976;21977;21978;21979;21980;21981;21982;21983;21984;21985;21986;21987;21988;21989;21990;21991;21992;21993;21994;21995;21996;21997;21998;21999;22000;22001;22002;22003;22004;22005;22006;22007;22008;22009;22010;22011;22012;22013;22014;22015;22016;22017;22018;22019;22020;22021;28766;28767;28768;28769;28770;28771;28772;28773;28774;28775;28776;28777;28778;28779;28780;28781;28782;28783;28784;28785;28786;28787;28788;28789;28790;28791;29130;29131;29132;29133;29134;29135;29136;29137;29138;29139;29140;29141;29142;29143;29144;29145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36905;36906;36907;36908;36909;36910;36911;36912;36913;36914;36915;36916;36917;36918;36919;39792;39793;39794;39795;39796;39797;39798;39799;39800;39801;39802;39803;39804;39805;39806;39807;39808;39809;39810;39811;42382;46730;48467;48468;48469;48470;48471;48472;48473;48474;48475;48476;48477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48958;48959;48960;48961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;50862;50863;50864;50865;50866;50867;50868;50869;51807;51808;51809;51810;51811;51812;51813;51814;51815;51816;51817;51818;51819;51820;51821;51822;51823;51824;51825;51826;51827;51828;51829;51830;51831;51832;51833;51834;51835;51836;51837;51838;51839;51840;51841;51842;51843;51844;51845;51846;51847;51848;51849;51850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52700;52701;52702;52703;52704;52705;52706;52896;52897;52898;52899;52900;52901;52902;52903;52904;52905;53102;53103;53104;53105;53106;53107;53108;53109;53110;53111;53112;53113;53114;53115;53116;53117;53118;53119;53120;53121;53122;53123;53124;53125;53126;53127;53128;53129;53130;53151;53152;53153;53154;53506;53507;53508;53509;53510;53511;53512;53513;53514;53515;53516;53517;53518;53519;53520;53521;53522;53523;53524;53525;53526;53527;53528;53529;53530;53531;53532;53533;53534;53535;53536;53537;53538;53539;53540;53541;53542;53543;53544;53545;53546;53547;53548;53549;53550;53551;53552;53553;53554;53555;53556;53557;53558;53559;53560;53561;53562;53563;53564;53565;53566;53567;53568;53569;53570;53571;53572;53573;53574;53575;53576;53577;53578;53579;53580;53581;53582;53583;53584;53585;53586;53587;53588;53589;53590;53591;53592;53593;53594;53595;53596;53597;53598;53599;53600;53601;53602;53603;53604;54193;54194;54195;54196;54197;54198;54199;54200;54201;54202;54203;54204;54205;54206;54207;54208;54209;54210;54211;54826;54827;54828;54829;54830;54831;54832;54833;54834;54835;54836;54837;54838;54839;54840;54841;54842;54843;54844;54845;54846;54847;54848;54849;54850;54851;56862;56863;56864;56865;56866;56867;56868;56869;56870;56871;56872;56873;56874;56875;56876;56877;56878;56879;56880;56881;57550;57551;57552;57553;57554;57555;57556;57557;57558;57559;57560;57561;57562;57563;57564;57565;57566;57567;57568;57569;57570;57571;57572;57573;57574;57575;57576;57577;57998;57999;58000;58001;58002;58003;58004;58005;58006;58007;58008;58009;58010;58011;58012;58013;58014;58015;58016;58017;58018;58019;58020;58021;58022;58490;58491;58492;58493;58494;58495;58496;58497;58498;62370;62371;62372;62373;62374;62375;62376;62377;62378;62379;62380;62381;62382;62383;62384;62385;62386;62387;62388;62389;62390;62391;62392;62393;62394;62395;62396;62397;62398;62399;62400;62401;62402;62403;62404;62405;62406;62407;62408;62409;62410;62411;62412;62413;62414;62415;64516;64517;64518;64519;64520;64521;64522;64523;64524;64525;64526;64527;64528;64529;64530;64531;64532;64533;64534;64535;64536;64537;64538;64539;64540;64541;64542;64841;64842;64843;64844;64845;64846;64847;64848;64849;64850;64851;64852;64853;64854;64855;64856;64857;64858;64859;64860;64861;64862;64863;64864;64865;64866;66108;66109;66110;66111;66112;66113;66114;66115;66116;66117;66118;66119;66120;66121;66122;66123;66124;66125;66126;66127;66128;66129;66130;66131;66132;66133;66134;66135;66136;66137;66138;66139;66140;66141;66142;66143;66144;66145;66146;66147;66148;66149;66150;66151;66152;68539;68540;68541;68542;68543;68544;68545;68546;68547;68548;68549;68550;68551;68552;68553;68554;68555;68556;68557;68558;68559;68560;68561;68562;68563;71577;71578;71579;71580;71581;71582;71583;71584;71585;71586;71587;71588;71589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71637;71638;71639;71640;71641;71642;71643;71644;71645;71646;71647;71648;71649;71650;71651;71652;71653;71654;71655;71656;71657;71658;71659;71660;71661;71662;71663;71664;71665;71666;71667;71668;71669;71670;71671;71672;71673;71674;71675;71676;71677;71678;71679;71680;71681;71682;71683;71684;71685;71686;75139;75140;75141;75142;75143;75144;75145;75146;75147;75148;75149;75150;75151;75152;75153;75154;75155;75156;75157;75158;75159;75160;75161;75162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77097;77098;77099;77100;77101;77102;77103;77104;77105;78681;78682;78683;78684;78685;78686;78687;78688;78689;78690;78691;78692;78693;78694;78695;78696;78697;78698;78699;78700;78701;80547;80548;80549;80550;80551;80552;80553;80554;80555;80556;80557;80558;80559;83630;83631;83632;83633;83634;83635;83636;83637;83638;83639;83640;83641;83642;83643;83644;83645;83646;83647;83648;83649;83650;83651;83652;83653;83654;83655;83656;83657;83658;83659;83660;83661;83662;83663;83664;83665;83666;83667;83668;83669;83670;83671;83672;83673;83674;83675;83676;83677;83678;83679;83680;83681;83682;83683;83684;83685;83686;83687;83688;83689;83690;83691;83692;91932;91933;91934;91935;91936;91937;91938;91939;91940;91941;91942;91943;91944;91945;91946;91947;92239;92240;92241;92242;92243;92244;92245;95879;95880;95881;97849;97850;97851;97852;97853;97854;97855;97856;97857;97858;97859;97860;97861;97862;97863;97864;97865;97866;97867;97868;97869;97870;97871;97872;97873;97874;97875;97876;97877;97878;97879;98528;98529;98530;98531;98532;98533;98534;98535;98536;98537;98538;98539;98540;98541;98542;98543;98544;98545;98546;98547;98548;98549;98550;98551;98552;98553;98554;98555;98556;98557;98558;98559;98736;98737;98738;98739;98740;98741;98923;98924;98925;98926;98927;98928;98929;98930;98931;98932;98933;98934;98935;98936;98937;98938;98939;98940;98941;98942;98943;98944;98945;98946;98947;98948;98949;98950;99528;102994;102995;102996;102997;102998;105505;105506;105507;105508;105509;105510;105511;105512;105513;105514;105515;105516;105517;105518;105519;105520;105521;105522;105523;105524;105525;105526;105527;105528;105529;105530;105531;105532;105533;105534;105535;105536;105537;105538;105539;105540;105541;105542;105543;105544;105545;105546;105547;105548;105549;105550;105551;105552;105553;105554;105555;105556;105557;105558;108724;108725;108726;108727;108728;108729;108730;108731;108732;108733;108734;108735;108736;108737;108738;108739;108740;108741;108742;108743;108744;108745;109950;109951;109952;109953;109954;109955;109956;109957;109958;109959;109960;109961;109962;109963;109964;109965;109966;109967;109968;109969;109970;109971;109972;109973;109974;109975;109976;109977;109978;109979;109980;109981;109982;109983;109984;109985;109986;109987;109988;109989;109990;109991;109992;109993;109994;109995;109996;109997;109998;109999;110000;110001;110002;110003;110004;110005;110043;110044;110045;110046;110047;110048;110049;110050;110051;110052;110053;110054;110055;110056;110057;110058;110059;110060;110061;110062;110063;110064;110065;110066;110067;110068;110069;110070;110071;110072;110073;110074;110075;110076;110077;110078;110079;110080;110081;110082;110083;110084;110085;110086;110087;110088;110089;110106;110107;110108;110109;110110;110111;110112;110659;110660;110661;110662;110663;110664;110665;110666;110667;110668;110669;110670;110671;110672;110673;110674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110717;110718;110719;110720;110721;110722;110723;110724;110725;110726;110727;110728;110729;110730;110731;110732;110733;110734;110735;110736;110737;110738;110739;110740;110741;110742;111353;111354;111355;111356;111357;111358;111359;111360;111599;111600;111601;111602;111603;111604;111605;111606;111607;111608;111609;111610;111611;111612;111613;111614;111615;111616;111617;111618;111619;111620;111621;111622;111623;111624;111625;111626;111627;111628;111629;111630;111631;111632;111633;111634;111635;111636;111637;111638;111639;111640;113857;113858;115122;115123;115124;115125;115126;115127;115399;115400;115401;115402;115403;115404;115405;115406;115407;115408;115409;115410;115411;115412;115413;115414;115415;115416;115417;115418;115419;115420;115421;115422;115423;115424;115425;115426;115427;115428;115429;115430;115431;115432;115433;115434;115435;115436;115437;115438;115439;115440;115441;115442;115443;115444;115445;115446;115447;115448;115449;115450;115451;115452;115453;115454;115455;115456;115457;115458;115459;115460;115461;115462;115463;115464;115465;115466;115575;115576;115577;115578;115579;115580;115581;115582;115583;115584</t>
  </si>
  <si>
    <t>1578;7657;10496;16648;17188;17647;18006;21978;22003;28766;29133;35156;36905;39798;42382;46730;48519;48960;50808;50861;51830;52604;52665;52896;53115;53151;53544;53557;54202;54842;56875;57569;58007;58491;62390;64540;64844;66139;68542;71673;75145;76096;77098;78690;80550;83654;91937;92243;95879;97871;98544;98737;98738;98938;99528;102998;105537;108736;108745;109952;110069;110107;110682;110733;111360;111619;113858;115126;115410;115578</t>
  </si>
  <si>
    <t>611;612;613;614;615;616;617;618;619;620;621;622;623;624</t>
  </si>
  <si>
    <t>657;770;785;914;932;1002;1074;1232;1233;1235;1251;1417;1615;1632</t>
  </si>
  <si>
    <t>P35527;CON__P35527;K7EQQ3</t>
  </si>
  <si>
    <t>27;26;15</t>
  </si>
  <si>
    <t>26;25;15</t>
  </si>
  <si>
    <t>Keratin, type I cytoskeletal 9</t>
  </si>
  <si>
    <t>KRT9</t>
  </si>
  <si>
    <t>Keratin, type I cytoskeletal 9;;Isoform of P35527, Keratin, type I cytoskeletal 9</t>
  </si>
  <si>
    <t>1377;1535;1857;1981;2404;2602;2603;2951;2970;2971;3504;3885;4012;4336;5393;5736;6056;6073;6083;6111;6287;6698;6797;7123;7485;7495;8279</t>
  </si>
  <si>
    <t>True;True;True;True;True;True;True;True;True;True;True;True;True;False;True;True;True;True;True;True;True;True;True;True;True;True;True</t>
  </si>
  <si>
    <t>1456;1621;1966;2097;2542;2543;2758;2759;3144;3163;3164;3727;4134;4270;4610;5781;5782;6168;6508;6526;6536;6569;6758;6759;7190;7191;7192;7292;7632;7633;8021;8035;8036;8869</t>
  </si>
  <si>
    <t>17383;17384;17385;17386;17387;17388;17389;17390;17391;17392;17393;17394;17395;17396;17397;17398;17399;17400;17401;17402;17403;17404;17405;17406;17407;17408;17409;19056;19057;19058;19059;19060;19061;19062;19063;19064;19065;19066;19067;19068;19069;19070;19071;19072;19073;19074;19075;19076;19077;19078;19079;19080;19081;22885;22886;24494;24495;24496;24497;24498;24499;24500;24501;24502;24503;24504;24505;24506;24507;24508;24509;24510;24511;24512;24513;24514;24515;24516;24517;24518;24519;24520;24521;24522;24523;24524;24525;24526;24527;24528;24529;24530;24531;24532;24533;24534;24535;24536;24537;24538;24539;28879;28880;28881;28882;28883;28884;28885;28886;28887;28888;28889;28890;28891;28892;28893;28894;28895;28896;28897;28898;28899;28900;28901;28902;28903;28904;28905;28906;28907;28908;28909;28910;28911;28912;28913;28914;28915;28916;28917;28918;28919;28920;28921;28922;28923;28924;31158;31159;31160;31161;31162;31163;31164;31165;31166;31167;31168;31169;31170;31171;31172;31173;31174;31175;31176;31177;31178;31179;31180;31181;31182;31183;31184;31185;31186;31187;31188;37079;37080;37081;37082;37083;37084;37085;37086;37087;37088;37089;37090;37091;37092;37093;37094;37095;37096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46041;46042;46043;46044;46045;46046;46047;46048;46049;46050;46051;46052;46053;46054;46055;46056;46057;46058;46059;46060;46061;46062;46063;46064;46065;46066;46067;46068;46069;46070;46071;46072;46073;46074;46075;46076;46077;46078;46079;46080;46081;50721;50722;50723;52204;52205;52206;52207;52208;52209;52210;52211;52212;52213;52214;52215;52216;52217;52218;55394;55395;55396;55397;55398;55399;55400;55401;55402;55403;55404;55405;55406;55407;55408;55409;55410;67655;67656;67657;67658;67659;67660;67661;67662;67663;67664;67665;67666;67667;67668;67669;67670;67671;67672;67673;67674;67675;67676;67677;67678;67679;67680;67681;67682;67683;67684;67685;67686;67687;67688;67689;67690;67691;67692;67693;67694;67695;67696;67697;67698;67699;67700;67701;67702;67703;67704;67705;67706;67707;67708;67709;67710;67711;67712;67713;67714;67715;67716;67717;67718;67719;67720;67721;67722;67723;72165;72166;72167;72168;72169;72170;72171;72172;72173;72174;72175;72176;72177;72178;72179;72180;72181;72182;72183;72184;72185;72186;72187;72188;72189;72190;72191;72192;72193;72194;75493;75494;75495;75496;75497;75498;75499;75500;75501;75502;75503;75504;75505;75506;75507;75508;75509;75510;75511;75512;75513;75514;75515;75516;75517;75518;75519;75520;75521;75522;75523;75750;75751;75752;75753;75754;75755;75756;75757;75758;75759;75760;75761;75762;75763;75764;75765;75817;75818;75819;75820;75821;75822;75823;75824;75825;75826;75827;75828;75829;75830;75831;75832;75833;75834;76137;76138;76139;76140;76141;76142;76143;76144;76145;76146;76147;76148;76149;76150;76151;76152;76153;76154;76155;76156;76157;76158;78696;78697;78698;78699;78700;78701;78702;78703;78704;78705;78706;78707;78708;78709;78710;78711;78712;78713;78714;78715;78716;78717;78718;78719;78720;78721;78722;78723;78724;78725;78726;78727;78728;78729;78730;78731;78732;78733;83143;83144;83145;83146;83147;83148;83149;83150;83151;83152;83153;83154;83155;83156;83157;83158;83159;83160;83161;83162;83163;83164;83165;83166;83167;83168;83169;83170;83171;83172;83173;83174;83175;83176;83177;83178;83179;83180;83181;83832;83833;83834;83835;83836;83837;83838;83839;83840;83841;83842;83843;83844;83845;83846;83847;83848;83849;83850;83851;83852;83853;83854;83855;83856;83857;83858;83859;83860;83861;83862;83863;83864;87659;87660;87661;87662;87663;87664;87665;87666;87667;87668;87669;87670;87671;87672;87673;87674;87675;87676;87677;87678;87679;87680;87681;87682;87683;87684;87685;87686;87687;87688;87689;87690;87691;87692;91961;91962;91963;91964;91965;91966;91967;91968;91969;91970;91971;91972;91973;91974;91975;91976;91977;91978;91979;91980;91981;91982;91983;91984;91985;91986;91987;91988;91989;91990;92191;92192;92193;92194;92195;92196;92197;92198;92199;92200;92201;92202;92203;92204;92205;92206;92207;92208;92209;92210;92211;92212;92213;92214;92215;92216;92217;92218;92219;92220;92221;92222;92223;92224;92225;92226;92227;92228;92229;92230;92231;92232;92233;92234;92235;92236;92237;92238;92239;92240;92241;92242;92243;92244;92245;92246;92247;92248;92249;92250;92251;92252;92253;92254;92255;92256;92257;92258;92259;92260;92261;92262;92263;92264;92265;101475;101476;101477;101478;101479;101480;101481;101482;101483;101484;101485;101486;101487;101488</t>
  </si>
  <si>
    <t>18599;18600;18601;18602;18603;18604;18605;18606;18607;18608;18609;18610;18611;18612;18613;18614;18615;18616;18617;18618;18619;18620;18621;18622;18623;18624;18625;18626;18627;20400;20401;20402;20403;20404;20405;20406;20407;20408;20409;20410;20411;20412;20413;20414;20415;20416;20417;20418;20419;20420;20421;20422;20423;20424;20425;20426;24505;24506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30854;30855;30856;30857;30858;30859;30860;30861;30862;30863;30864;30865;30866;30867;30868;30869;30870;30871;30872;30873;30874;30875;30876;30877;30878;30879;30880;30881;30882;30883;30884;30885;30886;30887;30888;30889;30890;30891;30892;30893;30894;30895;30896;30897;30898;30899;30900;33263;33264;33265;33266;33267;33268;33269;33270;33271;33272;33273;33274;33275;33276;33277;33278;33279;33280;33281;33282;33283;33284;33285;33286;33287;33288;33289;33290;33291;33292;33293;39705;39706;39707;39708;39709;39710;39711;39712;39713;39714;39715;39716;39717;39718;39719;39720;39721;39722;39723;39724;39725;39726;39913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39978;39979;39980;39981;39982;39983;49336;49337;49338;49339;49340;49341;49342;49343;49344;49345;49346;49347;49348;49349;49350;49351;49352;49353;49354;49355;49356;49357;49358;49359;49360;49361;49362;49363;49364;49365;49366;49367;49368;49369;49370;49371;49372;49373;49374;49375;49376;49377;49378;49379;54312;54313;54314;55902;55903;55904;55905;55906;55907;55908;55909;55910;55911;55912;55913;55914;55915;55916;55917;55918;59237;59238;59239;59240;59241;59242;59243;59244;59245;59246;59247;59248;59249;59250;59251;59252;59253;59254;72110;72111;72112;72113;72114;72115;72116;72117;72118;72119;72120;72121;72122;72123;72124;72125;72126;72127;72128;72129;72130;72131;72132;72133;72134;72135;72136;72137;72138;72139;72140;72141;72142;72143;72144;72145;72146;72147;72148;72149;72150;72151;72152;72153;72154;72155;72156;72157;72158;72159;72160;72161;72162;72163;72164;72165;72166;72167;72168;72169;72170;72171;72172;72173;72174;72175;72176;72177;72178;76889;76890;76891;76892;76893;76894;76895;76896;76897;76898;76899;76900;76901;76902;76903;76904;76905;76906;76907;76908;76909;76910;76911;76912;76913;76914;76915;76916;76917;76918;76919;80399;80400;80401;80402;80403;80404;80405;80406;80407;80408;80409;80410;80411;80412;80413;80414;80415;80416;80417;80418;80419;80420;80421;80422;80423;80424;80425;80426;80427;80428;80429;80430;80431;80432;80675;80676;80677;80678;80679;80680;80681;80682;80683;80684;80685;80686;80687;80688;80689;80690;80743;80744;80745;80746;80747;80748;80749;80750;80751;80752;80753;80754;80755;80756;80757;80758;80759;80760;81091;81092;81093;81094;81095;81096;81097;81098;81099;81100;81101;81102;81103;81104;81105;81106;81107;81108;81109;81110;81111;81112;83812;83813;83814;83815;83816;83817;83818;83819;83820;83821;83822;83823;83824;83825;83826;83827;83828;83829;83830;83831;83832;83833;83834;83835;83836;83837;83838;83839;83840;83841;83842;83843;83844;83845;83846;83847;83848;83849;88545;88546;88547;88548;88549;88550;88551;88552;88553;88554;88555;88556;88557;88558;88559;88560;88561;88562;88563;88564;88565;88566;88567;88568;88569;88570;88571;88572;88573;88574;88575;88576;88577;88578;88579;88580;88581;88582;88583;88584;88585;88586;89297;89298;89299;89300;89301;89302;89303;89304;89305;89306;89307;89308;89309;89310;89311;89312;89313;89314;89315;89316;89317;89318;89319;89320;89321;89322;89323;89324;89325;89326;89327;89328;89329;89330;93344;93345;93346;93347;93348;93349;93350;93351;93352;93353;93354;93355;93356;93357;93358;93359;93360;93361;93362;93363;93364;93365;93366;93367;93368;93369;93370;93371;93372;93373;93374;93375;93376;93377;97983;97984;97985;97986;97987;97988;97989;97990;97991;97992;97993;97994;97995;97996;97997;97998;97999;98000;98001;98002;98003;98004;98005;98006;98007;98008;98009;98010;98011;98012;98013;98014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;98286;98287;98288;98289;98290;98291;98292;98293;98294;98295;98296;98297;98298;98299;98300;108075;108076;108077;108078;108079;108080;108081;108082;108083;108084;108085;108086;108087;108088</t>
  </si>
  <si>
    <t>18606;20411;24505;26241;30883;33263;33274;39717;39931;39952;49350;54314;55903;59239;72144;76904;80426;80675;80750;81097;83823;88565;89298;93358;97990;98265;108076</t>
  </si>
  <si>
    <t>435;436;437;438;439;440;441</t>
  </si>
  <si>
    <t>157;234;245;269;276;286;326</t>
  </si>
  <si>
    <t>G3V4U0;Q9UBX5;G3XA98;G3V3Y2</t>
  </si>
  <si>
    <t>G3V4U0;Q9UBX5;G3XA98</t>
  </si>
  <si>
    <t>19;19;18;3</t>
  </si>
  <si>
    <t>Fibulin-5</t>
  </si>
  <si>
    <t>FBLN5</t>
  </si>
  <si>
    <t>Isoform of Q9UBX5, Fibulin-5;Fibulin-5;Isoform of Q9UBX5, Fibulin 5, isoform CRA_a</t>
  </si>
  <si>
    <t>935;976;1020;1021;1487;1545;1546;2785;3219;4224;4965;6242;6261;6262;6666;7161;7162;7443;8799</t>
  </si>
  <si>
    <t>986;1030;1077;1078;1079;1080;1571;1572;1633;1634;1635;2959;2960;2961;3425;4495;5279;6709;6728;6729;6730;6731;7158;7671;7672;7673;7976;9412</t>
  </si>
  <si>
    <t>10985;10986;10987;10988;10989;10990;10991;10992;10993;10994;10995;10996;10997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18646;18647;18648;18649;18650;18651;18652;18653;18654;18655;18656;18657;18658;18659;18660;18661;18662;18663;18664;18665;18666;18667;18668;18669;19463;19464;19465;19466;19467;19468;19469;19470;19471;19472;19473;19474;19475;19476;19477;19478;19479;19480;19481;19482;19483;19484;19485;19486;19487;19488;19489;19490;19491;19492;19493;19494;19495;19496;19497;19498;19499;19500;19501;19502;19503;19504;19505;19506;19507;19508;19509;19510;19511;19512;19513;19514;19515;19516;19517;19518;19519;19520;19521;19522;19523;19524;19525;19526;19527;19528;19529;19530;19531;19532;19533;19534;19535;19536;19537;19538;19539;19540;19541;19542;19543;19544;19545;19546;19547;19548;19549;19550;19551;19552;19553;19554;19555;19556;19557;19558;32989;32990;32991;32992;32993;32994;32995;32996;41770;54611;54612;54613;54614;54615;54616;54617;54618;54619;54620;54621;54622;54623;54624;54625;54626;54627;54628;54629;54630;54631;54632;54633;62747;62748;62749;62750;62751;62752;62753;77955;77956;77957;77958;77959;77960;77961;77962;78244;78245;78246;78247;78248;78249;78250;78251;78252;78253;78254;78255;78256;78257;78258;78259;78260;78261;78262;78263;78264;78265;78266;78267;78268;78269;78270;78271;78272;78273;78274;78275;78276;78277;78278;78279;78280;78281;78282;78283;78284;78285;78286;78287;78288;78289;78290;78291;78292;78293;78294;78295;78296;78297;78298;78299;78300;78301;78302;78303;78304;78305;78306;78307;78308;78309;78310;78311;78312;78313;78314;78315;78316;78317;78318;78319;78320;78321;78322;78323;78324;78325;78326;78327;78328;78329;78330;78331;78332;78333;78334;78335;78336;78337;78338;78339;78340;78341;78342;78343;78344;78345;78346;78347;78348;78349;78350;78351;78352;78353;78354;78355;78356;78357;82965;82966;82967;82968;82969;82970;82971;82972;88133;88134;88135;88136;88137;88138;88139;88140;88141;88142;88143;88144;88145;88146;88147;88148;88149;88150;88151;88152;88153;88154;88155;88156;88157;88158;88159;88160;88161;88162;88163;88164;88165;88166;88167;88168;88169;88170;88171;88172;88173;88174;88175;88176;88177;88178;88179;88180;88181;88182;88183;88184;88185;88186;88187;88188;88189;88190;88191;88192;88193;88194;88195;88196;88197;88198;88199;88200;88201;88202;88203;88204;88205;88206;88207;88208;88209;88210;88211;88212;88213;88214;88215;88216;88217;88218;88219;88220;88221;88222;88223;88224;88225;88226;88227;88228;88229;88230;88231;88232;88233;88234;88235;88236;88237;88238;88239;88240;88241;88242;88243;88244;88245;88246;88247;88248;88249;88250;88251;88252;88253;88254;88255;88256;88257;88258;88259;88260;88261;88262;88263;88264;88265;88266;88267;88268;88269;88270;88271;88272;88273;88274;88275;88276;88277;88278;88279;88280;88281;88282;88283;91590;91591;91592;91593;91594;91595;107728;107729;107730;107731;107732;107733;107734;107735;107736;107737;107738;107739;107740;107741;107742;107743;107744;107745;107746;107747;107748;107749;107750;107751;107752;107753;107754;107755;107756;107757;107758;107759</t>
  </si>
  <si>
    <t>11607;11608;11609;11610;11611;11612;11613;11614;11615;11616;11617;11618;11619;11620;12454;12455;12456;12457;12458;12459;12460;12461;12462;12463;12464;12465;12466;12467;12468;12469;12470;12471;12472;12473;12474;12475;12476;12477;12478;12479;12480;12481;12482;12483;12484;12485;12486;12487;12488;12489;12490;12491;12492;12493;12494;12495;12496;12497;12498;12499;12500;12501;12502;12503;12504;12505;12506;12507;12508;12509;12510;12511;12512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19975;19976;19977;19978;19979;19980;19981;19982;19983;19984;19985;19986;19987;19988;19989;19990;19991;19992;19993;19994;19995;19996;19997;19998;19999;20000;20001;20002;20003;20914;20915;20916;20917;20918;20919;20920;20921;20922;20923;20924;20925;20926;20927;20928;20929;20930;20931;20932;20933;20934;20935;20936;20937;20938;20939;20940;20941;20942;20943;20944;20945;20946;20947;20948;20949;20950;20951;20952;20953;20954;20955;20956;20957;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35199;35200;35201;35202;35203;35204;35205;35206;44654;44655;58414;58415;58416;58417;58418;58419;58420;58421;58422;58423;58424;58425;58426;58427;58428;58429;58430;58431;58432;58433;58434;58435;58436;66943;66944;66945;66946;66947;66948;66949;83039;83040;83041;83042;83043;83044;83045;83046;83352;83353;83354;83355;83356;83357;83358;83359;83360;83361;83362;83363;83364;83365;83366;83367;83368;83369;83370;83371;83372;83373;83374;83375;83376;83377;83378;83379;83380;83381;83382;83383;83384;83385;83386;83387;83388;83389;83390;83391;83392;83393;83394;83395;83396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83453;83454;83455;83456;83457;83458;83459;83460;83461;83462;83463;83464;83465;83466;83467;83468;88361;88362;88363;88364;88365;88366;88367;88368;93829;93830;93831;93832;93833;93834;93835;93836;93837;93838;93839;93840;93841;93842;93843;93844;93845;93846;93847;93848;93849;93850;93851;93852;93853;93854;93855;93856;93857;93858;93859;93860;93861;93862;93863;93864;93865;93866;93867;93868;93869;93870;93871;93872;93873;93874;93875;93876;93877;93878;93879;93880;93881;93882;93883;93884;93885;93886;93887;93888;93889;93890;93891;93892;93893;93894;93895;93896;93897;93898;93899;93900;93901;93902;93903;93904;93905;93906;93907;93908;93909;93910;93911;93912;93913;93914;93915;93916;93917;93918;93919;93920;93921;93922;93923;93924;93925;93926;93927;93928;93929;93930;93931;93932;93933;93934;93935;93936;93937;93938;93939;93940;93941;93942;93943;93944;93945;93946;93947;93948;93949;93950;93951;93952;93953;93954;93955;93956;93957;93958;93959;93960;93961;93962;93963;93964;93965;93966;93967;93968;93969;93970;93971;93972;93973;93974;93975;93976;93977;93978;93979;93980;93981;93982;93983;93984;93985;93986;93987;93988;93989;93990;93991;93992;93993;93994;93995;93996;93997;93998;93999;94000;94001;94002;94003;94004;94005;94006;94007;94008;94009;94010;94011;94012;97598;97599;97600;97601;97602;97603;114620;114621;114622;114623;114624;114625;114626;114627;114628;114629;114630;114631;114632;114633;114634;114635;114636;114637;114638;114639;114640;114641;114642;114643;114644;114645;114646;114647;114648;114649;114650;114651;114652;114653;114654;114655;114656;114657;114658;114659</t>
  </si>
  <si>
    <t>11612;12485;13597;13650;19979;20922;20973;35206;44654;58436;66948;83040;83352;83456;88361;93971;94012;97603;114650</t>
  </si>
  <si>
    <t>159;160;161;162;163;164</t>
  </si>
  <si>
    <t>62;63;338;358;373;411</t>
  </si>
  <si>
    <t>P35625</t>
  </si>
  <si>
    <t>Metalloproteinase inhibitor 3</t>
  </si>
  <si>
    <t>TIMP3</t>
  </si>
  <si>
    <t>Matrisome-associated</t>
  </si>
  <si>
    <t>ECM Regulators</t>
  </si>
  <si>
    <t>1943;2984;3406;5358;5412;5413;5414;5459;6676;8571;8572;8713;8822</t>
  </si>
  <si>
    <t>True;True;True;True;True;True;True;True;True;True;True;True;True</t>
  </si>
  <si>
    <t>2053;3177;3624;5732;5733;5809;5810;5811;5812;5868;7168;9176;9177;9322;9436</t>
  </si>
  <si>
    <t>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37531;37532;37533;37534;37535;37536;37537;37538;37539;37540;37541;37542;37543;37544;37545;37546;37547;37548;37549;37550;37551;37552;37553;37554;37555;37556;37557;44665;44666;67307;67308;67309;67310;67311;67312;67313;67314;67315;67316;67317;67318;67319;67320;67321;67322;67323;67324;67325;67326;67327;67328;67329;67330;67331;67332;67333;67334;67335;67336;67337;67338;67339;67340;67341;67342;67343;67344;67345;67346;67347;67348;67349;67350;67351;67352;67353;67354;67355;67356;67357;67358;67359;67360;67361;67362;67363;67364;67365;67366;67367;67368;67369;67370;67371;67372;67373;67374;67375;67376;67377;67378;67379;67380;67381;67382;67383;67384;67385;67386;67387;67388;68126;68127;68128;68129;68130;68131;68132;68133;68134;68135;68136;68137;68138;68139;68140;68141;68142;68143;68144;68145;68146;68147;68148;68149;68150;68151;68152;68153;68154;68155;68156;68157;68158;68159;68160;68161;68162;68163;68164;68165;68166;68167;68168;68169;68170;68171;68689;68690;68691;68692;68693;68694;68695;68696;68697;68698;68699;83013;83014;83015;83016;83017;83018;83019;83020;83021;83022;83023;83024;83025;83026;83027;83028;83029;83030;83031;83032;83033;83034;83035;83036;83037;83038;83039;83040;83041;83042;83043;83044;104885;104886;104887;104888;104889;104890;104891;104892;104893;104894;104895;104896;104897;104898;104899;104900;104901;104902;104903;104904;104905;104906;104907;104908;104909;104910;104911;104912;104913;104914;104915;104916;104917;104918;104919;104920;104921;104922;104923;104924;104925;104926;104927;104928;104929;104930;104931;104932;104933;104934;104935;104936;104937;104938;104939;104940;104941;104942;104943;104944;104945;104946;104947;104948;104949;104950;104951;104952;104953;104954;104955;104956;104957;104958;104959;104960;104961;104962;104963;104964;104965;104966;104967;104968;104969;104970;104971;104972;104973;104974;104975;104976;104977;104978;104979;104980;104981;104982;104983;104984;104985;104986;104987;104988;104989;104990;104991;104992;104993;104994;104995;104996;104997;104998;104999;105000;105001;105002;105003;105004;105005;105006;105007;105008;106667;106668;106669;106670;106671;106672;106673;106674;106675;106676;106677;106678;106679;106680;106681;106682;106683;106684;106685;106686;106687;106688;106689;106690;108054;108055;108056;108057;108058;108059;108060;108061;108062;108063;108064;108065;108066;108067;108068;108069;108070;108071;108072;108073;108074;108075;108076;108077;108078;108079;108080;108081;108082;108083;108084;108085;108086;108087;108088;108089;108090;108091;108092;108093;108094;108095;108096;108097;108098;108099;108100;108101;108102</t>
  </si>
  <si>
    <t>25337;25338;25339;25340;25341;25342;25343;25344;25345;25346;25347;25348;25349;25350;25351;25352;25353;25354;25355;25356;25357;25358;25359;25360;25361;25362;25363;25364;25365;25366;25367;25368;25369;25370;25371;25372;25373;25374;25375;25376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40190;40191;40192;40193;40194;40195;40196;40197;40198;40199;40200;40201;40202;40203;40204;40205;40206;40207;40208;40209;40210;40211;40212;40213;40214;40215;40216;47835;47836;71734;71735;71736;71737;71738;71739;71740;71741;71742;71743;71744;71745;71746;71747;71748;71749;71750;71751;71752;71753;71754;71755;71756;71757;71758;71759;71760;71761;71762;71763;71764;71765;71766;71767;71768;71769;71770;71771;71772;71773;71774;71775;71776;71777;71778;71779;71780;71781;71782;71783;71784;71785;71786;71787;71788;71789;71790;71791;71792;71793;71794;71795;71796;71797;71798;71799;71800;71801;71802;71803;71804;71805;71806;71807;71808;71809;71810;71811;71812;71813;71814;71815;71816;71817;71818;71819;71820;71821;71822;71823;71824;71825;71826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73246;73247;73248;73249;73250;73251;73252;73253;73254;73255;73256;88409;88410;88411;88412;88413;88414;88415;88416;88417;88418;88419;88420;88421;88422;88423;88424;88425;88426;88427;88428;88429;88430;88431;88432;88433;88434;88435;88436;88437;88438;88439;88440;88441;111644;111645;111646;111647;111648;111649;111650;111651;111652;111653;111654;111655;111656;111657;111658;111659;111660;111661;111662;111663;111664;111665;111666;111667;111668;111669;111670;111671;111672;111673;111674;111675;111676;111677;111678;111679;111680;111681;111682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111736;111737;111738;111739;111740;111741;111742;111743;111744;111745;111746;111747;111748;111749;111750;111751;111752;111753;111754;111755;111756;111757;111758;111759;111760;111761;111762;111763;111764;111765;111766;111767;113525;113526;113527;113528;113529;113530;113531;113532;113533;113534;113535;113536;113537;113538;113539;113540;113541;113542;113543;113544;113545;113546;113547;113548;114979;114980;114981;114982;114983;114984;114985;114986;114987;114988;114989;114990;114991;114992;114993;114994;114995;114996;114997;114998;114999;115000;115001;115002;115003;115004;115005;115006;115007;115008;115009;115010;115011;115012;115013;115014;115015;115016;115017;115018;115019;115020;115021;115022;115023;115024;115025;115026;115027;115028;115029;115030;115031;115032;115033;115034;115035;115036;115037;115038</t>
  </si>
  <si>
    <t>25343;40199;47836;71806;72647;72672;72674;73246;88411;111682;111747;113530;115006</t>
  </si>
  <si>
    <t>473;474;475</t>
  </si>
  <si>
    <t>76;113;168</t>
  </si>
  <si>
    <t>P51884;CON__Q05443</t>
  </si>
  <si>
    <t>P51884</t>
  </si>
  <si>
    <t>13;4</t>
  </si>
  <si>
    <t>Lumican</t>
  </si>
  <si>
    <t>LUM</t>
  </si>
  <si>
    <t>1799;2525;3910;4069;4092;4866;5530;5614;6382;6898;6906;7164;7772</t>
  </si>
  <si>
    <t>1906;2677;4159;4330;4331;4354;5169;5942;6037;6857;7398;7406;7675;7676;8335</t>
  </si>
  <si>
    <t>22489;22490;22491;22492;22493;22494;22495;22496;22497;22498;22499;22500;22501;22502;22503;22504;22505;22506;22507;22508;22509;22510;22511;22512;22513;22514;22515;22516;22517;22518;22519;22520;22521;22522;22523;22524;22525;22526;30210;30211;30212;30213;30214;30215;30216;30217;30218;30219;30220;30221;30222;30223;30224;30225;30226;30227;30228;30229;30230;30231;30232;30233;30234;30235;30236;30237;30238;30239;30240;30241;30242;50885;50886;50887;50888;50889;50890;50891;50892;50893;50894;50895;50896;50897;50898;50899;50900;50901;50902;50903;50904;50905;50906;50907;50908;50909;50910;50911;50912;50913;50914;52784;52785;52786;52787;52788;52789;52790;52791;52792;52793;52794;52795;52796;52797;52798;52799;52800;52801;52802;52803;52804;52805;52806;52807;52808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52857;52858;52859;52860;52861;52862;52863;52864;52865;52866;52867;52868;52869;52870;52871;52872;52873;52874;53079;53080;53081;53082;53083;53084;53085;53086;53087;53088;53089;53090;53091;53092;53093;53094;53095;53096;53097;53098;53099;53100;53101;53102;53103;53104;53105;53106;53107;53108;53109;53110;53111;53112;53113;53114;53115;53116;53117;53118;53119;53120;53121;53122;53123;53124;53125;53126;53127;53128;53129;53130;61420;61421;61422;61423;61424;61425;61426;61427;61428;61429;61430;61431;61432;61433;61434;61435;61436;61437;69568;69569;69570;69571;69572;69573;69574;69575;69576;69577;69578;69579;69580;69581;69582;69583;69584;69585;69586;69587;69588;69589;69590;69591;69592;69593;69594;69595;69596;69597;69598;69599;69600;69601;69602;69603;69604;69605;69606;69607;69608;69609;69610;69611;69612;69613;69614;69615;70884;70885;70886;70887;70888;70889;70890;70891;70892;70893;70894;70895;70896;70897;70898;70899;70900;70901;70902;70903;70904;70905;79821;79822;79823;79824;79825;79826;79827;79828;79829;79830;79831;79832;79833;79834;79835;79836;79837;79838;79839;79840;79841;79842;79843;79844;79845;79846;79847;79848;79849;79850;79851;79852;79853;79854;79855;79856;79857;79858;79859;79860;79861;79862;79863;79864;79865;79866;85088;85089;85090;85091;85092;85093;85094;85095;85096;85097;85098;85099;85100;85101;85102;85103;85104;85105;85106;85107;85108;85109;85110;85111;85112;85113;85114;85115;85116;85117;85118;85119;85120;85121;85122;85123;85124;85125;85126;85127;85128;85129;85130;85131;85132;85133;85134;85135;85136;85137;85138;85139;85140;85141;85142;85143;85144;85145;85146;85147;85148;85149;85150;85151;85152;85191;85192;85193;85194;85195;85196;85197;85198;85199;85200;85201;85202;85203;85204;85205;85206;85207;85208;85209;85210;85211;85212;85213;85214;85215;85216;85217;85218;85219;85220;85221;85222;85223;85224;85225;85226;85227;85228;85229;85230;85231;85232;85233;85234;85235;85236;85237;85238;85239;85240;85241;88310;88311;88312;88313;88314;88315;88316;88317;88318;88319;88320;88321;88322;88323;88324;88325;88326;88327;88328;88329;88330;88331;88332;88333;88334;88335;88336;88337;88338;88339;88340;88341;88342;88343;88344;88345;88346;88347;88348;88349;88350;88351;88352;88353;88354;88355;95481</t>
  </si>
  <si>
    <t>24103;24104;24105;24106;24107;24108;24109;24110;24111;24112;24113;24114;24115;24116;24117;24118;24119;24120;24121;24122;24123;24124;24125;24126;24127;24128;24129;24130;24131;24132;24133;24134;24135;24136;24137;24138;24139;24140;24141;32270;32271;32272;32273;32274;32275;32276;32277;32278;32279;32280;32281;32282;32283;32284;32285;32286;32287;32288;32289;32290;32291;32292;32293;32294;32295;32296;32297;32298;32299;32300;32301;32302;54481;54482;54483;54484;54485;54486;54487;54488;54489;54490;54491;54492;54493;54494;54495;54496;54497;54498;54499;54500;54501;54502;54503;54504;54505;54506;54507;54508;54509;54510;54511;56505;56506;56507;56508;56509;56510;56511;56512;56513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56601;56602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65537;65538;65539;65540;65541;65542;65543;65544;65545;65546;65547;65548;65549;65550;65551;65552;65553;65554;74178;74179;74180;74181;74182;74183;74184;74185;74186;74187;74188;74189;74190;74191;74192;74193;74194;74195;74196;74197;74198;74199;74200;74201;74202;74203;74204;74205;74206;74207;74208;74209;74210;74211;74212;74213;74214;74215;74216;74217;74218;74219;74220;74221;74222;74223;74224;74225;74226;74227;75540;75541;75542;75543;75544;75545;75546;75547;75548;75549;75550;75551;75552;75553;75554;75555;75556;75557;75558;75559;75560;75561;85005;85006;85007;85008;85009;85010;85011;85012;85013;85014;85015;85016;85017;85018;85019;85020;85021;85022;85023;85024;85025;85026;85027;85028;85029;85030;85031;85032;85033;85034;85035;85036;85037;85038;85039;85040;85041;85042;85043;85044;85045;85046;85047;85048;85049;85050;90630;90631;90632;90633;90634;90635;90636;90637;90638;90639;90640;90641;90642;90643;90644;90645;90646;90647;90648;90649;90650;90651;90652;90653;90654;90655;90656;90657;90658;90659;90660;90661;90662;90663;90664;90665;90666;90667;90668;90669;90670;90671;90672;90673;90674;90675;90676;90677;90678;90679;90680;90681;90682;90683;90684;90685;90686;90687;90688;90689;90690;90691;90692;90693;90694;90695;90696;90697;90737;90738;90739;90740;90741;90742;90743;90744;90745;90746;90747;90748;90749;90750;90751;90752;90753;90754;90755;90756;90757;90758;90759;90760;90761;90762;90763;90764;90765;90766;90767;90768;90769;90770;90771;90772;90773;90774;90775;90776;90777;90778;90779;90780;90781;90782;90783;90784;90785;90786;90787;90788;94042;94043;94044;94045;94046;94047;94048;94049;94050;94051;94052;94053;94054;94055;94056;94057;94058;94059;94060;94061;94062;94063;94064;94065;94066;94067;94068;94069;94070;94071;94072;94073;94074;94075;94076;94077;94078;94079;94080;94081;94082;94083;94084;94085;94086;94087;94088;94089;94090;94091;94092;94093;94094;94095;94096;94097;94098;94099;101709</t>
  </si>
  <si>
    <t>24125;32291;54506;56519;56837;65546;74189;75546;85027;90681;90765;94060;101709</t>
  </si>
  <si>
    <t>500;501</t>
  </si>
  <si>
    <t>63;325</t>
  </si>
  <si>
    <t>Q15582;H0Y8L3;S4R3C6;H0Y9D7;H0Y8M8;H0YAH8;H0YAB8;D6RBX4</t>
  </si>
  <si>
    <t>Q15582;H0Y8L3</t>
  </si>
  <si>
    <t>34;18;10;7;5;3;2;2</t>
  </si>
  <si>
    <t>Transforming growth factor-beta-induced protein ig-h3</t>
  </si>
  <si>
    <t>TGFBI</t>
  </si>
  <si>
    <t>Transforming growth factor-beta-induced protein ig-h3;Isoform of Q15582, Transforming growth factor-beta-induced protein ig-h3 (Fragment)</t>
  </si>
  <si>
    <t>77;128;1346;1451;1955;2029;2154;2590;2748;2749;2767;2788;3256;3498;3906;3907;3997;4321;4982;5089;5620;5671;5991;6116;6598;7015;7136;8080;8179;8184;8703;8711;8714;8778</t>
  </si>
  <si>
    <t>True;True;True;True;True;True;True;True;True;True;True;True;True;True;True;True;True;True;True;True;True;True;True;True;True;True;True;True;True;True;True;True;True;True</t>
  </si>
  <si>
    <t>81;82;135;1424;1532;2065;2149;2277;2745;2746;2920;2921;2940;2964;3463;3719;3720;4155;4156;4254;4594;5296;5409;6043;6095;6434;6574;7084;7519;7646;8657;8759;8764;8765;8766;9311;9312;9320;9323;9388</t>
  </si>
  <si>
    <t>751;752;753;754;755;756;757;758;759;760;761;762;763;764;1337;1338;1339;1340;1341;1342;1343;1344;1345;1346;1347;1348;1349;1350;1351;1352;1353;1354;1355;1356;1357;1358;1359;1360;1361;1362;1363;1364;1365;1366;1367;1368;1369;1370;1371;1372;1373;1374;1375;1376;1377;1378;1379;1380;1381;1382;1383;1384;1385;1386;1387;1388;1389;1390;1391;1392;1393;1394;1395;1396;1397;1398;1399;1400;1401;17043;17044;17045;17046;17047;17048;17049;17050;17051;17052;17053;17054;17055;17056;17057;17058;17059;17060;17061;17062;17063;17064;17065;17066;17067;17068;17069;17070;17071;17072;17073;17074;17075;17076;17077;17078;17079;17080;17081;17082;17083;17084;17085;17086;17087;17980;17981;17982;17983;17984;17985;17986;17987;17988;17989;17990;17991;17992;17993;17994;17995;17996;17997;17998;17999;18000;18001;18002;18003;18004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25234;25235;25236;25237;25238;25239;25240;25241;25242;25243;26313;26314;31067;31068;31069;31070;31071;31072;31073;31074;31075;31076;31077;31078;31079;31080;31081;31082;31083;31084;31085;31086;31087;31088;31089;31090;31091;31092;31093;31094;31095;31096;31097;31098;31099;32696;32697;32698;32699;32700;32701;32702;32703;32704;32705;32832;32833;32834;32835;32836;32837;32838;32839;33003;33004;33005;42547;42548;42549;42550;42551;42552;42553;42554;42555;42556;42557;42558;42559;42560;45847;45848;45849;45850;45851;45852;50822;50823;50824;50825;50826;50827;50828;50829;50830;50831;50832;50833;50834;50835;50836;50837;50838;50839;50840;50841;50842;50843;50844;50845;50846;50847;50848;50849;50850;50851;50852;50853;50854;50855;50856;50857;50858;50859;52014;52015;52016;52017;52018;52019;52020;52021;52022;52023;52024;52025;52026;52027;52028;52029;52030;52031;52032;52033;52034;52035;52036;52037;52038;52039;52040;52041;52042;55270;62903;62904;62905;62906;64016;64017;64018;64019;64020;64021;64022;64023;64024;64025;64026;64027;64028;64029;64030;64031;64032;70979;70980;70981;70982;70983;71495;71496;71497;71498;71499;71500;71501;71502;71503;71504;71505;71506;71507;71508;71509;71510;71511;71512;71513;71514;71515;71516;71517;71518;71519;71520;71521;71522;71523;71524;71525;71526;71527;71528;71529;71530;71531;71532;71533;71534;71535;71536;71537;71538;71539;71540;74781;74782;74783;74784;74785;74786;74787;74788;74789;74790;74791;74792;74793;74794;74795;74796;74797;74798;74799;74800;74801;74802;74803;74804;74805;74806;74807;74808;74809;74810;74811;74812;74813;74814;74815;74816;74817;74818;74819;74820;74821;74822;74823;74824;76220;76221;76222;76223;76224;76225;76226;76227;76228;76229;76230;76231;76232;76233;76234;76235;76236;76237;76238;76239;76240;76241;76242;76243;76244;76245;76246;76247;76248;76249;76250;76251;76252;76253;76254;76255;76256;76257;76258;76259;76260;76261;76262;76263;76264;82165;82166;82167;82168;82169;82170;82171;86153;86154;86155;86156;86157;86158;86159;86160;86161;86162;86163;86164;86165;86166;86167;86168;86169;86170;86171;86172;86173;86174;86175;86176;86177;86178;86179;86180;86181;86182;86183;86184;86185;86186;86187;86188;86189;86190;86191;87902;87903;87904;87905;87906;87907;87908;87909;87910;87911;87912;87913;87914;87915;87916;87917;87918;87919;87920;87921;87922;87923;87924;87925;87926;87927;87928;87929;87930;99043;99044;100039;100040;100041;100042;100043;100044;100045;100046;100047;100048;100049;100050;100051;100052;100053;100054;100055;100056;100057;100058;100059;100060;100061;100062;100085;100086;100087;100088;100089;100090;100091;100092;100093;100094;100095;100096;100097;100098;100099;100100;100101;100102;100103;100104;100105;100106;100107;100108;100109;100110;100111;100112;100113;100114;100115;100116;100117;100118;100119;100120;100121;100122;100123;100124;100125;100126;100127;100128;100129;100130;100131;100132;100133;100134;100135;100136;100137;100138;100139;100140;100141;100142;100143;100144;100145;100146;100147;100148;100149;100150;100151;100152;100153;100154;100155;100156;100157;100158;100159;100160;100161;100162;100163;100164;100165;100166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;106532;106533;106534;106535;106536;106537;106645;106646;106647;106648;106649;106650;106651;106652;106653;106654;106655;106656;106657;106658;106659;106660;106661;106662;106663;106691;107410;107411;107412;107413;107414;107415;107416;107417;107418;107419;107420;107421;107422;107423;107424;107425;107426;107427;107428;107429;107430;107431;107432;107433;107434;107435;107436;107437;107438;107439;107440;107441;107442;107443;107444;107445;107446;107447;107448;107449;107450;107451;107452;107453</t>
  </si>
  <si>
    <t>785;786;787;788;789;790;791;792;793;794;795;796;797;798;799;1402;1403;1404;1405;1406;1407;1408;1409;1410;1411;1412;1413;1414;1415;1416;1417;1418;1419;1420;1421;1422;1423;1424;1425;1426;1427;1428;1429;1430;1431;1432;1433;1434;1435;1436;1437;1438;1439;1440;1441;1442;1443;1444;1445;1446;1447;1448;1449;1450;1451;1452;1453;1454;1455;1456;1457;1458;1459;1460;1461;1462;1463;1464;1465;1466;1467;1468;1469;1470;1471;1472;1473;18230;18231;18232;18233;18234;18235;18236;18237;18238;18239;18240;18241;18242;18243;18244;18245;18246;18247;18248;18249;18250;18251;18252;18253;18254;18255;18256;18257;18258;18259;18260;18261;18262;18263;18264;18265;18266;18267;18268;18269;18270;18271;18272;18273;18274;18275;18276;18277;18278;19224;19225;19226;19227;19228;19229;19230;19231;19232;19233;19234;19235;19236;19237;19238;19239;19240;19241;19242;19243;19244;19245;19246;19247;19248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25638;25639;25640;25641;25642;25643;25644;25645;25646;25647;25648;25649;27050;27051;27052;27053;27054;27055;27056;27057;27058;27059;28200;28201;33170;33171;33172;33173;33174;33175;33176;33177;33178;33179;33180;33181;33182;33183;33184;33185;33186;33187;33188;33189;33190;33191;33192;33193;33194;33195;33196;33197;33198;33199;33200;33201;33202;34892;34893;34894;34895;34896;34897;34898;34899;34900;34901;35033;35034;35035;35036;35037;35038;35039;35040;35213;35214;35215;45540;45541;45542;45543;45544;45545;45546;45547;45548;45549;45550;45551;45552;45553;49096;49097;49098;49099;49100;49101;54418;54419;54420;54421;54422;54423;54424;54425;54426;54427;54428;54429;54430;54431;54432;54433;54434;54435;54436;54437;54438;54439;54440;54441;54442;54443;54444;54445;54446;54447;54448;54449;54450;54451;54452;54453;54454;54455;55692;55693;55694;55695;55696;55697;55698;55699;55700;55701;55702;55703;55704;55705;55706;55707;55708;55709;55710;55711;55712;55713;55714;55715;55716;55717;55718;55719;55720;55721;55722;55723;55724;55725;55726;55727;59107;67120;67121;67122;67123;68261;68262;68263;68264;68265;68266;68267;68268;68269;68270;68271;68272;68273;68274;68275;68276;68277;75636;75637;75638;75639;75640;76171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76223;76224;76225;79662;79663;79664;79665;79666;79667;79668;79669;79670;79671;79672;79673;79674;79675;79676;79677;79678;79679;79680;79681;79682;79683;79684;79685;79686;79687;79688;79689;79690;79691;79692;79693;79694;79695;79696;79697;79698;79699;79700;79701;79702;79703;79704;79705;79706;81181;81182;81183;81184;81185;81186;81187;81188;81189;81190;81191;81192;81193;81194;81195;81196;81197;81198;81199;81200;81201;81202;81203;81204;81205;81206;81207;81208;81209;81210;81211;81212;81213;81214;81215;81216;81217;81218;81219;81220;81221;81222;81223;81224;81225;81226;81227;81228;87489;87490;87491;87492;87493;87494;87495;91743;91744;91745;91746;91747;91748;91749;91750;91751;91752;91753;91754;91755;91756;91757;91758;91759;91760;91761;91762;91763;91764;91765;91766;91767;91768;91769;91770;91771;91772;91773;91774;91775;91776;91777;91778;91779;91780;91781;91782;93589;93590;93591;93592;93593;93594;93595;93596;93597;93598;93599;93600;93601;93602;93603;93604;93605;93606;93607;93608;93609;93610;93611;93612;93613;93614;93615;93616;93617;93618;93619;93620;93621;93622;105493;105494;106528;106529;106530;106531;106532;106533;106534;106535;106536;106537;106538;106539;106540;106541;106542;106543;106544;106545;106546;106547;106548;106549;106550;106551;106574;106575;106576;106577;106578;106579;106580;106581;106582;106583;106584;106585;106586;106587;106588;106589;106590;106591;106592;106593;106594;106595;106596;106597;106598;106599;106600;106601;106602;106603;106604;106605;106606;106607;106608;106609;106610;106611;106612;106613;106614;106615;106616;106617;106618;106619;106620;106621;106622;106623;106624;106625;106626;106627;106628;106629;106630;106631;106632;106633;106634;106635;106636;106637;106638;106639;106640;106641;106642;106643;106644;106645;106646;106647;106648;106649;106650;106651;106652;106653;106654;106655;106656;106657;113322;113323;113324;113325;113326;113327;113328;113329;113330;113331;113332;113333;113334;113335;113336;113337;113338;113339;113340;113341;113342;113343;113344;113345;113346;113347;113348;113349;113350;113351;113352;113353;113354;113355;113356;113357;113358;113359;113360;113361;113362;113363;113364;113365;113366;113367;113368;113369;113370;113371;113372;113373;113374;113503;113504;113505;113506;113507;113508;113509;113510;113511;113512;113513;113514;113515;113516;113517;113518;113519;113520;113521;113549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;114328;114329;114330;114331;114332;114333</t>
  </si>
  <si>
    <t>786;1467;18251;19227;25623;27053;28201;33188;34892;34901;35038;35215;45544;49098;54421;54452;55712;59107;67120;68274;75637;76218;79689;81226;87490;91761;93600;105493;106539;106588;113341;113520;113549;114326</t>
  </si>
  <si>
    <t>657;658;659;660;661;662;663;664</t>
  </si>
  <si>
    <t>189;194;268;494;502;506;517;619</t>
  </si>
  <si>
    <t>A0A0A0MS08;P01857;A0A0A0MS07</t>
  </si>
  <si>
    <t>13;13;11</t>
  </si>
  <si>
    <t>7;7;6</t>
  </si>
  <si>
    <t>Ig gamma-1 chain C region</t>
  </si>
  <si>
    <t>IGHG1</t>
  </si>
  <si>
    <t>Isoform of P01857, Ig gamma-1 chain C region (Fragment);Ig gamma-1 chain C region;Isoform of P01857, Ig gamma-1 chain C region (Fragment)</t>
  </si>
  <si>
    <t>antibody</t>
  </si>
  <si>
    <t>492;1634;1635;2150;2542;2937;3213;5659;7130;7425;7568;7664;8513</t>
  </si>
  <si>
    <t>516;1729;1730;2273;2694;3128;3419;6083;7640;7958;8118;8221;9118</t>
  </si>
  <si>
    <t>5344;5345;5346;5347;5348;5349;5350;5351;5352;5353;5354;5355;5356;5357;5358;5359;5360;5361;5362;5363;5364;5365;5366;5367;5368;5369;5370;5371;20518;20519;20520;20521;20522;20523;20524;20525;20526;20527;20528;20529;20530;20531;20532;20533;20534;20535;20536;20537;20538;20539;20540;20541;20542;20543;20544;20545;20546;20547;26204;26205;26206;26207;26208;26209;26210;26211;26212;26213;26214;26215;26216;26217;26218;26219;26220;26221;26222;26223;26224;26225;26226;26227;26228;26229;26230;26231;26232;26233;26234;26235;26236;26237;26238;26239;26240;26241;26242;26243;26244;26245;30355;30356;30357;30358;30359;30360;30361;30362;30363;30364;30365;30366;30367;30368;30369;30370;30371;30372;30373;30374;30375;30376;30377;30378;30379;30380;30381;30382;30383;30384;30385;30386;30387;30388;30389;30390;30391;30392;30393;30394;30395;30396;30397;30398;30399;30400;30401;30402;30403;36893;36894;36895;36896;36897;36898;36899;36900;36901;36902;36903;36904;36905;36906;36907;36908;36909;36910;36911;36912;36913;36914;36915;36916;36917;36918;36919;36920;36921;36922;36923;36924;41491;41492;41493;41494;41495;41496;41497;41498;41499;41500;41501;41502;41503;41504;41505;41506;41507;41508;41509;41510;41511;41512;41513;41514;41515;41516;41517;41518;41519;41520;41521;41522;71377;71378;71379;71380;71381;71382;71383;71384;71385;71386;71387;71388;71389;71390;71391;71392;71393;71394;71395;71396;71397;71398;71399;71400;71401;71402;71403;71404;71405;71406;71407;71408;71409;71410;71411;71412;87762;87763;87764;87765;87766;87767;87768;87769;87770;87771;87772;87773;87774;87775;87776;87777;87778;87779;87780;87781;87782;87783;87784;87785;87786;87787;87788;87789;87790;87791;87792;87793;87794;87795;87796;87797;87798;87799;87800;87801;87802;87803;91438;91439;91440;91441;91442;91443;91444;91445;91446;91447;91448;91449;91450;91451;91452;91453;91454;91455;91456;91457;91458;93065;93066;93067;93068;93069;93070;93071;93072;93073;93074;93075;93076;93077;93078;93079;93080;93081;93082;93083;93084;93085;93086;93087;93088;93089;93090;93091;94114;94115;94116;94117;94118;94119;94120;94121;94122;94123;94124;94125;94126;94127;94128;94129;94130;94131;94132;94133;94134;94135;94136;94137;94138;94139;94140;94141;94142;94143;94144;94145;94146;94147;94148;94149;94150;94151;94152;94153;94154;94155;94156;94157;94158;94159;94160;94161;94162;94163;94164;94165;94166;94167;94168;94169;94170;94171;94172;94173;94174;104460;104461;104462;104463;104464;104465;104466;104467;104468;104469;104470;104471;104472;104473;104474;104475;104476;104477;104478;104479;104480</t>
  </si>
  <si>
    <t>5628;5629;5630;5631;5632;5633;5634;5635;5636;5637;5638;5639;5640;5641;5642;5643;5644;5645;5646;5647;5648;5649;5650;5651;5652;5653;5654;5655;5656;5657;5658;5659;5660;5661;5662;5663;22022;22023;22024;22025;22026;22027;22028;22029;22030;22031;22032;22033;22034;22035;22036;22037;22038;22039;22040;22041;22042;22043;22044;22045;22046;22047;22048;22049;22050;22051;28084;28085;28086;28087;28088;28089;28090;28091;28092;28093;28094;28095;28096;28097;28098;28099;28100;28101;28102;28103;28104;28105;28106;28107;28108;28109;28110;28111;28112;28113;28114;28115;28116;28117;28118;28119;28120;28121;28122;28123;28124;28125;28126;28127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39487;39488;39489;39490;39491;39492;39493;39494;39495;39496;39497;39498;39499;39500;39501;39502;39503;39504;39505;39506;39507;39508;39509;39510;39511;39512;39513;39514;39515;39516;39517;39518;39519;39520;39521;39522;39523;39524;39525;39526;44357;44358;44359;44360;44361;44362;44363;44364;44365;44366;44367;44368;44369;44370;44371;44372;44373;44374;44375;44376;44377;44378;44379;44380;44381;44382;44383;44384;44385;44386;44387;44388;76049;76050;76051;76052;76053;76054;76055;76056;76057;76058;76059;76060;76061;76062;76063;76064;76065;76066;76067;76068;76069;76070;76071;76072;76073;76074;76075;76076;76077;76078;76079;76080;76081;76082;76083;76084;93448;93449;93450;93451;93452;93453;93454;93455;93456;93457;93458;93459;93460;93461;93462;93463;93464;93465;93466;93467;93468;93469;93470;93471;93472;93473;93474;93475;93476;93477;93478;93479;93480;93481;93482;93483;93484;93485;93486;93487;93488;93489;97434;97435;97436;97437;97438;97439;97440;97441;97442;97443;97444;97445;97446;97447;97448;97449;97450;97451;97452;97453;97454;97455;99148;99149;99150;99151;99152;99153;99154;99155;99156;99157;99158;99159;99160;99161;99162;99163;99164;99165;99166;99167;99168;99169;99170;99171;99172;99173;99174;99175;99176;99177;99178;99179;100266;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111202;111203;111204;111205;111206;111207;111208;111209;111210;111211;111212;111213;111214;111215;111216;111217;111218;111219;111220;111221;111222;111223</t>
  </si>
  <si>
    <t>5638;22029;22050;28089;32446;39525;44381;76084;93488;97454;99169;100298;111214</t>
  </si>
  <si>
    <t>P62805</t>
  </si>
  <si>
    <t>Histone H4</t>
  </si>
  <si>
    <t>HIST1H4A</t>
  </si>
  <si>
    <t>histone</t>
  </si>
  <si>
    <t>1201;1505;4071;4072;6434;7706;7937;7938;8171</t>
  </si>
  <si>
    <t>True;True;True;True;True;True;True;True;True</t>
  </si>
  <si>
    <t>1272;1591;4333;4334;6913;8264;8265;8509;8510;8751</t>
  </si>
  <si>
    <t>15626;15627;15628;15629;15630;15631;15632;15633;15634;15635;15636;15637;15638;18779;18780;18781;18782;18783;18784;18785;18786;18787;18788;18789;18790;18791;18792;18793;52925;52926;52927;52928;52929;52930;52931;52932;52933;52934;52935;52936;52937;52938;52939;52940;52941;52942;52943;52944;52945;52946;52947;52948;52949;52950;52951;52952;52953;52954;52955;52956;52957;52958;52959;80327;80328;80329;80330;80331;80332;80333;80334;80335;80336;80337;80338;80339;80340;80341;80342;80343;80344;80345;80346;80347;80348;80349;80350;80351;80352;80353;80354;80355;80356;80357;80358;80359;80360;80361;80362;80363;80364;80365;80366;80367;80368;80369;80370;80371;80372;80373;80374;80375;94615;94616;94617;94618;94619;94620;94621;94622;94623;94624;94625;94626;94627;94628;94629;94630;94631;94632;94633;94634;94635;94636;94637;94638;94639;94640;94641;94642;94643;94644;94645;94646;94647;94648;94649;94650;94651;94652;94653;94654;94655;94656;94657;94658;94659;94660;94661;94662;94663;94664;94665;94666;94667;94668;94669;94670;94671;94672;94673;94674;94675;94676;94677;94678;94679;94680;94681;94682;94683;94684;94685;94686;94687;94688;94689;94690;94691;94692;94693;94694;94695;94696;94697;94698;94699;94700;94701;94702;94703;94704;94705;94706;97311;97312;97313;97314;97315;97316;97317;97318;97319;97320;97321;97322;97323;97324;97325;97326;97327;97328;97329;97330;97331;97332;97333;97334;97335;97336;97337;97338;97339;97340;97341;97342;97343;97344;97345;97346;97347;97348;97349;99973;99974;99975;99976;99977;99978;99979;99980;99981;99982;99983;99984;99985;99986;99987</t>
  </si>
  <si>
    <t>16739;16740;16741;16742;16743;16744;16745;16746;16747;16748;16749;16750;16751;20118;20119;20120;20121;20122;20123;20124;20125;20126;20127;20128;20129;20130;20131;20132;20133;56653;56654;56655;56656;56657;56658;56659;56660;56661;56662;56663;56664;56665;56666;56667;56668;56669;56670;56671;56672;56673;56674;56675;56676;56677;56678;56679;56680;56681;56682;56683;56684;56685;56686;56687;85529;85530;85531;85532;85533;85534;85535;85536;85537;85538;85539;85540;85541;85542;85543;85544;85545;85546;85547;85548;85549;85550;85551;85552;85553;85554;85555;85556;85557;85558;85559;85560;85561;85562;85563;85564;85565;85566;85567;85568;85569;85570;85571;85572;85573;85574;85575;85576;85577;100798;100799;100800;100801;100802;100803;100804;100805;100806;100807;100808;100809;100810;100811;100812;100813;100814;100815;100816;100817;100818;100819;100820;100821;100822;100823;100824;100825;100826;100827;100828;100829;100830;100831;100832;100833;100834;100835;100836;100837;100838;100839;100840;100841;100842;100843;100844;100845;100846;100847;100848;100849;100850;100851;100852;100853;100854;100855;100856;100857;100858;100859;100860;100861;100862;100863;100864;100865;100866;100867;100868;100869;100870;100871;100872;100873;100874;100875;100876;100877;100878;100879;100880;100881;100882;100883;100884;100885;100886;100887;100888;100889;100890;100891;100892;100893;100894;100895;100896;100897;100898;103657;103658;103659;103660;103661;103662;103663;103664;103665;103666;103667;103668;103669;103670;103671;103672;103673;103674;103675;103676;103677;103678;103679;103680;103681;103682;103683;103684;103685;103686;103687;103688;103689;103690;103691;103692;103693;103694;103695;106461;106462;106463;106464;106465;106466;106467;106468;106469;106470;106471;106472;106473;106474;106475</t>
  </si>
  <si>
    <t>16739;20121;56669;56687;85551;100844;103670;103694;106472</t>
  </si>
  <si>
    <t>P02760;S4R3Y4;S4R471</t>
  </si>
  <si>
    <t>9;7;6</t>
  </si>
  <si>
    <t>Protein AMBP;Alpha-1-microglobulin;Inter-alpha-trypsin inhibitor light chain;Trypstatin</t>
  </si>
  <si>
    <t>AMBP</t>
  </si>
  <si>
    <t>Protein AMBP;Isoform of P02760, Protein AMBP;Isoform of P02760, Protein AMBP (Fragment)</t>
  </si>
  <si>
    <t>579;2247;2818;3358;3508;5395;8460;8461;8613</t>
  </si>
  <si>
    <t>611;2375;2997;3572;3731;5784;5785;5786;9059;9060;9061;9062;9218</t>
  </si>
  <si>
    <t>6311;6312;6313;6314;6315;6316;6317;6318;6319;6320;6321;6322;6323;6324;6325;6326;6327;6328;6329;6330;6331;6332;6333;6334;6335;6336;6337;6338;6339;6340;6341;6342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33992;33993;33994;33995;33996;33997;33998;33999;34000;34001;34002;34003;34004;34005;34006;34007;34008;34009;34010;44069;44070;44071;44072;44073;44074;44075;44076;44077;44078;44079;44080;44081;44082;44083;44084;44085;44086;44087;44088;44089;46088;67727;67728;67729;67730;67731;67732;67733;67734;67735;67736;67737;67738;67739;67740;67741;67742;67743;67744;67745;67746;67747;67748;67749;67750;67751;67752;67753;67754;67755;67756;67757;67758;67759;67760;67761;67762;67763;67764;67765;67766;67767;67768;67769;67770;67771;67772;67773;67774;67775;67776;67777;67778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103496;103497;103498;103499;103500;103501;103502;103503;103504;103505;103506;103507;103508;103509;103510;103511;103512;103513;103514;103515;103516;103517;103518;103519;103520;103521;103522;103523;103524;103525;103526;103527;103528;103529;103530;103531;103532;103533;103534;103535;103536;103537;103538;103539;103540;103541;103542;103543;103544;103545;103546;103547;103548;103549;103550;103551;103552;103553;103554;103555;103556;103557;103558;103559;103560;103561;103562;103563;103564;103565;103566;103567;103568;103569;103570;103571;103572;103573;103574;103575;103576;103577;103578;103579;103580;103581;103582;103583;103584;103585;103586;103587;103588;103589;103590;103591;103592;103593;103594;103595;103596;103597;103598;103599;103600;103601;103602;103603;103604;103605;103606;103607;103608;103609;103610;103611;103612;103613;103614;103615;103616;103617;103618;103619;103620;103621;103622;103623;103624;103625;103626;103627;103628;103629;103630;103631;103632;103633;103634;103635;103636;103637;103638;103639;103640;103641;103642;103643;103644;103645;103646;103647;103648;103649;103650;103651;103652;103653;103654;103655;105420;105421;105422;105423;105424</t>
  </si>
  <si>
    <t>6665;6666;6667;6668;6669;6670;6671;6672;6673;6674;6675;6676;6677;6678;6679;6680;6681;6682;6683;6684;6685;6686;6687;6688;6689;6690;6691;6692;6693;6694;6695;6696;6697;6698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36269;36270;36271;36272;36273;36274;36275;36276;36277;36278;36279;36280;36281;36282;36283;36284;36285;36286;36287;36288;36289;36290;36291;36292;47168;47169;47170;47171;47172;47173;47174;47175;47176;47177;47178;47179;47180;47181;47182;47183;47184;47185;47186;47187;47188;49387;72182;72183;72184;72185;72186;72187;72188;72189;72190;72191;72192;72193;72194;72195;72196;72197;72198;72199;72200;72201;72202;72203;72204;72205;72206;72207;72208;72209;72210;72211;72212;72213;72214;72215;72216;72217;72218;72219;72220;72221;72222;72223;72224;72225;72226;72227;72228;72229;72230;72231;72232;72233;72234;72235;72236;72237;72238;72239;72240;72241;72242;72243;72244;72245;72246;72247;72248;72249;72250;72251;72252;72253;72254;72255;72256;72257;72258;72259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110207;110208;110209;110210;110211;110212;110213;110214;110215;110216;110217;110218;110219;110220;110221;110222;110223;110224;110225;110226;110227;110228;110229;110230;110231;110232;110233;110234;110235;110236;110237;110238;110239;110240;110241;110242;110243;110244;110245;110246;110247;110248;110249;110250;110251;110252;110253;110254;110255;110256;110257;110258;110259;110260;110261;110262;110263;110264;110265;110266;110267;110268;110269;110270;110271;110272;110273;110274;110275;110276;110277;110278;110279;110280;110281;110282;110283;110284;110285;110286;110287;110288;110289;110290;110291;110292;110293;110294;110295;110296;110297;110298;110299;110300;110301;110302;110303;110304;110305;110306;110307;110308;110309;110310;110311;110312;110313;110314;110315;110316;110317;110318;110319;110320;110321;110322;110323;110324;110325;110326;110327;110328;110329;110330;110331;110332;110333;110334;110335;110336;110337;110338;110339;110340;110341;110342;110343;110344;110345;110346;110347;110348;110349;110350;110351;110352;110353;110354;110355;110356;110357;110358;110359;110360;110361;110362;110363;110364;110365;110366;110367;110368;110369;110370;110371;110372;112191;112192;112193;112194;112195</t>
  </si>
  <si>
    <t>6682;29167;36271;47186;49387;72324;110259;110353;112193</t>
  </si>
  <si>
    <t>283;284;285</t>
  </si>
  <si>
    <t>63;81;182</t>
  </si>
  <si>
    <t>P14543;P14543-2</t>
  </si>
  <si>
    <t>41;39</t>
  </si>
  <si>
    <t>40;38</t>
  </si>
  <si>
    <t>Nidogen-1</t>
  </si>
  <si>
    <t>NID1</t>
  </si>
  <si>
    <t>Nidogen-1;Isoform of P14543, Isoform 2 of Nidogen-1</t>
  </si>
  <si>
    <t>175;259;445;691;692;1033;1136;1706;1951;2241;2330;2677;3034;3147;3148;3735;3736;3752;3753;3779;4220;4858;5229;5353;5408;5496;5518;5519;5593;5831;5989;6022;6023;6036;6592;7592;8055;8120;8263;8557;8621</t>
  </si>
  <si>
    <t>True;True;True;True;True;True;True;True;True;True;True;True;True;True;True;True;True;True;True;True;True;True;True;True;True;True;True;True;True;True;True;True;True;True;True;True;True;True;True;True;True</t>
  </si>
  <si>
    <t>187;273;467;729;730;1092;1205;1808;2061;2369;2464;2846;3228;3348;3349;3970;3971;3972;3988;3989;3990;4018;4019;4491;5160;5161;5552;5726;5727;5801;5802;5906;5929;5930;6008;6266;6432;6468;6469;6486;7078;8142;8629;8698;8853;9162;9226</t>
  </si>
  <si>
    <t>1699;1700;2306;2307;2308;2309;2310;2311;2312;2313;2314;2315;2316;2317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12971;12972;12973;12974;12975;12976;12977;14899;21513;21514;21515;21516;21517;21518;23806;23807;23808;23809;23810;23811;23812;23813;23814;23815;23816;23817;23818;23819;23820;23821;23822;23823;23824;23825;23826;23827;23828;23829;23830;23831;23832;23833;23834;23835;23836;23837;23838;23839;23840;23841;23842;23843;23844;23845;23846;23847;23848;23849;27194;27195;27196;27974;27975;27976;27977;27978;27979;27980;27981;27982;27983;27984;27985;27986;27987;27988;27989;27990;27991;27992;27993;31958;31959;37990;37991;37992;37993;37994;37995;37996;37997;37998;37999;38000;38001;38002;38003;38004;38005;38006;38007;38008;38009;38010;38011;38012;38013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48992;48993;48994;48995;48996;48997;48998;48999;49000;49001;49002;49003;49004;49005;49355;49356;49357;49358;49359;49360;49361;49362;49363;49364;49365;49366;49367;49368;49369;49370;49371;54569;54570;54571;54572;54573;54574;54575;54576;54577;54578;54579;54580;54581;54582;54583;54584;54585;54586;54587;54588;54589;54590;54591;54592;61372;61373;61374;61375;61376;61377;61378;61379;61380;61381;61382;65647;65648;65649;65650;65651;65652;65653;65654;65655;67278;67279;67280;67281;67282;67283;67284;67285;67286;67287;67288;67289;67290;67291;67292;67293;67950;67951;67952;67953;67954;67955;67956;67957;67958;67959;67960;67961;67962;67963;67964;67965;67966;67967;67968;67969;67970;67971;67972;67973;67974;67975;67976;67977;67978;67979;67980;67981;67982;67983;67984;67985;67986;67987;67988;67989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69034;69035;69036;69037;69038;69039;69040;69041;69042;69043;69044;69045;69046;69047;69048;69049;69050;69051;69052;69053;69054;69055;69056;69057;69058;69059;69060;69061;69062;69399;69400;69401;69402;69403;69404;69405;69406;69407;69408;69409;69410;69411;69412;69413;69414;69415;69416;69417;69418;69419;69420;69421;69422;69423;69424;69425;69426;69427;69428;69429;69430;69431;69432;69433;69434;69435;69436;69437;69438;69439;69440;69441;69442;69443;69444;69445;69446;69447;69448;69449;69450;69451;69452;69453;69454;69455;69456;69457;69458;69459;69460;69461;69462;69463;70533;70534;70535;70536;70537;70538;70539;70540;70541;70542;70543;70544;70545;70546;70547;70548;70549;70550;70551;70552;70553;70554;70555;70556;70557;70558;73346;73347;73348;73349;73350;73351;73352;73353;73354;73355;73356;73357;73358;73359;73360;73361;73362;73363;73364;73365;73366;73367;73368;73369;73370;73371;73372;73373;73374;73375;73376;74727;74728;74729;74730;74731;74732;74733;74734;74735;74736;74737;74738;74739;74740;74741;74742;74743;74744;74745;74746;74747;74748;74749;74750;74751;74752;74753;74754;74755;74756;74757;74758;74759;74760;74761;74762;74763;74764;74765;74766;74767;74768;74769;75141;75142;75143;75144;75145;75146;75147;75148;75149;75150;75151;75267;75268;75269;75270;75271;75272;75273;75274;75275;75276;75277;75278;75279;75280;75281;75282;75283;75284;75285;75286;75287;75288;75289;75290;75291;75292;75293;75294;75295;75296;75297;75298;75299;75300;75301;75302;82019;82020;82021;82022;82023;82024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93331;98790;98791;98792;98793;98794;98795;98796;98797;98798;98799;98800;98801;98802;98803;98804;98805;98806;98807;98808;98809;98810;98811;98812;98813;98814;98815;98816;98817;98818;98819;98820;98821;98822;98823;98824;98825;98826;98827;98828;99506;99507;99508;99509;99510;99511;99512;99513;99514;99515;99516;99517;99518;99519;99520;99521;99522;99523;99524;99525;99526;99527;99528;99529;99530;99531;99532;99533;99534;99535;99536;99537;99538;99539;99540;101146;101147;101148;104747;104748;104749;104750;104751;104752;104753;104754;104755;104756;104757;104758;105497;105498;105499;105500;105501;105502;105503;105504;105505;105506;105507;105508;105509;105510;105511;105512;105513;105514;105515;105516;105517;105518;105519;105520;105521;105522;105523;105524;105525;105526;105527;105528</t>
  </si>
  <si>
    <t>1785;1786;2406;2407;2408;2409;2410;2411;2412;2413;2414;2415;2416;2417;5008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13713;13714;13715;13716;13717;13718;13719;13720;13721;13722;13723;13724;15973;23070;23071;23072;23073;23074;23075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29103;29104;29105;29902;29903;29904;29905;29906;29907;29908;29909;29910;29911;29912;29913;29914;29915;29916;29917;29918;29919;29920;29921;29922;29923;29924;29925;34095;34096;40664;40665;40666;40667;40668;40669;40670;40671;40672;40673;40674;40675;40676;40677;40678;40679;40680;40681;40682;40683;40684;40685;40686;40687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42296;42297;42298;42299;42300;42301;42302;42303;42304;42305;42306;42307;42308;42309;42310;42311;42312;42313;42314;52181;52182;52183;52184;52185;52186;52187;52188;52189;52190;52191;52192;52193;52194;52195;52196;52197;52198;52199;52200;52201;52202;52203;52204;52205;52206;52207;52208;52209;52210;52211;52212;52213;52214;52215;52216;52217;52218;52219;52220;52221;52222;52223;52224;52225;52226;52227;52228;52229;52230;52500;52501;52502;52503;52504;52505;52506;52507;52508;52509;52510;52511;52512;52513;52876;52877;52878;52879;52880;52881;52882;52883;52884;52885;52886;52887;52888;52889;52890;52891;52892;52893;52894;52895;58371;58372;58373;58374;58375;58376;58377;58378;58379;58380;58381;58382;58383;58384;58385;58386;58387;58388;58389;58390;58391;58392;58393;58394;65487;65488;65489;65490;65491;65492;65493;65494;65495;65496;65497;65498;69969;69970;69971;69972;69973;69974;69975;69976;69977;69978;69979;69980;69981;69982;71704;71705;71706;71707;71708;71709;71710;71711;71712;71713;71714;71715;71716;71717;71718;71719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72534;72535;72536;72537;72538;72539;72540;72541;72542;72543;72544;73613;73614;73615;73616;73617;73618;73619;73620;73621;73622;73623;73624;73625;73626;73627;73628;73629;73630;73631;73632;73633;73634;73635;73636;73637;73638;73639;73640;73641;73642;74003;74004;74005;74006;74007;74008;74009;74010;74011;74012;74013;74014;74015;74016;74017;74018;74019;74020;74021;74022;74023;74024;74025;74026;74027;74028;74029;74030;74031;74032;74033;74034;74035;74036;74037;74038;74039;74040;74041;74042;74043;74044;74045;74046;74047;74048;74049;74050;74051;74052;74053;74054;74055;74056;74057;74058;74059;74060;74061;74062;74063;74064;74065;74066;74067;74068;74069;74070;74071;75170;75171;75172;75173;75174;75175;75176;75177;75178;75179;75180;75181;75182;75183;75184;75185;75186;75187;75188;75189;75190;75191;75192;75193;75194;75195;78152;78153;78154;78155;78156;78157;78158;78159;78160;78161;78162;78163;78164;78165;78166;78167;78168;78169;78170;78171;78172;78173;78174;78175;78176;78177;78178;78179;78180;78181;78182;79606;79607;79608;79609;79610;79611;79612;79613;79614;79615;79616;79617;79618;79619;79620;79621;79622;79623;79624;79625;79626;79627;79628;79629;79630;79631;79632;79633;79634;79635;79636;79637;79638;79639;79640;79641;79642;79643;79644;79645;79646;79647;79648;79649;79650;80035;80036;80037;80038;80039;80040;80041;80042;80043;80044;80045;80046;80164;80165;80166;80167;80168;80169;80170;80171;80172;80173;80174;80175;80176;80177;80178;80179;80180;80181;80182;80183;80184;80185;80186;80187;80188;80189;80190;80191;80192;80193;80194;80195;80196;80197;80198;80199;80200;80201;87332;87333;87334;87335;87336;87337;87338;87339;87340;87341;87342;87343;87344;87345;87346;87347;87348;87349;87350;87351;87352;87353;87354;87355;87356;87357;87358;87359;87360;87361;87362;87363;87364;87365;87366;87367;87368;87369;87370;87371;87372;87373;87374;87375;87376;87377;87378;87379;87380;87381;87382;87383;87384;87385;87386;87387;87388;87389;87390;87391;87392;99448;105229;105230;105231;105232;105233;105234;105235;105236;105237;105238;105239;105240;105241;105242;105243;105244;105245;105246;105247;105248;105249;105250;105251;105252;105253;105254;105255;105256;105257;105258;105259;105260;105261;105262;105263;105264;105265;105266;105267;105975;105976;105977;105978;105979;105980;105981;105982;105983;105984;105985;105986;105987;105988;105989;105990;105991;105992;105993;105994;105995;105996;105997;105998;105999;106000;106001;106002;106003;106004;106005;106006;106007;106008;106009;107695;107696;107697;111500;111501;111502;111503;111504;111505;111506;111507;111508;111509;111510;111511;112272;112273;112274;112275;112276;112277;112278;112279;112280;112281;112282;112283;112284;112285;112286;112287;112288;112289;112290;112291;112292;112293;112294;112295;112296;112297;112298;112299;112300;112301;112302;112303</t>
  </si>
  <si>
    <t>1785;2416;5009;7920;7992;13721;15973;23075;25529;29104;29920;34095;40678;42237;42286;52216;52227;52502;52505;52888;58374;65491;69969;71709;72485;73625;74007;74069;75178;78174;79650;80037;80045;80164;87386;99448;105265;105975;107697;111505;112292</t>
  </si>
  <si>
    <t>374;375;376;377;378</t>
  </si>
  <si>
    <t>464;964;991;1095;1170</t>
  </si>
  <si>
    <t>P55001-3;P55001-2;P55001</t>
  </si>
  <si>
    <t>8;8;8</t>
  </si>
  <si>
    <t>Microfibrillar-associated protein 2</t>
  </si>
  <si>
    <t>MFAP2</t>
  </si>
  <si>
    <t>Isoform of P55001, Isoform B of Microfibrillar-associated protein 2;Isoform of P55001, Isoform A of Microfibrillar-associated protein 2;Microfibrillar-associated protein 2</t>
  </si>
  <si>
    <t>968;1862;5245;6017;6018;6607;7679;8555</t>
  </si>
  <si>
    <t>True;True;True;True;True;True;True;True</t>
  </si>
  <si>
    <t>1021;1022;1971;5568;6462;6463;7093;8237;9160</t>
  </si>
  <si>
    <t>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22930;22931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75069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82242;82243;82244;82245;82246;82247;82248;82249;82250;82251;82252;82253;82254;82255;82256;82257;82258;82259;82260;82261;82262;82263;82264;82265;82266;82267;82268;82269;82270;82271;94389;94390;94391;94392;94393;94394;94395;94396;94397;94398;94399;94400;94401;94402;94403;94404;94405;94406;94407;94408;94409;94410;94411;94412;94413;94414;94415;94416;94417;94418;94419;94420;94421;94422;94423;94424;94425;94426;94427;94428;94429;94430;94431;94432;94433;94434;94435;94436;94437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104741;104742;104743;104744;104745</t>
  </si>
  <si>
    <t>12162;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24550;24551;70193;70194;70195;70196;70197;70198;70199;70200;70201;70202;70203;70204;70205;70206;70207;70208;70209;70210;70211;70212;70213;70214;70215;70216;70217;70218;70219;70220;70221;70222;70223;70224;70225;70226;70227;70228;70229;70230;70231;70232;70233;70234;70235;70236;70237;70238;70239;70240;70241;70242;70243;70244;70245;70246;70247;70248;70249;70250;70251;70252;79960;79961;79962;79963;79964;79965;79966;79967;79968;79969;79970;79971;79972;79973;79974;79975;79976;79977;79978;79979;79980;79981;79982;79983;79984;79985;79986;79987;79988;79989;79990;79991;79992;79993;79994;79995;79996;79997;79998;79999;80000;80001;80002;80003;80004;80005;80006;80007;80008;80009;80010;80011;80012;87575;87576;87577;87578;87579;87580;87581;87582;87583;87584;87585;87586;87587;87588;87589;87590;87591;87592;87593;87594;87595;87596;87597;87598;87599;87600;87601;87602;87603;87604;100547;100548;100549;100550;100551;100552;100553;100554;100555;100556;100557;100558;100559;100560;100561;100562;100563;100564;100565;100566;100567;100568;100569;100570;100571;100572;100573;100574;100575;100576;100577;100578;100579;100580;100581;100582;100583;100584;100585;100586;100587;100588;100589;100590;100591;100592;100593;100594;100595;100596;100597;100598;100599;100600;100601;100602;100603;100604;100605;100606;100607;100608;100609;100610;100611;100612;100613;100614;100615;100616;100617;100618;100619;100620;100621;100622;100623;100624;100625;100626;100627;100628;100629;100630;100631;100632;100633;100634;100635;100636;100637;100638;100639;100640;100641;100642;100643;100644;100645;100646;100647;100648;100649;100650;100651;100652;100653;100654;100655;100656;100657;100658;100659;100660;100661;100662;100663;100664;100665;111494;111495;111496;111497;111498</t>
  </si>
  <si>
    <t>12209;24551;70239;79966;79992;87594;100632;111497</t>
  </si>
  <si>
    <t>U3KQK0;Q99880;Q99879;Q99877;Q93079;Q5QNW6;P62807;P58876;P57053;O60814;Q5QNW6-2;Q96A08</t>
  </si>
  <si>
    <t>6;6;6;6;6;6;6;6;6;6;6;3</t>
  </si>
  <si>
    <t>1;1;1;1;1;1;1;1;1;1;1;0</t>
  </si>
  <si>
    <t>Histone H2B;Histone H2B type 1-L;Histone H2B type 1-M;Histone H2B type 1-N;Histone H2B type 1-H;Histone H2B type 2-F;Histone H2B type 1-C/E/F/G/I;Histone H2B type 1-D;Histone H2B type F-S;Histone H2B type 1-K;Histone H2B type 1-A</t>
  </si>
  <si>
    <t>HIST1H2BN;HIST1H2BL;HIST1H2BM;HIST1H2BH;HIST2H2BF;HIST1H2BC;HIST1H2BD;H2BFS;HIST1H2BK;HIST1H2BA</t>
  </si>
  <si>
    <t>Isoform of Q99877, Histone H2B;Histone H2B type 1-L;Histone H2B type 1-M;Histone H2B type 1-N;Histone H2B type 1-H;Histone H2B type 2-F;Histone H2B type 1-C/E/F/G/I;Histone H2B type 1-D;Histone H2B type F-S;Histone H2B type 1-K;Isoform of Q5QNW6, Isoform 2</t>
  </si>
  <si>
    <t>544;2013;2230;4728;6284;6550</t>
  </si>
  <si>
    <t>True;True;True;True;True;True</t>
  </si>
  <si>
    <t>572;573;574;2132;2358;5018;6755;7035</t>
  </si>
  <si>
    <t>5849;5850;5851;5852;5853;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5920;5921;5922;5923;5924;5925;5926;5927;5928;5929;5930;5931;5932;5933;5934;5935;5936;5937;5938;5939;5940;5941;5942;5943;5944;24997;24998;24999;25000;25001;25002;25003;25004;25005;25006;25007;27140;27141;27142;27143;27144;27145;27146;27147;59701;59702;59703;59704;59705;59706;59707;59708;59709;59710;59711;59712;59713;59714;59715;59716;59717;59718;59719;59720;59721;59722;59723;59724;59725;59726;59727;59728;59729;59730;59731;59732;59733;59734;59735;59736;59737;59738;59739;59740;59741;59742;78643;78644;78645;78646;78647;78648;78649;78650;78651;78652;78653;78654;78655;78656;78657;78658;78659;78660;78661;78662;78663;78664;81466;81467;81468;81469;81470</t>
  </si>
  <si>
    <t>6148;6149;6150;6151;6152;6153;6154;6155;6156;6157;6158;6159;6160;6161;6162;6163;6164;6165;6166;6167;6168;6169;6170;6171;6172;6173;6174;6175;6176;6177;6178;6179;6180;6181;6182;6183;6184;6185;6186;6187;6188;6189;6190;6191;6192;6193;6194;6195;6196;6197;6198;6199;6200;6201;6202;6203;6204;6205;6206;6207;6208;6209;6210;6211;6212;6213;6214;6215;6216;6217;6218;6219;6220;6221;6222;6223;6224;6225;6226;6227;6228;6229;6230;6231;6232;6233;6234;6235;6236;6237;6238;6239;6240;6241;6242;6243;6244;6245;26788;26789;26790;26791;26792;26793;26794;26795;26796;26797;26798;29048;29049;29050;29051;29052;29053;29054;29055;63758;63759;63760;63761;63762;63763;63764;63765;63766;63767;63768;63769;63770;63771;63772;63773;63774;63775;63776;63777;63778;63779;63780;63781;63782;63783;63784;63785;63786;63787;63788;63789;63790;63791;63792;63793;63794;63795;63796;63797;63798;63799;63800;63801;63802;63803;63804;83759;83760;83761;83762;83763;83764;83765;83766;83767;83768;83769;83770;83771;83772;83773;83774;83775;83776;83777;83778;83779;83780;86741;86742;86743;86744;86745</t>
  </si>
  <si>
    <t>6230;26788;29054;63801;83762;86742</t>
  </si>
  <si>
    <t>211;212</t>
  </si>
  <si>
    <t>60;63</t>
  </si>
  <si>
    <t>P51911;P51911-2;B7Z7E1;K7ERM8;K7EQ72;K7ER02;K7ENC5;K7ERK4;K7ESJ2</t>
  </si>
  <si>
    <t>P51911;P51911-2</t>
  </si>
  <si>
    <t>18;15;8;5;5;5;3;3;2</t>
  </si>
  <si>
    <t>Calponin-1</t>
  </si>
  <si>
    <t>CNN1</t>
  </si>
  <si>
    <t>Calponin-1;Isoform of P51911, Isoform 2 of Calponin-1</t>
  </si>
  <si>
    <t>1318;2161;2162;2318;2319;2356;2727;3128;3167;3810;3966;4577;5522;5833;6425;7058;7059;8638</t>
  </si>
  <si>
    <t>True;True;True;True;True;True;True;True;True;True;True;True;True;True;True;True;True;True</t>
  </si>
  <si>
    <t>1396;2284;2285;2452;2453;2490;2491;2898;3325;3326;3370;4051;4052;4221;4862;4863;5933;5934;6268;6902;6903;7563;7564;9246</t>
  </si>
  <si>
    <t>16860;16861;16862;16863;16864;16865;16866;16867;16868;16869;16870;16871;16872;16873;16874;16875;16876;16877;16878;16879;16880;16881;16882;16883;26386;26387;26388;26389;27817;27818;27819;27820;27821;27822;27823;27824;27825;27826;27827;27828;27829;27830;27831;27832;27833;27834;27835;27836;27837;27838;27839;27840;27841;27842;27843;27844;27845;27846;27847;27848;27849;27850;27851;27852;27853;27854;27855;27856;27857;27858;27859;27860;27861;27862;27863;27864;27865;27866;27867;27868;27869;27870;27871;27872;27873;27874;27875;27876;27877;27878;27879;27880;27881;27882;27883;27884;27885;27886;27887;27888;27889;27890;27891;27892;27893;27894;27895;27896;28277;28278;28279;28280;28281;28282;32480;32481;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40890;40891;40892;40893;40894;40895;40896;40897;40898;40899;40900;40901;40902;40903;40904;40905;40906;40907;49630;49631;49632;49633;49634;49635;49636;49637;49638;49639;49640;49641;49642;49643;49644;49645;49646;49647;49648;49649;49650;49651;49652;49653;49654;49655;49656;49657;49658;49659;49660;49661;49662;49663;49664;49665;49666;49667;49668;49669;49670;49671;49672;49673;49674;49675;49676;49677;49678;49679;49680;49681;49682;49683;49684;49685;49686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58064;58065;58066;58067;58068;58069;58070;58071;58072;58073;58074;58075;58076;58077;58078;58079;58080;58081;58082;58083;58084;58085;58086;58087;69481;69482;69483;69484;69485;69486;69487;69488;69489;69490;69491;69492;69493;69494;69495;69496;69497;69498;69499;69500;69501;69502;69503;69504;69505;73384;73385;73386;73387;73388;73389;73390;73391;80217;80218;80219;80220;80221;80222;80223;80224;80225;80226;80227;80228;80229;80230;80231;80232;80233;80234;80235;80236;80237;80238;80239;80240;80241;80242;80243;80244;80245;80246;80247;80248;80249;86778;86779;86780;86781;86782;86783;86784;86785;86786;86787;86788;86789;86790;86791;86792;86793;86794;86795;86796;86797;86798;86799;86800;86801;86802;86803;86804;86805;86806;105713;105714;105715;105716;105717;105718;105719;105720;105721;105722;105723;105724;105725;105726;105727;105728;105729;105730;105731</t>
  </si>
  <si>
    <t>18035;18036;18037;18038;18039;18040;18041;18042;18043;18044;18045;18046;18047;18048;18049;18050;18051;18052;18053;18054;18055;18056;18057;18058;18059;18060;18061;28275;28276;28277;28278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30216;30217;30218;30219;30220;30221;34662;34663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43706;43707;43708;43709;43710;43711;43712;43713;43714;43715;43716;43717;43718;43719;43720;43721;43722;43723;53170;53171;53172;53173;53174;53175;53176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62052;62053;62054;62055;62056;62057;62058;62059;62060;62061;62062;62063;62064;62065;62066;62067;62068;62069;62070;62071;62072;62073;62074;62075;62076;74089;74090;74091;74092;74093;74094;74095;74096;74097;74098;74099;74100;74101;74102;74103;74104;74105;74106;74107;74108;74109;74110;74111;74112;74113;78190;78191;78192;78193;78194;78195;78196;78197;85418;85419;85420;85421;85422;85423;85424;85425;85426;85427;85428;85429;85430;85431;85432;85433;85434;85435;85436;85437;85438;85439;85440;85441;85442;85443;85444;85445;85446;85447;85448;85449;85450;92415;92416;92417;92418;92419;92420;92421;92422;92423;92424;92425;92426;92427;92428;92429;92430;92431;92432;92433;92434;92435;92436;92437;92438;92439;92440;92441;92442;92443;112492;112493;112494;112495;112496;112497;112498;112499;112500;112501;112502;112503;112504;112505;112506;112507;112508;112509;112510</t>
  </si>
  <si>
    <t>18035;28276;28277;29741;29807;30216;34663;41894;43722;53181;55293;62075;74094;78193;85428;92428;92437;112499</t>
  </si>
  <si>
    <t>507;508;509;510;511;512</t>
  </si>
  <si>
    <t>51;130;168;179;208;258</t>
  </si>
  <si>
    <t>P69905;G3V1N2;P02008</t>
  </si>
  <si>
    <t>P69905;G3V1N2</t>
  </si>
  <si>
    <t>7;6;1</t>
  </si>
  <si>
    <t>3;2;0</t>
  </si>
  <si>
    <t>Hemoglobin subunit alpha</t>
  </si>
  <si>
    <t>HBA1;HBA2</t>
  </si>
  <si>
    <t>Hemoglobin subunit alpha;Isoform of P69905, HCG1745306, isoform CRA_a</t>
  </si>
  <si>
    <t>2476;4981;5306;7729;7750;7851;7954</t>
  </si>
  <si>
    <t>True;True;True;True;True;True;True</t>
  </si>
  <si>
    <t>2624;5295;5654;5655;8289;8311;8312;8420;8526</t>
  </si>
  <si>
    <t>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29767;62871;62872;62873;62874;62875;62876;62877;62878;62879;62880;62881;62882;62883;62884;62885;62886;62887;62888;62889;62890;62891;62892;62893;62894;62895;62896;62897;62898;62899;62900;62901;62902;66660;66661;66662;66663;66664;66665;66666;66667;66668;66669;66670;66671;66672;66673;66674;66675;66676;66677;66678;66679;66680;66681;66682;66683;66684;66685;66686;66687;66688;66689;66690;66691;66692;66693;66694;66695;66696;66697;66698;66699;66700;66701;66702;66703;66704;94942;94943;94944;94945;94946;94947;94948;94949;94950;94951;94952;94953;94954;94955;94956;94957;94958;94959;94960;94961;94962;94963;94964;94965;94966;94967;94968;94969;94970;94971;94972;94973;94974;94975;94976;94977;94978;94979;94980;94981;95253;95254;95255;95256;95257;95258;95259;95260;95261;95262;95263;95264;95265;95266;95267;95268;95269;95270;95271;95272;95273;95274;95275;95276;95277;95278;95279;95280;95281;95282;95283;95284;95285;95286;95287;95288;95289;95290;95291;95292;95293;95294;95295;95296;95297;95298;95299;95300;95301;95302;95303;95304;95305;95306;95307;95308;95309;95310;95311;95312;95313;95314;95315;95316;95317;95318;95319;95320;95321;95322;95323;95324;95325;95326;95327;95328;95329;95330;95331;95332;95333;95334;95335;95336;95337;95338;95339;95340;95341;95342;95343;95344;95345;95346;95347;95348;95349;95350;95351;95352;95353;95354;95355;95356;96428;96429;96430;96431;96432;96433;96434;96435;96436;97588;97589;97590;97591;97592;97593;97594;97595;97596;97597;97598;97599;97600;97601;97602;97603;97604;97605;97606;97607;97608;97609;97610;97611;97612;97613;97614;97615;97616;97617;97618;97619;97620;97621;97622;97623;97624;97625;97626;97627;97628;97629</t>
  </si>
  <si>
    <t>31765;31766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31820;67087;67088;67089;67090;67091;67092;67093;67094;67095;67096;67097;67098;67099;67100;67101;67102;67103;67104;67105;67106;67107;67108;67109;67110;67111;67112;67113;67114;67115;67116;67117;67118;67119;71046;71047;71048;71049;71050;71051;71052;71053;71054;71055;71056;71057;71058;71059;71060;71061;71062;71063;71064;71065;71066;71067;71068;71069;71070;71071;71072;71073;71074;71075;71076;71077;71078;71079;71080;71081;71082;71083;71084;71085;71086;71087;71088;71089;71090;71091;101144;101145;101146;101147;101148;101149;101150;101151;101152;101153;101154;101155;101156;101157;101158;101159;101160;101161;101162;101163;101164;101165;101166;101167;101168;101169;101170;101171;101172;101173;101174;101175;101176;101177;101178;101179;101180;101181;101182;101183;101184;101185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101564;101565;101566;101567;101568;101569;101570;101571;101572;101573;101574;101575;101576;101577;101578;101579;101580;101581;101582;101583;101584;102726;102727;102728;102729;102730;102731;102732;102733;102734;103950;103951;103952;103953;103954;103955;103956;103957;103958;103959;103960;103961;103962;103963;103964;103965;103966;103967;103968;103969;103970;103971;103972;103973;103974;103975;103976;103977;103978;103979;103980;103981;103982;103983;103984;103985;103986;103987;103988;103989;103990;103991;103992;103993;103994;103995;103996;103997</t>
  </si>
  <si>
    <t>31804;67092;71070;101182;101494;102733;103970</t>
  </si>
  <si>
    <t>98;566</t>
  </si>
  <si>
    <t>33;77</t>
  </si>
  <si>
    <t>P10909-4;P10909;P10909-5;P10909-2;P10909-3;H0YC35;H0YLK8;H0YAS8;E7ETB4;E5RJZ5;E5RG36;E5RGB0;E5RH61</t>
  </si>
  <si>
    <t>P10909-4;P10909;P10909-5;P10909-2;P10909-3;H0YC35;H0YLK8</t>
  </si>
  <si>
    <t>18;18;18;18;13;12;10;6;6;3;2;2;2</t>
  </si>
  <si>
    <t>11;11;11;11;11;8;3;6;1;0;0;0;0</t>
  </si>
  <si>
    <t>Clusterin;Clusterin beta chain;Clusterin alpha chain;Clusterin</t>
  </si>
  <si>
    <t>CLU</t>
  </si>
  <si>
    <t>Isoform of P10909, Isoform 4 of Clusterin;Clusterin;Isoform of P10909, Isoform 5 of Clusterin;Isoform of P10909, Isoform 2 of Clusterin;Isoform of P10909, Isoform 3 of Clusterin;Isoform of P10909, Clusterin (Fragment);Isoform of P10909, Clusterin (Fragment</t>
  </si>
  <si>
    <t>705;706;1073;1909;1996;2011;2039;2149;2428;2520;3697;4497;4498;6228;6359;7488;7818;8444</t>
  </si>
  <si>
    <t>743;744;1137;2019;2112;2130;2160;2272;2570;2671;2672;3932;4781;4782;6692;6693;6694;6831;8024;8384;9042</t>
  </si>
  <si>
    <t>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7772;7773;7774;7775;7776;7777;7778;7779;7780;7781;7782;7783;7784;7785;7786;7787;7788;7789;7790;7791;7792;7793;7794;7795;7796;7797;7798;7799;7800;7801;7802;7803;7804;7805;7806;7807;7808;7809;7810;7811;7812;7813;7814;13904;13905;13906;13907;13908;13909;13910;13911;13912;13913;13914;13915;13916;13917;13918;13919;13920;23274;23275;23276;23277;23278;24620;24621;24622;24623;24624;24625;24626;24627;24628;24629;24630;24631;24632;24633;24634;24635;24636;24637;24638;24639;24640;24974;24975;24976;24977;24978;24979;24980;24981;24982;24983;24984;24985;24986;24987;24988;24989;25265;25266;25267;25268;25269;25270;25271;25272;25273;25274;25275;25276;25277;25278;25279;25280;25281;25282;25283;25284;25285;25286;25287;25288;25289;25290;25291;25292;25293;25294;25295;25296;25297;25298;25299;25300;25301;25302;25303;25304;26133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29230;29231;30152;30153;30154;30155;30156;30157;30158;30159;30160;30161;30162;30163;30164;30165;30166;30167;30168;30169;30170;30171;30172;30173;48275;48276;48277;48278;57331;57332;57333;57334;57335;57336;57337;57338;57339;57340;57341;57342;57343;57344;57345;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57408;57409;57410;57411;57412;57413;57414;57415;57416;57417;57418;57419;57420;57421;57422;57423;57424;57425;57426;57427;57428;57429;57430;57431;57432;77857;77858;77859;77860;77861;79662;79663;79664;79665;79666;79667;79668;79669;79670;79671;79672;79673;92025;92026;92027;92028;92029;92030;92031;92032;92033;92034;92035;92036;92037;92038;92039;92040;92041;92042;92043;92044;92045;92046;92047;92048;92049;92050;92051;92052;92053;92054;92055;92056;92057;92058;92059;92060;92061;92062;92063;92064;92065;92066;96071;103174;103175;103176;103177;103178;103179;103180;103181;103182;103183;103184;103185;103186;103187;103188;103189;103190;103191;103192;103193;103194;103195;103196;103197;103198;103199;103200;103201;103202;103203;103204;103205;103206</t>
  </si>
  <si>
    <t>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8158;8159;8160;8161;8162;8163;8164;8165;8166;8167;8168;8169;8170;8171;8172;8173;8174;8175;8176;8177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14830;14831;14832;14833;14834;14835;14836;14837;14838;14839;14840;14841;14842;14843;14844;14845;14846;14847;24922;24923;24924;24925;24926;26379;26380;26381;26382;26383;26384;26385;26386;26387;26388;26389;26390;26391;26392;26393;26394;26395;26396;26397;26398;26399;26763;26764;26765;26766;26767;26768;26769;26770;26771;26772;26773;26774;26775;26776;26777;26778;26779;26780;27081;27082;27083;27084;27085;27086;27087;27088;27089;27090;27091;27092;27093;27094;27095;27096;27097;27098;27099;27100;27101;27102;27103;27104;27105;27106;27107;27108;27109;27110;27111;27112;27113;27114;27115;27116;27117;27118;27119;27120;27121;27122;28010;28011;28012;28013;28014;28015;28016;28017;28018;28019;28020;28021;28022;28023;28024;28025;28026;28027;28028;28029;28030;28031;28032;28033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28082;28083;31241;31242;32212;32213;32214;32215;32216;32217;32218;32219;32220;32221;32222;32223;32224;32225;32226;32227;32228;32229;32230;32231;32232;32233;51716;51717;51718;51719;61277;61278;61279;61280;61281;61282;61283;61284;61285;61286;61287;61288;61289;61290;61291;61292;61293;61294;61295;61296;61297;61298;61299;61300;61301;61302;61303;61304;61305;61306;61307;61308;61309;61310;61311;61312;61313;61314;61315;61316;61317;61318;61319;61320;61321;61322;61323;61324;61325;61326;61327;61328;61329;61330;61331;61332;61333;61334;61335;61336;61337;61338;61339;61340;61341;61342;61343;61344;61345;61346;61347;61348;61349;61350;61351;61352;61353;61354;61355;61356;61357;61358;61359;61360;61361;61362;61363;61364;61365;61366;61367;61368;61369;61370;61371;61372;61373;61374;61375;61376;61377;61378;61379;61380;61381;61382;61383;82938;82939;82940;82941;82942;84838;84839;84840;84841;84842;84843;84844;84845;84846;84847;84848;84849;84850;98055;98056;98057;98058;98059;98060;98061;98062;98063;98064;98065;98066;98067;98068;98069;98070;98071;98072;98073;98074;98075;98076;98077;98078;98079;98080;98081;98082;98083;98084;98085;98086;98087;98088;98089;98090;98091;98092;98093;98094;98095;98096;102355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</t>
  </si>
  <si>
    <t>8099;8235;14844;24922;26398;26763;27119;28078;31242;32212;51718;61290;61369;82940;84843;98088;102355;109903</t>
  </si>
  <si>
    <t>143;144;343</t>
  </si>
  <si>
    <t>139;143;398</t>
  </si>
  <si>
    <t>A6XGL3;CON__P07477;E7EQ64;P07477;H0Y8D1;CON__P00761;A0A087WW55;E9PRA0;J3KQC6;Q9BYE2-3;Q9BYE2-5;Q9BYE2-2;Q9BYE2</t>
  </si>
  <si>
    <t>2;2;2;2;1;1;1;1;1;1;1;1;1</t>
  </si>
  <si>
    <t>Trypsin-1;Alpha-trypsin chain 1;Alpha-trypsin chain 2;Transmembrane protease serine 13</t>
  </si>
  <si>
    <t>PRSS1;TMPRSS13</t>
  </si>
  <si>
    <t>Isoform of P07477, Protease serine 1;;Isoform of P07477, Trypsin-1;Trypsin-1;Isoform of P07477, Trypsin-1 (Fragment);;Isoform of P07477, Trypsin-1;Isoform of Q9BYE2, Transmembrane protease serine 13;Isoform of Q9BYE2, Transmembrane protease serine 13;Isofo</t>
  </si>
  <si>
    <t>artifact</t>
  </si>
  <si>
    <t>5537;7496</t>
  </si>
  <si>
    <t>True;True</t>
  </si>
  <si>
    <t>5949;8037;8038</t>
  </si>
  <si>
    <t>69655;92266;92267;92268;92269;92270;92271;92272;92273;92274;92275;92276;92277;92278;92279;92280;92281;92282;92283;92284;92285;92286;92287;92288;92289;92290;92291;92292;92293;92294;92295;92296;92297;92298;92299;92300;92301;92302;92303;92304;92305;92306;92307;92308;92309;92310;92311;92312;92313;92314;92315;92316;92317;92318;92319;92320;92321;92322;92323;92324;92325;92326;92327;92328;92329;92330;92331;92332;92333;92334;92335;92336;92337;92338;92339;92340;92341;92342;92343;92344;92345;92346;92347;92348;92349;92350;92351;92352;92353;92354;92355;92356;92357;92358;92359;92360;92361;92362;92363;92364;92365;92366</t>
  </si>
  <si>
    <t>74267;98301;98302;98303;98304;98305;98306;98307;98308;98309;98310;98311;98312;98313;98314;98315;98316;98317;98318;98319;98320;98321;98322;98323;98324;98325;98326;98327;98328;98329;98330;98331;98332;98333;98334;98335;98336;98337;98338;98339;98340;98341;98342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</t>
  </si>
  <si>
    <t>74267;98361</t>
  </si>
  <si>
    <t>P21333-2;P21333;Q5HY54;Q60FE5;A0A087WWY3;F8WE98;H0Y5C6;O75369-5;O75369-4;H0Y5F3;H7C2E7</t>
  </si>
  <si>
    <t>P21333-2;P21333;Q5HY54;Q60FE5;A0A087WWY3</t>
  </si>
  <si>
    <t>114;114;113;112;92;22;14;7;7;6;2</t>
  </si>
  <si>
    <t>105;105;104;103;84;15;13;0;0;6;2</t>
  </si>
  <si>
    <t>Filamin-A</t>
  </si>
  <si>
    <t>FLNA</t>
  </si>
  <si>
    <t>Isoform of P21333, Isoform 2 of Filamin-A;Filamin-A;Isoform of P21333, Filamin-A;Isoform of P21333, Filamin A;Isoform of P21333, Filamin-A</t>
  </si>
  <si>
    <t>172;201;202;203;253;319;326;336;369;415;461;519;551;575;586;657;678;722;857;1091;1100;1158;1166;1168;1169;1176;1188;1336;1337;1412;1413;1503;1667;1751;1779;1946;1947;2122;2243;2335;2443;2531;2535;2666;2702;2705;2761;3113;3227;3344;3595;3646;3983;4033;4171;4416;4612;4706;4864;4948;5036;5111;5192;5195;5249;5281;5452;5497;5503;5744;5761;5943;6311;6325;6421;6477;6621;6625;6986;6988;7016;7072;7358;7415;7419;7558;7773;7774;7784;7841;7895;7906;8000;8001;8020;8021;8030;8234;8275;8301;8324;8347;8397;8446;8454;8457;8579;8628;8691;8693;8694;8786;8867;8882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</si>
  <si>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</si>
  <si>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184;213;214;215;267;337;344;354;387;435;483;544;582;606;618;694;716;760;901;902;1157;1167;1168;1229;1237;1239;1240;1247;1259;1414;1415;1492;1493;1589;1764;1857;1886;2056;2057;2244;2371;2469;2589;2683;2687;2833;2834;2873;2876;2934;3308;3434;3558;3826;3827;3881;4238;4239;4293;4439;4695;4901;4996;5167;5262;5351;5352;5432;5514;5517;5572;5618;5855;5907;5913;6176;6195;6383;6783;6797;6898;6956;7109;7113;7489;7491;7520;7577;7890;7948;7952;8108;8336;8337;8338;8348;8410;8465;8477;8572;8573;8593;8594;8603;8823;8865;8892;8915;8939;8990;9044;9052;9056;9184;9234;9235;9299;9301;9302;9399;9482;9498</t>
  </si>
  <si>
    <t>1671;1672;1673;1674;1675;1676;1677;1678;1679;1680;1681;1682;1683;1684;1685;1686;1687;1688;1689;1690;1691;1692;1693;1694;1695;1696;1815;1816;1817;1818;1819;1820;1821;1822;1823;1824;1825;1826;1827;2263;2264;2265;2266;2267;2268;2269;2270;2271;2272;2273;2274;2275;2276;2277;2278;2279;2280;2281;2282;2283;2284;2285;2286;2287;2991;2992;2993;2994;2995;2996;2997;2998;2999;3000;3001;3002;3003;3004;3005;3006;3007;3008;3009;3071;3072;3073;3118;3119;3120;3121;3122;3123;3124;3125;3126;3127;3128;3129;3130;3131;3132;3861;3862;3863;3864;3865;3866;3867;3868;4284;4285;4286;4287;4288;4980;4981;5591;5592;5593;5594;5595;5596;5597;5963;5964;5965;5966;5967;5968;5969;5970;5971;5972;5973;5974;5975;5976;5977;5978;5979;6156;6157;6158;6159;6160;6161;6162;6163;6418;6419;6420;6421;6422;6423;6424;6425;6426;6427;6428;6429;6430;6431;6432;6433;6434;6435;6436;6437;6438;6439;6440;6441;6442;6443;7150;7151;7376;7377;7378;7379;7380;7381;7382;7383;7384;7385;7386;7387;7388;7389;7390;7391;8044;8045;8046;8047;8048;8049;8050;8051;8052;8053;8054;8055;8056;8057;8058;8059;8060;8061;8062;8063;8064;8065;8066;8067;8068;8069;8070;9517;9518;9519;9520;9521;9522;9523;9524;9525;9526;9527;9528;9529;14298;14299;14300;14301;14302;14303;14304;14305;14306;14307;14308;14309;14310;14311;14312;14313;14314;14315;14316;14317;14318;14319;14320;14321;14322;14517;14518;14519;15331;15332;15366;15367;15368;15369;15370;15371;15372;15373;15374;15375;15376;15377;15378;15379;15380;15381;15382;15383;15384;15385;15386;15390;15391;15392;15393;15394;15395;15396;15397;15398;15399;15400;15401;15402;15403;15404;15405;15406;15407;15408;15409;15410;15411;15412;15413;15414;15415;15416;15417;15418;15419;15496;15497;15498;15499;15500;15501;15502;15503;15504;15505;15506;15555;15556;15557;16986;16987;16988;16989;16990;16991;16992;16993;16994;16995;16996;16997;16998;16999;17000;17001;17002;17003;17004;17005;17006;17007;17008;17009;17010;17011;17727;17728;17729;17730;17731;17732;17733;17734;17735;17736;17737;18772;20888;20889;20890;20891;20892;20893;20894;20895;20896;21997;21998;21999;22000;22001;22002;22003;22004;22005;22006;22007;22008;22009;22010;22011;22012;22013;22014;22015;22016;22017;22018;22261;22262;22263;22264;22265;22266;22267;23738;23739;23740;23741;23742;23743;23744;23745;23746;23747;23748;23749;23750;23751;23752;23753;23754;23755;23756;23757;23758;23759;23760;23761;23762;23763;23764;23765;23766;23767;23768;23769;23770;23771;23772;23773;23774;23775;23776;23777;23778;23779;23780;23781;25937;25938;25939;25940;25941;25942;25943;25944;25945;27199;27200;27201;27202;27203;27204;27205;27206;27207;27208;27209;27210;27211;27212;27213;27214;27215;27216;28042;28043;28044;28045;28046;28047;28048;28049;28050;28051;28052;28053;28054;28055;28056;28057;28058;28059;28060;29415;29416;29417;29418;29419;29420;29421;29422;29423;29424;29425;29426;29427;29428;29429;29430;29431;29432;29433;29434;29435;29436;29437;29438;29439;29440;30263;30264;30265;30266;30267;30268;30269;30270;30271;30272;30273;30274;30275;30276;30277;30278;30279;30280;30281;30282;30283;30284;30285;30286;30287;30288;30289;30298;30299;30300;30301;30302;30303;30304;30305;30306;30307;30308;30309;30310;30311;30312;30313;30314;30315;30316;30317;30318;31832;31833;31834;31835;31836;31837;31838;31839;31840;31841;31842;31843;31844;31845;31846;31847;31848;31849;31850;31851;31852;31853;31854;31855;31856;31857;31858;31859;31860;31861;31862;31863;31864;31865;31866;31867;31868;31869;31870;31871;31872;31873;31874;31875;31876;31877;31878;31879;31880;31881;31882;31883;31884;31885;31886;31887;31888;32142;32143;32150;32151;32152;32808;39044;39045;39046;39047;39048;39049;39050;39051;39052;42169;42170;42171;42172;42173;42174;42175;42176;42177;42178;42179;42180;42181;42182;42183;42184;42185;42186;42187;42188;42189;42190;42191;42192;42193;42194;42195;42196;42197;42198;42199;42200;42201;42202;43897;43898;43899;43900;43901;43902;47327;47328;47329;47330;47331;47332;47333;47912;47913;47914;51818;51819;51820;51821;51822;51823;51824;51825;51826;51827;51828;51829;51830;51831;51832;51833;51834;51835;51836;52424;52425;52426;52427;52428;52429;52430;52431;52432;52433;52434;52435;52436;52437;52438;52439;52440;52441;52442;52443;52444;52445;52446;52447;52448;54001;54002;54003;54004;54005;54006;54007;54008;54009;54010;54011;54012;54013;54014;54015;54016;56517;56518;58690;58691;58692;58693;58694;58695;58696;58697;58698;58699;58700;58701;58702;58703;58704;58705;58706;58707;58708;58709;58710;58711;59378;59379;59380;59381;59382;59383;59384;59385;59386;59387;59388;59389;59390;59391;59392;59393;59394;59395;59396;59397;59398;59399;59400;61391;61392;61393;61394;61395;61396;61397;61398;61399;61400;61401;62560;62561;62562;62563;62564;62565;62566;62567;62568;62569;62570;62571;62572;62573;62574;62575;62576;62577;62578;62579;62580;62581;62582;62583;62584;62585;62586;62587;63603;63604;63605;63606;63607;63608;63609;63610;63611;63612;63613;63614;63615;63616;63617;63618;63619;63620;63621;63622;63623;63624;63625;63626;63627;63628;63629;63630;63631;63632;63633;63634;63635;63636;63637;63638;63639;63640;63641;63642;64279;64280;65238;65239;65240;65241;65242;65243;65244;65254;65255;65256;65257;65258;65259;65260;65261;65262;65263;65264;65265;65266;65267;65268;65269;65270;65271;65272;65273;65943;65944;65945;65946;65947;65948;65949;65950;65951;65952;65953;65954;65955;65956;65957;65958;65959;65960;65961;65962;66430;66431;66432;66433;66434;66435;66436;68559;68560;69063;69064;69065;69066;69067;69068;69069;69070;69071;69072;69073;69074;69075;69076;69077;69078;69079;69080;69081;69082;69083;69084;69132;69133;69134;69135;72237;72238;72239;72240;72241;72242;72243;72244;72245;72246;72407;72408;72409;72410;72411;72412;72413;72414;72415;74455;74456;74457;74458;78970;78971;78972;78973;78974;78975;78976;78977;78978;78979;78980;78981;79191;79192;79193;79194;79195;79196;79197;79198;79199;79200;79201;79202;79203;79204;79205;79206;80169;80170;80171;80172;80173;80174;80175;80176;80177;80178;80179;80180;80181;80182;80183;80184;80185;80186;80795;80796;80797;80798;80799;80800;80801;80802;82454;82455;82456;82492;82493;82494;82495;82496;85879;85880;85881;85882;85883;85884;85885;85886;85887;85888;85889;85890;85891;85892;85893;85894;85896;85897;85898;85899;85900;85901;85902;85903;85904;85905;85906;85907;85908;85909;85910;85911;85912;85913;85914;85915;85916;85917;85918;85919;85920;85921;85922;85923;85924;85925;86192;86193;86194;86195;86196;86197;86198;86199;86200;86201;86869;86870;86871;86872;86873;86874;86875;86876;86877;86878;86879;86880;86881;86882;90598;90599;90600;90601;90602;90603;90604;90605;90606;90607;90608;90609;90610;90611;90612;90613;90614;90615;90616;90617;90618;90619;90620;90621;90622;90623;90624;90625;90626;90627;90628;90629;91346;91347;91348;91349;91350;91351;91352;91353;91354;91355;91356;91357;91358;91359;91360;91361;91362;91363;91364;91370;91371;91372;91373;91374;91375;91376;91377;91378;91379;91380;91381;91382;91383;91384;91385;91386;91387;91388;91389;91390;91391;91392;91393;91394;91395;91396;91397;91398;91399;91400;91401;91402;91403;91404;91405;92995;92996;92997;92998;92999;93000;93001;93002;93003;93004;95482;95483;95484;95485;95486;95487;95488;95489;95490;95491;95492;95493;95494;95495;95496;95497;95663;96301;96302;96303;96304;96305;96306;96307;96308;96855;96856;96857;96858;96859;96860;96861;96862;96863;96864;96865;96866;96867;96868;96869;96870;96871;96943;98102;98103;98104;98105;98106;98107;98108;98362;98363;98364;98365;98366;98367;98368;98369;98370;98371;98372;98373;98374;98375;98376;98377;98378;98379;98380;98381;98382;98383;98384;98385;98386;98387;98388;98389;98390;98391;98392;98393;98394;98395;98479;98480;98481;98482;98483;98484;98485;98486;98487;98488;98489;98490;98491;100749;100750;100751;100752;100753;100754;100755;100756;100757;100758;100759;100760;100761;100762;100763;100764;100765;100766;100767;100768;100769;100770;101338;101339;101340;101341;101342;101343;101344;101345;101346;101347;101348;101349;101350;101351;101352;101353;101354;101355;101356;101357;101358;101359;101360;101361;101362;101363;101364;101365;101366;101762;101763;101764;101765;101766;101767;101768;101769;101770;101771;101772;101773;101774;101775;101776;101777;101778;101779;101780;101781;101991;102240;102241;102242;102243;102244;102245;102246;102247;102248;102249;102250;102251;102252;102253;102254;102255;102256;102257;102258;102259;102260;102677;102678;102679;102680;102681;102682;102683;102684;102685;102686;102687;102688;102689;102690;102691;102692;102693;102694;102695;102696;102697;102698;102699;102700;102701;102702;102703;102704;102705;102706;102707;102708;102709;102710;102711;103208;103209;103210;103211;103212;103213;103214;103215;103216;103217;103218;103219;103220;103221;103222;103223;103224;103225;103226;103227;103228;103229;103230;103231;103232;103233;103234;103235;103236;103237;103238;103239;103240;103381;103382;103383;103384;103385;103386;103387;103388;103389;103390;103391;103392;103393;103394;103404;103405;103406;103407;103408;103409;103410;103411;103412;103413;103414;103415;103416;103417;105077;105078;105079;105080;105081;105082;105083;105084;105085;105086;105087;105088;105089;105090;105091;105092;105642;105643;105644;105645;105646;105647;105648;105649;105650;105651;105652;105653;105654;105655;105656;105657;105658;105659;105660;105661;105662;105663;105664;105665;105666;105667;105668;105669;105670;105671;106307;106308;106309;106310;106311;106312;106313;106314;106315;106316;106317;106318;106319;106320;106321;106322;106323;106324;106325;106326;106327;106328;106329;106330;106331;106332;106401;106402;106403;106404;106405;106406;106407;106408;106409;106410;106411;106412;106413;106414;106415;106416;106417;106418;106419;106420;106421;106422;106423;106424;106425;106426;106427;106428;106429;106430;106431;106432;106433;106434;106435;106436;106437;106438;106439;106440;106441;106442;106443;106444;106445;106446;106447;106448;106449;106450;106451;106452;106453;106454;106455;106456;106457;106458;107587;107588;107589;107590;107591;107592;107593;107594;107595;107596;107597;107598;107599;107600;107601;107602;107603;107604;107605;107606;107607;107608;107609;107610;107611;107612;107613;107614;108579;108580;108581;108582;108583;108584;108585;108586;108587;108588;108589;108590;108591;108592;108593;108594;108595;108596;108597;108598;108702</t>
  </si>
  <si>
    <t>1755;1756;1757;1758;1759;1760;1761;1762;1763;1764;1765;1766;1767;1768;1769;1770;1771;1772;1773;1774;1775;1776;1777;1778;1779;1780;1781;1782;1901;1902;1903;1904;1905;1906;1907;1908;1909;1910;1911;1912;1913;2361;2362;2363;2364;2365;2366;2367;2368;2369;2370;2371;2372;2373;2374;2375;2376;2377;2378;2379;2380;2381;2382;2383;2384;2385;2386;2387;3137;3138;3139;3140;3141;3142;3143;3144;3145;3146;3147;3148;3149;3150;3151;3152;3153;3154;3155;3156;3157;3222;3223;3224;3270;3271;3272;3273;3274;3275;3276;3277;3278;3279;3280;3281;3282;3283;3284;4080;4081;4082;4083;4084;4085;4086;4087;4517;4518;4519;4520;4521;5252;5253;5888;5889;5890;5891;5892;5893;5894;6264;6265;6266;6267;6268;6269;6270;6271;6272;6273;6274;6275;6276;6277;6278;6279;6280;6281;6466;6467;6468;6469;6470;6471;6472;6473;6474;6779;6780;6781;6782;6783;6784;6785;6786;6787;6788;6789;6790;6791;6792;6793;6794;6795;6796;6797;6798;6799;6800;6801;6802;6803;6804;6805;6806;6807;6808;6809;7527;7528;7769;7770;7771;7772;7773;7774;7775;7776;7777;7778;7779;7780;7781;7782;7783;7784;8487;8488;8489;8490;8491;8492;8493;8494;8495;8496;8497;8498;8499;8500;8501;8502;8503;8504;8505;8506;8507;8508;8509;8510;8511;8512;8513;8514;8515;8516;10029;10030;10031;10032;10033;10034;10035;10036;10037;10038;10039;10040;10041;15261;15262;15263;15264;15265;15266;15267;15268;15269;15270;15271;15272;15273;15274;15275;15276;15277;15278;15279;15280;15281;15282;15283;15284;15285;15286;15543;15544;15545;16431;16432;16466;16467;16468;16469;16470;16471;16472;16473;16474;16475;16476;16477;16478;16479;16480;16481;16482;16483;16484;16485;16486;16487;16488;16492;16493;16494;16495;16496;16497;16498;16499;16500;16501;16502;16503;16504;16505;16506;16507;16508;16509;16510;16511;16512;16513;16514;16515;16516;16517;16518;16519;16520;16521;16522;16602;16603;16604;16605;16606;16607;16608;16609;16610;16611;16612;16662;16663;16664;18164;18165;18166;18167;18168;18169;18170;18171;18172;18173;18174;18175;18176;18177;18178;18179;18180;18181;18182;18183;18184;18185;18186;18187;18188;18189;18190;18191;18192;18193;18194;18195;18196;18197;18964;18965;18966;18967;18968;18969;18970;18971;18972;18973;18974;20111;22411;22412;22413;22414;22415;22416;22417;22418;22419;23576;23577;23578;23579;23580;23581;23582;23583;23584;23585;23586;23587;23588;23589;23590;23591;23592;23593;23594;23595;23596;23597;23598;23859;23860;23861;23862;23863;23864;23865;25434;25435;25436;25437;25438;25439;25440;25441;25442;25443;25444;25445;25446;25447;25448;25449;25450;25451;25452;25453;25454;25455;25456;25457;25458;25459;25460;25461;25462;25463;25464;25465;25466;25467;25468;25469;25470;25471;25472;25473;25474;25475;25476;25477;25478;25479;25480;25481;25482;27805;27806;27807;27808;27809;27810;27811;27812;27813;29108;29109;29110;29111;29112;29113;29114;29115;29116;29117;29118;29119;29120;29121;29122;29123;29124;29125;29975;29976;29977;29978;29979;29980;29981;29982;29983;29984;29985;29986;29987;29988;29989;29990;29991;29992;29993;31447;31448;31449;31450;31451;31452;31453;31454;31455;31456;31457;31458;31459;31460;31461;31462;31463;31464;31465;31466;31467;31468;31469;31470;31471;31472;31473;32324;32325;32326;32327;32328;32329;32330;32331;32332;32333;32334;32335;32336;32337;32338;32339;32340;32341;32342;32343;32344;32345;32346;32347;32348;32349;32350;32351;32352;32353;32362;32363;32364;32365;32366;32367;32368;32369;32370;32371;32372;32373;32374;32375;32376;32377;32378;32379;32380;32381;32382;32383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;34024;34025;34294;34295;34302;34303;34304;35009;41777;41778;41779;41780;41781;41782;41783;41784;41785;41786;41787;45147;45148;45149;45150;45151;45152;45153;45154;45155;45156;45157;45158;45159;45160;45161;45162;45163;45164;45165;45166;45167;45168;45169;45170;45171;45172;45173;45174;45175;45176;45177;45178;45179;45180;45181;45182;46986;46987;46988;46989;46990;46991;50735;50736;50737;50738;50739;50740;50741;51335;51336;51337;55476;55477;55478;55479;55480;55481;55482;55483;55484;55485;55486;55487;55488;55489;55490;55491;55492;55493;55494;55495;56130;56131;56132;56133;56134;56135;56136;56137;56138;56139;56140;56141;56142;56143;56144;56145;56146;56147;56148;56149;56150;56151;56152;56153;56154;57780;57781;57782;57783;57784;57785;57786;57787;57788;57789;57790;57791;57792;57793;57794;57795;60411;60412;62712;62713;62714;62715;62716;62717;62718;62719;62720;62721;62722;62723;62724;62725;62726;62727;62728;62729;62730;62731;62732;62733;63418;63419;63420;63421;63422;63423;63424;63425;63426;63427;63428;63429;63430;63431;63432;63433;63434;63435;63436;63437;63438;63439;63440;65507;65508;65509;65510;65511;65512;65513;65514;65515;65516;65517;65518;66743;66744;66745;66746;66747;66748;66749;66750;66751;66752;66753;66754;66755;66756;66757;66758;66759;66760;66761;66762;66763;66764;66765;66766;66767;66768;66769;66770;66771;66772;66773;66774;67844;67845;67846;67847;67848;67849;67850;67851;67852;67853;67854;67855;67856;67857;67858;67859;67860;67861;67862;67863;67864;67865;67866;67867;67868;67869;67870;67871;67872;67873;67874;67875;67876;67877;67878;67879;67880;67881;67882;67883;68528;68529;69546;69547;69548;69549;69550;69551;69552;69563;69564;69565;69566;69567;69568;69569;69570;69571;69572;69573;69574;69575;69576;69577;69578;69579;69580;69581;69582;69583;69584;69585;69586;69587;69588;70286;70287;70288;70289;70290;70291;70292;70293;70294;70295;70296;70297;70298;70299;70300;70301;70302;70303;70304;70305;70805;70806;70807;70808;70809;70810;70811;70812;73105;73106;73643;73644;73645;73646;73647;73648;73649;73650;73651;73652;73653;73654;73655;73656;73657;73658;73659;73660;73661;73662;73663;73664;73713;73714;73715;73716;76964;76965;76966;76967;76968;76969;76970;76971;76972;76973;77163;77164;77165;77166;77167;77168;77169;77170;77171;79322;79323;79324;79325;84094;84095;84096;84097;84098;84099;84100;84101;84102;84103;84104;84105;84335;84336;84337;84338;84339;84340;84341;84342;84343;84344;84345;84346;84347;84348;84349;84350;84351;85369;85370;85371;85372;85373;85374;85375;85376;85377;85378;85379;85380;85381;85382;85383;85384;85385;85386;86010;86011;86012;86013;86014;86015;86016;86017;87791;87792;87793;87829;87830;87831;87832;87833;91451;91452;91453;91454;91455;91456;91457;91458;91459;91460;91461;91462;91463;91464;91465;91466;91468;91469;91470;91471;91472;91473;91474;91475;91476;91477;91478;91479;91480;91481;91482;91483;91484;91485;91486;91487;91488;91489;91490;91491;91492;91493;91494;91495;91496;91497;91498;91499;91783;91784;91785;91786;91787;91788;91789;91790;91791;91792;91793;91794;92508;92509;92510;92511;92512;92513;92514;92515;92516;92517;92518;92519;92520;92521;92522;96486;96487;96488;96489;96490;96491;96492;96493;96494;96495;96496;96497;96498;96499;96500;96501;96502;96503;96504;96505;96506;96507;96508;96509;96510;96511;96512;96513;96514;96515;96516;96517;96518;96519;96520;97331;97332;97333;97334;97335;97336;97337;97338;97339;97340;97341;97342;97343;97344;97345;97346;97347;97348;97349;97350;97351;97352;97353;97359;97360;97361;97362;97363;97364;97365;97366;97367;97368;97369;97370;97371;97372;97373;97374;97375;97376;97377;97378;97379;97380;97381;97382;97383;97384;97385;97386;97387;97388;97389;97390;97391;97392;97393;97394;97395;97396;97397;97398;97399;97400;97401;99068;99069;99070;99071;99072;99073;99074;99075;99076;99077;101710;101711;101712;101713;101714;101715;101716;101717;101718;101719;101720;101721;101722;101723;101724;101725;101726;101727;101728;101916;102592;102593;102594;102595;102596;102597;102598;102599;102600;103183;103184;103185;103186;103187;103188;103189;103190;103191;103192;103193;103194;103195;103196;103197;103198;103199;103273;104493;104494;104495;104496;104497;104498;104499;104500;104773;104774;104775;104776;104777;104778;104779;104780;104781;104782;104783;104784;104785;104786;104787;104788;104789;104790;104791;104792;104793;104794;104795;104796;104797;104798;104799;104800;104801;104802;104803;104804;104805;104806;104807;104808;104809;104895;104896;104897;104898;104899;104900;104901;104902;104903;104904;104905;104906;104907;104908;107258;107259;107260;107261;107262;107263;107264;107265;107266;107267;107268;107269;107270;107271;107272;107273;107274;107275;107276;107277;107278;107279;107280;107281;107282;107924;107925;107926;107927;107928;107929;107930;107931;107932;107933;107934;107935;107936;107937;107938;107939;107940;107941;107942;107943;107944;107945;107946;107947;107948;107949;107950;107951;107952;108375;108376;108377;108378;108379;108380;108381;108382;108383;108384;108385;108386;108387;108388;108389;108390;108391;108392;108393;108394;108395;108396;108611;108894;108895;108896;108897;108898;108899;108900;108901;108902;108903;108904;108905;108906;108907;108908;108909;108910;108911;108912;108913;108914;108915;108916;108917;109354;109355;109356;109357;109358;109359;109360;109361;109362;109363;109364;109365;109366;109367;109368;109369;109370;109371;109372;109373;109374;109375;109376;109377;109378;109379;109380;109381;109382;109383;109384;109385;109386;109387;109388;109389;109911;109912;109913;109914;109915;109916;109917;109918;109919;109920;109921;109922;109923;109924;109925;109926;109927;109928;109929;109930;109931;109932;109933;109934;109935;109936;109937;109938;109939;109940;109941;109942;109943;110090;110091;110092;110093;110094;110095;110096;110097;110098;110099;110100;110101;110102;110103;110113;110114;110115;110116;110117;110118;110119;110120;110121;110122;110123;110124;110125;110126;111836;111837;111838;111839;111840;111841;111842;111843;111844;111845;111846;111847;111848;111849;111850;111851;112418;112419;112420;112421;112422;112423;112424;112425;112426;112427;112428;112429;112430;112431;112432;112433;112434;112435;112436;112437;112438;112439;112440;112441;112442;112443;112444;112445;112446;112447;112448;113129;113130;113131;113132;113133;113134;113135;113136;113137;113138;113139;113140;113141;113142;113143;113144;113145;113146;113147;113148;113149;113150;113151;113152;113153;113154;113236;113237;113238;113239;113240;113241;113242;113243;113244;113245;113246;113247;113248;113249;113250;113251;113252;113253;113254;113255;113256;113257;113258;113259;113260;113261;113262;113263;113264;113265;113266;113267;113268;113269;113270;113271;113272;113273;113274;113275;113276;113277;113278;113279;113280;113281;113282;113283;113284;113285;113286;113287;113288;113289;113290;113291;113292;113293;113294;113295;114472;114473;114474;114475;114476;114477;114478;114479;114480;114481;114482;114483;114484;114485;114486;114487;114488;114489;114490;114491;114492;114493;114494;114495;114496;114497;114498;114499;114500;114501;115532;115533;115534;115535;115536;115537;115538;115539;115540;115541;115542;115543;115544;115545;115546;115547;115548;115549;115550;115551;115552;115553;115554;115555;115664</t>
  </si>
  <si>
    <t>1760;1901;1906;1910;2371;3144;3223;3282;4085;4519;5252;5890;6279;6466;6796;7527;7778;8503;10038;15268;15544;16432;16488;16497;16515;16607;16662;18178;18197;18964;18973;20111;22413;23576;23860;25441;25474;27808;29117;29981;31462;32325;32369;33979;34294;34302;35009;41780;45167;46988;50740;51337;55483;56140;57788;60412;62721;63436;65512;66753;67854;68528;69548;69578;70289;70812;73106;73654;73714;76972;77171;79324;84101;84339;85379;86010;87792;87831;91463;91490;91791;92520;96500;97352;97381;99073;101714;101724;101916;102598;103188;103273;104498;104500;104796;104805;104904;107271;107942;108386;108611;108902;109375;109937;110099;110120;111836;112448;113139;113255;113290;114501;115544;115664</t>
  </si>
  <si>
    <t>393;394;395;396;397;398;399;400;401;402;403</t>
  </si>
  <si>
    <t>297;450;660;746;849;1316;1834;2166;2199;2466;2581</t>
  </si>
  <si>
    <t>Q12805-2;Q12805-4;Q12805-3;Q12805;Q580Q6;C9JQX7;C9J4J8;C9JPZ9;C9JUM4</t>
  </si>
  <si>
    <t>Q12805-2;Q12805-4;Q12805-3;Q12805</t>
  </si>
  <si>
    <t>20;20;20;20;3;2;2;2;1</t>
  </si>
  <si>
    <t>3;3;3;3;1;1;1;1;1</t>
  </si>
  <si>
    <t>EGF-containing fibulin-like extracellular matrix protein 1</t>
  </si>
  <si>
    <t>EFEMP1</t>
  </si>
  <si>
    <t xml:space="preserve">Isoform of Q12805, Isoform 2 of EGF-containing fibulin-like extracellular matrix protein 1;Isoform of Q12805, Isoform 4 of EGF-containing fibulin-like extracellular matrix protein 1;Isoform of Q12805, Isoform 3 of EGF-containing fibulin-like extracellular </t>
  </si>
  <si>
    <t>147;1123;1131;1372;1800;1965;2082;2577;3270;4007;4811;5081;5623;6269;6394;6495;6808;7049;7165;7254</t>
  </si>
  <si>
    <t>True;True;True;True;True;True;True;True;True;True;True;True;True;True;True;True;True;True;True;True</t>
  </si>
  <si>
    <t>157;1192;1200;1451;1907;1908;2077;2078;2204;2731;2732;3477;4265;5111;5401;6046;6738;6739;6870;6977;7303;7554;7677;7776</t>
  </si>
  <si>
    <t>1510;1511;1512;1513;1514;1515;1516;1517;1518;1519;1520;1521;1522;1523;1524;1525;1526;1527;1528;1529;1530;1531;1532;1533;1534;1535;1536;1537;1538;1539;1540;1541;1542;1543;1544;1545;1546;14679;14680;14681;14682;14683;14684;14685;14686;14687;14688;14689;14690;14691;14692;14693;14694;14695;14696;14697;14698;14699;14700;14701;14702;14703;14704;14705;14706;14707;14708;14709;14791;14792;14793;14794;14795;14796;14797;14798;14799;14800;14801;14802;14803;14804;14805;14806;17346;17347;17348;17349;17350;17351;17352;17353;17354;22527;22528;22529;22530;22531;22532;22533;24265;24266;24267;24268;24269;24270;24271;24272;24273;24274;24275;24276;24277;24278;24279;24280;24281;24282;24283;24284;24285;24286;24287;24288;24289;24290;24291;24292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42895;42896;42897;42898;42899;42900;42901;42902;42903;42904;42905;42906;42907;42908;42909;42910;42911;42912;42913;42914;42915;42916;42917;42918;42919;42920;42921;42922;42923;42924;42925;42926;42927;42928;42929;42930;42931;52140;52141;52142;52143;52144;52145;52146;52147;52148;52149;52150;52151;52152;52153;52154;52155;52156;52157;52158;52159;52160;52161;52162;52163;52164;60839;60840;60841;60842;60843;60844;60845;60846;60847;63965;63966;70987;70988;70989;70990;70991;70992;70993;70994;70995;70996;70997;70998;70999;71000;71001;71002;71003;71004;71005;71006;71007;71008;71009;71010;71011;71012;71013;71014;71015;71016;71017;71018;71019;71020;71021;71022;71023;71024;71025;71026;71027;71028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79920;79921;79922;79923;79924;79925;79926;79927;79928;79929;79930;79931;79932;79933;79934;79935;79936;79937;79938;80897;84028;84029;84030;84031;84032;84033;84034;84035;84036;84037;84038;84039;84040;84041;84042;84043;84044;84045;84046;84047;84048;84049;86679;86680;86681;88356;88357;88358;88359;88360;88361;88362;88363;88364;88365;88366;88367;88368;88369;88370;88371;88372;88373;88374;88375;89554;89555;89556;89557</t>
  </si>
  <si>
    <t>1585;1586;1587;1588;1589;1590;1591;1592;1593;1594;1595;1596;1597;1598;1599;1600;1601;1602;1603;1604;1605;1606;1607;1608;1609;1610;1611;1612;1613;1614;1615;1616;1617;1618;1619;1620;1621;1622;15716;15717;15718;15719;15720;15721;15722;15723;15724;15725;15726;15727;15728;15729;15730;15731;15732;15733;15734;15735;15736;15737;15738;15739;15740;15741;15742;15743;15744;15745;15746;15747;15748;15837;15838;15839;15840;15841;15842;15843;15844;15845;15846;15847;15848;15849;15850;15851;15852;18561;18562;18563;18564;18565;18566;18567;18568;18569;24142;24143;24144;24145;24146;24147;24148;25995;25996;25997;25998;25999;26000;26001;26002;26003;26004;26005;26006;26007;26008;26009;26010;26011;26012;26013;26014;26015;26016;26017;26018;26019;26020;26021;26022;26023;26024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55829;55830;55831;55832;55833;55834;55835;55836;55837;55838;55839;55840;55841;55842;55843;55844;55845;55846;55847;55848;55849;55850;55851;55852;55853;55854;55855;55856;55857;55858;55859;55860;55861;64930;64931;64932;64933;64934;64935;64936;64937;64938;68210;68211;75644;75645;75646;75647;75648;75649;75650;75651;75652;75653;75654;75655;75656;75657;75658;75659;75660;75661;75662;75663;75664;75665;75666;75667;75668;75669;75670;75671;75672;75673;75674;75675;75676;75677;75678;75679;75680;75681;75682;75683;75684;75685;75686;75687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83575;83576;83577;83578;83579;83580;83581;83582;83583;83584;83585;83586;83587;83588;83589;83590;83591;83592;83593;83594;83595;83596;83597;85105;85106;85107;85108;85109;85110;85111;85112;85113;85114;85115;85116;85117;85118;85119;85120;85121;85122;85123;86113;89508;89509;89510;89511;89512;89513;89514;89515;89516;89517;89518;89519;89520;89521;89522;89523;89524;89525;89526;89527;89528;89529;92312;92313;92314;94100;94101;94102;94103;94104;94105;94106;94107;94108;94109;94110;94111;94112;94113;94114;94115;94116;94117;94118;94119;95367;95368;95369;95370</t>
  </si>
  <si>
    <t>1619;15734;15850;18564;24142;26014;27390;32980;45915;55845;64935;68210;75645;83581;85105;86113;89522;92314;94115;95368</t>
  </si>
  <si>
    <t>634;635;636;637</t>
  </si>
  <si>
    <t>311;341;440;459</t>
  </si>
  <si>
    <t>P23142;P23142-2;P23142-3;CON__ENSEMBL:ENSBTAP00000016046;B1AHM7;H7C1M6;B1AHM9;B1AHM8;B1AHN3;B1AHM6;A0A0U1RRA4</t>
  </si>
  <si>
    <t>P23142;P23142-2;P23142-3;CON__ENSEMBL:ENSBTAP00000016046</t>
  </si>
  <si>
    <t>30;20;20;15;7;7;7;5;4;2;1</t>
  </si>
  <si>
    <t>10;0;0;7;0;0;0;0;0;0;1</t>
  </si>
  <si>
    <t>Fibulin-1</t>
  </si>
  <si>
    <t>FBLN1</t>
  </si>
  <si>
    <t>Fibulin-1;Isoform of P23142, Isoform A of Fibulin-1;Isoform of P23142, Isoform B of Fibulin-1;</t>
  </si>
  <si>
    <t>410;891;987;988;1066;1128;1133;1211;1373;1586;1605;1902;3425;3433;3850;3851;4463;5278;5279;5404;5849;6293;6331;6416;6613;6619;6668;7023;7414;8780</t>
  </si>
  <si>
    <t>True;True;True;True;True;True;True;True;True;True;True;True;True;True;True;True;True;True;True;True;True;True;True;True;True;True;True;True;True;True</t>
  </si>
  <si>
    <t>430;937;1041;1042;1130;1197;1202;1282;1452;1676;1699;2012;3644;3652;4097;4098;4743;4744;5613;5614;5615;5616;5795;5796;6284;6765;6803;6893;7099;7100;7101;7107;7160;7527;7947;9390;9391;9392</t>
  </si>
  <si>
    <t>4233;4234;4235;4236;4237;4238;4239;4240;4241;4242;4243;4244;4245;4246;4247;4248;4249;4250;4251;4252;4253;4254;4255;4256;9950;9951;9952;9953;9954;9955;9956;9957;9958;9959;9960;9961;9962;9963;9964;9965;9966;9967;9968;9969;9970;9971;9972;9973;9974;9975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13860;13861;13862;13863;13864;13865;13866;13867;13868;13869;13870;13871;14750;14751;14752;14753;14754;14755;14756;14757;14758;14850;14851;14852;14853;14854;14855;14856;14857;14858;14859;14860;14861;14862;14863;14864;14865;14866;14867;14868;14869;14870;14871;14872;14873;15676;15677;15678;15679;15680;15681;15682;15683;15684;15685;15686;15687;15688;17355;17356;17357;17358;17359;17360;17361;17362;17363;17364;17365;17366;17367;17368;17369;17370;19927;19928;19929;19930;19931;19932;19933;19934;19935;19936;19937;19938;19939;19940;19941;20197;20198;20199;20200;20201;20202;20203;20204;20205;20206;20207;23200;23201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44806;44807;44808;44809;44810;44811;44812;44813;44814;44815;44816;44817;44818;44819;44820;44821;44822;44982;44983;44984;44985;44986;44987;44988;44989;44990;44991;44992;44993;44994;44995;44996;44997;44998;44999;45000;45001;45002;45003;45004;45005;45006;45007;45008;45009;45010;45011;45012;45013;50374;50375;50376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67896;67897;67898;67899;67900;67901;67902;67903;67904;67905;67906;67907;67908;67909;67910;67911;67912;67913;67914;67915;67916;67917;67918;67919;67920;67921;67922;67923;67924;67925;67926;67927;67928;67929;67930;67931;67932;67933;67934;67935;67936;67937;67938;73552;73553;73554;73555;73556;78866;78867;78868;78869;78870;78871;78872;78873;78874;78875;78876;78877;78878;78879;78880;78881;79222;80104;80105;80106;80107;80108;80109;80110;80111;80112;80113;80114;80115;80116;80117;80118;80119;80120;80121;80122;80123;80124;80125;80126;80127;80128;80129;80130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82444;82445;82446;82447;82448;82449;82450;82451;82452;82975;82976;82977;82978;82979;82980;82981;82982;86366;86367;86368;86369;86370;86371;86372;86373;86374;86375;86376;86377;86378;86379;86380;86381;86382;86383;86384;86385;86386;91275;91276;91277;91278;91279;91280;91281;91282;91283;91284;91285;91286;91287;91288;91289;91290;91291;91292;91293;91294;91295;91296;91297;91298;91299;91300;91301;91302;91303;91304;91305;91306;91307;91308;91309;91310;91311;91312;91313;91314;91315;91316;91317;91318;91319;91320;91321;91322;91323;91324;91325;91326;91327;91328;91329;91330;91331;91332;91333;91334;91335;91336;91337;91338;91339;91340;91341;91342;91343;91344;91345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107518;107519;107520;107521;107522;107523;107524;107525;107526;107527;107528;107529;107530;107531;107532;107533;107534;107535;107536</t>
  </si>
  <si>
    <t>4461;4462;4463;4464;4465;4466;4467;4468;4469;4470;4471;4472;4473;4474;4475;4476;4477;4478;4479;4480;4481;4482;4483;4484;4485;10498;10499;10500;10501;10502;10503;10504;10505;10506;10507;10508;10509;10510;10511;10512;10513;10514;10515;10516;10517;10518;10519;10520;10521;10522;10523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14785;14786;14787;14788;14789;14790;14791;14792;14793;14794;14795;14796;14797;15793;15794;15795;15796;15797;15798;15799;15800;15801;15802;15803;15922;15923;15924;15925;15926;15927;15928;15929;15930;15931;15932;15933;15934;15935;15936;15937;15938;15939;15940;15941;15942;15943;15944;15945;16790;16791;16792;16793;16794;16795;16796;16797;16798;16799;16800;16801;16802;16803;18570;18571;18572;18573;18574;18575;18576;18577;18578;18579;18580;18581;18582;18583;18584;18585;18586;21402;21403;21404;21405;21406;21407;21408;21409;21410;21411;21412;21413;21414;21415;21416;21694;21695;21696;21697;21698;21699;21700;21701;21702;21703;21704;21705;24842;24843;24844;24845;24846;24847;24848;24849;24850;24851;24852;24853;24854;24855;24856;24857;24858;24859;24860;24861;24862;24863;24864;24865;24866;24867;24868;24869;24870;24871;24872;24873;24874;24875;24876;24877;24878;24879;24880;24881;24882;24883;24884;24885;24886;24887;24888;24889;24890;24891;24892;24893;24894;24895;24896;24897;24898;24899;24900;24901;24902;47988;47989;47990;47991;47992;47993;47994;47995;47996;47997;47998;47999;48000;48001;48002;48003;48004;48175;48176;48177;48178;48179;48180;48181;48182;48183;48184;48185;48186;48187;48188;48189;48190;48191;48192;48193;48194;48195;48196;48197;48198;48199;48200;48201;48202;48203;48204;48205;48206;48207;48208;48209;48210;48211;48212;48213;48214;48215;48216;48217;48218;53942;53943;53944;60759;60760;60761;60762;60763;60764;60765;60766;60767;60768;60769;60770;60771;60772;60773;60774;60775;60776;60777;60778;60779;60780;60781;60782;60783;60784;60785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60839;60840;60841;70752;70753;70754;70755;70756;70757;70758;70759;70760;70761;70762;70763;70764;70765;70766;70767;70768;70769;70770;70771;70772;70773;70774;70775;70776;70777;70778;70779;70780;70781;70782;70783;70784;70785;70786;70787;70788;70789;70790;70791;70792;70793;70794;70795;70796;70797;70798;70799;70800;70801;70802;70803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78368;78369;78370;78371;78372;83986;83987;83988;83989;83990;83991;83992;83993;83994;83995;83996;83997;83998;83999;84000;84001;84002;84003;84367;85297;85298;85299;85300;85301;85302;85303;85304;85305;85306;85307;85308;85309;85310;85311;85312;85313;85314;85315;85316;85317;85318;85319;85320;85321;85322;85323;85324;85325;85326;85327;85328;85329;85330;87687;87688;87689;87690;87691;87692;87693;87694;87695;87696;87697;87698;87699;87700;87701;87702;87703;87704;87705;87706;87707;87708;87709;87710;87711;87712;87713;87714;87715;87716;87717;87718;87719;87720;87721;87722;87723;87724;87725;87726;87727;87728;87729;87730;87731;87732;87733;87734;87735;87736;87737;87738;87739;87740;87741;87742;87743;87744;87745;87746;87747;87748;87749;87750;87751;87752;87753;87754;87755;87756;87781;87782;87783;87784;87785;87786;87787;87788;87789;88371;88372;88373;88374;88375;88376;88377;88378;91983;91984;91985;91986;91987;91988;91989;91990;91991;91992;91993;91994;91995;91996;91997;91998;91999;92000;92001;92002;92003;92004;97259;97260;97261;97262;97263;97264;97265;97266;97267;97268;97269;97270;97271;97272;97273;97274;97275;97276;97277;97278;97279;97280;97281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114354;114355;114356;114357;114358;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114413;114414;114415;114416;114417</t>
  </si>
  <si>
    <t>4475;10510;12653;12715;14795;15794;15935;16802;18574;21414;21694;24888;47988;48195;53942;53944;60820;70754;70797;72402;78370;83993;84367;85320;87704;87786;88373;91983;97294;114361</t>
  </si>
  <si>
    <t>409;410;411;412;413</t>
  </si>
  <si>
    <t>63;396;652;655;678</t>
  </si>
  <si>
    <t>P51888</t>
  </si>
  <si>
    <t>Prolargin</t>
  </si>
  <si>
    <t>PRELP</t>
  </si>
  <si>
    <t>1794;3749;3994;4102;4103;4392;4393;4453;4466;4854;4993;5043;5359;5571;5572;5652;5908;6769;8270;8276;8585;8765</t>
  </si>
  <si>
    <t>1901;3985;4251;4364;4365;4670;4671;4733;4747;5155;5156;5307;5359;5734;5735;5984;5985;5986;5987;6076;6346;6347;7263;8860;8866;9190;9375</t>
  </si>
  <si>
    <t>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48932;48933;48934;48935;48936;48937;48938;48939;48940;48941;48942;48943;48944;48945;48946;48947;48948;48949;48950;48951;48952;48953;48954;48955;48956;48957;48958;48959;48960;48961;48962;48963;48964;48965;48966;48967;51975;51976;51977;51978;51979;51980;51981;51982;51983;51984;51985;51986;51987;51988;51989;51990;51991;51992;51993;51994;51995;51996;51997;53246;53247;53248;53249;53250;53251;53252;53253;53254;53255;53256;53257;53258;53259;53260;53261;53262;53263;53264;53265;53266;53267;53268;53269;53270;53271;53272;53273;53274;53275;53276;53277;53278;53279;53280;53281;53282;53283;53284;53285;53286;53287;53288;53289;53290;56218;56219;56220;56221;56222;56223;56777;56778;56779;56780;56781;56782;56783;56784;56785;56786;56787;56788;56789;56790;56791;56792;56793;56794;56795;56796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61278;61279;61280;61281;61282;61283;61284;61285;61286;61287;61288;61289;61290;61291;61292;61293;61294;61295;61296;61297;61298;61299;61300;61301;61302;61303;61304;61305;61306;61307;61308;61309;61310;61311;61312;61313;61314;61315;61316;61317;61318;61319;61320;61321;63069;63070;63071;63072;63073;63074;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63682;63683;63684;63685;63686;63687;67389;67390;67391;67392;67393;67394;67395;67396;67397;67398;67399;67400;67401;67402;67403;67404;67405;67406;67407;67408;67409;67410;67411;67412;67413;67414;67415;67416;67417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70222;70223;70224;70225;70226;70227;70228;70229;70230;71283;71284;71285;71286;71287;71288;71289;71290;71291;71292;71293;71294;71295;71296;71297;71298;71299;71300;71301;71302;71303;71304;71305;71306;71307;71308;71309;71310;71311;71312;71313;71314;71315;71316;71317;71318;71319;71320;71321;71322;71323;71324;71325;71326;71327;71328;71329;71330;71331;71332;71333;71334;71335;71336;71337;74141;74142;74143;74144;83615;83616;83617;83618;83619;83620;83621;83622;83623;83624;83625;83626;83627;83628;83629;83630;83631;83632;83633;83634;83635;83636;83637;83638;83639;83640;83641;83642;83643;83644;83645;83646;83647;83648;83649;83650;83651;83652;83653;83654;83655;83656;83657;101291;101292;101293;101294;101295;101296;101297;101298;101299;101300;101301;101302;101303;101304;101305;101306;101307;101308;101309;101310;101311;101312;101313;101314;101315;101316;101317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101412;101413;101414;101415;101416;101417;101418;101419;101420;101421;101422;101423;101424;101425;101426;101427;101428;101429;101430;101431;101432;101433;101434;101435;101436;101437;101438;101439;101440;101441;101442;101443;101444;101445;101446;101447;101448;101449;101450;101451;101452;101453;101454;101455;101456;101457;101458;101459;101460;101461;101462;101463;101464;105103;105104;105105;105106;105107;105108;105109;105110;105111;105112;105113;105114;105115;105116;105117;105118;105119;105120;105121;105122;105123;105124;105125;105126;105127;105128;105129;105130;105131;105132;105133;107224</t>
  </si>
  <si>
    <t>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52439;52440;52441;52442;52443;52444;52445;52446;52447;52448;52449;52450;52451;52452;52453;52454;52455;52456;52457;52458;52459;52460;52461;52462;52463;52464;52465;52466;52467;52468;52469;52470;52471;52472;52473;52474;52475;55637;55638;55639;55640;55641;55642;55643;55644;55645;55646;55647;55648;55649;55650;55651;55652;55653;55654;55655;55656;55657;55658;55659;55660;55661;55662;55663;55664;55665;55666;55667;55668;55669;55670;55671;55672;55673;55674;55675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60102;60103;60104;60105;60106;60107;60676;60677;60678;60679;60680;60681;60682;60683;60684;60685;60686;60687;60688;60689;60690;60691;60692;60693;60694;60695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65389;65390;65391;65392;65393;65394;65395;65396;65397;65398;65399;65400;65401;65402;65403;65404;65405;65406;65407;65408;65409;65410;65411;65412;65413;65414;65415;65416;65417;65418;65419;65420;65421;65422;65423;65424;65425;65426;65427;65428;65429;65430;65431;65432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67344;67345;67346;67347;67348;67349;67350;67351;67352;67353;67354;67355;67356;67357;67358;67924;67925;67926;67927;67928;67929;71827;71828;71829;71830;71831;71832;71833;71834;71835;71836;71837;71838;71839;71840;71841;71842;71843;71844;71845;71846;71847;71848;71849;71850;71851;71852;71853;71854;71855;71856;71857;71858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75950;75951;75952;75953;75954;75955;75956;75957;75958;75959;75960;75961;75962;75963;75964;75965;75966;75967;75968;75969;75970;75971;75972;75973;75974;75975;75976;75977;75978;75979;75980;75981;75982;75983;75984;75985;75986;75987;75988;75989;75990;75991;75992;75993;75994;75995;75996;75997;75998;75999;76000;76001;76002;76003;76004;76005;76006;78986;78987;78988;78989;89044;89045;89046;89047;89048;89049;89050;89051;89052;89053;89054;89055;89056;89057;89058;89059;89060;89061;89062;89063;89064;89065;89066;89067;89068;89069;89070;89071;89072;89073;89074;89075;89076;89077;89078;89079;89080;89081;89082;89083;89084;89085;89086;89087;89088;89089;89090;89091;89092;89093;89094;89095;89096;89097;89098;89099;89100;89101;89102;89103;89104;89105;89106;89107;89108;89109;89110;89111;89112;89113;89114;89115;89116;107876;107877;107878;107879;107880;107881;107882;107883;107884;107885;107886;107887;107888;107889;107890;107891;107892;107893;107894;107895;107896;107897;107898;107899;107900;107901;107902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111863;111864;111865;111866;111867;111868;111869;111870;111871;111872;111873;111874;111875;111876;111877;111878;111879;111880;111881;111882;111883;111884;111885;111886;111887;111888;111889;111890;111891;111892;111893;111894;114095</t>
  </si>
  <si>
    <t>24033;52469;55643;57003;57039;60103;60107;60687;60889;65407;67343;67927;71842;74827;74853;75950;78988;89044;107891;108002;111869;114095</t>
  </si>
  <si>
    <t>502;503;504;505;506</t>
  </si>
  <si>
    <t>157;224;236;371;372</t>
  </si>
  <si>
    <t>Q01995;H0YCU9;E9PJ32;C9J5W6;Q9UI15</t>
  </si>
  <si>
    <t>Q01995;H0YCU9</t>
  </si>
  <si>
    <t>18;13;7;1;1</t>
  </si>
  <si>
    <t>Transgelin</t>
  </si>
  <si>
    <t>TAGLN</t>
  </si>
  <si>
    <t>Transgelin;Isoform of Q01995, Transgelin (Fragment)</t>
  </si>
  <si>
    <t>associated with Peyronie disease/fibrosis</t>
  </si>
  <si>
    <t>20;1486;1898;2728;2794;3252;3609;4268;4544;5132;5177;5449;6194;6358;7283;7490;8248;8636</t>
  </si>
  <si>
    <t>21;1570;2008;2899;2970;2971;3459;3843;3844;4541;4829;5453;5498;5851;5852;6656;6657;6830;7807;7808;8026;8027;8837;8838;9244</t>
  </si>
  <si>
    <t>177;178;179;180;181;182;183;184;185;186;187;188;189;190;191;192;18634;18635;18636;18637;18638;18639;18640;18641;18642;18643;18644;18645;23133;23134;32482;33052;33053;33054;33055;33056;33057;33058;33059;33060;33061;33062;33063;33064;33065;33066;33067;33068;33069;33070;33071;33072;33073;33074;33075;33076;33077;33078;33079;33080;33081;33082;33083;33084;33085;33086;33087;33088;33089;33090;33091;42529;42530;42531;42532;47495;47496;47497;47498;47499;47500;47501;47502;47503;47504;47505;47506;47507;54915;54916;54917;54918;54919;54920;54921;54922;54923;54924;54925;54926;54927;54928;54929;54930;54931;54932;54933;57716;57717;57718;57719;57720;57721;57722;57723;57724;57725;57726;57727;57728;57729;57730;57731;57732;64459;64460;64461;64462;64463;64464;64465;64466;64467;64468;64469;64470;64471;64472;64473;64474;64475;64476;64477;64478;64479;64480;64481;64482;64483;64484;64485;64486;64487;64488;64489;64490;64491;64492;64493;64494;64495;64496;64497;64498;64499;64500;64501;64502;64503;64504;64505;64506;64507;64508;64509;64510;64511;64512;64513;64514;64515;64516;64517;64518;64519;64520;64958;64959;64960;64961;64962;64963;64964;64965;64966;64967;64968;64969;64970;64971;64972;64973;64974;64975;64976;64977;64978;64979;64980;64981;64982;64983;64984;64985;68545;68546;68547;68548;77275;77276;77277;77278;77279;77280;77281;77282;77283;77284;77285;77286;77287;77288;77289;77290;77291;77292;77293;77294;77295;77296;77297;77298;77299;77300;77301;77302;77303;77304;77305;77306;77307;77308;77309;77310;77311;77312;77313;77314;77315;77316;77317;77318;77319;77320;77321;77322;77323;77324;77325;77326;77327;77328;77329;77330;77331;77332;77333;77334;77335;77336;77337;77338;77339;77340;77341;77342;77343;77344;77345;77346;77347;77348;77349;77350;77351;77352;77353;79641;79642;79643;79644;79645;79646;79647;79648;79649;79650;79651;79652;79653;79654;79655;79656;79657;79658;79659;79660;79661;89875;89876;89877;89878;89879;89880;89881;89882;89883;89884;89885;89886;89887;89888;89889;89890;89891;89892;89893;89894;89895;89896;89897;89898;89899;89900;89901;89902;89903;89904;89905;89906;89907;89908;89909;89910;89911;89912;89913;89914;89915;89916;89917;89918;89919;89920;89921;89922;89923;89924;89925;89926;89927;89928;89929;89930;89931;89932;89933;89934;89935;89936;89937;89938;89939;89940;89941;89942;89943;89944;92071;92072;92073;92074;92075;92076;92077;92078;92079;92080;92081;92082;92083;92084;92085;92086;92087;92088;92089;92090;92091;92092;92093;92094;92095;92096;92097;92098;92099;92100;92101;92102;92103;92104;92105;92106;92107;92108;92109;92110;92111;92112;92113;92114;92115;92116;92117;92118;92119;92120;92121;92122;92123;92124;92125;92126;92127;92128;92129;92130;92131;92132;92133;92134;92135;92136;92137;92138;92139;92140;92141;92142;100891;100892;100893;100894;100895;100896;100897;100898;100899;100900;100901;100902;100903;100904;100905;100906;100907;100908;100909;100910;100911;100912;100913;100914;100915;100916;100917;100918;100919;100920;100921;100922;100923;100924;100925;100926;100927;100928;100929;100930;100931;100932;100933;100934;100935;100936;100937;100938;100939;105703;105704;105705;105706</t>
  </si>
  <si>
    <t>183;184;185;186;187;188;189;190;191;192;193;194;195;196;197;198;19963;19964;19965;19966;19967;19968;19969;19970;19971;19972;19973;19974;24767;24768;34664;35268;35269;35270;35271;35272;35273;35274;35275;35276;35277;35278;35279;35280;35281;35282;35283;35284;35285;35286;35287;35288;35289;35290;35291;35292;35293;35294;35295;35296;35297;35298;35299;35300;35301;35302;35303;35304;35305;35306;35307;45522;45523;45524;45525;50905;50906;50907;50908;50909;50910;50911;50912;50913;50914;50915;50916;50917;50918;58742;58743;58744;58745;58746;58747;58748;58749;58750;58751;58752;58753;58754;58755;58756;58757;58758;58759;58760;61686;61687;61688;61689;61690;61691;61692;61693;61694;61695;61696;61697;61698;61699;61700;61701;61702;68716;68717;68718;68719;68720;68721;68722;68723;68724;68725;68726;68727;68728;68729;68730;68731;68732;68733;68734;68735;68736;68737;68738;68739;68740;68741;68742;68743;68744;68745;68746;68747;68748;68749;68750;68751;68752;68753;68754;68755;68756;68757;68758;68759;68760;68761;68762;68763;68764;68765;68766;68767;68768;68769;68770;68771;68772;68773;68774;68775;68776;68777;68778;68779;68780;68781;68782;68783;68784;68785;68786;68787;69240;69241;69242;69243;69244;69245;69246;69247;69248;69249;69250;69251;69252;69253;69254;69255;69256;69257;69258;69259;69260;69261;69262;69263;69264;69265;69266;69267;69268;69269;73091;73092;73093;73094;82331;82332;82333;82334;82335;82336;82337;82338;82339;82340;82341;82342;82343;82344;82345;82346;82347;82348;82349;82350;82351;82352;82353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84816;84817;84818;84819;84820;84821;84822;84823;84824;84825;84826;84827;84828;84829;84830;84831;84832;84833;84834;84835;84836;84837;95729;95730;95731;95732;95733;95734;95735;95736;95737;95738;95739;95740;95741;95742;95743;95744;95745;95746;95747;95748;95749;95750;95751;95752;95753;95754;95755;95756;95757;95758;95759;95760;95761;95762;95763;95764;95765;95766;95767;95768;95769;95770;95771;95772;95773;95774;95775;95776;95777;95778;95779;95780;95781;95782;95783;95784;95785;95786;95787;95788;95789;95790;95791;95792;95793;95794;95795;95796;95797;95798;95799;98101;98102;98103;98104;98105;98106;98107;98108;98109;98110;98111;98112;98113;98114;98115;98116;98117;98118;98119;98120;98121;98122;98123;98124;98125;98126;98127;98128;98129;98130;98131;98132;98133;98134;98135;98136;98137;98138;98139;98140;98141;98142;98143;98144;98145;98146;98147;98148;98149;98150;98151;98152;98153;98154;98155;98156;98157;98158;98159;98160;98161;98162;98163;98164;98165;98166;98167;98168;98169;98170;98171;98172;107408;107409;107410;107411;107412;107413;107414;107415;107416;107417;107418;107419;107420;107421;107422;107423;107424;107425;107426;107427;107428;107429;107430;107431;107432;107433;107434;107435;107436;107437;107438;107439;107440;107441;107442;107443;107444;107445;107446;107447;107448;107449;107450;107451;107452;107453;107454;107455;107456;107457;107458;107459;107460;107461;107462;107463;107464;107465;107466;107467;107468;107469;107470;112482;112483;112484;112485</t>
  </si>
  <si>
    <t>188;19966;24768;34664;35292;45523;50906;58759;61693;68752;69245;73093;82365;84829;95729;98162;107437;112484</t>
  </si>
  <si>
    <t>600;601;602;603;604;605;606</t>
  </si>
  <si>
    <t>86;91;111;131;153;179;190</t>
  </si>
  <si>
    <t>P98095-2;P98095;H7BXL0;H7C1A3</t>
  </si>
  <si>
    <t>P98095-2;P98095</t>
  </si>
  <si>
    <t>32;31;2;1</t>
  </si>
  <si>
    <t>Fibulin-2</t>
  </si>
  <si>
    <t>FBLN2</t>
  </si>
  <si>
    <t>Isoform of P98095, Isoform 2 of Fibulin-2;Fibulin-2</t>
  </si>
  <si>
    <t>301;513;959;1083;1127;1129;1258;1302;1660;1916;2390;2744;3136;3137;3275;3812;4132;4810;5318;5634;6013;6108;6113;6336;6459;6510;6601;6662;6721;7255;7642;8304</t>
  </si>
  <si>
    <t>True;True;True;True;True;True;True;True;True;True;True;True;True;True;True;True;True;True;True;True;True;True;True;True;True;True;True;True;True;True;True;True</t>
  </si>
  <si>
    <t>318;537;1012;1147;1196;1198;1331;1332;1379;1380;1756;2026;2527;2915;3337;3338;3483;4054;4399;5110;5672;5673;6057;6458;6566;6571;6808;6938;6993;7087;7153;7154;7215;7777;8195;8895</t>
  </si>
  <si>
    <t>2800;2801;2802;2803;2804;2805;2806;2807;2808;2809;2810;2811;2812;2813;2814;2815;2816;2817;2818;2819;2820;2821;5535;5536;5537;5538;11356;11357;11358;11359;11360;11361;11362;11363;11364;11365;11366;11367;11368;11369;11370;11371;11372;11373;11374;11375;11376;11377;11378;11379;11380;11381;11382;11383;14139;14140;14141;14142;14143;14144;14145;14146;14147;14148;14149;14150;14151;14152;14153;14154;14155;14156;14157;14158;14159;14160;14161;14162;14163;14164;14165;14166;14167;14168;14169;14170;14171;14172;14173;14174;14175;14176;14731;14732;14733;14734;14735;14736;14737;14738;14739;14740;14741;14742;14743;14744;14745;14746;14747;14748;14749;14759;14760;14761;14762;14763;14764;14765;14766;14767;14768;14769;14770;14771;14772;14773;14774;14775;14776;14777;14778;14779;14780;14781;14782;14783;14784;14785;14786;14787;14788;14789;16093;16094;16095;16096;16097;16098;16099;16100;16101;16102;16103;16104;16105;16106;16107;16108;16109;16110;16111;16112;16113;16114;16115;16116;16117;16118;16119;16120;16121;16122;16591;16592;16593;16594;16595;16596;20838;23293;23294;23295;23296;23297;23298;23299;28690;28691;28692;28693;28694;28695;28696;28697;28698;28699;28700;28701;28702;28703;28704;28705;28706;28707;28708;28709;28710;28711;28712;28713;28714;28715;28716;28717;28718;28719;28720;28721;28722;28723;28724;28725;28726;28727;28728;28729;28730;28731;28732;28733;28734;28735;28736;32625;32626;32627;32628;32629;32630;32631;32632;32633;32634;32635;32636;32637;32638;32639;32640;32641;32642;32643;32644;32645;32646;32647;32648;32649;32650;32651;32652;32653;32654;32655;39371;39372;39373;39374;39375;39376;39377;39378;39379;39380;39381;39382;39383;39384;39385;39386;39387;39388;39389;39390;39391;39392;39393;39394;39395;39396;39397;39398;43007;43008;43009;43010;43011;43012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49736;49737;49738;49739;49740;49741;49742;49743;49744;49745;49746;53641;53642;53643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66785;66786;66787;66788;66789;66790;66791;66792;66793;66794;71084;71085;71086;71087;71088;71089;71090;71091;71092;71093;71094;71095;71096;71097;71098;71099;71100;71101;71102;71103;71104;71105;71106;75017;75018;75019;75020;75021;75022;75023;75024;75025;75026;76101;76102;76103;76104;76105;76106;76107;76108;76109;76110;76111;76112;76113;76114;76115;76116;76117;76118;76119;76120;76121;76122;76123;76124;76125;76126;76127;76128;76129;76130;76190;76191;76192;76193;76194;76195;76196;76197;76198;76199;76200;76201;76202;76203;76204;76205;76206;76207;76208;79299;79300;79301;79302;79303;79304;79305;79306;79307;79308;79309;79310;79311;79312;79313;79314;79315;79316;79317;79318;79319;79320;79321;80662;80663;80664;80665;80666;80667;80668;80669;80670;80671;81168;81169;81170;81171;82203;82204;82205;82206;82207;82208;82209;82210;82920;82921;82922;82923;82924;82925;82926;82927;82928;82929;82930;82931;82932;82933;82934;82935;82936;82937;83344;83345;83346;83347;83348;83349;83350;83351;83352;83353;83354;83355;83356;83357;83358;83359;83360;83361;83362;83363;83364;83365;89558;89559;89560;93908;93909;93910;93911;93912;93913;93914;93915;93916;93917;93918;93919;93920;93921;93922;93923;93924;93925;93926;93927;93928;93929;93930;93931;93932;93933;93934;93935;93936;93937;93938;93939;93940;93941;93942;93943;93944;93945;93946;101797</t>
  </si>
  <si>
    <t>2935;2936;2937;2938;2939;2940;2941;2942;2943;2944;2945;2946;2947;2948;2949;2950;2951;2952;2953;2954;2955;2956;5831;5832;5833;5834;12006;12007;12008;12009;12010;12011;12012;12013;12014;12015;12016;12017;12018;12019;12020;12021;12022;12023;12024;12025;12026;12027;12028;12029;12030;12031;12032;12033;15094;15095;15096;15097;15098;15099;15100;15101;15102;15103;15104;15105;15106;15107;15108;15109;15110;15111;15112;15113;15114;15115;15116;15117;15118;15119;15120;15121;15122;15123;15124;15125;15126;15127;15128;15129;15130;15131;15132;15133;15134;15771;15772;15773;15774;15775;15776;15777;15778;15779;15780;15781;15782;15783;15784;15785;15786;15787;15788;15789;15790;15791;15792;15804;15805;15806;15807;15808;15809;15810;15811;15812;15813;15814;15815;15816;15817;15818;15819;15820;15821;15822;15823;15824;15825;15826;15827;15828;15829;15830;15831;15832;15833;15834;15835;17247;17248;17249;17250;17251;17252;17253;17254;17255;17256;17257;17258;17259;17260;17261;17262;17263;17264;17265;17266;17267;17268;17269;17270;17271;17272;17273;17274;17275;17276;17763;17764;17765;17766;17767;17768;22358;24942;24943;24944;24945;24946;24947;24948;24949;30642;30643;30644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30700;34817;34818;34819;34820;34821;34822;34823;34824;34825;34826;34827;34828;34829;34830;34831;34832;34833;34834;34835;34836;34837;34838;34839;34840;34841;34842;34843;34844;34845;34846;34847;34848;34849;42117;42118;42119;42120;42121;42122;42123;42124;42125;42126;42127;42128;42129;42130;42131;42132;42133;42134;42135;42136;42137;42138;42139;42140;42141;42142;42143;42144;46039;46040;46041;46042;46043;46044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57400;57401;57402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71182;71183;71184;71185;71186;71187;71188;71189;71190;71191;71192;75744;75745;75746;75747;75748;75749;75750;75751;75752;75753;75754;75755;75756;75757;75758;75759;75760;75761;75762;75763;75764;75765;75766;79906;79907;79908;79909;79910;79911;79912;79913;79914;79915;81054;81055;81056;81057;81058;81059;81060;81061;81062;81063;81064;81065;81066;81067;81068;81069;81070;81071;81072;81073;81074;81075;81076;81077;81078;81079;81080;81081;81082;81083;81084;81145;81146;81147;81148;81149;81150;81151;81152;81153;81154;81155;81156;81157;81158;81159;81160;81161;81162;81163;81164;81165;81166;81167;81168;81169;84454;84455;84456;84457;84458;84459;84460;84461;84462;84463;84464;84465;84466;84467;84468;84469;84470;84471;84472;84473;84474;84475;84476;85876;85877;85878;85879;85880;85881;85882;85883;85884;85885;86438;86439;86440;86441;87533;87534;87535;87536;87537;87538;87539;87540;87541;88314;88315;88316;88317;88318;88319;88320;88321;88322;88323;88324;88325;88326;88327;88328;88329;88330;88331;88759;88760;88761;88762;88763;88764;88765;88766;88767;88768;88769;88770;88771;88772;88773;88774;88775;88776;88777;88778;88779;88780;88781;88782;88783;88784;88785;88786;88787;88788;95371;95372;95373;100042;100043;100044;100045;100046;100047;100048;100049;100050;100051;100052;100053;100054;100055;100056;100057;100058;100059;100060;100061;100062;100063;100064;100065;100066;100067;100068;100069;100070;100071;100072;100073;100074;100075;100076;100077;100078;100079;100080;100081;100082;100083;100084;100085;108414</t>
  </si>
  <si>
    <t>2947;5831;12010;15095;15788;15815;17247;17764;22358;24944;30664;34817;42126;42143;46040;53250;57401;64923;71189;75753;79911;81079;81157;84459;85885;86438;87537;88315;88787;95371;100053;108414</t>
  </si>
  <si>
    <t>571;572;573;574;575</t>
  </si>
  <si>
    <t>490;549;817;1207;1222</t>
  </si>
  <si>
    <t>P35749-4;P35749;P35749-3;P35749-2;A0A0C4DFM8</t>
  </si>
  <si>
    <t>P35749-4;P35749;P35749-3;P35749-2</t>
  </si>
  <si>
    <t>100;100;99;99;3</t>
  </si>
  <si>
    <t>80;80;79;79;0</t>
  </si>
  <si>
    <t>Myosin-11</t>
  </si>
  <si>
    <t>MYH11</t>
  </si>
  <si>
    <t>Isoform of P35749, Isoform 4 of Myosin-11;Myosin-11;Isoform of P35749, Isoform 3 of Myosin-11;Isoform of P35749, Isoform 2 of Myosin-11</t>
  </si>
  <si>
    <t>216;438;448;702;753;1028;1283;1434;1651;1656;1657;1671;1819;1842;1980;1994;2038;2111;2155;2195;2383;2644;2768;3448;3473;3516;3531;3653;3656;3657;4046;4063;4116;4167;4169;4227;4228;4234;4242;4244;4248;4259;4375;4380;4426;4440;4441;4444;4488;4593;4889;4890;4932;4938;4939;4970;4974;4975;5263;5264;5390;5480;5569;5595;5674;5687;5700;5874;5875;5984;6057;6092;6158;6171;6176;6189;6237;6321;6349;6363;6482;6528;6532;6827;6966;7117;7302;7313;7344;7408;7409;7595;7685;7813;7867;7871;8073;8511;8618;8652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</si>
  <si>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</si>
  <si>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229;460;470;740;792;1087;1359;1515;1746;1751;1752;1771;1927;1951;2096;2110;2158;2159;2233;2278;2319;2320;2520;2808;2941;3667;3692;3693;3739;3754;3888;3891;3892;4306;4323;4379;4380;4381;4434;4436;4437;4498;4499;4505;4513;4515;4516;4520;4531;4532;4653;4658;4705;4720;4721;4724;4772;4880;5194;5195;5243;5244;5250;5251;5252;5284;5288;5289;5588;5589;5590;5591;5592;5593;5776;5890;5982;6010;6011;6099;6100;6115;6128;6309;6310;6427;6509;6548;6619;6632;6637;6650;6703;6793;6821;6835;6961;7011;7015;7325;7469;7626;7828;7840;7873;7874;7941;7942;8145;8243;8378;8379;8436;8440;8441;8650;9116;9223;9260</t>
  </si>
  <si>
    <t>1928;1929;1930;4683;4684;4685;4686;4687;4688;4689;4690;4691;4692;4693;4818;4819;4820;4821;4822;4823;4824;4825;4826;4827;4828;4829;4830;4831;4832;4833;4834;4835;4836;4837;4838;4839;4840;4841;4842;4843;4844;4845;4846;4847;4848;4849;7646;7647;7648;7649;7650;7651;7652;7653;7654;7655;7656;8298;8299;8300;8301;8302;8303;8304;8305;8306;8307;8308;8309;8310;8311;8312;12931;12932;12933;12934;12935;12936;12937;12938;12939;12940;12941;12942;12943;12944;12945;12946;12947;12948;12949;12950;12951;12952;12953;12954;16451;16452;16453;16454;17823;17824;17825;17826;17827;17828;17829;20725;20726;20727;20826;20827;20828;20829;20830;20831;20832;20833;20834;20998;22703;22704;22705;22829;22830;22831;22832;22833;22834;22835;22836;22837;22838;22839;22840;22841;22842;22843;24486;24487;24488;24489;24490;24491;24492;24493;24603;24604;24605;24606;24607;24608;24609;24610;24611;24612;24613;24614;24615;24616;25260;25261;25262;25263;25264;25814;25815;25816;25817;25818;25819;25820;25821;26315;26316;26317;26318;26319;26320;26321;26322;26323;26324;26325;26326;26327;26328;26329;26655;26656;26657;26658;26659;26660;28613;28614;28615;28616;28617;28618;28619;28620;31678;31679;31680;31681;31682;31683;31684;32840;32841;32842;32843;32844;32845;32846;45173;45174;45175;45176;45177;45178;45179;45180;45181;45182;45183;45184;45185;45186;45187;45188;45189;45190;45191;45192;45193;45194;45195;45196;45197;45198;45199;45200;45201;45202;45203;45204;45205;45206;45207;45208;45209;45567;45568;45569;45570;45571;45572;45573;45574;45575;45576;45577;45578;45579;45580;45581;45582;45583;45584;45585;46119;46120;46121;46122;46123;46124;46125;46126;46127;46128;46129;46130;46131;46132;46133;46134;46135;46136;46233;46234;46235;46236;46237;46238;46239;46240;46241;46242;46243;46244;46245;46246;46247;46248;46249;47970;47971;47972;47973;47974;47975;47976;47985;47986;47987;47988;47989;47990;47991;52591;52592;52593;52594;52595;52596;52597;52598;52599;52600;52601;52602;52751;52752;52753;52754;52755;52756;52757;53380;53381;53382;53383;53384;53385;53386;53387;53388;53389;53390;53391;53392;53393;53394;53395;53396;53397;53398;53399;53400;53401;53402;53403;53404;53405;53406;53407;53408;53409;53410;53411;53412;53413;53414;53415;53920;53921;53922;53923;53924;53925;53926;53927;53928;53929;53930;53931;53932;53933;53934;53935;53936;53937;53938;53939;53940;53941;53942;53943;53944;53945;53946;53947;53948;53949;53950;53972;53973;53974;53975;53976;54644;54645;54646;54647;54648;54649;54650;54651;54652;54653;54654;54655;54656;54657;54658;54659;54660;54671;54672;54673;54674;54675;54676;54696;54697;54698;54699;54700;54701;54702;54703;54704;54705;54706;54707;54708;54709;54710;54711;54712;54713;54714;54715;54716;54717;54718;54719;54720;54721;54722;54724;54725;54726;54727;54728;54729;54730;54731;54732;54733;54734;54735;54736;54737;54738;54739;54740;54741;54750;54827;54828;54829;54830;54831;54832;54833;54834;54835;54836;54837;54838;54839;54840;54841;54842;54843;54844;56135;56136;56137;56138;56139;56140;56141;56142;56143;56144;56145;56146;56147;56148;56149;56150;56151;56152;56153;56154;56155;56156;56157;56158;56169;56170;56171;56172;56573;56574;56575;56648;56649;56650;56651;56652;56653;56654;56655;56656;56657;56658;56659;56682;56683;56684;56685;56686;57232;57233;58267;58268;58269;58270;61745;61746;61747;61748;61749;61750;61751;61752;61753;61754;61755;61756;61757;61758;61759;61760;61761;61762;61763;61764;61765;61766;61767;61768;61769;61770;61771;61772;61773;61774;62394;62395;62396;62397;62398;62399;62400;62401;62402;62403;62489;62490;62491;62492;62493;62494;62495;62496;62497;62498;62499;62500;62501;62502;62503;62504;62505;62506;62507;62508;62509;62510;62511;62512;62513;62514;62515;62516;62517;62810;62811;62821;62822;62823;62824;66024;66025;66026;66027;66028;66029;66030;66031;66032;66033;66034;66035;66036;66037;66038;66039;66040;66041;66042;66043;66044;66045;66046;66047;66048;67626;67627;67628;68812;68813;68814;68815;68816;68817;68818;70158;70560;70561;70562;70563;70564;70565;70566;70567;70568;70569;70570;70571;70572;70573;70574;70575;70576;70577;70578;70579;70580;71586;71587;71588;71589;71590;71591;71592;71593;71679;71802;71803;71804;71805;71806;71807;71808;71809;71810;71811;71812;71813;71814;71815;71816;71817;71818;73867;73868;73869;73870;73871;73872;73873;73874;73875;73876;73877;73878;73879;73880;73881;73882;73883;73884;73885;73886;73887;73888;73889;73890;73891;73892;73893;74713;74714;74715;74716;74717;75524;75891;75892;75893;75894;75895;75896;75897;75898;75899;75900;75901;75902;75903;76899;77026;77027;77028;77029;77030;77031;77032;77055;77056;77057;77058;77059;77060;77061;77062;77063;77064;77065;77066;77067;77068;77069;77070;77071;77072;77073;77074;77075;77076;77077;77078;77079;77080;77081;77082;77083;77084;77085;77086;77087;77088;77089;77090;77091;77174;77175;77176;77177;77178;77179;77180;77181;77182;77183;77884;77885;77886;77887;77888;77889;77890;77891;77892;77893;77894;77895;77896;77897;77898;77899;77900;77901;77902;77903;77904;77905;77906;77907;77908;77909;77910;77911;77912;77913;79167;79448;79449;79450;79451;79452;79453;79454;79455;79456;79457;79458;79459;79460;79461;79462;79463;79464;79465;79466;79467;79468;79469;79470;79471;79472;79473;79474;79475;79682;79683;80828;80829;80830;80831;80832;80833;80834;80835;80836;80837;80838;80839;80840;80841;81324;81325;81326;81327;81328;81329;81330;81331;81335;81336;81337;81338;81339;81340;81341;81342;84322;84323;84324;85747;85748;85749;85750;85751;85752;85753;85754;85755;85756;85757;85758;85759;85760;85761;87622;87623;87624;87625;87626;87627;87628;87629;90025;90026;90027;90028;90029;90030;90031;90032;90033;90034;90035;90036;90037;90038;90105;90106;90107;90108;90109;90110;90111;90112;90113;90114;90115;90116;90390;90391;90392;91167;91168;91169;91170;91171;91172;91173;91174;91175;91176;91177;91178;91179;91180;91181;91182;91183;91184;91185;91186;91187;91188;91189;91190;91191;93335;93336;93337;93338;93339;93340;93341;93342;93343;93344;93345;93346;93347;93348;94524;96007;96008;96009;96010;96011;96012;96013;96014;96015;96016;96017;96018;96019;96020;96021;96022;96023;96024;96025;96610;96611;96612;96613;96614;96615;96616;96617;96618;96641;96642;96643;96644;96645;96646;96647;96648;96649;96650;96651;96652;96653;96654;96655;96656;98924;98925;98926;98927;98928;98929;98930;98931;98932;98933;98934;98935;98936;98937;98938;98939;98940;98941;98942;98943;98944;98945;98946;98947;104439;104440;104441;104442;104443;104444;104445;104446;104447;104448;104449;104450;104451;104452;104453;104454;104455;104456;104457;105490;105491;105492;105911;105912;105913;105914;105915</t>
  </si>
  <si>
    <t>2016;2017;2018;4935;4936;4937;4938;4939;4940;4941;4942;4943;4944;4945;5077;5078;5079;5080;5081;5082;5083;5084;5085;5086;5087;5088;5089;5090;5091;5092;5093;5094;5095;5096;5097;5098;5099;5100;5101;5102;5103;5104;5105;5106;5107;5108;5109;8070;8071;8072;8073;8074;8075;8076;8077;8078;8079;8080;8747;8748;8749;8750;8751;8752;8753;8754;8755;8756;8757;8758;8759;8760;8761;8762;8763;13673;13674;13675;13676;13677;13678;13679;13680;13681;13682;13683;13684;13685;13686;13687;13688;13689;13690;13691;13692;13693;13694;13695;13696;17619;17620;17621;17622;19063;19064;19065;19066;19067;19068;19069;22237;22238;22239;22343;22344;22345;22346;22347;22348;22349;22350;22351;22522;24321;24322;24323;24449;24450;24451;24452;24453;24454;24455;24456;24457;24458;24459;24460;24461;24462;24463;26230;26231;26232;26233;26234;26235;26236;26237;26362;26363;26364;26365;26366;26367;26368;26369;26370;26371;26372;26373;26374;26375;27076;27077;27078;27079;27080;27676;27677;27678;27679;27680;27681;27682;27683;28202;28203;28204;28205;28206;28207;28208;28209;28210;28211;28212;28213;28214;28215;28216;28548;28549;28550;28551;28552;28553;30563;30564;30565;30566;30567;30568;30569;30570;33808;33809;33810;33811;33812;33813;33814;35041;35042;35043;35044;35045;35046;35047;48381;48382;48383;48384;48385;48386;48387;48388;48389;48390;48391;48392;48393;48394;48395;48396;48397;48398;48399;48400;48401;48402;48403;48404;48405;48406;48407;48408;48409;48410;48411;48412;48413;48414;48415;48416;48417;48418;48794;48795;48796;48797;48798;48799;48800;48801;48802;48803;48804;48805;48806;48807;48808;48809;48810;48811;48812;49419;49420;49421;49422;49423;49424;49425;49426;49427;49428;49429;49430;49431;49432;49433;49434;49435;49436;49437;49535;49536;49537;49538;49539;49540;49541;49542;49543;49544;49545;49546;49547;49548;49549;49550;49551;49552;51394;51395;51396;51397;51398;51399;51400;51409;51410;51411;51412;51413;51414;51415;56299;56300;56301;56302;56303;56304;56305;56306;56307;56308;56309;56310;56311;56470;56471;56472;56473;56474;56475;56476;56477;57132;57133;57134;57135;57136;57137;57138;57139;57140;57141;57142;57143;57144;57145;57146;57147;57148;57149;57150;57151;57152;57153;57154;57155;57156;57157;57158;57159;57160;57161;57162;57163;57164;57165;57166;57167;57699;57700;57701;57702;57703;57704;57705;57706;57707;57708;57709;57710;57711;57712;57713;57714;57715;57716;57717;57718;57719;57720;57721;57722;57723;57724;57725;57726;57727;57728;57729;57751;57752;57753;57754;57755;58447;58448;58449;58450;58451;58452;58453;58454;58455;58456;58457;58458;58459;58460;58461;58462;58463;58474;58475;58476;58477;58478;58479;58499;58500;58501;58502;58503;58504;58505;58506;58507;58508;58509;58510;58511;58512;58513;58514;58515;58516;58517;58518;58519;58520;58521;58522;58523;58524;58525;58526;58527;58528;58530;58531;58532;58533;58534;58535;58536;58537;58538;58539;58540;58541;58542;58543;58544;58545;58546;58547;58548;58549;58558;58636;58637;58638;58639;58640;58641;58642;58643;58644;58645;58646;58647;58648;58649;58650;58651;58652;58653;58654;60016;60017;60018;60019;60020;60021;60022;60023;60024;60025;60026;60027;60028;60029;60030;60031;60032;60033;60034;60035;60036;60037;60038;60039;60040;60041;60042;60053;60054;60055;60056;60469;60470;60471;60545;60546;60547;60548;60549;60550;60551;60552;60553;60554;60555;60556;60557;60580;60581;60582;60583;60584;61175;61176;62264;62265;62266;62267;65884;65885;65886;65887;65888;65889;65890;65891;65892;65893;65894;65895;65896;65897;65898;65899;65900;65901;65902;65903;65904;65905;65906;65907;65908;65909;65910;65911;65912;65913;66571;66572;66573;66574;66575;66576;66577;66578;66579;66580;66672;66673;66674;66675;66676;66677;66678;66679;66680;66681;66682;66683;66684;66685;66686;66687;66688;66689;66690;66691;66692;66693;66694;66695;66696;66697;66698;66699;66700;67021;67022;67032;67033;67034;67035;70370;70371;70372;70373;70374;70375;70376;70377;70378;70379;70380;70381;70382;70383;70384;70385;70386;70387;70388;70389;70390;70391;70392;70393;70394;70395;70396;72081;72082;72083;73369;73370;73371;73372;73373;73374;73375;74789;75197;75198;75199;75200;75201;75202;75203;75204;75205;75206;75207;75208;75209;75210;75211;75212;75213;75214;75215;75216;75217;75218;75219;75220;76271;76272;76273;76274;76275;76276;76277;76278;76376;76510;76511;76512;76513;76514;76515;76516;76517;76518;76519;76520;76521;76522;76523;76524;76525;76526;78706;78707;78708;78709;78710;78711;78712;78713;78714;78715;78716;78717;78718;78719;78720;78721;78722;78723;78724;78725;78726;78727;78728;78729;78730;78731;78732;79592;79593;79594;79595;79596;80433;80818;80819;80820;80821;80822;80823;80824;80825;80826;80827;80828;80829;80830;81922;82065;82066;82067;82068;82069;82070;82071;82072;82099;82100;82101;82102;82103;82104;82105;82106;82107;82108;82109;82110;82111;82112;82113;82114;82115;82116;82117;82118;82119;82120;82121;82122;82123;82124;82125;82126;82127;82128;82129;82130;82131;82132;82133;82134;82135;82136;82137;82221;82222;82223;82224;82225;82226;82227;82228;82229;82230;82965;82966;82967;82968;82969;82970;82971;82972;82973;82974;82975;82976;82977;82978;82979;82980;82981;82982;82983;82984;82985;82986;82987;82988;82989;82990;82991;82992;82993;82994;82995;84311;84610;84611;84612;84613;84614;84615;84616;84617;84618;84619;84620;84621;84622;84623;84624;84625;84626;84627;84628;84629;84630;84631;84632;84633;84634;84635;84636;84637;84859;84860;86043;86044;86045;86046;86047;86048;86049;86050;86051;86052;86053;86054;86055;86056;86597;86598;86599;86600;86601;86602;86603;86604;86608;86609;86610;86611;86612;86613;86614;86615;89836;89837;89838;91314;91315;91316;91317;91318;91319;91320;91321;91322;91323;91324;91325;91326;91327;91328;91329;91330;91331;93307;93308;93309;93310;93311;93312;93313;93314;95885;95886;95887;95888;95889;95890;95891;95892;95893;95894;95895;95896;95897;95898;95968;95969;95970;95971;95972;95973;95974;95975;95976;95977;95978;95979;95980;95981;95982;96266;96267;96268;96269;97132;97133;97134;97135;97136;97137;97138;97139;97140;97141;97142;97143;97144;97145;97146;97147;97148;97149;97150;97151;97152;97153;97154;97155;97156;99452;99453;99454;99455;99456;99457;99458;99459;99460;99461;99462;99463;99464;99465;100704;102290;102291;102292;102293;102294;102295;102296;102297;102298;102299;102300;102301;102302;102303;102304;102305;102306;102307;102308;102309;102923;102924;102925;102926;102927;102928;102929;102930;102931;102955;102956;102957;102958;102959;102960;102961;102962;102963;102964;102965;102966;102967;102968;102969;102970;102971;102972;102973;102974;105367;105368;105369;105370;105371;105372;105373;105374;105375;105376;105377;105378;105379;105380;105381;105382;105383;105384;105385;105386;105387;105388;105389;105390;105391;111181;111182;111183;111184;111185;111186;111187;111188;111189;111190;111191;111192;111193;111194;111195;111196;111197;111198;111199;112264;112265;112266;112267;112711;112712;112713;112714;112715</t>
  </si>
  <si>
    <t>2017;4944;5106;8077;8761;13683;17619;19067;22238;22343;22349;22522;24323;24451;26237;26364;27077;27678;28212;28551;30569;33812;35046;48398;48806;49426;49552;51399;51409;51414;56305;56474;57138;57712;57755;58460;58462;58478;58500;58538;58558;58644;60025;60055;60469;60546;60552;60582;61176;62265;65894;65912;66573;66685;66695;67021;67032;67034;70383;70395;72082;73374;74789;75208;76272;76376;76518;78726;78732;79596;80433;80826;81922;82067;82119;82225;82990;84311;84631;84860;86044;86603;86610;89837;91321;93313;95898;95982;96267;97140;97151;99464;100704;102295;102928;102963;105374;111192;112264;112714</t>
  </si>
  <si>
    <t>471;472;476;477;478;479;480;481;482;483;484;485;486;487;488;489;490;491</t>
  </si>
  <si>
    <t>90;287;372;385;491;596;631;634;791;796;927;948;952;990;1035;1295;1356;1917</t>
  </si>
  <si>
    <t>CON__P02533;P02533;CON__A2A4G1;CON__P19001;CON__Q61782;CON__P35900;CON__Q9D312;P35900;K7ENV3;K7ELP7;CON__Q8N1A0;CON__Q14525;CON__Q9UE12;CON__Q15323;CON__A2A5Y0;CON__Q92764;C4AM86;CON__Q14532;CON__A2AB72;CON__Q497I4;CON__O76015;CON__O76013;CON__Q7Z3Y9;CON__O76014;CON__REFSEQ:XP_986630;Q8N1A0-2;Q8N1A0;Q14525;Q15323;O76013-2;Q14532;O76014;Q92764;O76015;O76013;Q7Z3Y9</t>
  </si>
  <si>
    <t>CON__P02533;P02533</t>
  </si>
  <si>
    <t>32;32;8;6;5;3;3;3;2;1;1;1;1;1;1;1;1;1;1;1;1;1;1;1;1;1;1;1;1;1;1;1;1;1;1;1</t>
  </si>
  <si>
    <t>5;5;0;0;1;0;0;0;0;0;0;0;0;0;0;0;0;0;0;0;0;0;0;0;0;0;0;0;0;0;0;0;0;0;0;0</t>
  </si>
  <si>
    <t>Keratin, type I cytoskeletal 14</t>
  </si>
  <si>
    <t>KRT14</t>
  </si>
  <si>
    <t>;Keratin, type I cytoskeletal 14</t>
  </si>
  <si>
    <t>136;440;585;689;942;1157;1843;2263;3264;3925;3941;4042;4101;4275;4336;4473;4684;5383;5384;5508;6589;6732;6733;7298;7533;7607;7608;8101;8306;8426;8427;8512</t>
  </si>
  <si>
    <t>144;145;462;617;727;994;1228;1952;2392;3471;4177;4193;4302;4363;4548;4610;4756;4974;5766;5767;5768;5769;5918;7075;7226;7227;7824;8080;8157;8158;8679;8897;9021;9022;9023;9024;9117</t>
  </si>
  <si>
    <t>1435;1436;1437;1438;1439;1440;1441;1442;1443;1444;1445;1446;1447;1448;1449;1450;1451;1452;1453;1454;1455;1456;1457;1458;1459;1460;1461;1462;1463;1464;1465;1466;1467;4695;4696;4697;4698;4699;4700;4701;4702;4703;4704;4705;6403;6404;6405;6406;6407;6408;6409;6410;6411;6412;6413;6414;6415;6416;6417;7488;7489;7490;7491;7492;7493;7494;7495;11054;15307;15308;15309;15310;15311;15312;15313;15314;15315;15316;15317;15318;15319;15320;15321;15322;15323;15324;15325;15326;15327;15328;15329;15330;22844;22845;22846;22847;27385;27386;27387;27388;27389;27390;27391;27392;27393;42590;42591;42592;42593;42594;42595;42596;42597;42598;42599;42600;42601;42602;42603;42604;42605;42606;51173;51174;51175;51176;51177;51178;51179;51180;51181;51182;51183;51184;51185;51286;51287;51288;51289;51290;51291;51292;51293;51294;51295;51296;51297;51298;52580;53236;53237;53238;53239;53240;53241;53242;53243;53244;53245;54950;54951;54952;54953;54954;54955;54956;54957;54958;54959;54960;54961;54962;54963;54964;54965;54966;54967;55394;55395;55396;55397;55398;55399;55400;55401;55402;55403;55404;55405;55406;55407;55408;55409;55410;57119;57120;59204;59205;59206;59207;59208;59209;59210;59211;59212;59213;59214;59215;59216;59217;59218;59219;59220;59221;59222;59223;59224;59225;59226;59227;59228;67564;67565;67566;67567;67568;67569;67570;67571;67572;67573;67574;67575;67576;67577;67578;67579;67580;67581;67582;67583;67584;67585;67586;67587;67588;67589;67590;67591;69156;69157;69158;69159;69160;69161;69162;69163;69164;69165;69166;69167;69168;81914;81915;81916;81917;81918;81919;81920;81921;81922;81923;81924;81925;81926;81927;83408;83409;83410;83411;83412;83413;83414;83415;83416;83417;83418;83419;90006;90007;90008;90009;90010;90011;90012;90013;90014;90015;90016;90017;92768;92769;93411;93412;93413;93414;93415;93416;93417;93418;93419;93420;93421;93422;93423;93424;93425;93426;93427;93428;93429;93430;93431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99248;99249;99250;99251;99252;99253;99254;99255;99256;99257;99258;99259;99260;99261;99262;99263;99264;99265;99266;99267;101805;101806;101807;101808;101809;102997;102998;102999;103000;103001;103002;103003;103004;103005;103006;103007;103008;103009;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103065;103066;103067;103068;103069;103070;103071;103072;103073;104458;104459</t>
  </si>
  <si>
    <t>1508;1509;1510;1511;1512;1513;1514;1515;1516;1517;1518;1519;1520;1521;1522;1523;1524;1525;1526;1527;1528;1529;1530;1531;1532;1533;1534;1535;1536;1537;1538;1539;1540;4947;4948;4949;4950;4951;4952;4953;4954;4955;4956;4957;4958;6763;6764;6765;6766;6767;6768;6769;6770;6771;6772;6773;6774;6775;6776;6777;6778;7891;7892;7893;7894;7895;7896;7897;7898;11680;16407;16408;16409;16410;16411;16412;16413;16414;16415;16416;16417;16418;16419;16420;16421;16422;16423;16424;16425;16426;16427;16428;16429;16430;24464;24465;24466;24467;29304;29305;29306;29307;29308;29309;29310;29311;29312;29313;29314;45583;45584;45585;45586;45587;45588;45589;45590;45591;45592;45593;45594;45595;45596;45597;45598;45599;54777;54778;54779;54780;54781;54782;54783;54784;54785;54786;54787;54788;54789;54893;54894;54895;54896;54897;54898;54899;54900;54901;54902;54903;54904;54905;54906;56287;56976;56977;56978;56979;56980;56981;56982;56983;56984;56985;58777;58778;58779;58780;58781;58782;58783;58784;58785;58786;58787;58788;58789;58790;58791;58792;58793;58794;58795;59237;59238;59239;59240;59241;59242;59243;59244;59245;59246;59247;59248;59249;59250;59251;59252;59253;59254;61049;61050;63239;63240;63241;63242;63243;63244;63245;63246;63247;63248;63249;63250;63251;63252;63253;63254;63255;63256;63257;63258;63259;63260;63261;63262;63263;63264;72018;72019;72020;72021;72022;72023;72024;72025;72026;72027;72028;72029;72030;72031;72032;72033;72034;72035;72036;72037;72038;72039;72040;72041;72042;72043;72044;72045;73738;73739;73740;73741;73742;73743;73744;73745;73746;73747;73748;73749;73750;87226;87227;87228;87229;87230;87231;87232;87233;87234;87235;87236;87237;87238;87239;88832;88833;88834;88835;88836;88837;88838;88839;88840;88841;88842;88843;88844;95862;95863;95864;95865;95866;95867;95868;95869;95870;95871;95872;95873;95874;95875;95876;95877;98830;98831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99599;99600;99601;105706;105707;105708;105709;105710;105711;105712;105713;105714;105715;105716;105717;105718;105719;105720;105721;105722;105723;105724;105725;105726;108422;108423;108424;108425;108426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111200;111201</t>
  </si>
  <si>
    <t>1508;4947;6770;7896;11680;16407;24467;29307;45597;54788;54902;56287;56981;58790;59239;61050;63254;72018;72042;73745;87233;88832;88840;95862;98831;99561;99586;105721;108422;109721;109760;111201</t>
  </si>
  <si>
    <t>99;100;101;102</t>
  </si>
  <si>
    <t>119;212;237;351</t>
  </si>
  <si>
    <t>Q6UXI9;Q6UXI9-5;Q6UXI9-2;H0YAK9;D6RE63</t>
  </si>
  <si>
    <t>Q6UXI9;Q6UXI9-5;Q6UXI9-2;H0YAK9</t>
  </si>
  <si>
    <t>22;19;18;16;1</t>
  </si>
  <si>
    <t>0;0;0;0;0</t>
  </si>
  <si>
    <t>Nephronectin</t>
  </si>
  <si>
    <t>NPNT</t>
  </si>
  <si>
    <t>Nephronectin;Isoform of Q6UXI9, Isoform 5 of Nephronectin;Isoform of Q6UXI9, Isoform 2 of Nephronectin;Isoform of Q6UXI9, Nephronectin (Fragment)</t>
  </si>
  <si>
    <t>1059;1498;1959;2805;2886;2995;3491;3681;4792;5165;5920;6024;6143;6144;6213;6256;6267;7251;7262;8207;8412;8809</t>
  </si>
  <si>
    <t>1122;1584;2071;2983;3073;3074;3188;3712;3916;5089;5090;5486;6359;6470;6603;6604;6676;6723;6736;7773;7784;8793;8794;9006;9423</t>
  </si>
  <si>
    <t>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18698;18699;24124;24125;24126;24127;24128;24129;24130;24131;24132;24133;24134;24135;24136;24137;24138;24139;24140;24141;24142;24143;24144;24145;24146;24147;24148;24149;24150;24151;24152;24153;24154;24155;24156;24157;24158;24159;24160;24161;24162;24163;24164;24165;33321;33322;33323;33324;33325;33326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37659;37660;37661;37662;37663;37664;37665;37666;37667;37668;37669;37670;37671;37672;37673;37674;37675;37676;37677;37678;37679;37680;45775;45776;48192;48193;48194;48195;48196;48197;48198;48199;48200;48201;48202;48203;48204;48205;48206;48207;48208;48209;48210;48211;48212;48213;48214;48215;48216;48217;48218;48219;48220;48221;48222;48223;48224;48225;60669;60670;60671;60672;60673;60674;60675;60676;60677;60678;60679;60680;60681;60682;60683;60684;60685;60686;60687;60688;60689;60690;60691;60692;60693;60694;60695;60696;60697;64857;64858;64859;64860;64861;64862;64863;74234;74235;74236;74237;74238;74239;74240;74241;74242;74243;74244;74245;74246;74247;74248;74249;75152;75153;75154;75155;75156;75157;75158;75159;75160;75161;76727;76728;76729;76730;76731;76732;76733;76734;76735;76736;76737;76738;76739;76740;76741;76742;76743;76744;76745;76746;76747;76748;76749;76750;76751;76752;76753;76754;76755;76756;76757;76758;76759;76760;76761;76762;77555;77556;77557;77558;77559;77560;77561;77562;77563;77564;77565;77566;77567;77568;77569;77570;77571;77572;77573;77574;77575;78173;78174;78175;78176;78177;78178;78179;78180;78181;78182;78183;78184;78185;78186;78187;78188;78189;78190;78191;78192;78193;78194;78195;78196;78197;78198;78199;78200;78201;78202;78203;78204;78205;78206;78207;78208;78209;78210;78211;78212;78213;78214;78215;78369;78370;78371;78372;78373;78374;78375;78376;78377;78378;78379;78380;78381;78382;78383;78384;78385;78386;78387;78388;78389;78390;89521;89522;89523;89524;89525;89526;89527;89528;89529;89530;89684;89685;89686;89687;89688;89689;89690;89691;89692;89693;89694;89695;89696;89697;89698;89699;89700;89701;89702;89703;89704;89705;89706;89707;89708;89709;89710;89711;89712;89713;89714;89715;89716;89717;89718;89719;89720;89721;89722;89723;89724;89725;89726;89727;89728;89729;89730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100564;100565;100566;100567;100568;100569;100570;100571;100572;100573;100574;100575;100576;100577;102836;102837;102838;102839;102840;102841;102842;102843;102844;102845;102846;102847;102848;102849;102850;102851;102852;102853;102854;102855;102856;102857;102858;102859;102860;107911;107912;107913;107914;107915;107916;107917;107918;107919;107920;107921;107922;107923;107924;107925;107926;107927;107928;107929;107930;107931;107932;107933;107934;107935;107936;107937</t>
  </si>
  <si>
    <t>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20033;20034;25846;25847;25848;25849;25850;25851;25852;25853;25854;25855;25856;25857;25858;25859;25860;25861;25862;25863;25864;25865;25866;25867;25868;25869;25870;25871;25872;25873;25874;25875;25876;25877;25878;25879;25880;25881;25882;25883;25884;25885;25886;25887;25888;25889;35550;35551;35552;35553;35554;35555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40321;40322;40323;40324;40325;40326;40327;40328;40329;40330;40331;40332;40333;40334;40335;40336;40337;40338;40339;40340;40341;40342;40343;49021;49022;51631;51632;51633;51634;51635;51636;51637;51638;51639;51640;51641;51642;51643;51644;51645;51646;51647;51648;51649;51650;51651;51652;51653;51654;51655;51656;51657;51658;51659;51660;51661;51662;51663;51664;51665;51666;64758;64759;64760;64761;64762;64763;64764;64765;64766;64767;64768;64769;64770;64771;64772;64773;64774;64775;64776;64777;64778;64779;64780;64781;64782;64783;64784;64785;64786;64787;69137;69138;69139;69140;69141;69142;69143;79079;79080;79081;79082;79083;79084;79085;79086;79087;79088;79089;79090;79091;79092;79093;79094;80047;80048;80049;80050;80051;80052;80053;80054;80055;80056;81748;81749;81750;81751;81752;81753;81754;81755;81756;81757;81758;81759;81760;81761;81762;81763;81764;81765;81766;81767;81768;81769;81770;81771;81772;81773;81774;81775;81776;81777;81778;81779;81780;81781;81782;81783;82628;82629;82630;82631;82632;82633;82634;82635;82636;82637;82638;82639;82640;82641;82642;82643;82644;82645;82646;82647;82648;83273;83274;83275;83276;83277;83278;83279;83280;83281;83282;83283;83284;83285;83286;83287;83288;83289;83290;83291;83292;83293;83294;83295;83296;83297;83298;83299;83300;83301;83302;83303;83304;83305;83306;83307;83308;83309;83310;83311;83312;83313;83314;83315;83316;83317;83318;83319;83320;83321;83480;83481;83482;83483;83484;83485;83486;83487;83488;83489;83490;83491;83492;83493;83494;83495;83496;83497;83498;83499;83500;83501;95333;95334;95335;95336;95337;95338;95339;95340;95341;95342;95507;95508;95509;95510;95511;95512;95513;95514;95515;95516;95517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109515;109516;109517;109518;109519;109520;109521;109522;109523;109524;109525;109526;109527;109528;109529;109530;109531;109532;109533;109534;109535;109536;109537;109538;109539;109540;114831;114832;114833;114834;114835;114836;114837;114838;114839;114840;114841;114842;114843;114844;114845;114846;114847;114848;114849;114850;114851;114852;114853;114854;114855;114856;114857;114858;114859</t>
  </si>
  <si>
    <t>14713;20033;25847;35553;38108;40340;49021;51663;64773;69140;79085;80054;81776;81783;82646;83273;83496;95342;95517;107013;109527;114834</t>
  </si>
  <si>
    <t>677;678;679</t>
  </si>
  <si>
    <t>204;260;476</t>
  </si>
  <si>
    <t>Q15063;Q15063-6;CON__Q2KJC7</t>
  </si>
  <si>
    <t>32;27;16</t>
  </si>
  <si>
    <t>Periostin</t>
  </si>
  <si>
    <t>POSTN</t>
  </si>
  <si>
    <t>Periostin;Isoform of Q15063, Isoform 6 of Periostin;</t>
  </si>
  <si>
    <t>7;1314;1406;1531;1918;2008;2075;2201;2462;2604;2750;3061;3244;3274;3725;3847;3858;4104;4634;4755;4782;4958;5431;5489;6285;6411;7236;7672;7785;7985;8047;8185</t>
  </si>
  <si>
    <t>8;1392;1486;1617;2028;2127;2197;2326;2327;2609;2760;2922;3255;3256;3451;3482;3960;4094;4105;4366;4923;5045;5076;5272;5830;5899;6756;6887;6888;7757;7758;8229;8230;8349;8350;8557;8620;8767</t>
  </si>
  <si>
    <t>38;39;40;41;42;43;44;45;46;47;48;49;50;51;52;53;54;55;56;57;58;59;60;61;62;63;64;65;66;67;68;69;70;71;72;73;74;75;76;77;78;16756;16757;16758;16759;16760;16761;16762;16763;16764;16765;16766;16767;16768;16769;16770;16771;16772;16773;16774;16775;16776;16777;16778;16779;16780;16781;16782;16783;16784;16785;16786;16787;16788;16789;16790;16791;16792;16793;16794;16795;16796;16797;16798;16799;16800;17639;17640;17641;17642;17643;17644;17645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23324;23325;23326;23327;23328;23329;23330;23331;23332;23333;23334;23335;23336;23337;23338;24960;24961;24962;24963;24964;24965;24966;24967;24968;25487;25488;25489;25490;26761;26762;26763;26764;26765;26766;26767;26768;26769;26770;26771;26772;26773;26774;26775;26776;26777;26778;26779;26780;26781;26782;26783;26784;26785;26786;26787;26788;26789;26790;26791;26792;26793;29617;29618;29619;29620;29621;29622;29623;29624;31189;31190;31191;32706;32707;32708;32709;32710;32711;32712;32713;32714;32715;32716;32717;32718;32719;32720;32721;32722;32723;32724;32725;32726;32727;32728;32729;32730;32731;32732;32733;32734;32735;38372;38373;38374;38375;38376;38377;38378;38379;38380;38381;38382;38383;38384;38385;38386;38387;38388;38389;38390;38391;38392;38393;38394;38395;38396;38397;38398;38399;38400;38401;38402;38403;38404;38405;38406;42435;42436;42437;42438;42439;42440;42441;42442;42443;42444;42445;42446;42447;42448;42449;42450;42451;43003;43004;43005;43006;48571;48572;48573;48574;48575;48576;48577;48578;50324;50325;50326;50327;50328;50329;50330;50331;50332;50333;50334;50335;50336;50337;50338;50339;50340;50341;50342;50343;50344;50345;50346;50347;50348;50349;50350;50351;50352;50353;50354;50355;50356;50357;50358;50359;50360;50361;50362;50363;50364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53291;53292;58846;58847;58848;58849;58850;58851;58852;58853;58854;58855;58856;58857;58858;58859;58860;58861;58862;58863;58864;58865;58866;58867;58868;59910;59911;59912;59913;59914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62620;62621;62622;62623;62624;68236;68237;68238;68239;68890;68891;68892;68893;68894;78665;78666;78667;78668;78669;78670;78671;78672;78673;80071;80072;89387;89388;89389;89390;89391;89392;89393;89394;89395;89396;89397;94240;94241;94242;94243;94244;94245;94246;94247;94248;94249;94250;94251;94252;94253;94254;94255;94256;94257;94258;94259;94260;94261;94262;94263;94264;94265;94266;94267;94268;94269;94270;94271;94272;94273;94274;94275;94276;94277;94278;94279;94280;94281;94282;95664;95665;95666;95667;95668;95669;95670;95671;95672;95673;95674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98713;98714;98715;98716;98717;100167</t>
  </si>
  <si>
    <t>39;40;41;42;43;44;45;46;47;48;49;50;51;52;53;54;55;56;57;58;59;60;61;62;63;64;65;66;67;68;69;70;71;72;73;74;75;76;77;78;79;80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18873;18874;18875;18876;18877;18878;18879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24974;24975;24976;24977;24978;24979;24980;24981;24982;24983;24984;24985;24986;24987;24988;24989;24990;26749;26750;26751;26752;26753;26754;26755;26756;26757;27308;27309;27310;27311;28658;28659;28660;28661;28662;28663;28664;28665;28666;28667;28668;28669;28670;28671;28672;28673;28674;28675;28676;28677;28678;28679;28680;28681;28682;28683;28684;28685;28686;28687;28688;28689;28690;28691;28692;28693;31663;31664;31665;31666;31667;31668;31669;31670;33294;33295;33296;34902;34903;34904;34905;34906;34907;34908;34909;34910;34911;34912;34913;34914;34915;34916;34917;34918;34919;34920;34921;34922;34923;34924;34925;34926;34927;34928;34929;34930;34931;34932;34933;34934;34935;41061;41062;41063;41064;41065;41066;41067;41068;41069;41070;41071;41072;41073;41074;41075;41076;41077;41078;41079;41080;41081;41082;41083;41084;41085;41086;41087;41088;41089;41090;41091;41092;41093;41094;41095;45427;45428;45429;45430;45431;45432;45433;45434;45435;45436;45437;45438;45439;45440;45441;45442;45443;46035;46036;46037;46038;52028;52029;52030;52031;52032;52033;52034;52035;53892;53893;53894;53895;53896;53897;53898;53899;53900;53901;53902;53903;53904;53905;53906;53907;53908;53909;53910;53911;53912;53913;53914;53915;53916;53917;53918;53919;53920;53921;53922;53923;53924;53925;53926;53927;53928;53929;53930;53931;53932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57041;57042;62870;62871;62872;62873;62874;62875;62876;62877;62878;62879;62880;62881;62882;62883;62884;62885;62886;62887;62888;62889;62890;62891;62892;63975;63976;63977;63978;63979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66807;66808;66809;66810;66811;72739;72740;72741;72742;73449;73450;73451;73452;73453;83781;83782;83783;83784;83785;83786;83787;83788;83789;85263;85264;85265;95194;95195;95196;95197;95198;95199;95200;95201;95202;95203;95204;95205;95206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101917;101918;101919;101920;101921;101922;101923;101924;101925;101926;101927;101928;104362;104363;104364;104365;104366;104367;104368;104369;104370;104371;104372;104373;104374;104375;104376;104377;104378;104379;104380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105142;105143;105144;105145;105146;106658</t>
  </si>
  <si>
    <t>71;17943;18874;20338;24979;26753;27309;28691;31663;33295;34935;41077;45427;46035;52032;53914;54007;57041;62886;63975;64604;66807;72740;73450;83783;85264;95204;100392;101926;104367;105142;106658</t>
  </si>
  <si>
    <t>74;75;76;77;78</t>
  </si>
  <si>
    <t>84;169;301;473;615</t>
  </si>
  <si>
    <t>C9JEU5;C9JC84;P02679-2;P02679;C9JPQ9;C9JU00</t>
  </si>
  <si>
    <t>C9JEU5;C9JC84;P02679-2;P02679</t>
  </si>
  <si>
    <t>22;22;22;22;6;6</t>
  </si>
  <si>
    <t>Fibrinogen gamma chain</t>
  </si>
  <si>
    <t>FGG</t>
  </si>
  <si>
    <t>Isoform of P02679, Fibrinogen gamma chain;Isoform of P02679, Fibrinogen gamma chain;Isoform of P02679, Isoform Gamma-A of Fibrinogen gamma chain;Fibrinogen gamma chain</t>
  </si>
  <si>
    <t>399;712;969;1495;1654;1920;2400;2429;2453;3833;4395;5080;5115;5334;5904;6241;6440;7633;7782;7888;8642;8763</t>
  </si>
  <si>
    <t>418;750;1023;1581;1749;2030;2537;2538;2571;2572;2600;4079;4673;5400;5436;5695;5696;5697;6341;6342;6708;6919;8185;8186;8346;8458;9250;9373</t>
  </si>
  <si>
    <t>4099;4100;4101;4102;4103;4104;4105;4106;4107;4108;4109;4110;4111;4112;4113;4114;4115;4116;4117;4118;4119;4120;4121;4122;4123;4124;4125;4126;4127;7824;7825;7826;7827;7828;7829;7830;7831;7832;7833;7834;7835;7836;7837;7838;7839;7840;7841;7842;7843;7844;7845;7846;7847;7848;7849;11559;11560;11561;11562;11563;11564;11565;11566;11567;11568;11569;11570;11571;11572;11573;11574;11575;11576;11577;18684;18685;18686;18687;18688;20789;20790;20791;20792;20793;20794;20795;20796;20797;20798;20799;20800;20801;20802;20803;20804;20805;20806;20807;20808;20809;20810;20811;20812;20813;20814;20815;20816;20817;20818;20819;20820;20821;20822;20823;20824;23341;23342;23343;23344;23345;23346;23347;23348;23349;23350;23351;23352;23353;23354;23355;23356;23357;23358;23359;23360;23361;23362;23363;23364;23365;23366;23367;23368;23369;23370;23371;23372;23373;23374;23375;23376;23377;23378;23379;23380;23381;23382;23383;28816;28817;28818;28819;28820;28821;28822;28823;28824;28825;28826;28827;28828;28829;28830;28831;28832;28833;28834;28835;28836;28837;28838;28839;28840;28841;28842;28843;28844;28845;28846;28847;28848;28849;28850;28851;28852;29232;29233;29234;29235;29236;29237;29238;29239;29240;29241;29242;29243;29244;29245;29246;29247;29248;29249;29250;29251;29252;29253;29254;29255;29256;29257;29258;29259;29260;29261;29262;29263;29264;29513;29514;29515;29516;29517;29518;29519;29520;29521;29522;29523;29524;29525;29526;29527;29528;29529;29530;29531;29532;29533;29534;29535;29536;50127;50128;50129;50130;50131;50132;50133;50134;50135;50136;50137;50138;50139;50140;50141;50142;50143;50144;50145;50146;50147;50148;50149;56284;56285;56286;56287;56288;56289;56290;63958;63959;63960;63961;63962;63963;63964;64314;67028;67029;67030;67031;67032;67033;67034;67035;67036;67037;67038;67039;67040;67041;67042;67043;67044;67045;67046;67047;67048;67049;67050;67051;67052;67053;67054;67055;67056;67057;67058;67059;67060;67061;67062;74097;74098;74099;74100;74101;74102;74103;74104;74105;74106;74107;74108;74109;74110;74111;74112;74113;77950;77951;77952;77953;77954;80407;80408;80409;80410;80411;80412;80413;80414;80415;80416;80417;80418;80419;80420;80421;80422;93811;93812;93813;93814;93815;93816;93817;93818;93819;93820;93821;93822;93823;93824;93825;93826;93827;93828;93829;93830;93831;93832;93833;93834;93835;93836;95631;95632;95633;95634;95635;95636;95637;95638;95639;95640;95641;95642;95643;95644;95645;95646;95647;95648;95649;95650;95651;95652;95653;96773;96774;96775;96776;96777;96778;96779;96780;96781;96782;96783;96784;96785;96786;96787;96788;105737;105738;105739;105740;105741;105742;105743;105744;105745;105746;105747;105748;105749;105750;105751;105752;105753;105754;105755;105756;105757;105758;105759;105760;105761;105762;105763;105764;105765;105766;105767;105768;105769;105770;105771;105772;105773;105774;105775;105776;105777;105778;105779;107188;107189;107190;107191;107192;107193;107194;107195;107196;107197;107198;107199;107200;107201;107202;107203;107204;107205;107206;107207;107208;107209;107210;107211;107212;107213;107214;107215;107216;107217;107218;107219;107220;107221;107222</t>
  </si>
  <si>
    <t>4323;4324;4325;4326;4327;4328;4329;4330;4331;4332;4333;4334;4335;4336;4337;4338;4339;4340;4341;4342;4343;4344;4345;4346;4347;4348;4349;4350;4351;4352;8249;8250;8251;8252;8253;8254;8255;8256;8257;8258;8259;8260;8261;8262;8263;8264;8265;8266;8267;8268;8269;8270;8271;8272;8273;8274;12218;12219;12220;12221;12222;12223;12224;12225;12226;12227;12228;12229;12230;12231;12232;12233;12234;12235;12236;12237;12238;20018;20019;20020;20021;20022;22305;22306;22307;22308;22309;22310;22311;22312;22313;22314;22315;22316;22317;22318;22319;22320;22321;22322;22323;22324;22325;22326;22327;22328;22329;22330;22331;22332;22333;22334;22335;22336;22337;22338;22339;22340;22341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30790;30791;30792;30793;30794;30795;30796;30797;30798;30799;30800;30801;30802;30803;30804;30805;30806;30807;30808;30809;30810;30811;30812;30813;30814;30815;30816;30817;30818;30819;30820;30821;30822;30823;30824;30825;30826;30827;31243;31244;31245;31246;31247;31248;31249;31250;31251;31252;31253;31254;31255;31256;31257;31258;31259;31260;31261;31262;31263;31264;31265;31266;31267;31268;31269;31270;31271;31272;31273;31274;31275;31276;31277;31278;31279;31280;31281;31282;31283;31558;31559;31560;31561;31562;31563;31564;31565;31566;31567;31568;31569;31570;31571;31572;31573;31574;31575;31576;31577;31578;31579;31580;31581;53691;53692;53693;53694;53695;53696;53697;53698;53699;53700;53701;53702;53703;53704;53705;53706;53707;53708;53709;53710;53711;53712;53713;60169;60170;60171;60172;60173;60174;60175;68203;68204;68205;68206;68207;68208;68209;68564;71448;71449;71450;71451;71452;71453;71454;71455;71456;71457;71458;71459;71460;71461;71462;71463;71464;71465;71466;71467;71468;71469;71470;71471;71472;71473;71474;71475;71476;71477;71478;71479;71480;71481;71482;71483;78942;78943;78944;78945;78946;78947;78948;78949;78950;78951;78952;78953;78954;78955;78956;78957;78958;83034;83035;83036;83037;83038;85609;85610;85611;85612;85613;85614;85615;85616;85617;85618;85619;85620;85621;85622;85623;85624;85625;99944;99945;99946;99947;99948;99949;99950;99951;99952;99953;99954;99955;99956;99957;99958;99959;99960;99961;99962;99963;99964;99965;99966;99967;99968;99969;99970;101882;101883;101884;101885;101886;101887;101888;101889;101890;101891;101892;101893;101894;101895;101896;101897;101898;101899;101900;101901;101902;101903;101904;101905;101906;103096;103097;103098;103099;103100;103101;103102;103103;103104;103105;103106;103107;103108;103109;103110;103111;103112;112516;112517;112518;112519;112520;112521;112522;112523;112524;112525;112526;112527;112528;112529;112530;112531;112532;112533;112534;112535;112536;112537;112538;112539;112540;112541;112542;112543;112544;112545;112546;112547;112548;112549;112550;112551;112552;112553;112554;112555;112556;112557;112558;112559;112560;112561;114057;114058;114059;114060;114061;114062;114063;114064;114065;114066;114067;114068;114069;114070;114071;114072;114073;114074;114075;114076;114077;114078;114079;114080;114081;114082;114083;114084;114085;114086;114087;114088;114089;114090;114091;114092;114093</t>
  </si>
  <si>
    <t>4348;8264;12231;20022;22307;25034;30805;31276;31576;53709;60170;68208;68564;71462;78946;83034;85621;99950;101898;103098;112553;114089</t>
  </si>
  <si>
    <t>86;87;88;89;90;91</t>
  </si>
  <si>
    <t>104;115;120;298;344;370</t>
  </si>
  <si>
    <t>P14555</t>
  </si>
  <si>
    <t>Phospholipase A2, membrane associated</t>
  </si>
  <si>
    <t>PLA2G2A</t>
  </si>
  <si>
    <t>11;901;1194;1733;4272;7027;8823</t>
  </si>
  <si>
    <t>12;948;1265;1838;4545;7531;9437</t>
  </si>
  <si>
    <t>91;92;93;94;95;96;97;98;99;100;101;102;103;104;105;106;107;108;109;110;111;112;113;114;115;116;10057;10058;10059;10060;10061;10062;10063;10064;10065;10066;10067;10068;10069;10070;10071;10072;10073;10074;10075;10076;10077;10078;10079;10080;10081;10082;10083;10084;10085;10086;10087;10088;10089;10090;10091;10092;10093;15593;15594;21817;21818;21819;21820;21821;21822;21823;21824;21825;21826;21827;21828;21829;21830;21831;21832;21833;21834;21835;21836;21837;21838;21839;21840;21841;21842;21843;21844;21845;21846;21847;21848;21849;21850;21851;21852;54944;54945;86456;86457;86458;86459;86460;86461;86462;86463;86464;86465;86466;86467;86468;108103;108104;108105;108106;108107;108108;108109;108110;108111;108112;108113;108114;108115;108116;108117;108118;108119;108120;108121</t>
  </si>
  <si>
    <t>93;94;95;96;97;98;99;100;101;102;103;104;105;106;107;108;109;110;111;112;113;114;115;116;117;118;10612;10613;10614;10615;10616;10617;10618;10619;10620;10621;10622;10623;10624;10625;10626;10627;10628;10629;10630;10631;10632;10633;10634;10635;10636;10637;10638;10639;10640;10641;10642;10643;10644;10645;10646;10647;10648;10649;10650;10651;10652;10653;16705;16706;23388;23389;23390;23391;23392;23393;23394;23395;23396;23397;23398;23399;23400;23401;23402;23403;23404;23405;23406;23407;23408;23409;23410;23411;23412;23413;23414;23415;23416;23417;23418;23419;23420;23421;23422;23423;23424;23425;23426;23427;23428;58771;58772;92082;92083;92084;92085;92086;92087;92088;92089;92090;92091;92092;92093;92094;92095;115039;115040;115041;115042;115043;115044;115045;115046;115047;115048;115049;115050;115051;115052;115053;115054;115055;115056;115057</t>
  </si>
  <si>
    <t>104;10622;16706;23420;58772;92092;115040</t>
  </si>
  <si>
    <t>K7EK07;Q71DI3;Q16695;P84243;P68431;Q6NXT2;K7EMV3;B4DEB1;K7ES00;K7EP01</t>
  </si>
  <si>
    <t>6;6;6;6;6;5;4;4;4;3</t>
  </si>
  <si>
    <t>2;2;2;2;2;1;1;1;1;0</t>
  </si>
  <si>
    <t>Histone H3;Histone H3.2;Histone H3.1t;Histone H3.3;Histone H3.1;Histone H3.3C</t>
  </si>
  <si>
    <t>H3F3B;HIST2H3A;HIST3H3;H3F3A;HIST1H3A;H3F3C</t>
  </si>
  <si>
    <t>Isoform of P84243, Histone H3 (Fragment);Histone H3.2;Histone H3.1t;Histone H3.3;Histone H3.1;Histone H3.3C;Isoform of P84243, Histone H3;Isoform of P84243, Histone H3;Isoform of P84243, Histone H3.3 (Fragment);Isoform of P84243, Histone H3.3</t>
  </si>
  <si>
    <t>1396;1970;6604;7106;7107;8828</t>
  </si>
  <si>
    <t>1476;2084;7090;7613;7614;9442</t>
  </si>
  <si>
    <t>17579;17580;24320;24321;24322;24323;24324;24325;24326;24327;24328;24329;24330;24331;24332;24333;82227;82228;82229;82230;87303;87304;87305;87306;87307;87308;87309;87310;87311;87312;87313;87314;87315;87316;87317;87318;87319;87320;87321;87322;87323;87324;87325;87326;87327;87328;87329;87330;87331;87332;87333;87334;87335;87336;87337;87338;87339;87340;87341;87342;87343;87344;87345;87346;87347;87348;87349;87350;87351;87352;87353;87354;87355;87356;87357;87358;87359;87360;87361;87362;87363;108163;108164;108165;108166;108167;108168;108169;108170;108171;108172;108173;108174;108175;108176;108177;108178;108179;108180;108181;108182;108183;108184</t>
  </si>
  <si>
    <t>18813;18814;26052;26053;26054;26055;26056;26057;26058;26059;26060;26061;26062;26063;26064;26065;26066;26067;87560;87561;87562;87563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115099;115100;115101;115102;115103;115104;115105;115106;115107;115108;115109;115110;115111;115112;115113;115114;115115;115116;115117;115118;115119;115120;115121</t>
  </si>
  <si>
    <t>18813;26067;87560;92968;93009;115111</t>
  </si>
  <si>
    <t>P07585;P07585-2;P07585-3;F8VXZ8;F8VNV6;F8VUF6;F8VWU0;H0YIH3;F8VX58;P07585-4;H0YI87;F8VNW0;F8VU58;F8VSI3;P07585-5</t>
  </si>
  <si>
    <t>P07585;P07585-2;P07585-3</t>
  </si>
  <si>
    <t>14;8;7;6;6;6;6;5;5;5;1;1;1;1;1</t>
  </si>
  <si>
    <t>13;7;6;6;5;6;6;4;5;5;1;1;1;1;1</t>
  </si>
  <si>
    <t>Decorin</t>
  </si>
  <si>
    <t>DCN</t>
  </si>
  <si>
    <t>Decorin;Isoform of P07585, Isoform B of Decorin;Isoform of P07585, Isoform C of Decorin</t>
  </si>
  <si>
    <t>1260;1297;1460;2056;3084;4096;5103;5559;6630;7075;8249;8361;8407;8502</t>
  </si>
  <si>
    <t>True;True;True;False;True;True;True;True;True;True;True;True;True;True</t>
  </si>
  <si>
    <t>1334;1374;1541;2177;3279;4358;5423;5971;7118;7580;7581;8839;8953;9001;9106</t>
  </si>
  <si>
    <t>16156;16157;16158;16159;16160;16161;16162;16163;16164;16165;16166;16167;16168;16169;16170;16171;16172;16173;16174;16175;16176;16550;16551;16552;16553;16554;16555;16556;16557;16558;16559;16560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18189;18190;18191;18192;18193;18194;18195;18196;18197;18198;18199;18200;18201;18202;18203;18204;18205;18206;18207;18208;18209;18210;18211;18212;18213;18214;18215;18216;18217;18218;18219;18220;18221;18222;18223;18224;18225;18226;18227;18228;18229;18230;18231;18232;18233;18234;18235;18236;18237;18238;18239;18240;18241;18242;18243;18244;18245;18246;25385;25386;25387;25388;25389;25390;25391;25392;25393;25394;25395;38712;53204;53205;53206;53207;53208;53209;53210;53211;53212;53213;53214;53215;53216;64196;64197;64198;64199;64200;64201;64202;64203;64204;64205;64206;64207;64208;64209;64210;64211;64212;64213;64214;64215;64216;64217;64218;64219;64220;64221;64222;64223;69880;69881;69882;69883;69884;69885;69886;69887;69888;69889;69890;69891;69892;69893;69894;69895;69896;69897;69898;69899;69900;69901;69902;69903;69904;69905;69906;69907;69908;69909;69910;69911;69912;69913;69914;69915;69916;69917;69918;69919;69920;69921;69922;69923;69924;69925;69926;69927;69928;69929;69930;69931;82540;82541;82542;82543;82544;86890;86891;86892;86893;86894;86895;86896;86897;86898;86899;86900;86901;86902;86903;86904;86905;86906;86907;86908;86909;86910;86911;86912;86913;86914;86915;86916;86917;86918;86919;86920;86921;86922;86923;86924;86925;86926;86927;86928;86929;86930;86931;86932;86933;86934;86935;86936;86937;86938;86939;86940;86941;86942;86943;86944;86945;86946;86947;86948;86949;86950;86951;100940;100941;100942;100943;100944;100945;100946;100947;100948;100949;100950;100951;100952;100953;100954;100955;100956;100957;100958;100959;102336;102337;102338;102339;102340;102341;102342;102343;102344;102345;102346;102789;102790;102791;102792;104256;104257;104258;104259;104260;104261;104262;104263;104264;104265;104266;104267;104268;104269;104270;104271;104272;104273;104274;104275;104276;104277;104278;104279;104280;104281;104282;104283;104284;104285</t>
  </si>
  <si>
    <t>17310;17311;17312;17313;17314;17315;17316;17317;17318;17319;17320;17321;17322;17323;17324;17325;17326;17327;17328;17329;17330;17719;17720;17721;17722;17723;17724;17725;17726;17727;17728;17729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19498;19499;19500;19501;19502;19503;19504;19505;19506;19507;19508;19509;19510;19511;19512;19513;19514;19515;19516;19517;19518;19519;19520;27206;27207;27208;27209;27210;27211;27212;27213;27214;27215;27216;41406;56944;56945;56946;56947;56948;56949;56950;56951;56952;56953;56954;56955;56956;68443;68444;68445;68446;68447;68448;68449;68450;68451;68452;68453;68454;68455;68456;68457;68458;68459;68460;68461;68462;68463;68464;68465;68466;68467;68468;68469;68470;68471;74501;74502;74503;74504;74505;74506;74507;74508;74509;74510;74511;74512;74513;74514;74515;74516;74517;74518;74519;74520;74521;74522;74523;74524;74525;74526;74527;74528;74529;74530;74531;74532;74533;74534;74535;74536;74537;74538;74539;74540;74541;74542;74543;74544;74545;74546;74547;74548;74549;74550;74551;74552;74553;87878;87879;87880;87881;87882;92530;92531;92532;92533;92534;92535;92536;92537;92538;92539;92540;92541;92542;92543;92544;92545;92546;92547;92548;92549;92550;92551;92552;92553;92554;92555;92556;92557;92558;92559;92560;92561;92562;92563;92564;92565;92566;92567;92568;92569;92570;92571;92572;92573;92574;92575;92576;92577;92578;92579;92580;92581;92582;92583;92584;92585;92586;92587;92588;92589;92590;92591;92592;92593;92594;92595;92596;92597;107471;107472;107473;107474;107475;107476;107477;107478;107479;107480;107481;107482;107483;107484;107485;107486;107487;107488;107489;107490;108995;108996;108997;108998;108999;109000;109001;109002;109003;109004;109005;109467;109468;109469;109470;110993;110994;110995;110996;110997;110998;110999;111000;111001;111002;111003;111004;111005;111006;111007;111008;111009;111010;111011;111012;111013;111014;111015;111016;111017;111018;111019;111020;111021;111022;111023;111024</t>
  </si>
  <si>
    <t>17317;17720;19456;27215;41406;56949;68448;74510;87878;92544;107477;108999;109469;111017</t>
  </si>
  <si>
    <t>318;319</t>
  </si>
  <si>
    <t>176;199</t>
  </si>
  <si>
    <t>Q14766;Q14766-4;E7EV71;Q14766-2;Q14766-5;H7C4L5;C9JDW2;H7C2H7;H7C0I7;H7BZ76</t>
  </si>
  <si>
    <t>Q14766;Q14766-4;E7EV71;Q14766-2;Q14766-5</t>
  </si>
  <si>
    <t>45;44;38;38;37;8;7;6;4;3</t>
  </si>
  <si>
    <t>10;10;3;3;3;3;0;0;0;0</t>
  </si>
  <si>
    <t>Latent-transforming growth factor beta-binding protein 1</t>
  </si>
  <si>
    <t>LTBP1</t>
  </si>
  <si>
    <t>Latent-transforming growth factor beta-binding protein 1;Isoform of Q14766, Isoform 4 of Latent-transforming growth factor beta-binding protein 1;Isoform of Q14766, Latent-transforming growth factor beta-binding protein 1;Isoform of Q14766, Isoform Short o</t>
  </si>
  <si>
    <t>98;466;676;849;948;958;1041;1057;1104;1126;1152;1374;1528;1582;1768;1861;1974;1975;2004;2553;2934;3550;3689;3794;4154;4367;4470;5241;5388;5941;6019;6047;6110;6150;6222;7052;7349;7635;8261;8285;8365;8472;8480;8849;8855</t>
  </si>
  <si>
    <t>True;True;True;True;True;True;True;True;True;True;True;True;True;True;True;True;True;True;True;True;True;True;True;True;True;True;True;True;True;True;True;True;True;True;True;True;True;True;True;True;True;True;True;True;True</t>
  </si>
  <si>
    <t>103;488;714;893;1000;1011;1102;1119;1173;1195;1223;1453;1614;1672;1875;1970;2088;2089;2090;2091;2123;2705;3125;3774;3924;4034;4421;4643;4753;5564;5774;6381;6464;6465;6499;6568;6611;6685;7557;7879;8188;8851;8875;8957;9073;9081;9082;9463;9469</t>
  </si>
  <si>
    <t>893;894;5018;5019;5020;7356;7357;7358;7359;7360;7361;7362;7363;7364;7365;7366;7367;7368;7369;7370;7371;7372;7373;7374;9443;9444;9445;9446;9447;9448;9449;9450;9451;11156;11157;11158;11159;11334;11335;11336;11337;11338;11339;11340;11341;11342;11343;11344;11345;11346;11347;11348;11349;11350;11351;11352;11353;11354;11355;13115;13116;13117;13118;13119;13120;13121;13122;13123;13124;13125;13126;13127;13128;13129;13130;13131;13132;13133;13134;13135;13136;13137;13138;13139;13140;13141;13142;13143;13144;13570;13571;13572;13573;13574;13575;13576;13577;13578;13579;13580;13581;13582;13583;13584;13585;13586;13587;13588;13589;13590;13591;13592;13593;13594;13595;14547;14548;14549;14550;14551;14552;14553;14554;14555;14556;14557;14558;14559;14560;14561;14562;14563;14564;14565;14566;14723;14724;14725;14726;14727;14728;14729;14730;15224;15225;15226;15227;15228;15229;15230;15231;15232;15233;15234;15235;15236;15237;15238;17371;17372;17373;17374;17375;17376;17377;18963;18964;18965;18966;18967;18968;18969;18970;18971;18972;18973;19894;19895;19896;19897;19898;19899;19900;19901;19902;19903;19904;19905;19906;19907;22136;22137;22138;22139;22140;22141;22142;22143;22144;22145;22146;22147;22148;22149;22150;22151;22152;22153;22154;22155;22156;22157;22158;22159;22160;22161;22162;22163;22904;22905;22906;22907;22908;22909;22910;22911;22912;22913;22914;22915;22916;22917;22918;22919;22920;22921;22922;22923;22924;22925;22926;22927;22928;22929;24388;24389;24390;24391;24392;24393;24394;24395;24396;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24893;24894;24895;24896;24897;24898;24899;24900;24901;24902;24903;24904;24905;24906;24907;24908;24909;24910;24911;24912;24913;30564;30565;30566;30567;30568;30569;30570;30571;30572;30573;30574;30575;30576;30577;30578;30579;30580;30581;30582;30583;30584;30585;30586;36878;36879;36880;36881;36882;36883;36884;36885;36886;36887;46472;46473;46474;46475;46476;46477;46478;46479;46480;46481;46482;46483;46484;46485;46486;46487;46488;46489;46490;46491;46492;46493;46494;46495;46496;46497;46498;46499;46500;46501;48255;48256;49494;49495;49496;49497;49498;49499;49500;49501;49502;49503;49504;49505;49506;49507;49508;49509;49510;49511;49512;49513;49514;49515;49516;49517;49518;49519;49520;49521;49522;49523;49524;49525;49526;49527;49528;49529;49530;49531;49532;49533;49534;53850;53851;53852;53853;53854;55869;55870;55871;55872;55873;55874;55875;55876;55877;55878;55879;55880;55881;55882;55883;55884;55885;55886;55887;55888;55889;55890;55891;55892;55893;55894;55895;55896;55897;55898;55899;55900;55901;55902;55903;55904;57079;57080;57081;57082;57083;57084;57085;57086;57087;57088;57089;57090;57091;57092;57093;57094;57095;57096;57097;57098;57099;57100;57101;57102;57103;57104;57105;57106;57107;57108;57109;57110;65844;65845;65846;65847;65848;65849;65850;67621;67622;67623;74452;74453;75119;75120;75121;75122;75123;75124;75125;75126;75127;75128;75129;75130;75131;75132;75133;75134;75135;75136;75422;75423;75424;75425;75426;75427;75428;75429;75430;75431;75432;75433;75434;75435;75436;75437;75438;76132;76133;76134;76135;76136;76778;77658;77659;77660;77661;77662;77663;77664;77665;77666;86709;86710;86711;86712;86713;86714;86715;86716;86717;86718;86719;86720;86721;86722;90426;90427;90428;90429;93858;93859;93860;93861;93862;93863;101093;101510;102393;102394;102395;102396;102397;102398;102399;102400;102401;102402;102403;103776;103777;103778;103779;103780;103781;103782;103783;103784;103785;103786;103787;103788;103789;103790;103791;103792;103793;103794;103795;103796;103797;103798;103799;103800;103801;103802;103803;103804;103805;103927;103928;103929;103930;103931;103932;103933;108442;108514;108515;108516;108517;108518;108519;108520;108521;108522;108523;108524;108525;108526;108527;108528;108529;108530;108531;108532</t>
  </si>
  <si>
    <t>931;932;5290;5291;5292;7747;7748;7749;7750;7751;7752;7753;7754;7755;7756;7757;7758;7759;7760;7761;7762;7763;7764;7765;7766;7767;9952;9953;9954;9955;9956;9957;9958;9959;9960;11792;11793;11794;11795;11984;11985;11986;11987;11988;11989;11990;11991;11992;11993;11994;11995;11996;11997;11998;11999;12000;12001;12002;12003;12004;12005;13881;13882;13883;13884;13885;13886;13887;13888;13889;13890;13891;13892;13893;13894;13895;13896;13897;13898;13899;13900;13901;13902;13903;13904;13905;13906;13907;13908;13909;13910;13911;13912;13913;13914;13915;14444;14445;14446;14447;14448;14449;14450;14451;14452;14453;14454;14455;14456;14457;14458;14459;14460;14461;14462;14463;14464;14465;14466;14467;14468;14469;14470;15574;15575;15576;15577;15578;15579;15580;15581;15582;15583;15584;15585;15586;15587;15588;15589;15590;15591;15592;15593;15594;15595;15762;15763;15764;15765;15766;15767;15768;15769;15770;16321;16322;16323;16324;16325;16326;16327;16328;16329;16330;16331;16332;16333;16334;16335;18587;18588;18589;18590;18591;18592;18593;20306;20307;20308;20309;20310;20311;20312;20313;20314;20315;20316;21367;21368;21369;21370;21371;21372;21373;21374;21375;21376;21377;21378;21379;21380;21381;21382;23719;23720;23721;23722;23723;23724;23725;23726;23727;23728;23729;23730;23731;23732;23733;23734;23735;23736;23737;23738;23739;23740;23741;23742;23743;23744;23745;23746;23747;23748;23749;23750;24524;24525;24526;24527;24528;24529;24530;24531;24532;24533;24534;24535;24536;24537;24538;24539;24540;24541;24542;24543;24544;24545;24546;24547;24548;24549;26125;26126;26127;26128;26129;26130;26131;26132;26133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26181;26182;26183;26184;26185;26186;26187;26188;26189;26678;26679;26680;26681;26682;26683;26684;26685;26686;26687;26688;26689;26690;26691;26692;26693;26694;26695;26696;26697;26698;26699;32641;32642;32643;32644;32645;32646;32647;32648;32649;32650;32651;32652;32653;32654;32655;32656;32657;32658;32659;32660;32661;32662;32663;39470;39471;39472;39473;39474;39475;39476;39477;39478;39479;39480;39481;49786;49787;49788;49789;49790;49791;49792;49793;49794;49795;49796;49797;49798;49799;49800;49801;49802;49803;49804;49805;49806;49807;49808;49809;49810;49811;49812;49813;49814;49815;51696;51697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57625;57626;57627;57628;57629;59730;59731;59732;59733;59734;59735;59736;59737;59738;59739;59740;59741;59742;59743;59744;59745;59746;59747;59748;59749;59750;59751;59752;59753;59754;59755;59756;59757;59758;59759;59760;59761;59762;59763;59764;59765;61004;61005;61006;61007;61008;61009;61010;61011;61012;61013;61014;61015;61016;61017;61018;61019;61020;61021;61022;61023;61024;61025;61026;61027;61028;61029;61030;61031;61032;61033;61034;61035;61036;61037;61038;61039;70181;70182;70183;70184;70185;70186;70187;72075;72076;72077;72078;79319;79320;80013;80014;80015;80016;80017;80018;80019;80020;80021;80022;80023;80024;80025;80026;80027;80028;80029;80030;80323;80324;80325;80326;80327;80328;80329;80330;80331;80332;80333;80334;80335;80336;80337;80338;80339;80340;80341;80342;80343;81086;81087;81088;81089;81090;81799;82732;82733;82734;82735;82736;82737;82738;82739;82740;92344;92345;92346;92347;92348;92349;92350;92351;92352;92353;92354;92355;92356;92357;92358;96303;96304;96305;96306;99992;99993;99994;99995;99996;99997;107629;108111;109053;109054;109055;109056;109057;109058;109059;109060;109061;109062;109063;110497;110498;110499;110500;110501;110502;110503;110504;110505;110506;110507;110508;110509;110510;110511;110512;110513;110514;110515;110516;110517;110518;110519;110520;110521;110522;110523;110524;110525;110526;110652;110653;110654;110655;110656;110657;110658;115386;115467;115468;115469;115470;115471;115472;115473;115474;115475;115476;115477;115478;115479;115480;115481;115482;115483;115484;115485</t>
  </si>
  <si>
    <t>931;5291;7753;9952;11793;11984;13897;14458;15575;15763;16329;18589;20311;21380;23734;24542;26141;26188;26698;32648;39477;49793;51696;53028;57627;59742;61037;70184;72076;79320;80027;80340;81088;81799;82737;92358;96306;99992;107629;108111;109063;110512;110653;115386;115478</t>
  </si>
  <si>
    <t>646;647;648;649;650</t>
  </si>
  <si>
    <t>269;408;690;733;1658</t>
  </si>
  <si>
    <t>P20774;Q5TBF5</t>
  </si>
  <si>
    <t>14;7</t>
  </si>
  <si>
    <t>Mimecan</t>
  </si>
  <si>
    <t>OGN</t>
  </si>
  <si>
    <t>Mimecan;Isoform of P20774, Mimecan (Fragment)</t>
  </si>
  <si>
    <t>1256;1257;1563;2200;3548;3717;4450;4856;4872;5030;5086;6439;6463;8053</t>
  </si>
  <si>
    <t>1329;1330;1652;2325;3772;3952;4730;5158;5176;5344;5406;6918;6942;8627</t>
  </si>
  <si>
    <t>16057;16058;16059;16060;16061;16062;16063;16064;16065;16066;16067;16068;16069;16070;16071;16072;16073;16074;16075;16076;16077;16078;16079;16080;16081;16082;16083;16084;16085;16086;16087;16088;16089;16090;16091;16092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26736;26737;26738;26739;26740;26741;26742;26743;26744;26745;26746;26747;26748;26749;26750;26751;26752;26753;26754;26755;26756;26757;26758;26759;26760;46426;46427;46428;46429;46430;46431;46432;46433;46434;46435;46436;46437;46438;46439;46440;46441;46442;46443;46444;46445;46446;46447;46448;46449;46450;46451;48513;48514;48515;48516;48517;48518;48519;48520;48521;48522;48523;48524;48525;48526;48527;48528;48529;48530;48531;48532;48533;48534;48535;48536;48537;48538;48539;48540;48541;48542;48543;48544;48545;48546;56751;56752;56753;56754;56755;56756;56757;56758;56759;56760;56761;56762;56763;56764;56765;56766;56767;56768;56769;56770;61355;61356;61357;61499;61500;61501;61502;61503;61504;61505;61506;61507;61508;61509;61510;61511;61512;61513;61514;61515;61516;61517;61518;61519;61520;61521;61522;61523;61524;61525;61526;61527;61528;61529;61530;61531;61532;61533;61534;61535;61536;61537;61538;61539;61540;61541;61542;61543;61544;61545;61546;61547;61548;61549;61550;61551;61552;63573;63574;63575;63576;63577;63578;63579;63580;63581;63582;63583;63584;63981;63982;63983;63984;63985;63986;63987;63988;63989;63990;63991;63992;63993;63994;63995;63996;63997;63998;63999;64000;64001;80390;80391;80392;80393;80394;80395;80396;80397;80398;80399;80400;80401;80402;80403;80404;80405;80406;80701;80702;80703;80704;80705;80706;80707;80708;80709;80710;80711;80712;80713;80714;80715;80716;80717;80718;80719;80720;80721;80722;80723;80724;80725;98766;98767;98768;98769;98770;98771;98772;98773;98774;98775;98776;98777;98778;98779;98780;98781;98782;98783;98784;98785;98786;98787</t>
  </si>
  <si>
    <t>17211;17212;17213;17214;17215;17216;17217;17218;17219;17220;17221;17222;17223;17224;17225;17226;17227;17228;17229;17230;17231;17232;17233;17234;17235;17236;17237;17238;17239;17240;17241;17242;17243;17244;17245;17246;21106;21107;21108;21109;21110;21111;21112;21113;21114;21115;21116;21117;21118;21119;21120;21121;21122;21123;21124;21125;21126;21127;21128;21129;21130;21131;21132;21133;21134;21135;21136;21137;21138;21139;21140;21141;21142;21143;21144;21145;21146;21147;21148;21149;21150;21151;21152;21153;21154;28633;28634;28635;28636;28637;28638;28639;28640;28641;28642;28643;28644;28645;28646;28647;28648;28649;28650;28651;28652;28653;28654;28655;28656;28657;49738;49739;49740;49741;49742;49743;49744;49745;49746;49747;49748;49749;49750;49751;49752;49753;49754;49755;49756;49757;49758;49759;49760;49761;49762;49763;49764;49765;51968;51969;51970;51971;51972;51973;51974;51975;51976;51977;51978;51979;51980;51981;51982;51983;51984;51985;51986;51987;51988;51989;51990;51991;51992;51993;51994;51995;51996;51997;51998;51999;52000;52001;60650;60651;60652;60653;60654;60655;60656;60657;60658;60659;60660;60661;60662;60663;60664;60665;60666;60667;60668;60669;65470;65471;65472;65617;65618;65619;65620;65621;65622;65623;65624;65625;65626;65627;65628;65629;65630;65631;65632;65633;65634;65635;65636;65637;65638;65639;65640;65641;65642;65643;65644;65645;65646;65647;65648;65649;65650;65651;65652;65653;65654;65655;65656;65657;65658;65659;65660;65661;65662;65663;65664;65665;65666;65667;65668;65669;65670;65671;65672;65673;65674;65675;65676;65677;65678;65679;65680;67813;67814;67815;67816;67817;67818;67819;67820;67821;67822;67823;67824;67825;68226;68227;68228;68229;68230;68231;68232;68233;68234;68235;68236;68237;68238;68239;68240;68241;68242;68243;68244;68245;68246;85592;85593;85594;85595;85596;85597;85598;85599;85600;85601;85602;85603;85604;85605;85606;85607;85608;85915;85916;85917;85918;85919;85920;85921;85922;85923;85924;85925;85926;85927;85928;85929;85930;85931;85932;85933;85934;85935;85936;85937;85938;85939;105203;105204;105205;105206;105207;105208;105209;105210;105211;105212;105213;105214;105215;105216;105217;105218;105219;105220;105221;105222;105223;105224;105225;105226</t>
  </si>
  <si>
    <t>17227;17245;21146;28654;49764;51987;60659;65472;65661;67824;68228;85602;85935;105221</t>
  </si>
  <si>
    <t>P02671-2;P02671;A0A087WUA0;CON__P02672</t>
  </si>
  <si>
    <t>P02671-2;P02671</t>
  </si>
  <si>
    <t>30;30;11;1</t>
  </si>
  <si>
    <t>Fibrinogen alpha chain;Fibrinopeptide A;Fibrinogen alpha chain</t>
  </si>
  <si>
    <t>FGA</t>
  </si>
  <si>
    <t>Isoform of P02671, Isoform 2 of Fibrinogen alpha chain;Fibrinogen alpha chain</t>
  </si>
  <si>
    <t>516;624;1452;1585;1594;2221;2312;2771;2772;2978;2979;3076;3077;3269;3543;3572;5294;5330;5629;5640;5641;5673;5825;5958;6117;6163;6447;7350;7688;8289</t>
  </si>
  <si>
    <t>540;541;659;660;1533;1675;1685;1686;2349;2445;2446;2944;2945;3171;3172;3271;3272;3476;3767;3798;5638;5639;5688;5689;6052;6063;6064;6098;6260;6398;6575;6624;6926;7880;7881;8246;8879</t>
  </si>
  <si>
    <t>5549;5550;5551;5552;5553;5554;5555;5556;5557;5558;5559;5560;5561;5562;5563;5564;5565;5566;5567;5568;5569;5570;5571;5572;5573;6854;6855;6856;6857;6858;6859;6860;6861;6862;6863;6864;6865;6866;6867;6868;6869;6870;18005;18006;18007;19916;19917;19918;19919;19920;19921;19922;19923;19924;19925;19926;19989;19990;19991;19992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;20054;20055;20056;20057;26960;26961;26962;26963;26964;26965;26966;26967;26968;26969;26970;26971;26972;26973;26974;27779;27780;27781;27782;27783;27784;27785;27786;27787;27788;27789;27790;27791;27792;27793;27794;27795;27796;27797;27798;27799;32875;32876;32877;32878;32879;32880;32881;37463;37464;37465;37466;37467;37468;37469;37470;37471;37472;37473;37474;37475;37476;37477;37478;37479;37480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42877;42878;42879;42880;42881;42882;42883;42884;42885;42886;42887;42888;42889;42890;42891;42892;42893;42894;46355;46724;46725;46726;46727;46728;46729;46730;46731;46732;46733;46734;46735;46736;46737;46738;46739;46740;46741;46742;46743;46744;46745;46746;46747;46748;46749;46750;46751;46752;46753;46754;46755;66549;66550;66551;66552;66553;66554;66555;66556;66557;66558;66559;66560;66561;66562;66563;66564;66565;66566;66567;66568;66569;66570;66571;66572;66573;66574;66575;66576;66577;66578;66579;66580;66581;66582;66583;66584;66585;66586;66587;66588;66589;66992;66993;66994;66995;66996;66997;66998;66999;67000;67001;71054;71055;71056;71057;71058;71059;71060;71061;71062;71063;71064;71065;71066;71067;71068;71130;71131;71132;71133;71134;71135;71136;71137;71138;71139;71140;71141;71555;71556;71557;71558;71559;71560;71561;71562;71563;71564;71565;71566;71567;71568;71569;71570;71571;71572;71573;71574;71575;71576;71577;71578;71579;71580;71581;71582;71583;71584;71585;73288;73289;73290;73291;73292;73293;73294;73295;74513;74514;74515;74516;74517;74518;74519;74520;74521;74522;74523;76265;76266;76267;76268;76269;76270;76921;76922;76923;76924;76925;76926;76927;76928;76929;76930;76931;76932;76933;76934;76935;76936;76937;76938;76939;76940;76941;76942;80508;80509;80510;80511;80512;80513;80514;90430;90431;90432;90433;90434;90435;90436;90437;90438;90439;90440;90441;90442;90443;90444;90445;94532;94533;94534;94535;101575;101576;101577;101578;101579;101580;101581;101582;101583;101584;101585;101586;101587;101588;101589;101590;101591;101592;101593</t>
  </si>
  <si>
    <t>5846;5847;5848;5849;5850;5851;5852;5853;5854;5855;5856;5857;5858;5859;5860;5861;5862;5863;5864;5865;5866;5867;5868;5869;5870;7228;7229;7230;7231;7232;7233;7234;7235;7236;7237;7238;7239;7240;7241;7242;7243;7244;19249;19250;19251;21391;21392;21393;21394;21395;21396;21397;21398;21399;21400;21401;21465;21466;21467;21468;21469;21470;21471;21472;21473;21474;21475;21476;21477;21478;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21531;21532;21533;21534;28864;28865;28866;28867;28868;28869;28870;28871;28872;28873;28874;28875;28876;28877;28878;29703;29704;29705;29706;29707;29708;29709;29710;29711;29712;29713;29714;29715;29716;29717;29718;29719;29720;29721;29722;29723;35076;35077;35078;35079;35080;35081;35082;40122;40123;40124;40125;40126;40127;40128;40129;40130;40131;40132;40133;40134;40135;40136;40137;40138;40139;41220;41221;41222;41223;41224;41225;41226;41227;41228;41229;41230;41231;41232;41233;41234;41235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41286;41287;41288;41289;41290;41291;41292;41293;41294;41295;41296;41297;45893;45894;45895;45896;45897;45898;45899;45900;45901;45902;45903;45904;45905;45906;45907;45908;45909;45910;45911;45912;49665;50044;50045;50046;50047;50048;50049;50050;50051;50052;50053;50054;50055;50056;50057;50058;50059;50060;50061;50062;50063;50064;50065;50066;50067;50068;50069;50070;50071;50072;50073;50074;50075;50076;50077;70931;70932;70933;70934;70935;70936;70937;70938;70939;70940;70941;70942;70943;70944;70945;70946;70947;70948;70949;70950;70951;70952;70953;70954;70955;70956;70957;70958;70959;70960;70961;70962;70963;70964;70965;70966;70967;70968;70969;70970;70971;70972;70973;70974;70975;71412;71413;71414;71415;71416;71417;71418;71419;71420;71421;75714;75715;75716;75717;75718;75719;75720;75721;75722;75723;75724;75725;75726;75727;75728;75793;75794;75795;75796;75797;75798;75799;75800;75801;75802;75803;75804;75805;76240;76241;76242;76243;76244;76245;76246;76247;76248;76249;76250;76251;76252;76253;76254;76255;76256;76257;76258;76259;76260;76261;76262;76263;76264;76265;76266;76267;76268;76269;76270;78086;78087;78088;78089;78090;78091;78092;78093;79381;79382;79383;79384;79385;79386;79387;79388;79389;79390;79391;81229;81230;81231;81232;81233;81234;81235;81953;81954;81955;81956;81957;81958;81959;81960;81961;81962;81963;81964;81965;81966;81967;81968;81969;81970;81971;81972;81973;81974;81975;81976;81977;85715;85716;85717;85718;85719;85720;85721;96307;96308;96309;96310;96311;96312;96313;96314;96315;96316;96317;96318;96319;96320;96321;96322;100712;100713;100714;100715;108182;108183;108184;108185;108186;108187;108188;108189;108190;108191;108192;108193;108194;108195;108196;108197;108198;108199;108200</t>
  </si>
  <si>
    <t>5860;7231;19251;21398;21525;28869;29708;35077;35080;40123;40137;41255;41290;45912;49665;50053;70964;71414;75727;75799;75805;76247;78088;79384;81230;81955;85715;96316;100715;108186</t>
  </si>
  <si>
    <t>256;257;258;259;260;261;262</t>
  </si>
  <si>
    <t>110;166;226;257;259;495;536</t>
  </si>
  <si>
    <t>A0A087WZY5;F5H851;A8MXH5;Q14031-2;Q14031;F5H3Q5</t>
  </si>
  <si>
    <t>10;10;10;10;10;9</t>
  </si>
  <si>
    <t>Collagen alpha-6(IV) chain</t>
  </si>
  <si>
    <t>COL4A6</t>
  </si>
  <si>
    <t>Isoform of Q14031, Collagen alpha-6(IV) chain;Isoform of Q14031, Collagen alpha-6(IV) chain;Isoform of Q14031, Collagen alpha-6(IV) chain;Isoform of Q14031, Isoform B of Collagen alpha-6(IV) chain;Collagen alpha-6(IV) chain;Isoform of Q14031, Collagen alph</t>
  </si>
  <si>
    <t>361;751;1097;2605;2842;3314;6219;7202;8016;8838</t>
  </si>
  <si>
    <t>True;True;True;True;True;True;True;True;True;True</t>
  </si>
  <si>
    <t>379;790;1163;2761;2762;3023;3526;6682;7719;7720;8589;9452</t>
  </si>
  <si>
    <t>3680;3681;3682;3683;3684;3685;3686;3687;3688;3689;3690;3691;3692;3693;3694;3695;3696;3697;3698;3699;3700;3701;3702;3703;3704;3705;3706;3707;3708;3709;3710;3711;3712;3713;3714;3715;3716;3717;3718;3719;3720;3721;3722;3723;3724;3725;3726;3727;8264;8265;8266;8267;8268;8269;8270;8271;8272;8273;8274;8275;8276;8277;8278;8279;8280;8281;8282;8283;8284;8285;8286;8287;8288;8289;8290;14453;14454;14455;14456;14457;14458;14459;14460;14461;14462;14463;14464;14465;14466;14467;14468;14469;14470;14471;14472;14473;14474;14475;14476;14477;14478;14479;14480;14481;14482;14483;14484;14485;14486;14487;14488;14489;14490;14491;31192;31193;31194;31195;31196;31197;31198;31199;31200;31201;31202;31203;31204;31205;31206;31207;31208;31209;31210;31211;31212;31213;31214;31215;31216;31217;31218;31219;31220;31221;31222;31223;31224;31225;31226;31227;31228;31229;31230;31231;31232;31233;31234;31235;31236;31237;34255;43433;43434;43435;43436;43437;43438;43439;43440;43441;43442;43443;43444;43445;43446;43447;43448;43449;43450;43451;43452;43453;43454;43455;77621;77622;77623;77624;77625;77626;77627;77628;77629;77630;77631;77632;77633;77634;77635;77636;77637;77638;77639;77640;77641;77642;77643;77644;77645;77646;77647;77648;77649;77650;77651;77652;77653;88829;88830;88831;88832;88833;88834;88835;88836;88837;88838;88839;88840;88841;88842;88843;88844;88845;88846;98346;98347;98348;98349;98350;98351;98352;98353;98354;98355;98356;98357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</t>
  </si>
  <si>
    <t>3871;3872;3873;3874;3875;3876;3877;3878;3879;3880;3881;3882;3883;3884;3885;3886;3887;3888;3889;3890;3891;3892;3893;3894;3895;3896;3897;3898;3899;3900;3901;3902;3903;3904;3905;3906;3907;3908;3909;3910;3911;3912;3913;3914;3915;3916;3917;3918;3919;3920;3921;3922;3923;3924;3925;3926;3927;3928;3929;3930;3931;3932;3933;8712;8713;8714;8715;8716;8717;8718;8719;8720;8721;8722;8723;8724;8725;8726;8727;8728;8729;8730;8731;8732;8733;8734;8735;8736;8737;8738;8739;15470;15471;15472;15473;15474;15475;15476;15477;15478;15479;15480;15481;15482;15483;15484;15485;15486;15487;15488;15489;15490;15491;15492;15493;15494;15495;15496;15497;15498;15499;15500;15501;15502;15503;15504;15505;15506;15507;15508;15509;15510;15511;15512;15513;15514;15515;33297;33298;33299;33300;33301;33302;33303;33304;33305;33306;33307;33308;33309;33310;33311;33312;33313;33314;33315;33316;33317;33318;33319;33320;33321;33322;33323;33324;33325;33326;33327;33328;33329;33330;33331;33332;33333;33334;33335;33336;33337;33338;33339;33340;33341;33342;33343;33344;33345;33346;33347;33348;33349;36563;46496;46497;46498;46499;46500;46501;46502;46503;46504;46505;46506;46507;46508;46509;46510;46511;46512;46513;46514;46515;46516;46517;46518;82695;82696;82697;82698;82699;82700;82701;82702;82703;82704;82705;82706;82707;82708;82709;82710;82711;82712;82713;82714;82715;82716;82717;82718;82719;82720;82721;82722;82723;82724;82725;82726;82727;94610;94611;94612;94613;94614;94615;94616;94617;94618;94619;94620;94621;94622;94623;94624;94625;94626;94627;94628;94629;94630;104757;104758;104759;104760;104761;104762;104763;104764;104765;104766;104767;104768;115291;115292;115293;115294;115295;115296;115297;115298;115299;115300;115301;115302;115303;115304;115305;115306;115307;115308;115309;115310;115311;115312;115313;115314;115315;115316;115317;115318;115319;115320;115321;115322;115323;115324;115325;115326;115327;115328;115329;115330;115331</t>
  </si>
  <si>
    <t>3929;8719;15512;33345;36563;46496;82709;94627;104768;115315</t>
  </si>
  <si>
    <t>18;19;20</t>
  </si>
  <si>
    <t>1497;1528;1529</t>
  </si>
  <si>
    <t>P29400;P29400-2;H0Y9R8;H0Y998</t>
  </si>
  <si>
    <t>P29400;P29400-2</t>
  </si>
  <si>
    <t>10;10;2;1</t>
  </si>
  <si>
    <t>8;8;2;1</t>
  </si>
  <si>
    <t>Collagen alpha-5(IV) chain</t>
  </si>
  <si>
    <t>COL4A5</t>
  </si>
  <si>
    <t>Collagen alpha-5(IV) chain;Isoform of P29400, Isoform 2 of Collagen alpha-5(IV) chain</t>
  </si>
  <si>
    <t>351;353;2609;3235;3592;5457;6316;6317;6386;6634</t>
  </si>
  <si>
    <t>False;True;True;True;True;True;True;True;True;False</t>
  </si>
  <si>
    <t>369;371;2769;2770;2771;3442;3823;5864;5865;5866;6788;6789;6861;6862;7122</t>
  </si>
  <si>
    <t>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3594;3595;3596;3597;3598;3599;3600;3601;3602;3603;3604;3605;3606;3607;3608;3609;3610;3611;3612;3613;3614;3615;3616;3617;3618;3619;3620;3621;3622;3623;3624;3625;3626;3627;3628;3629;3630;3631;3632;3633;3634;3635;3636;3637;31349;31350;31351;31352;31353;31354;31355;31356;31357;31358;31359;31360;31361;31362;31363;31364;31365;31366;31367;31368;31369;31370;31371;31372;31373;31374;31375;42298;42299;42300;42301;42302;42303;42304;42305;42306;42307;42308;42309;42310;42311;42312;42313;42314;42315;42316;42317;42318;42319;42320;42321;42322;42323;42324;42325;42326;42327;42328;42329;42330;47290;47291;47292;68675;68676;68677;68678;68679;68680;68681;68682;68683;68684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;79140;79141;79142;79143;79144;79145;79146;79147;79148;79149;79150;79151;79152;79153;79154;79155;79156;79157;79158;79873;79874;79875;79876;79877;79878;79879;79880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</t>
  </si>
  <si>
    <t>3594;3595;3596;3597;3598;3599;3600;3601;3602;3603;3604;3605;3606;3607;3608;3609;3610;3611;3612;3613;3614;3615;3616;3617;3618;3619;3620;3621;3622;3623;3624;3625;3626;3627;3628;3629;3630;3631;3632;3633;3634;3635;3636;3637;3638;3639;3640;3641;3642;3643;3644;3645;3646;3647;3648;3649;3650;3651;3652;3653;3654;3655;3656;3657;3658;3659;3660;3661;3662;3663;3664;3665;3666;3667;3668;3669;3670;3671;3672;3673;3674;3675;3676;3782;3783;3784;3785;3786;3787;3788;3789;3790;3791;3792;3793;3794;3795;3796;3797;3798;3799;3800;3801;3802;3803;3804;3805;3806;3807;3808;3809;3810;3811;3812;3813;3814;3815;3816;3817;3818;3819;3820;3821;3822;3823;3824;3825;3826;3827;33473;33474;33475;33476;33477;33478;33479;33480;33481;33482;33483;33484;33485;33486;33487;33488;33489;33490;33491;33492;33493;33494;33495;33496;33497;33498;33499;45289;45290;45291;45292;45293;45294;45295;45296;45297;45298;45299;45300;45301;45302;45303;45304;45305;45306;45307;45308;45309;45310;45311;45312;45313;45314;45315;45316;45317;45318;45319;45320;45321;50695;50696;50697;73232;73233;73234;73235;73236;73237;73238;73239;73240;73241;84228;84229;84230;84231;84232;84233;84234;84235;84236;84237;84238;84239;84240;84241;84242;84243;84244;84245;84246;84247;84248;84249;84250;84251;84252;84253;84254;84255;84256;84257;84258;84259;84260;84261;84262;84263;84264;84265;84266;84267;84268;84269;84270;84271;84272;84273;84274;84275;84276;84277;84278;84279;84280;84281;84282;84283;84284;84285;84286;84287;84288;84289;84290;84291;84292;84293;84294;84295;84296;84297;84298;84299;84300;84301;84302;85057;85058;85059;85060;85061;85062;85063;85064;87917;87918;87919;87920;87921;87922;87923;87924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</t>
  </si>
  <si>
    <t>3666;3812;33491;45321;50697;73237;84260;84300;85060;88023</t>
  </si>
  <si>
    <t>425;426;427;428;429</t>
  </si>
  <si>
    <t>1516;1519;1545;1547;1549</t>
  </si>
  <si>
    <t>P05997;A0A087WYX9</t>
  </si>
  <si>
    <t>P05997</t>
  </si>
  <si>
    <t>8;3</t>
  </si>
  <si>
    <t>Collagen alpha-2(V) chain</t>
  </si>
  <si>
    <t>COL5A2</t>
  </si>
  <si>
    <t>2813;3032;3122;3172;3706;5749;6804;7992</t>
  </si>
  <si>
    <t>2991;2992;3226;3317;3375;3941;6182;7299;8564</t>
  </si>
  <si>
    <t>33877;33878;33879;33880;33881;33882;33883;33884;33885;33886;33887;33888;33889;33890;33891;33892;33893;33894;33895;33896;33897;33898;33899;33900;33901;33902;33903;33904;33905;33906;33907;33908;33909;33910;33911;33912;33913;33914;33915;33916;37963;37964;37965;37966;37967;37968;37969;37970;37971;37972;37973;37974;37975;37976;37977;37978;37979;37980;37981;37982;37983;37984;37985;37986;37987;37988;39089;39090;39091;39092;39093;40921;40922;48344;48345;48346;48347;48348;48349;48350;48351;48352;48353;48354;48355;48356;48357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83874;83875;83876;83877;83878;83879;83880;83881;83882;83883;83884;83885;83886;83887;83888;83889;83890;83891;83892;83893;83894;83895;83896;83897;83898;83899;83900;83901;83902;83903;83904;83905;83906;83907;83908;83909;83910;83911;83912;83913;83914;83915;83916;83917;83918;83919;98052;98053;98054;98055;98056;98057;98058;98059;98060;98061;98062;98063;98064;98065;98066;98067;98068</t>
  </si>
  <si>
    <t>36137;36138;36139;36140;36141;36142;36143;36144;36145;36146;36147;36148;36149;36150;36151;36152;36153;36154;36155;36156;36157;36158;36159;36160;36161;36162;36163;36164;36165;36166;36167;36168;36169;36170;36171;36172;36173;36174;36175;36176;36177;36178;36179;40636;40637;40638;40639;40640;40641;40642;40643;40644;40645;40646;40647;40648;40649;40650;40651;40652;40653;40654;40655;40656;40657;40658;40659;40660;40661;40662;41824;41825;41826;41827;41828;41829;43739;43740;51787;51788;51789;51790;51791;51792;51793;51794;51795;51796;51797;51798;51799;51800;51801;51802;51803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77082;77083;77084;77085;77086;89340;89341;89342;89343;89344;89345;89346;89347;89348;89349;89350;89351;89352;89353;89354;89355;89356;89357;89358;89359;89360;89361;89362;89363;89364;89365;89366;89367;89368;89369;89370;89371;89372;89373;89374;89375;89376;89377;89378;89379;89380;89381;89382;89383;89384;89385;89386;89387;104441;104442;104443;104444;104445;104446;104447;104448;104449;104450;104451;104452;104453;104454;104455;104456;104457</t>
  </si>
  <si>
    <t>36157;40639;41824;43740;51799;77067;89387;104442</t>
  </si>
  <si>
    <t>303;304;305;306</t>
  </si>
  <si>
    <t>211;329;332;997</t>
  </si>
  <si>
    <t>K7ES70;P55083;P55083-2</t>
  </si>
  <si>
    <t>3;3;3</t>
  </si>
  <si>
    <t>Microfibril-associated glycoprotein 4</t>
  </si>
  <si>
    <t>MFAP4</t>
  </si>
  <si>
    <t>Isoform of P55083, Microfibril-associated glycoprotein 4;Microfibril-associated glycoprotein 4;Isoform of P55083, Isoform 2 of Microfibril-associated glycoprotein 4</t>
  </si>
  <si>
    <t>123;1529;2938</t>
  </si>
  <si>
    <t>True;True;True</t>
  </si>
  <si>
    <t>129;130;1615;3129</t>
  </si>
  <si>
    <t>1237;1238;1239;1240;1241;1242;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18974;18975;18976;36925;36926;36927;36928;36929;36930;36931;36932</t>
  </si>
  <si>
    <t>1298;1299;1300;1301;1302;1303;1304;1305;1306;1307;1308;1309;1310;1311;1312;1313;1314;1315;1316;1317;1318;1319;1320;1321;1322;1323;1324;1325;1326;1327;1328;1329;1330;1331;1332;1333;1334;1335;1336;1337;1338;1339;1340;1341;1342;1343;1344;1345;1346;1347;1348;1349;1350;1351;1352;1353;1354;1355;1356;1357;1358;1359;1360;1361;1362;1363;1364;1365;1366;1367;1368;1369;1370;1371;1372;1373;1374;1375;1376;1377;20317;20318;20319;39527;39528;39529;39530;39531;39532;39533;39534</t>
  </si>
  <si>
    <t>1360;20319;39533</t>
  </si>
  <si>
    <t>P02675;D6REL8;CON__P02676</t>
  </si>
  <si>
    <t>P02675;D6REL8</t>
  </si>
  <si>
    <t>25;16;5</t>
  </si>
  <si>
    <t>Fibrinogen beta chain;Fibrinopeptide B;Fibrinogen beta chain</t>
  </si>
  <si>
    <t>FGB</t>
  </si>
  <si>
    <t>Fibrinogen beta chain;Isoform of P02675, Fibrinogen beta chain</t>
  </si>
  <si>
    <t>370;563;1500;1789;1805;1834;2947;3305;3502;3562;4051;4480;5316;5684;5732;5754;6030;6031;6093;6357;6857;7561;8537;8817;8893</t>
  </si>
  <si>
    <t>True;True;True;True;True;True;True;True;True;True;True;True;True;True;True;True;True;True;True;True;True;True;True;True;True</t>
  </si>
  <si>
    <t>388;594;1586;1896;1913;1942;3139;3140;3514;3515;3724;3725;3788;4311;4763;4764;5668;5669;5670;6110;6111;6164;6187;6480;6481;6549;6829;7356;8111;9142;9431;9509;9510</t>
  </si>
  <si>
    <t>3869;3870;3871;3872;3873;3874;3875;3876;3877;3878;3879;3880;3881;3882;3883;3884;3885;3886;3887;3888;3889;3890;3891;3892;3893;3894;3895;3896;3897;3898;6081;6082;6083;6084;6085;6086;6087;6088;6089;6090;6091;6092;6093;6094;6095;6096;6097;6098;6099;6100;6101;6102;6103;18746;18747;18748;18749;18750;18751;18752;18753;18754;18755;18756;18757;18758;18759;18760;18761;18762;18763;22344;22345;22346;22347;22348;22349;22350;22351;22352;22564;22565;22566;22567;22568;22569;22570;22571;22572;22573;22574;22575;22576;22577;22578;22579;22580;22581;22582;22583;22584;22585;22801;36969;36970;36971;36972;36973;36974;36975;36976;36977;36978;36979;36980;36981;36982;36983;36984;36985;36986;36987;36988;36989;36990;36991;36992;36993;36994;36995;36996;36997;36998;36999;37000;37001;37002;43333;43334;43335;43336;45988;45989;45990;45991;45992;45993;45994;45995;45996;45997;45998;45999;46000;46001;46002;46003;46004;46005;46006;46007;46008;46009;46010;46011;46012;46685;46686;46687;46688;46689;46690;46691;46692;46693;46694;46695;46696;46697;52683;52684;52685;52686;52687;52688;52689;52690;52691;52692;57145;57146;57147;57148;57149;57150;57151;57152;57153;57154;57155;57156;57157;57158;57159;66753;66754;66755;66756;66757;66758;66759;66760;66761;66762;66763;66764;66765;66766;66767;66768;66769;66770;66771;66772;66773;66774;66775;66776;66777;66778;66779;66780;66781;66782;66783;71655;71656;71657;71658;71659;71660;71661;71662;71663;71664;71665;71666;71667;71668;71669;72122;72123;72124;72125;72126;72127;72128;72129;72130;72131;72132;72133;72134;72135;72136;72137;72138;72139;72140;72141;72142;72143;72144;72145;72146;72147;72148;72149;72150;72352;75194;75195;75196;75197;75198;75199;75200;75201;75202;75203;75204;75205;75206;75207;75208;75904;75905;75906;75907;75908;75909;75910;75911;75912;75913;75914;75915;75916;75917;75918;75919;75920;79624;79625;79626;79627;79628;79629;79630;79631;79632;79633;79634;79635;79636;79637;79638;79639;79640;84696;84697;84698;84699;84700;84701;84702;84703;93012;93013;93014;93015;93016;93017;93018;93019;93020;93021;93022;93023;93024;93025;93026;93027;93028;93029;93030;93031;93032;93033;93034;93035;93036;93037;93038;93039;104663;104664;104665;104666;104667;108019;108020;108021;108022;108023;108024;108025;108026;108027;108028;108791;108792;108793;108794;108795;108796;108797;108798;108799</t>
  </si>
  <si>
    <t>4088;4089;4090;4091;4092;4093;4094;4095;4096;4097;4098;4099;4100;4101;4102;4103;4104;4105;4106;4107;4108;4109;4110;4111;4112;4113;4114;4115;4116;4117;4118;6389;6390;6391;6392;6393;6394;6395;6396;6397;6398;6399;6400;6401;6402;6403;6404;6405;6406;6407;6408;6409;6410;6411;20084;20085;20086;20087;20088;20089;20090;20091;20092;20093;20094;20095;20096;20097;20098;20099;20100;20101;23947;23948;23949;23950;23951;23952;23953;23954;23955;24179;24180;24181;24182;24183;24184;24185;24186;24187;24188;24189;24190;24191;24192;24193;24194;24195;24196;24197;24198;24199;24200;24420;39571;39572;39573;39574;39575;39576;39577;39578;39579;39580;39581;39582;39583;39584;39585;39586;39587;39588;39589;39590;39591;39592;39593;39594;39595;39596;39597;39598;39599;39600;39601;39602;39603;39604;39605;39606;39607;39608;46383;46384;46385;46386;49283;49284;49285;49286;49287;49288;49289;49290;49291;49292;49293;49294;49295;49296;49297;49298;49299;49300;49301;49302;49303;49304;49305;49306;49307;50005;50006;50007;50008;50009;50010;50011;50012;50013;50014;50015;50016;50017;56397;56398;56399;56400;56401;56402;56403;56404;56405;56406;56407;56408;61076;61077;61078;61079;61080;61081;61082;61083;61084;61085;61086;61087;61088;61089;61090;71150;71151;71152;71153;71154;71155;71156;71157;71158;71159;71160;71161;71162;71163;71164;71165;71166;71167;71168;71169;71170;71171;71172;71173;71174;71175;71176;71177;71178;71179;71180;76352;76353;76354;76355;76356;76357;76358;76359;76360;76361;76362;76363;76364;76365;76366;76841;76842;76843;76844;76845;76846;76847;76848;76849;76850;76851;76852;76853;76854;76855;76856;76857;76858;76859;76860;76861;76862;76863;76864;76865;76866;76867;76868;76869;76870;76871;77096;80091;80092;80093;80094;80095;80096;80097;80098;80099;80100;80101;80102;80103;80104;80105;80831;80832;80833;80834;80835;80836;80837;80838;80839;80840;80841;80842;80843;80844;80845;80846;80847;84796;84797;84798;84799;84800;84801;84802;84803;84804;84805;84806;84807;84808;84809;84810;84811;84812;84813;84814;84815;90232;90233;90234;90235;90236;90237;90238;90239;90240;99085;99086;99087;99088;99089;99090;99091;99092;99093;99094;99095;99096;99097;99098;99099;99100;99101;99102;99103;99104;99105;99106;99107;99108;99109;99110;99111;99112;99113;99114;99115;99116;99117;99118;99119;99120;99121;111414;111415;111416;111417;111418;114944;114945;114946;114947;114948;114949;114950;114951;114952;114953;115757;115758;115759;115760;115761;115762;115763;115764;115765;115766;115767;115768</t>
  </si>
  <si>
    <t>4107;6399;20089;23947;24194;24420;39601;46384;49288;50014;56408;61085;71175;76365;76867;77096;80092;80102;80841;84798;90236;99115;111417;114951;115764</t>
  </si>
  <si>
    <t>263;264;265;266;267;268;269;270</t>
  </si>
  <si>
    <t>148;220;254;335;344;456;468;477</t>
  </si>
  <si>
    <t>P68363;P68363-2;F8VQQ4;F8VVB9;F8VRZ4;F8VS66;F8VWV9;F8VX09;C9JDS9;C9K0S6;F8VRK0;F8VXZ7;F8W0F6</t>
  </si>
  <si>
    <t>P68363;P68363-2;F8VQQ4;F8VVB9</t>
  </si>
  <si>
    <t>18;13;9;9;7;7;5;4;4;2;2;1;1</t>
  </si>
  <si>
    <t>0;0;0;0;0;0;0;0;0;0;0;0;0</t>
  </si>
  <si>
    <t>Tubulin alpha-1B chain</t>
  </si>
  <si>
    <t>TUBA1B;TUBA1A</t>
  </si>
  <si>
    <t>Tubulin alpha-1B chain;Isoform of P68363, Isoform 2 of Tubulin alpha-1B chain;Isoform of Q71U36, Tubulin alpha chain (Fragment);Isoform of P68363, Tubulin alpha-1B chain (Fragment)</t>
  </si>
  <si>
    <t>275;777;792;859;1688;1796;1986;1987;2380;2998;3830;5056;5545;6166;6546;6867;7435;7979</t>
  </si>
  <si>
    <t>290;816;817;832;904;905;1788;1903;2102;2103;2516;2517;3191;4076;5373;5957;6627;7030;7367;7968;8551</t>
  </si>
  <si>
    <t>2410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8716;8717;8718;8719;8720;8721;8722;8723;8724;8725;8726;8727;8728;8729;8730;8731;8732;8733;8734;8735;8736;8737;8738;8739;8740;8741;8742;8743;8744;8745;8746;8747;8748;8749;8750;8751;8752;8753;8754;8755;8756;8757;8758;8759;8760;8761;8762;8763;9538;9539;9540;9541;9542;9543;9544;9545;9546;9547;9548;9549;9550;9551;9552;9553;9554;9555;9556;9557;9558;21111;21112;21113;21114;21115;21116;21117;21118;21119;21120;21121;21122;21123;21124;21125;21126;21127;21128;21129;21130;21131;21132;21133;21134;21135;21136;21137;21138;21139;21140;21141;21142;22465;22466;22467;22468;22469;22470;24565;24566;24567;24568;24569;24570;24571;24572;24573;24574;24575;24576;24577;24578;24579;24580;24581;24582;24583;24584;24585;24586;24587;24588;24589;24590;24591;28583;28584;28585;28586;28587;28588;28589;28590;28591;28592;28593;28594;28595;28596;28597;28598;28599;28600;28601;28602;28603;28604;28605;28606;37778;37779;37780;37781;37782;50083;50084;50085;50086;50087;50088;50089;50090;50091;50092;50093;50094;50095;50096;50097;50098;50099;50100;50101;50102;50103;50104;50105;50106;50107;50108;50109;50110;50111;50112;50113;50114;50115;50116;63779;63780;63781;63782;63783;63784;63785;63786;63787;63788;63789;63790;63791;63792;63793;63794;63795;69694;69695;69696;69697;69698;76946;76947;76948;76949;76950;76951;76952;76953;76954;76955;76956;76957;76958;76959;76960;76961;76962;76963;76964;76965;76966;76967;76968;76969;76970;76971;76972;76973;76974;76975;76976;76977;76978;76979;76980;76981;76982;76983;76984;81423;81424;81425;81426;81427;81428;84738;84739;84740;84741;84742;84743;84744;84745;84746;84747;84748;84749;84750;84751;84752;91556;91557;91558;91559;91560;91561;91562;97884;97885;97886;97887;97888;97889;97890;97891;97892;97893;97894;97895;97896;97897;97898;97899;97900;97901;97902;97903;97904;97905;97906;97907;97908;97909;97910;97911;97912;97913;97914;97915;97916;97917;97918;97919;97920;97921;97922;97923;97924;97925;97926;97927;97928;97929;97930</t>
  </si>
  <si>
    <t>2513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9200;9201;9202;9203;9204;9205;9206;9207;9208;9209;9210;9211;9212;9213;9214;9215;9216;9217;9218;9219;9220;9221;9222;9223;9224;9225;9226;9227;9228;9229;9230;9231;9232;9233;9234;9235;9236;9237;9238;9239;9240;9241;9242;9243;9244;9245;9246;9247;10050;10051;10052;10053;10054;10055;10056;10057;10058;10059;10060;10061;10062;10063;10064;10065;10066;10067;10068;10069;10070;10071;10072;10073;10074;10075;22637;22638;22639;22640;22641;22642;22643;22644;22645;22646;22647;22648;22649;22650;22651;22652;22653;22654;22655;22656;22657;22658;22659;22660;22661;22662;22663;22664;22665;22666;22667;22668;24079;24080;24081;24082;24083;24084;26324;26325;26326;26327;26328;26329;26330;26331;26332;26333;26334;26335;26336;26337;26338;26339;26340;26341;26342;26343;26344;26345;26346;26347;26348;26349;26350;30533;30534;30535;30536;30537;30538;30539;30540;30541;30542;30543;30544;30545;30546;30547;30548;30549;30550;30551;30552;30553;30554;30555;30556;40441;40442;40443;40444;40445;53645;53646;53647;53648;53649;53650;53651;53652;53653;53654;53655;53656;53657;53658;53659;53660;53661;53662;53663;53664;53665;53666;53667;53668;53669;53670;53671;53672;53673;53674;53675;53676;53677;53678;53679;53680;68021;68022;68023;68024;68025;68026;68027;68028;68029;68030;68031;68032;68033;68034;68035;68036;68037;74307;74308;74309;74310;74311;81981;81982;81983;81984;81985;81986;81987;81988;81989;81990;81991;81992;81993;81994;81995;81996;81997;81998;81999;82000;82001;82002;82003;82004;82005;82006;82007;82008;82009;82010;82011;82012;82013;82014;82015;82016;82017;82018;82019;86697;86698;86699;86700;86701;86702;90276;90277;90278;90279;90280;90281;90282;90283;90284;90285;90286;90287;90288;90289;90290;97563;97564;97565;97566;97567;97568;97569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104303;104304;104305;104306;104307;104308;104309;104310;104311;104312;104313;104314;104315</t>
  </si>
  <si>
    <t>2513;8971;9200;10064;22653;24080;26342;26350;30540;40442;53661;68022;74309;81991;86697;90288;97569;104284</t>
  </si>
  <si>
    <t>72;560;561;562</t>
  </si>
  <si>
    <t>302;377;398;413</t>
  </si>
  <si>
    <t>P01834;A0A075B6H6</t>
  </si>
  <si>
    <t>5;4</t>
  </si>
  <si>
    <t>Ig kappa chain C region</t>
  </si>
  <si>
    <t>IGKC</t>
  </si>
  <si>
    <t>Ig kappa chain C region;Isoform of P01834, Ig kappa chain C region (Fragment)</t>
  </si>
  <si>
    <t>1611;6813;7673;7847;8535</t>
  </si>
  <si>
    <t>True;True;True;True;True</t>
  </si>
  <si>
    <t>1706;7310;8231;8416;9140</t>
  </si>
  <si>
    <t>20249;20250;20251;20252;20253;20254;20255;20256;20257;20258;20259;20260;20261;20262;20263;20264;20265;20266;20267;20268;20269;20270;20271;20272;20273;20274;20275;84084;84085;84086;84087;84088;84089;84090;84091;84092;84093;84094;84095;84096;84097;84098;84099;84100;84101;84102;84103;84104;84105;84106;84107;84108;84109;84110;84111;94283;94284;94285;94286;94287;94288;94289;94290;94291;94292;94293;94294;94295;94296;94297;94298;94299;94300;94301;94302;94303;94304;94305;94306;94307;94308;94309;94310;94311;94312;94313;94314;94315;94316;94317;94318;94319;94320;94321;94322;94323;94324;94325;94326;94327;94328;94329;94330;94331;94332;94333;94334;94335;94336;94337;94338;94339;94340;94341;94342;94343;94344;96377;96378;96379;96380;96381;96382;96383;96384;96385;96386;96387;96388;96389;104622;104623;104624;104625;104626;104627;104628;104629;104630;104631;104632;104633;104634;104635;104636;104637;104638;104639;104640;104641;104642;104643;104644;104645;104646;104647;104648;104649;104650;104651;104652;104653;104654;104655;104656;104657;104658;104659;104660;104661</t>
  </si>
  <si>
    <t>21747;21748;21749;21750;21751;21752;21753;21754;21755;21756;21757;21758;21759;21760;21761;21762;21763;21764;21765;21766;21767;21768;21769;21770;21771;21772;21773;21774;89564;89565;89566;89567;89568;89569;89570;89571;89572;89573;89574;89575;89576;89577;89578;89579;89580;89581;89582;89583;89584;89585;89586;89587;89588;89589;89590;89591;100438;100439;100440;100441;100442;100443;100444;100445;100446;100447;100448;100449;100450;100451;100452;100453;100454;100455;100456;100457;100458;100459;100460;100461;100462;100463;100464;100465;100466;100467;100468;100469;100470;100471;100472;100473;100474;100475;100476;100477;100478;100479;100480;100481;100482;100483;100484;100485;100486;100487;100488;100489;100490;100491;100492;100493;100494;100495;100496;100497;100498;100499;100500;100501;100502;102670;102671;102672;102673;102674;102675;102676;102677;102678;102679;102680;102681;102682;102683;111371;111372;111373;111374;111375;111376;111377;111378;111379;111380;111381;111382;111383;111384;111385;111386;111387;111388;111389;111390;111391;111392;111393;111394;111395;111396;111397;111398;111399;111400;111401;111402;111403;111404;111405;111406;111407;111408;111409;111410;111411;111412</t>
  </si>
  <si>
    <t>21761;89576;100493;102676;111401</t>
  </si>
  <si>
    <t>Q71UI9;P0C0S5;C9J0D1;Q71UI9-3;Q71UI9-4;Q71UI9-2;C9J386</t>
  </si>
  <si>
    <t>5;5;4;4;4;4;3</t>
  </si>
  <si>
    <t>3;3;2;3;3;2;2</t>
  </si>
  <si>
    <t>Histone H2A.V;Histone H2A.Z;Histone H2A</t>
  </si>
  <si>
    <t>H2AFV;H2AFZ</t>
  </si>
  <si>
    <t>Histone H2A.V;Histone H2A.Z;Isoform of Q71UI9, Histone H2A;Isoform of Q71UI9, Isoform 3 of Histone H2A.V;Isoform of Q71UI9, Isoform 4 of Histone H2A.V;Isoform of Q71UI9, Isoform 2 of Histone H2A.V;Isoform of Q71UI9, Histone H2A</t>
  </si>
  <si>
    <t>314;740;2764;3532;3533</t>
  </si>
  <si>
    <t>331;779;2937;3755;3756</t>
  </si>
  <si>
    <t>2916;2917;2918;2919;2920;2921;2922;2923;2924;2925;2926;2927;2928;2929;2930;2931;2932;2933;2934;2935;2936;2937;2938;2939;2940;2941;2942;2943;2944;2945;2946;2947;2948;8161;8162;8163;8164;8165;32818;32819;32820;32821;46250;46251;46252;46253;46254;46255;46256;46257;46258;46259;46260;46261;46262;46263;46264;46265;46266;46267;46268;46269;46270</t>
  </si>
  <si>
    <t>3054;3055;3056;3057;3058;3059;3060;3061;3062;3063;3064;3065;3066;3067;3068;3069;3070;3071;3072;3073;3074;3075;3076;3077;3078;3079;3080;3081;3082;3083;3084;3085;3086;3087;3088;8608;8609;8610;8611;8612;35019;35020;35021;35022;49553;49554;49555;49556;49557;49558;49559;49560;49561;49562;49563;49564;49565;49566;49567;49568;49569;49570;49571;49572;49573</t>
  </si>
  <si>
    <t>3081;8610;35019;49560;49572</t>
  </si>
  <si>
    <t>A0A0U1RR32;A0A0U1RRH7;Q99878;Q96KK5;Q9BTM1;Q16777;Q93077;Q7L7L0;Q6FI13;P20671;P0C0S8;P04908;H0YFX9;Q96QV6;P16104;Q9BTM1-2;Q71UI9-5</t>
  </si>
  <si>
    <t>A0A0U1RR32;A0A0U1RRH7;Q99878;Q96KK5;Q9BTM1;Q16777;Q93077;Q7L7L0;Q6FI13;P20671;P0C0S8;P04908;H0YFX9;Q96QV6;P16104;Q9BTM1-2</t>
  </si>
  <si>
    <t>4;4;4;4;4;4;4;4;4;4;4;4;3;3;3;3;1</t>
  </si>
  <si>
    <t>2;2;2;2;2;2;2;2;2;2;2;2;2;1;1;1;0</t>
  </si>
  <si>
    <t>Histone H2A type 1-J;Histone H2A type 1-H;Histone H2A.J;Histone H2A type 2-C;Histone H2A type 1-C;Histone H2A type 3;Histone H2A type 2-A;Histone H2A type 1-D;Histone H2A type 1;Histone H2A type 1-B/E;Histone H2A;Histone H2A type 1-A;Histone H2AX</t>
  </si>
  <si>
    <t>HIST1H2AJ;HIST1H2AH;H2AFJ;HIST2H2AC;HIST1H2AC;HIST3H2A;HIST2H2AA3;HIST1H2AD;HIST1H2AG;HIST1H2AB;HIST1H2AA;H2AFX</t>
  </si>
  <si>
    <t xml:space="preserve">Isoform of A0A0U1RRH7, Histone H2A;Histone H2A;Histone H2A type 1-J;Histone H2A type 1-H;Histone H2A.J;Histone H2A type 2-C;Histone H2A type 1-C;Histone H2A type 3;Histone H2A type 2-A;Histone H2A type 1-D;Histone H2A type 1;Histone H2A type 1-B/E;Isoform </t>
  </si>
  <si>
    <t>314;3532;3534;8418</t>
  </si>
  <si>
    <t>False;False;True;True</t>
  </si>
  <si>
    <t>331;3755;3757;9012</t>
  </si>
  <si>
    <t>2916;2917;2918;2919;2920;2921;2922;2923;2924;2925;2926;2927;2928;2929;2930;2931;2932;2933;2934;2935;2936;2937;2938;2939;2940;2941;2942;2943;2944;2945;2946;2947;2948;46250;46251;46252;46253;46254;46255;46256;46257;46258;46259;46260;46261;46262;46263;46264;46265;46266;46267;46268;46271;46272;46273;46274;46275;46276;46277;46278;46279;46280;46281;46282;46283;46284;46285;46286;46287;46288;46289;46290;46291;46292;46293;46294;46295;46296;46297;46298;46299;46300;46301;46302;46303;46304;102902;102903;102904;102905;102906;102907;102908;102909;102910;102911;102912;102913;102914;102915;102916;102917;102918;102919;102920;102921;102922;102923;102924;102925;102926;102927;102928;102929;102930;102931;102932;102933;102934</t>
  </si>
  <si>
    <t>3054;3055;3056;3057;3058;3059;3060;3061;3062;3063;3064;3065;3066;3067;3068;3069;3070;3071;3072;3073;3074;3075;3076;3077;3078;3079;3080;3081;3082;3083;3084;3085;3086;3087;3088;49553;49554;49555;49556;49557;49558;49559;49560;49561;49562;49563;49564;49565;49566;49567;49568;49569;49570;49571;49574;49575;49576;49577;49578;49579;49580;49581;49582;49583;49584;49585;49586;49587;49588;49589;49590;49591;49592;49593;49594;49595;49596;49597;49598;49599;49600;49601;49602;49603;49604;49605;49606;49607;49608;49609;49610;49611;49612;49613;49614;109582;109583;109584;109585;109586;109587;109588;109589;109590;109591;109592;109593;109594;109595;109596;109597;109598;109599;109600;109601;109602;109603;109604;109605;109606;109607;109608;109609;109610;109611;109612;109613;109614</t>
  </si>
  <si>
    <t>3081;49560;49594;109583</t>
  </si>
  <si>
    <t>P13611-2;P13611;P13611-5;E9PF17;P13611-4;P13611-3;Q86W61;D6RGZ6</t>
  </si>
  <si>
    <t>P13611-2;P13611;P13611-5;E9PF17;P13611-4;P13611-3</t>
  </si>
  <si>
    <t>25;25;24;22;22;22;9;9</t>
  </si>
  <si>
    <t>Versican core protein</t>
  </si>
  <si>
    <t>Isoform of P13611, Isoform V1 of Versican core protein;Versican core protein;Isoform of P13611, Isoform Vint of Versican core protein;Isoform of P13611, Versican core protein;Isoform of P13611, Isoform V3 of Versican core protein;Isoform of P13611, Isoform</t>
  </si>
  <si>
    <t>75;596;994;2374;2557;2622;3223;3260;3343;4113;4253;4342;4915;5302;5492;5493;5926;6577;7277;7720;7721;7977;8382;8654;8707</t>
  </si>
  <si>
    <t>79;630;1048;2510;2709;2784;3430;3467;3557;4375;4376;4525;4616;5224;5225;5649;5650;5902;5903;6365;7063;7800;8280;8281;8549;8974;9262;9316</t>
  </si>
  <si>
    <t>706;707;708;709;710;711;712;713;714;715;716;717;718;719;720;721;722;723;724;725;726;6514;6515;6516;6517;6518;6519;6520;6521;6522;6523;6524;6525;6526;6527;6528;6529;6530;6531;6532;6533;6534;6535;6536;12089;12090;12091;12092;12093;12094;12095;12096;12097;12098;12099;12100;12101;12102;12103;12104;12105;12106;28480;30594;30595;30596;30597;30598;30599;30600;30601;30602;30603;31445;31446;31447;31448;31449;31450;31451;31452;31453;31454;31455;31456;31457;31458;31459;31460;42159;42579;42580;42581;42582;42583;43878;43879;43880;43881;43882;43883;43884;43885;43886;43887;43888;43889;43890;43891;43892;43893;43894;43895;43896;53364;53365;53366;53367;53368;53369;54811;54812;55434;55435;55436;55437;55438;55439;55440;55441;55442;55443;55444;55445;55446;55447;55448;55449;55450;55451;55452;55453;55454;55455;55456;55457;55458;55459;55460;55461;55462;55463;55464;55465;55466;55467;55468;55469;55470;62144;62145;62146;62147;62148;62149;62150;62151;62152;62153;62154;62155;62156;62157;62158;62159;62160;62161;62162;62163;62164;62165;62166;62167;62168;62169;62170;62171;62172;62173;62174;62175;62176;62177;62178;62179;62180;62181;62182;62183;62184;62185;62186;62187;62188;62189;62190;62191;62192;62193;62194;62195;62196;62197;62198;62199;62200;62201;62202;62203;62204;62205;62206;62207;62208;62209;62210;62211;62212;62213;62214;62215;62216;62217;62218;62219;62220;62221;62222;62223;62224;62225;62226;62227;62228;62229;62230;62231;62232;66612;66613;66614;66615;66616;66617;66618;66619;66620;66621;66622;66623;66624;66625;66626;66627;66628;66629;66630;66631;66632;66633;66634;66635;66636;66637;66638;66639;69017;69018;69019;69020;69021;69022;69023;69024;69025;69026;69027;69028;69029;74298;74299;74300;74301;74302;74303;74304;74305;74306;74307;81767;81768;89834;89835;89836;94861;94862;94863;94864;94865;94866;94867;94868;94869;94870;94871;94872;94873;94874;94875;94876;94877;94878;94879;94880;94881;94882;94883;94884;94885;94886;94887;94888;94889;94890;94891;94892;94893;94894;94895;94896;97846;97847;97848;97849;97850;97851;97852;97853;97854;97855;97856;97857;97858;97859;97860;97861;97862;97863;97864;97865;97866;97867;97868;97869;97870;97871;97872;97873;97874;97875;97876;97877;97878;97879;97880;97881;97882;102547;102548;102549;102550;102551;102552;102553;102554;102555;102556;102557;102558;102559;102560;105918;105919;105920;105921;105922;105923;105924;105925;105926;105927;105928;105929;105930;105931;105932;105933;105934;105935;105936;105937;105938;105939;105940;105941;105942;105943;105944;105945;105946;106599;106600;106601</t>
  </si>
  <si>
    <t>740;741;742;743;744;745;746;747;748;749;750;751;752;753;754;755;756;757;758;759;760;6880;6881;6882;6883;6884;6885;6886;6887;6888;6889;6890;6891;6892;6893;6894;6895;6896;6897;6898;6899;6900;6901;6902;12783;12784;12785;12786;12787;12788;12789;12790;12791;12792;12793;12794;12795;12796;12797;12798;12799;12800;12801;12802;12803;12804;12805;12806;12807;12808;12809;12810;12811;30421;32671;32672;32673;32674;32675;32676;32677;32678;32679;32680;33569;33570;33571;33572;33573;33574;33575;33576;33577;33578;33579;33580;33581;33582;33583;33584;45137;45572;45573;45574;45575;45576;46966;46967;46968;46969;46970;46971;46972;46973;46974;46975;46976;46977;46978;46979;46980;46981;46982;46983;46984;46985;57116;57117;57118;57119;57120;57121;58620;58621;59279;59280;59281;59282;59283;59284;59285;59286;59287;59288;59289;59290;59291;59292;59293;59294;59295;59296;59297;59298;59299;59300;59301;59302;59303;59304;59305;59306;59307;59308;59309;59310;59311;59312;59313;59314;59315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70998;70999;71000;71001;71002;71003;71004;71005;71006;71007;71008;71009;71010;71011;71012;71013;71014;71015;71016;71017;71018;71019;71020;71021;71022;71023;71024;71025;73595;73596;73597;73598;73599;73600;73601;73602;73603;73604;73605;73606;73607;73608;79149;79150;79151;79152;79153;79154;79155;79156;79157;79158;87051;87052;95686;95687;95688;101062;101063;101064;101065;101066;101067;101068;101069;101070;101071;101072;101073;101074;101075;101076;101077;101078;101079;101080;101081;101082;101083;101084;101085;101086;101087;101088;101089;101090;101091;101092;101093;101094;101095;101096;101097;101098;104224;104225;104226;104227;104228;104229;104230;104231;104232;104233;104234;104235;104236;104237;104238;104239;104240;104241;104242;104243;104244;104245;104246;104247;104248;104249;104250;104251;104252;104253;104254;104255;104256;104257;104258;104259;104260;109221;109222;109223;109224;109225;109226;109227;109228;109229;109230;109231;109232;109233;109234;112718;112719;112720;112721;112722;112723;112724;112725;112726;112727;112728;112729;112730;112731;112732;112733;112734;112735;112736;112737;112738;112739;112740;112741;112742;112743;112744;112745;112746;112747;113456;113457;113458</t>
  </si>
  <si>
    <t>741;6885;12789;30421;32678;33575;45137;45574;46975;57117;58621;59293;66401;71003;73595;73607;79157;87051;95688;101066;101079;104260;109222;112732;113456</t>
  </si>
  <si>
    <t>371;372;373</t>
  </si>
  <si>
    <t>2227;2245;2366</t>
  </si>
  <si>
    <t>Q93097-2;Q93097;Q5TEH8;D6RF94;D6RF47;Q9H1J5;Q93098;Q9H1J5-2</t>
  </si>
  <si>
    <t>Q93097-2;Q93097;Q5TEH8</t>
  </si>
  <si>
    <t>19;19;16;1;1;1;1;1</t>
  </si>
  <si>
    <t>16;16;13;0;0;0;0;0</t>
  </si>
  <si>
    <t>Protein Wnt-2b;Protein Wnt</t>
  </si>
  <si>
    <t>WNT2B</t>
  </si>
  <si>
    <t>Isoform of Q93097, Isoform 1 of Protein Wnt-2b;Protein Wnt-2b;Isoform of Q93097, Protein Wnt</t>
  </si>
  <si>
    <t>Secreted Factors</t>
  </si>
  <si>
    <t>33;106;238;488;505;970;1363;1731;2457;2770;3320;4225;6565;7093;7282;7379;8040;8041;8794</t>
  </si>
  <si>
    <t>34;112;252;511;529;1024;1442;1836;2604;2943;3532;3533;4496;7050;7600;7806;7911;8613;8614;9407</t>
  </si>
  <si>
    <t>272;273;274;275;276;277;278;279;280;281;282;283;284;285;286;287;288;289;290;291;1064;1065;1066;1067;1068;1069;1070;1071;1072;1073;1074;1075;1076;1077;1078;1079;1080;2113;2114;2115;5245;5246;5247;5248;5446;5447;5448;5449;5450;5451;5452;5453;5454;5455;5456;5457;5458;5459;5460;5461;5462;5463;5464;5465;5466;5467;5468;5469;5470;5471;5472;5473;5474;5475;5476;5477;5478;5479;5480;5481;5482;5483;5484;5485;5486;5487;5488;5489;11578;11579;11580;11581;11582;11583;11584;11585;11586;11587;11588;11589;11590;11591;11592;11593;11594;11595;11596;11597;11598;11599;11600;11601;11602;11603;11604;17207;17208;17209;17210;17211;17212;17213;17214;17215;17216;17217;17218;17219;17220;17221;17222;17223;17224;17225;17226;17227;17228;17229;17230;17231;17232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29567;29568;29569;29570;29571;29572;29573;29574;29575;29576;29577;29578;29579;29580;29581;29582;29583;29584;29585;29586;29587;29588;29589;29590;29591;29592;29593;29594;29595;29596;29597;29598;29599;29600;29601;29602;32852;32853;32854;32855;32856;32857;32858;32859;32860;32861;32862;32863;32864;32865;32866;32867;32868;32869;32870;32871;32872;32873;32874;43598;43599;43600;43601;43602;43603;43604;43605;43606;43607;43608;43609;43610;43611;43612;43613;54634;81609;81610;81611;81612;81613;81614;81615;81616;81617;81618;87179;87180;87181;87182;87183;87184;87185;87186;89861;89862;89863;89864;89865;89866;89867;89868;89869;89870;89871;89872;89873;89874;90820;90821;90822;90823;90824;90825;90826;90827;90828;90829;90830;90831;90832;90833;90834;90835;90836;90837;90838;98588;98589;98590;98591;98592;98593;98594;98595;98596;98597;98598;98599;98600;98601;98602;98603;98604;98605;98606;98607;98608;98609;98610;98611;98612;98613;98614;98615;98616;98617;98618;98619;98620;98621;98622;98623;98624;98625;98626;98627;98628;98629;98630;98631;98632;98633;98634;98635;98636;98637;98638;98639;98640;98641;98642;98643;98644;98645;98646;98647;98648;98649;98650;98651;98652;98653;98654;98655;98656;98657;98658;98659;98660;98661;98662;107700;107701;107702;107703</t>
  </si>
  <si>
    <t>281;282;283;284;285;286;287;288;289;290;291;292;293;294;295;296;297;298;299;300;1108;1109;1110;1111;1112;1113;1114;1115;1116;1117;1118;1119;1120;1121;1122;1123;1124;1125;1126;1127;2211;2212;2213;5529;5530;5531;5532;5739;5740;5741;5742;5743;5744;5745;5746;5747;5748;5749;5750;5751;5752;5753;5754;5755;5756;5757;5758;5759;5760;5761;5762;5763;5764;5765;5766;5767;5768;5769;5770;5771;5772;5773;5774;5775;5776;5777;5778;5779;5780;5781;5782;5783;5784;12239;12240;12241;12242;12243;12244;12245;12246;12247;12248;12249;12250;12251;12252;12253;12254;12255;12256;12257;12258;12259;12260;12261;12262;12263;12264;12265;18402;18403;18404;18405;18406;18407;18408;18409;18410;18411;18412;18413;18414;18415;18416;18417;18418;18419;18420;18421;18422;18423;18424;18425;18426;18427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31613;31614;31615;31616;31617;31618;31619;31620;31621;31622;31623;31624;31625;31626;31627;31628;31629;31630;31631;31632;31633;31634;31635;31636;31637;31638;31639;31640;31641;31642;31643;31644;31645;31646;31647;31648;35053;35054;35055;35056;35057;35058;35059;35060;35061;35062;35063;35064;35065;35066;35067;35068;35069;35070;35071;35072;35073;35074;35075;46666;46667;46668;46669;46670;46671;46672;46673;46674;46675;46676;46677;46678;46679;46680;46681;46682;46683;58437;86887;86888;86889;86890;86891;86892;86893;86894;86895;86896;92835;92836;92837;92838;92839;92840;92841;92842;95713;95714;95715;95716;95717;95718;95719;95720;95721;95722;95723;95724;95725;95726;95727;95728;96729;96730;96731;96732;96733;96734;96735;96736;96737;96738;96739;96740;96741;96742;96743;96744;96745;96746;96747;105016;105017;105018;105019;105020;105021;105022;105023;105024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;105068;105069;105070;105071;105072;105073;105074;105075;105076;105077;105078;105079;105080;105081;105082;105083;105084;105085;105086;105087;105088;105089;105090;105091;114591;114592;114593;114594</t>
  </si>
  <si>
    <t>285;1111;2211;5531;5756;12247;18405;23384;31631;35074;46676;58437;86896;92842;95727;96731;105056;105090;114594</t>
  </si>
  <si>
    <t>707;708</t>
  </si>
  <si>
    <t>74;319</t>
  </si>
  <si>
    <t>B1AP13;P08174-2;H3BLV0;H7BY55;P08174-4;P08174;P08174-3;P08174-5;P08174-6;P08174-7;B1AP15;Q8TDW7-2</t>
  </si>
  <si>
    <t>B1AP13;P08174-2;H3BLV0;H7BY55;P08174-4;P08174;P08174-3;P08174-5;P08174-6;P08174-7</t>
  </si>
  <si>
    <t>23;18;13;13;13;13;13;13;13;13;7;1</t>
  </si>
  <si>
    <t>Complement decay-accelerating factor</t>
  </si>
  <si>
    <t>CD55</t>
  </si>
  <si>
    <t xml:space="preserve">Isoform of P08174, Complement decay-accelerating factor;Isoform of P08174, Isoform 1 of Complement decay-accelerating factor;Isoform of P08174, Complement decay-accelerating factor (Fragment);Isoform of P08174, Complement decay-accelerating factor;Isoform </t>
  </si>
  <si>
    <t>936;1564;1565;1612;2021;2464;2933;3767;3768;4767;5066;5968;6216;6254;6361;6659;6660;6664;6762;7086;7623;8564;8607</t>
  </si>
  <si>
    <t>True;True;True;True;True;True;True;True;True;True;True;True;True;True;True;True;True;True;True;True;True;True;True</t>
  </si>
  <si>
    <t>987;1653;1654;1707;2141;2611;3124;4005;4006;5058;5059;5383;6409;6679;6721;6833;7149;7150;7156;7256;7593;8174;9169;9212</t>
  </si>
  <si>
    <t>10998;10999;11000;11001;11002;11003;11004;11005;19695;19696;19697;19698;19699;19700;19701;19702;19703;19704;19705;19706;19707;20276;20277;20278;25147;25148;25149;25150;25151;25152;25153;25154;25155;25156;25157;25158;25159;25160;25161;25162;25163;25164;25165;25166;25167;25168;25169;25170;25171;25172;25173;25174;25175;25176;25177;25178;25179;25180;25181;25182;25183;25184;29639;36876;36877;49220;49221;49222;49223;49224;49225;49226;49227;49228;49229;49230;49231;49232;49233;49234;49235;49236;49237;49238;49239;49240;49241;49242;60178;60179;60180;60181;60182;60183;60184;60185;60186;60187;60188;60189;60190;60191;60192;63850;63851;63852;63853;63854;63855;63856;63857;63858;63859;63860;63861;63862;63863;63864;63865;63866;63867;63868;63869;63870;63871;63872;63873;63874;63875;63876;63877;63878;63879;63880;63881;74563;74564;74565;74566;77605;77606;77607;77608;77609;77610;78128;78129;78130;78131;78132;78133;78134;78135;78136;79675;79676;79677;79678;82876;82877;82878;82879;82880;82881;82882;82883;82884;82885;82886;82887;82888;82943;82944;82945;82946;82947;82948;82949;82950;82951;82952;82953;82954;82955;83580;83581;83582;83583;83584;83585;83586;83587;83588;83589;83590;83591;87056;87057;87058;87059;87060;87061;87062;87063;93692;93693;93694;93695;93696;93697;93698;93699;93700;93701;93702;93703;93704;93705;93706;93707;93708;93709;104789;104790;104791;104792;105342;105343;105344;105345;105346;105347;105348;105349;105350;105351;105352;105353;105354;105355;105356;105357;105358;105359;105360;105361</t>
  </si>
  <si>
    <t>11621;11622;11623;11624;11625;11626;11627;11628;21155;21156;21157;21158;21159;21160;21161;21162;21163;21164;21165;21166;21167;21775;21776;21777;26950;26951;26952;26953;26954;26955;26956;26957;26958;26959;26960;26961;26962;26963;26964;26965;26966;26967;26968;26969;26970;26971;26972;26973;26974;26975;26976;26977;26978;26979;26980;26981;26982;26983;26984;26985;26986;26987;26988;26989;26990;26991;26992;26993;26994;26995;26996;26997;26998;26999;27000;31685;39468;39469;52739;52740;52741;52742;52743;52744;52745;52746;52747;52748;52749;52750;52751;52752;52753;52754;52755;52756;52757;52758;52759;52760;52761;64254;64255;64256;64257;64258;64259;64260;64261;64262;64263;64264;64265;64266;64267;64268;64269;68095;68096;68097;68098;68099;68100;68101;68102;68103;68104;68105;68106;68107;68108;68109;68110;68111;68112;68113;68114;68115;68116;68117;68118;68119;68120;68121;68122;68123;68124;68125;68126;79434;79435;79436;79437;82678;82679;82680;82681;82682;82683;82684;83222;83223;83224;83225;83226;83227;83228;83229;83230;84852;84853;84854;84855;88270;88271;88272;88273;88274;88275;88276;88277;88278;88279;88280;88281;88282;88337;88338;88339;88340;88341;88342;88343;88344;88345;88346;88347;88348;88349;88350;88351;89009;89010;89011;89012;89013;89014;89015;89016;89017;89018;89019;89020;92710;92711;92712;92713;92714;92715;92716;92717;99819;99820;99821;99822;99823;99824;99825;99826;99827;99828;99829;99830;99831;99832;99833;99834;99835;99836;99837;99838;99839;111543;111544;111545;111546;112112;112113;112114;112115;112116;112117;112118;112119;112120;112121;112122;112123;112124;112125;112126;112127;112128;112129;112130;112131</t>
  </si>
  <si>
    <t>11623;21163;21166;21775;26958;31685;39469;52748;52761;64257;68125;79435;82680;83223;84853;88273;88282;88340;89020;92712;99820;111544;112113</t>
  </si>
  <si>
    <t>Q07507</t>
  </si>
  <si>
    <t>Dermatopontin</t>
  </si>
  <si>
    <t>DPT</t>
  </si>
  <si>
    <t>318;2730;2731;5391;6094;8670;8671</t>
  </si>
  <si>
    <t>335;336;2901;2902;5777;5778;6550;9278;9279</t>
  </si>
  <si>
    <t>2959;2960;2961;2962;2963;2964;2965;2966;2967;2968;2969;2970;2971;2972;2973;2974;2975;2976;2977;2978;2979;2980;2981;2982;2983;2984;2985;2986;2987;2988;2989;2990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67629;67630;67631;67632;67633;67634;67635;67636;67637;67638;67639;67640;67641;67642;67643;67644;67645;75921;75922;75923;75924;75925;75926;75927;75928;75929;75930;75931;75932;75933;75934;75935;75936;75937;75938;75939;75940;75941;75942;75943;75944;75945;75946;75947;75948;75949;75950;75951;75952;75953;75954;75955;75956;75957;75958;75959;75960;75961;75962;75963;75964;75965;75966;75967;75968;75969;75970;75971;75972;75973;75974;75975;75976;75977;75978;75979;75980;75981;75982;106112;106113;106114;106115;106116;106117;106118;106119;106120;106121;106122;106123;106124;106125;106126;106127;106128;106129;106130;106131;106132;106133;106134;106135;106136;106137;106138;106139;106140;106141;106142;106143;106144</t>
  </si>
  <si>
    <t>3101;3102;3103;3104;3105;3106;3107;3108;3109;3110;3111;3112;3113;3114;3115;3116;3117;3118;3119;3120;3121;3122;3123;3124;3125;3126;3127;3128;3129;3130;3131;3132;3133;3134;3135;3136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72084;72085;72086;72087;72088;72089;72090;72091;72092;72093;72094;72095;72096;72097;72098;72099;72100;80848;80849;80850;80851;80852;80853;80854;80855;80856;80857;80858;80859;80860;80861;80862;80863;80864;80865;80866;80867;80868;80869;80870;80871;80872;80873;80874;80875;80876;80877;80878;80879;80880;80881;80882;80883;80884;80885;80886;80887;80888;80889;80890;80891;80892;80893;80894;80895;80896;80897;80898;80899;80900;80901;80902;80903;80904;80905;80906;80907;80908;80909;80910;80911;80912;80913;80914;80915;80916;80917;112924;112925;112926;112927;112928;112929;112930;112931;112932;112933;112934;112935;112936;112937;112938;112939;112940;112941;112942;112943;112944;112945;112946;112947;112948;112949;112950;112951;112952;112953;112954;112955;112956</t>
  </si>
  <si>
    <t>3135;34683;34698;72088;80892;112945;112953</t>
  </si>
  <si>
    <t>629;630</t>
  </si>
  <si>
    <t>100;191</t>
  </si>
  <si>
    <t>K7EPJ4;Q8IUL8</t>
  </si>
  <si>
    <t>27;27</t>
  </si>
  <si>
    <t>Cartilage intermediate layer protein 2;Cartilage intermediate layer protein 2 C1;Cartilage intermediate layer protein 2 C2</t>
  </si>
  <si>
    <t>CILP2</t>
  </si>
  <si>
    <t>Isoform of Q8IUL8, Cartilage intermediate layer protein 2;Cartilage intermediate layer protein 2</t>
  </si>
  <si>
    <t>111;952;1089;1513;1792;2107;2147;2352;2633;3230;4017;4691;4692;5879;5923;6560;6579;6580;7168;7278;7523;7524;7605;7803;7804;7940;8667</t>
  </si>
  <si>
    <t>True;True;True;True;True;True;True;True;True;True;True;True;True;True;True;True;True;True;True;True;True;True;True;True;True;True;True</t>
  </si>
  <si>
    <t>117;1005;1153;1154;1599;1899;2229;2270;2486;2796;3437;4275;4276;4981;4982;6315;6362;7045;7065;7066;7680;7801;8067;8068;8069;8155;8368;8369;8512;9275</t>
  </si>
  <si>
    <t>1128;1129;1130;1131;1132;1133;1134;1135;1136;1137;11246;11247;11248;11249;11250;11251;11252;11253;11254;11255;11256;14276;14277;14278;14279;14280;14281;14282;14283;14284;14285;14286;14287;14288;14289;14290;18822;18823;22367;22368;22369;22370;22371;22372;22373;22374;22375;22376;22377;22378;22379;22380;22381;22382;22383;22384;22385;22386;22387;22388;22389;25805;25806;25807;25808;25809;26116;26117;26118;26119;26120;26121;26122;26123;26124;26125;26126;26127;26128;28209;31581;31582;31583;31584;31585;42239;42240;42241;42242;42243;42244;42245;42246;42247;42248;52251;52252;52253;52254;52255;52256;52257;52258;52259;52260;52261;52262;52263;52264;52265;59284;59285;59286;59287;59288;59289;59290;59291;59292;59293;59294;59295;59296;59297;59298;59299;59300;59301;59302;59303;59304;59305;59306;59307;59308;59309;59310;59311;59312;59313;59314;59315;73915;74256;74257;74258;74259;74260;74261;74262;74263;74264;74265;74266;74267;74268;74269;74270;74271;74272;74273;74274;74275;81577;81578;81579;81580;81779;81780;81781;81782;81783;81784;81785;81786;88379;88380;88381;88382;88383;88384;88385;88386;88387;88388;88389;88390;88391;88392;88393;88394;88395;88396;88397;88398;88399;88400;88401;88402;89837;89838;92699;92700;92701;92702;92703;92704;92705;92706;92707;92708;92709;92710;92711;92712;92713;92714;92715;92716;92717;92718;92719;93408;93409;95794;95795;95796;95797;95798;95799;95800;95801;95802;95803;95804;95805;95806;95807;95808;95809;95810;95811;95812;95813;97351;97352;97353;97354;97355;97356;97357;97358;97359;97360;97361;97362;97363;97364;97365;97366;97367;106081;106082;106083;106084;106085;106086;106087;106088;106089;106090;106091;106092;106093;106094;106095;106096;106097;106098;106099;106100;106101;106102;106103</t>
  </si>
  <si>
    <t>1185;1186;1187;1188;1189;1190;1191;1192;1193;1194;11886;11887;11888;11889;11890;11891;11892;11893;11894;11895;11896;15239;15240;15241;15242;15243;15244;15245;15246;15247;15248;15249;15250;15251;15252;15253;20162;20163;23970;23971;23972;23973;23974;23975;23976;23977;23978;23979;23980;23981;23982;23983;23984;23985;23986;23987;23988;23989;23990;23991;23992;23993;23994;23995;27667;27668;27669;27670;27671;27990;27991;27992;27993;27994;27995;27996;27997;27998;27999;28000;28001;28002;28003;28004;28005;30147;33708;33709;33710;33711;33712;33713;45219;45220;45221;45222;45223;45224;45225;45226;45227;45228;45229;55951;55952;55953;55954;55955;55956;55957;55958;55959;55960;55961;55962;55963;55964;55965;55966;55967;55968;63320;63321;63322;63323;63324;63325;63326;63327;63328;63329;63330;63331;63332;63333;63334;63335;63336;63337;63338;63339;63340;63341;63342;63343;63344;63345;63346;63347;63348;63349;63350;63351;63352;63353;78754;79102;79103;79104;79105;79106;79107;79108;79109;79110;79111;79112;79113;79114;79115;79116;79117;79118;79119;79120;79121;79122;86854;86855;86856;86857;87063;87064;87065;87066;87067;87068;87069;87070;94123;94124;94125;94126;94127;94128;94129;94130;94131;94132;94133;94134;94135;94136;94137;94138;94139;94140;94141;94142;94143;94144;94145;94146;94147;94148;95689;95690;98760;98761;98762;98763;98764;98765;98766;98767;98768;98769;98770;98771;98772;98773;98774;98775;98776;98777;98778;98779;98780;98781;99526;99527;102054;102055;102056;102057;102058;102059;102060;102061;102062;102063;102064;102065;102066;102067;102068;102069;102070;102071;102072;102073;102074;102075;103697;103698;103699;103700;103701;103702;103703;103704;103705;103706;103707;103708;103709;103710;103711;103712;103713;112891;112892;112893;112894;112895;112896;112897;112898;112899;112900;112901;112902;112903;112904;112905;112906;112907;112908;112909;112910;112911;112912;112913;112914;112915</t>
  </si>
  <si>
    <t>1190;11892;15240;20162;23990;27670;27998;30147;33712;45226;55960;63327;63352;78754;79114;86857;87068;87070;94140;95690;98773;98781;99526;102056;102074;103709;112913</t>
  </si>
  <si>
    <t>178;179;180</t>
  </si>
  <si>
    <t>958;1004;1019</t>
  </si>
  <si>
    <t>Q8N135;K7ENQ0;A8MVC2;Q8N135-2</t>
  </si>
  <si>
    <t>Q8N135;K7ENQ0</t>
  </si>
  <si>
    <t>22;13;4;3</t>
  </si>
  <si>
    <t>Leucine-rich repeat LGI family member 4</t>
  </si>
  <si>
    <t>LGI4</t>
  </si>
  <si>
    <t>Leucine-rich repeat LGI family member 4;Isoform of Q8N135, Leucine-rich repeat LGI family member 4 (Fragment)</t>
  </si>
  <si>
    <t>242;330;1012;1537;2487;2568;2706;3053;3078;3151;4320;4758;5220;5221;5893;5956;6380;6561;6952;7279;8568;8726</t>
  </si>
  <si>
    <t>256;348;1069;1623;2635;2722;2877;3247;3273;3353;4593;5048;5543;5544;6329;6396;6855;7046;7455;7802;9173;9335;9336</t>
  </si>
  <si>
    <t>2136;2137;2138;2139;2140;3082;3083;3084;3085;3086;12772;12773;12774;19086;19087;19088;19089;29927;29928;29929;29930;29931;29932;29933;29934;29935;29936;29937;29938;30746;30747;30748;30749;30750;30751;30752;30753;30754;30755;30756;30757;30758;30759;30760;30761;30762;30763;30764;30765;30766;30767;30768;30769;30770;30771;30772;30773;30774;30775;30776;30777;30778;30779;32153;32154;32155;32156;32157;32158;32159;32160;32161;32162;32163;32164;32165;32166;32167;32168;32169;32170;32171;32172;32173;32174;32175;32176;32177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39600;39601;39602;39603;39604;39605;39606;39607;39608;39609;39610;39611;39612;39613;39614;39615;55246;55247;55248;55249;55250;55251;55252;55253;55254;55255;55256;55257;55258;55259;55260;55261;55262;55263;55264;55265;55266;55267;55268;55269;59922;59923;59924;59925;59926;59927;59928;59929;59930;59931;59932;59933;59934;59935;59936;59937;59938;59939;59940;59941;59942;59943;59944;59945;59946;59947;59948;59949;59950;59951;59952;65558;65559;65560;65561;65562;65563;65564;65565;65566;65567;65568;65569;74026;74027;74028;74029;74030;74031;74032;74033;74034;74035;74036;74507;74508;74509;74510;74511;79817;79818;79819;81581;81582;81583;81584;81585;81586;81587;81588;81589;81590;81591;81592;81593;81594;81595;81596;81597;81598;81599;81600;85594;89839;89840;89841;89842;89843;104832;104833;104834;104835;104836;104837;104838;104839;104840;104841;106780;106781;106782;106783;106784;106785;106786;106787;106788;106789;106790;106791;106792</t>
  </si>
  <si>
    <t>2234;2235;2236;2237;2238;3234;3235;3236;3237;3238;13509;13510;13511;20431;20432;20433;20434;31983;31984;31985;31986;31987;31988;31989;31990;31991;31992;31993;31994;32829;32830;32831;32832;32833;32834;32835;32836;32837;32838;32839;32840;32841;32842;32843;32844;32845;32846;32847;32848;32849;32850;32851;32852;32853;32854;32855;32856;32857;32858;32859;32860;32861;32862;34305;34306;34307;34308;34309;34310;34311;34312;34313;34314;34315;34316;34317;34318;34319;34320;34321;34322;34323;34324;34325;34326;34327;34328;34329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40886;40887;40888;40889;40890;40891;40892;40893;40894;40895;40896;40897;40898;40899;40900;40901;40902;40903;40904;40905;40906;40907;40908;40909;40910;40911;40912;40913;40914;40915;40916;40917;40918;41298;41299;41300;41301;41302;41303;41304;41305;41306;41307;41308;41309;41310;41311;41312;41313;41314;41315;41316;41317;41318;41319;41320;41321;41322;41323;41324;41325;41326;41327;41328;41329;41330;41331;41332;41333;41334;41335;41336;41337;41338;41339;41340;41341;41342;41343;41344;41345;41346;41347;41348;41349;41350;41351;42366;42367;42368;42369;42370;42371;42372;42373;42374;42375;42376;42377;42378;42379;42380;42381;59083;59084;59085;59086;59087;59088;59089;59090;59091;59092;59093;59094;59095;59096;59097;59098;59099;59100;59101;59102;59103;59104;59105;59106;63987;63988;63989;63990;63991;63992;63993;63994;63995;63996;63997;63998;63999;64000;64001;64002;64003;64004;64005;64006;64007;64008;64009;64010;64011;64012;64013;64014;64015;64016;64017;64018;64019;64020;69880;69881;69882;69883;69884;69885;69886;69887;69888;69889;69890;69891;78869;78870;78871;78872;78873;78874;78875;78876;78877;78878;78879;79375;79376;79377;79378;79379;85001;85002;85003;86858;86859;86860;86861;86862;86863;86864;86865;86866;86867;86868;86869;86870;86871;86872;86873;86874;86875;86876;86877;86878;91158;95691;95692;95693;95694;95695;111589;111590;111591;111592;111593;111594;111595;111596;111597;111598;113642;113643;113644;113645;113646;113647;113648;113649;113650;113651;113652;113653;113654</t>
  </si>
  <si>
    <t>2234;3234;13511;20433;31987;32857;34329;40859;41346;42374;59091;64005;69880;69887;78872;79379;85002;86876;91158;95693;111590;113646</t>
  </si>
  <si>
    <t>686;687;688</t>
  </si>
  <si>
    <t>433;435;510</t>
  </si>
  <si>
    <t>P08670;B0YJC4;B0YJC5;Q5JVS8;A0A1B0GUA0;A0A1B0GTT5;H7C5W5;P14136-3;P14136;P14136-2;A0A1B0GVG8;U3KPR1;B4DIR1;K7ELP4;K7EJU1;K7EKH9;CON__Q61726;A0A087X106;CON__O43790;CON__Q6NT21;CON__P78385;CON__Q14533;CON__P78386;O43790;P78385;Q14533;P78386;K7EKH6;E7EMV2;E7ESP9;Q16352;P07197-2;P07196;P07197</t>
  </si>
  <si>
    <t>P08670;B0YJC4;B0YJC5</t>
  </si>
  <si>
    <t>39;37;21;14;12;8;4;3;3;3;2;2;2;2;2;2;2;2;2;2;2;2;2;2;2;2;2;1;1;1;1;1;1;1</t>
  </si>
  <si>
    <t>30;28;15;12;9;5;0;1;1;1;2;0;0;0;0;0;0;0;0;0;0;0;0;0;0;0;0;1;0;0;0;0;0;0</t>
  </si>
  <si>
    <t>Vimentin</t>
  </si>
  <si>
    <t>VIM</t>
  </si>
  <si>
    <t>Vimentin;Isoform of P08670, Vimentin;Isoform of P08670, Vimentin</t>
  </si>
  <si>
    <t>659;1335;1831;1832;2104;2248;2324;2333;2334;2348;2484;3336;3917;4081;4532;4689;4888;4901;4902;4903;4959;5258;5259;5576;5778;6040;6230;6279;6292;6533;6537;6961;7045;7741;7890;7891;7899;7902;8312</t>
  </si>
  <si>
    <t>True;True;True;True;True;True;True;True;True;True;True;True;True;True;True;True;True;True;True;True;True;True;True;True;True;True;True;True;True;True;True;True;True;True;True;True;True;True;True</t>
  </si>
  <si>
    <t>696;697;1413;1939;1940;2226;2376;2458;2467;2468;2482;2632;3550;4166;4343;4817;4979;5192;5193;5206;5207;5208;5209;5210;5273;5581;5582;5583;5991;6212;6490;6696;6750;6764;7016;7020;7464;7550;8302;8460;8461;8469;8472;8903</t>
  </si>
  <si>
    <t>7187;7188;7189;7190;7191;7192;7193;7194;7195;7196;7197;7198;7199;7200;7201;7202;7203;7204;7205;7206;7207;7208;7209;7210;7211;16975;16976;16977;16978;16979;16980;16981;16982;16983;16984;16985;22781;22782;22783;22784;22785;22786;22787;25784;25785;25786;25787;25788;25789;25790;25791;25792;25793;25794;25795;25796;25797;25798;25799;25800;25801;27289;27290;27942;27943;27944;27945;27946;27947;27948;27949;27950;27951;27952;27953;27954;28001;28002;28003;28004;28005;28006;28007;28008;28009;28010;28011;28012;28013;28014;28015;28016;28017;28018;28019;28020;28021;28022;28023;28024;28025;28026;28027;28028;28029;28030;28031;28032;28033;28034;28035;28036;28037;28038;28039;28040;28041;28185;29842;29843;29844;29845;29846;29847;29848;29849;29850;29851;29852;29853;29854;29855;29856;43809;43810;43811;43812;50944;50945;50946;50947;50948;50949;50950;50951;50952;50953;50954;50955;50956;50957;50958;50959;50960;50961;50962;50963;50964;50965;50966;50967;50968;50969;50970;50971;50972;50973;50974;53031;53032;57622;59254;59255;59256;59257;59258;59259;59260;61725;61726;61727;61728;61729;61730;61731;61732;61733;61734;61735;61736;61737;61738;61739;61740;61741;61742;61743;61744;61849;61850;61851;61852;61853;61854;61855;61856;61857;61858;61859;61860;61861;61862;61863;61864;61865;61866;61867;61868;61869;61870;61871;61872;61873;61874;61875;61876;61877;61878;61879;61880;61881;61882;61883;61884;61885;61886;61887;61888;61889;61890;61891;61892;61893;61894;62625;62626;65979;65980;65981;65982;65983;65984;65985;65986;65987;65988;65989;65990;65991;65992;70246;70247;70248;70249;70250;70251;70252;70253;70254;70255;70256;70257;70258;72589;72590;72591;72592;72593;72594;72595;72596;72597;72598;72599;72600;72601;72602;72603;72604;72605;72606;75308;75309;75310;75311;75312;75313;75314;75315;75316;75317;77864;77865;77866;77867;77868;77869;78617;78618;78619;78620;78621;78622;78623;78624;78846;78847;78848;78849;78850;78851;78852;78853;78854;78855;78856;78857;78858;78859;78860;78861;78862;78863;78864;78865;81343;81344;81345;81346;81383;81384;81385;85691;85692;85693;85694;85695;85696;85697;86628;86629;86630;86631;86632;86633;86634;86635;86636;86637;86638;86639;86640;86641;86642;86643;86644;95213;96802;96803;96804;96805;96806;96807;96808;96809;96810;96811;96812;96813;96814;96815;96816;96817;96818;96819;96820;96821;96822;96823;96824;96825;96826;96827;96828;96829;96830;96831;96832;96833;96879;96880;96881;96882;96883;96884;96885;96886;96887;96888;96889;96890;96891;96892;96893;96894;96902;101864;101865;101866;101867;101868;101869;101870;101871;101872;101873;101874;101875;101876;101877;101878</t>
  </si>
  <si>
    <t>7568;7569;7570;7571;7572;7573;7574;7575;7576;7577;7578;7579;7580;7581;7582;7583;7584;7585;7586;7587;7588;7589;7590;7591;7592;7593;7594;7595;7596;18153;18154;18155;18156;18157;18158;18159;18160;18161;18162;18163;24400;24401;24402;24403;24404;24405;24406;27646;27647;27648;27649;27650;27651;27652;27653;27654;27655;27656;27657;27658;27659;27660;27661;27662;27663;29199;29200;29870;29871;29872;29873;29874;29875;29876;29877;29878;29879;29880;29881;29882;29933;29934;29935;29936;29937;29938;29939;29940;29941;29942;29943;29944;29945;29946;29947;29948;29949;29950;29951;29952;29953;29954;29955;29956;29957;29958;29959;29960;29961;29962;29963;29964;29965;29966;29967;29968;29969;29970;29971;29972;29973;29974;30120;31897;31898;31899;31900;31901;31902;31903;31904;31905;31906;31907;31908;31909;31910;31911;46889;46890;46891;46892;54542;54543;54544;54545;54546;54547;54548;54549;54550;54551;54552;54553;54554;54555;54556;54557;54558;54559;54560;54561;54562;54563;54564;54565;54566;54567;54568;54569;54570;54571;54572;56761;56762;61576;63290;63291;63292;63293;63294;63295;63296;65864;65865;65866;65867;65868;65869;65870;65871;65872;65873;65874;65875;65876;65877;65878;65879;65880;65881;65882;65883;65988;65989;65990;65991;65992;65993;65994;65995;65996;65997;65998;65999;66000;66001;66002;66003;66004;66005;66006;66007;66008;66009;66010;66011;66012;66013;66014;66015;66016;66017;66018;66019;66020;66021;66022;66023;66024;66025;66026;66027;66028;66029;66030;66031;66032;66033;66034;66035;66812;66813;70323;70324;70325;70326;70327;70328;70329;70330;70331;70332;70333;70334;70335;70336;74878;74879;74880;74881;74882;74883;74884;74885;74886;74887;74888;74889;74890;74891;77356;77357;77358;77359;77360;77361;77362;77363;77364;77365;77366;77367;77368;77369;77370;77371;77372;77373;80207;80208;80209;80210;80211;80212;80213;80214;80215;80216;82945;82946;82947;82948;82949;82950;83732;83733;83734;83735;83736;83737;83738;83739;83965;83966;83967;83968;83969;83970;83971;83972;83973;83974;83975;83976;83977;83978;83979;83980;83981;83982;83983;83984;83985;86616;86617;86618;86619;86656;86657;86658;91257;91258;91259;91260;91261;91262;91263;92261;92262;92263;92264;92265;92266;92267;92268;92269;92270;92271;92272;92273;92274;92275;92276;92277;101436;103127;103128;103129;103130;103131;103132;103133;103134;103135;103136;103137;103138;103139;103140;103141;103142;103143;103144;103145;103146;103147;103148;103149;103150;103151;103152;103153;103154;103155;103156;103157;103158;103207;103208;103209;103210;103211;103212;103213;103214;103215;103216;103217;103218;103219;103220;103221;103222;103223;103231;108482;108483;108484;108485;108486;108487;108488;108489;108490;108491;108492;108493;108494;108495;108496</t>
  </si>
  <si>
    <t>7588;18156;24400;24401;27648;29199;29874;29953;29967;30120;31911;46891;54555;56761;61576;63291;65864;65991;66000;66032;66812;70323;70324;74878;77361;80212;82947;83736;83984;86619;86658;91263;92274;101436;103136;103148;103222;103231;108486</t>
  </si>
  <si>
    <t>335;336;337;338</t>
  </si>
  <si>
    <t>183;193;372;391</t>
  </si>
  <si>
    <t>P60709;G5E9R0;E7EVS6;Q6S8J3;C9JZR7;C9JTX5;C9JUM1</t>
  </si>
  <si>
    <t>P60709</t>
  </si>
  <si>
    <t>23;9;9;9;8;7;7</t>
  </si>
  <si>
    <t>10;2;2;3;1;1;0</t>
  </si>
  <si>
    <t>1;1;1;0;1;1;0</t>
  </si>
  <si>
    <t>Actin, cytoplasmic 1;Actin, cytoplasmic 1, N-terminally processed</t>
  </si>
  <si>
    <t>ACTB</t>
  </si>
  <si>
    <t>Actin, cytoplasmic 1</t>
  </si>
  <si>
    <t>298;789;790;922;1034;1215;1478;1483;1614;2017;3434;3558;3836;3837;4201;4373;4399;6071;6072;6409;7189;7654;7781</t>
  </si>
  <si>
    <t>False;False;False;True;True;True;False;True;False;False;True;False;False;False;False;True;False;True;True;False;False;True;True</t>
  </si>
  <si>
    <t>314;829;830;972;1093;1286;1287;1559;1560;1566;1567;1709;2136;2137;3653;3782;3783;3784;4082;4083;4470;4650;4651;4677;4678;6524;6525;6885;7704;8208;8209;8345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</si>
  <si>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10532;10533;10534;10535;10536;10537;10538;12978;12979;12980;15701;15702;15703;15704;15705;15706;15707;15708;15709;15710;15711;15712;15713;15714;15715;15716;15717;15718;15719;15720;15721;15722;15723;15724;15725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20280;20281;20282;20283;20284;20285;20286;25101;25102;25103;25104;25105;25106;25107;25108;25109;25110;25111;25112;25113;25114;25115;25116;25117;25118;25119;25120;25121;25122;25123;25124;25125;25126;25127;25128;25129;25130;25131;45014;45015;45016;45017;45018;45019;45020;45021;45022;45023;45024;45025;45026;45027;45028;45029;45030;45031;45032;45033;45034;45035;45036;45037;45038;45039;45040;45041;45042;45043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54315;54316;54317;54318;54319;54320;54321;54322;54323;54324;54325;54326;54327;54328;54329;54330;54331;54332;54333;54334;54335;54336;56087;56088;56089;56090;56091;56092;56093;56094;56095;56096;56097;56098;56099;56100;56101;56102;56103;56104;56105;56106;56107;56108;56109;56110;56111;56112;56113;56114;56115;56116;56117;56118;56119;56120;56121;56122;56123;56124;56125;56126;56127;56128;56129;56130;56131;56132;56133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75725;75726;75727;75728;75729;75730;75731;75732;75733;75734;75735;75736;75737;75738;75739;75740;75741;75742;75743;75744;75745;75746;75747;75748;75749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94026;94027;94028;94029;95580;95581;95582;95583;95584;95585;95586;95587;95588;95589;95590;95591;95592;95593;95594;95595;95596;95597;95598;95599;95600;95601;95602;95603;95604;95605;95606;95607;95608;95609;95610;95611;95612;95613;95614;95615;95616;95617;95618;95619;95620;95621;95622;95623;95624;95625;95626;95627;95628;95629;95630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</si>
  <si>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11116;11117;11118;11119;11120;11121;11122;13725;13726;13727;16816;16817;16818;16819;16820;16821;16822;16823;16824;16825;16826;16827;16828;16829;16830;16831;16832;16833;16834;16835;16836;16837;16838;16839;16840;16841;16842;16843;16844;16845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19855;19856;19857;19858;19859;19860;19861;19862;19863;19864;19865;19866;19867;19868;19869;19870;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21779;21780;21781;21782;21783;21784;21785;26903;26904;26905;26906;26907;26908;26909;26910;26911;26912;26913;26914;26915;26916;26917;26918;26919;26920;26921;26922;26923;26924;26925;26926;26927;26928;26929;26930;26931;26932;26933;26934;48219;48220;48221;48222;48223;48224;48225;48226;48227;48228;48229;48230;48231;48232;48233;48234;48235;48236;48237;48238;48239;48240;48241;48242;48243;48244;48245;48246;48247;48248;48249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58110;58111;58112;58113;58114;58115;58116;58117;58118;58119;58120;58121;58122;58123;58124;58125;58126;58127;58128;58129;58130;58131;58132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80649;80650;80651;80652;80653;80654;80655;80656;80657;80658;80659;80660;80661;80662;80663;80664;80665;80666;80667;80668;80669;80670;80671;80672;80673;80674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100173;100174;100175;100176;100177;100178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101868;101869;101870;101871;101872;101873;101874;101875;101876;101877;101878;101879;101880;101881</t>
  </si>
  <si>
    <t>2819;9069;9126;11116;13727;16840;19639;19915;21781;26930;48239;49919;53782;53814;58117;59983;60239;80650;80662;85259;94438;100173;101849</t>
  </si>
  <si>
    <t>527;528;529;530;531;532;533;534;535;536</t>
  </si>
  <si>
    <t>16;44;47;153;190;227;269;283;305;325</t>
  </si>
  <si>
    <t>P78539-5;P78539-2;P78539;P78539-3;P78539-4</t>
  </si>
  <si>
    <t>22;22;22;19;18</t>
  </si>
  <si>
    <t>Sushi repeat-containing protein SRPX</t>
  </si>
  <si>
    <t>SRPX</t>
  </si>
  <si>
    <t>Isoform of P78539, Isoform 5 of Sushi repeat-containing protein SRPX;Isoform of P78539, Isoform 2 of Sushi repeat-containing protein SRPX;Sushi repeat-containing protein SRPX;Isoform of P78539, Isoform 3 of Sushi repeat-containing protein SRPX;Isoform of P</t>
  </si>
  <si>
    <t>578;851;949;1094;1125;1615;3419;3517;3964;3990;4040;4041;4714;4715;4809;4928;6456;7205;7817;8388;8389;8687</t>
  </si>
  <si>
    <t>610;895;1001;1160;1194;1710;3638;3740;4218;4219;4246;4247;4300;4301;5004;5005;5109;5238;5239;6935;7725;8383;8981;8982;9295</t>
  </si>
  <si>
    <t>6303;6304;6305;6306;6307;6308;6309;6310;9455;9456;11160;11161;11162;11163;11164;11165;11166;11167;14371;14713;14714;14715;14716;14717;14718;14719;14720;14721;14722;20287;20288;20289;20290;20291;20292;20293;20294;20295;20296;20297;20298;20299;20300;20301;20302;20303;20304;20305;44786;44787;44788;44789;44790;44791;44792;46137;46138;46139;46140;51591;51592;51593;51594;51595;51596;51597;51598;51599;51600;51601;51602;51603;51604;51605;51606;51607;51608;51609;51610;51611;51612;51613;51614;51615;51616;51617;51618;51619;51620;51621;51622;51623;51624;51625;51626;51627;51628;51629;51630;51631;51632;51633;51634;51635;51636;51637;51638;51639;51916;51917;51918;51919;51920;51921;51922;51923;51924;51925;51926;51927;51928;51929;51930;51931;51932;51933;51934;51935;51936;51937;51938;51939;51940;51941;51942;51943;51944;51945;51946;51947;51948;51949;52572;52573;52574;52575;52576;52577;52578;52579;59473;59474;59475;59476;59477;59478;59479;59480;59481;59482;59483;59484;59485;59486;59487;59488;59489;59490;59491;59492;59493;59494;59495;59496;59497;59498;59499;59500;59501;59502;60782;60783;60784;60785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80588;80589;80590;80591;80592;80593;80594;80595;80596;80597;80598;80599;80600;80601;80602;80603;80604;80605;80606;89056;89057;89058;89059;89060;89061;89062;89063;89064;89065;89066;89067;89068;89069;89070;89071;89072;89073;89074;89075;89076;89077;89078;89079;89080;89081;89082;89083;89084;89085;89086;89087;89088;89089;89090;89091;89092;89093;89094;89095;89096;89097;89098;89099;89100;89101;89102;89103;89104;89105;89106;89107;89108;89109;89110;89111;89112;96070;102632;102633;102634;102635;102636;102637;102638;102639;102640;102641;102642;102643;102644;102645;106287;106288;106289;106290;106291;106292;106293;106294;106295;106296;106297;106298;106299</t>
  </si>
  <si>
    <t>6657;6658;6659;6660;6661;6662;6663;6664;9964;9965;11796;11797;11798;11799;11800;11801;11802;11803;11804;15373;15752;15753;15754;15755;15756;15757;15758;15759;15760;15761;21786;21787;21788;21789;21790;21791;21792;21793;21794;21795;21796;21797;21798;21799;21800;21801;21802;21803;21804;47967;47968;47969;47970;47971;47972;47973;47974;49438;49439;49440;49441;55237;55238;55239;55240;55241;55242;55243;55244;55245;55246;55247;55248;55249;55250;55251;55252;55253;55254;55255;55256;55257;55258;55259;55260;55261;55262;55263;55264;55265;55266;55267;55268;55269;55270;55271;55272;55273;55274;55275;55276;55277;55278;55279;55280;55281;55282;55283;55284;55285;55577;55578;55579;55580;55581;55582;55583;55584;55585;55586;55587;55588;55589;55590;55591;55592;55593;55594;55595;55596;55597;55598;55599;55600;55601;55602;55603;55604;55605;55606;55607;55608;55609;55610;56279;56280;56281;56282;56283;56284;56285;56286;63515;63516;63517;63518;63519;63520;63521;63522;63523;63524;63525;63526;63527;63528;63529;63530;63531;63532;63533;63534;63535;63536;63537;63538;63539;63540;63541;63542;63543;63544;63545;63546;63547;63548;64873;64874;64875;64876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85799;85800;85801;85802;85803;85804;85805;85806;85807;85808;85809;85810;85811;85812;85813;85814;85815;85816;85817;94853;94854;94855;94856;94857;94858;94859;94860;94861;94862;94863;94864;94865;94866;94867;94868;94869;94870;94871;94872;94873;94874;94875;94876;94877;94878;94879;94880;94881;94882;94883;94884;94885;94886;94887;94888;94889;94890;94891;94892;94893;94894;94895;94896;94897;94898;94899;94900;94901;94902;94903;94904;94905;94906;94907;94908;94909;94910;94911;94912;102354;109307;109308;109309;109310;109311;109312;109313;109314;109315;109316;109317;109318;109319;109320;109321;113109;113110;113111;113112;113113;113114;113115;113116;113117;113118;113119;113120;113121</t>
  </si>
  <si>
    <t>6657;9964;11803;15373;15758;21799;47974;49441;55285;55610;56280;56286;63541;63548;64875;66499;85817;94897;102354;109318;109320;113114</t>
  </si>
  <si>
    <t>567;568;569;570</t>
  </si>
  <si>
    <t>300;341;375;396</t>
  </si>
  <si>
    <t>Q07092-2;Q07092;A6NCT7;H7C3F0;H7BY97</t>
  </si>
  <si>
    <t>Q07092-2;Q07092</t>
  </si>
  <si>
    <t>9;9;3;2;1</t>
  </si>
  <si>
    <t>Collagen alpha-1(XVI) chain</t>
  </si>
  <si>
    <t>COL16A1</t>
  </si>
  <si>
    <t>Isoform of Q07092, Isoform 2 of Collagen alpha-1(XVI) chain;Collagen alpha-1(XVI) chain</t>
  </si>
  <si>
    <t>1334;1647;2471;2821;3107;5273;6379;6839;8028</t>
  </si>
  <si>
    <t>1412;1742;2619;3000;3001;3302;5606;5607;6854;7337;8601</t>
  </si>
  <si>
    <t>16969;16970;16971;16972;16973;16974;20699;29678;29679;29680;29681;29682;29683;29684;29685;29686;34031;34032;34033;34034;34035;38965;38966;38967;38968;38969;38970;38971;38972;38973;38974;38975;38976;38977;38978;38979;38980;38981;38982;38983;38984;38985;38986;38987;38988;38989;38990;38991;38992;38993;38994;38995;38996;38997;66299;66300;66301;66302;66303;66304;66305;66306;66307;66308;66309;66310;66311;66312;66313;66314;66315;66316;66317;66318;66319;66320;66321;66322;66323;66324;66325;66326;66327;66328;66329;66330;66331;66332;66333;66334;66335;66336;66337;66338;66339;66340;66341;79808;79809;79810;79811;79812;79813;79814;79815;79816;84424;84425;84426;84427;84428;84429;84430;84431;84432;84433;84434;84435;98472;98473;98474</t>
  </si>
  <si>
    <t>18147;18148;18149;18150;18151;18152;22209;31724;31725;31726;31727;31728;31729;31730;31731;31732;36314;36315;36316;36317;36318;41696;41697;41698;41699;41700;41701;41702;41703;41704;41705;41706;41707;41708;41709;41710;41711;41712;41713;41714;41715;41716;41717;41718;41719;41720;41721;41722;41723;41724;41725;41726;41727;41728;41729;41730;70666;70667;70668;70669;70670;70671;70672;70673;70674;70675;70676;70677;70678;70679;70680;70681;70682;70683;70684;70685;70686;70687;70688;70689;70690;70691;70692;70693;70694;70695;70696;70697;70698;70699;70700;70701;70702;70703;70704;70705;70706;70707;70708;70709;70710;84991;84992;84993;84994;84995;84996;84997;84998;84999;85000;89945;89946;89947;89948;89949;89950;89951;89952;89953;89954;89955;89956;104888;104889;104890</t>
  </si>
  <si>
    <t>18150;22209;31730;36314;41721;70671;84996;89950;104888</t>
  </si>
  <si>
    <t>627;628</t>
  </si>
  <si>
    <t>1040;1453</t>
  </si>
  <si>
    <t>O75339</t>
  </si>
  <si>
    <t>Cartilage intermediate layer protein 1;Cartilage intermediate layer protein 1 C1;Cartilage intermediate layer protein 1 C2</t>
  </si>
  <si>
    <t>CILP</t>
  </si>
  <si>
    <t>Cartilage intermediate layer protein 1</t>
  </si>
  <si>
    <t>95;953;1078;1090;1559;1822;1922;2009;2349;2479;2480;2506;2537;3328;4170;5166;5167;5924;6239;6977;7219;7243;7347;7385;7644;8068</t>
  </si>
  <si>
    <t>True;True;True;True;True;True;True;True;True;True;True;True;True;True;True;True;True;True;True;True;True;True;True;True;True;True</t>
  </si>
  <si>
    <t>100;1006;1142;1155;1156;1648;1930;2032;2128;2483;2627;2628;2655;2689;3541;4438;5487;5488;6363;6705;7480;7739;7740;7765;7877;7917;8197;8645</t>
  </si>
  <si>
    <t>865;866;867;868;869;870;871;872;873;874;875;876;877;878;879;880;881;882;883;11257;11258;11259;11260;11261;14002;14003;14004;14291;14292;14293;14294;14295;14296;14297;19606;19607;19608;19609;19610;19611;19612;19613;19614;19615;19616;19617;19618;19619;19620;19621;19622;19623;19624;19625;19626;19627;19628;19629;22709;22710;22711;22712;22713;22714;22715;22716;22717;23391;23392;23393;23394;23395;24969;24970;24971;24972;28186;28187;28188;28189;28190;29786;29787;29788;29789;29790;29791;30044;30045;30046;30047;30048;30049;30050;30051;30320;30321;30322;30323;30324;30325;30326;30327;30328;30329;30330;30331;30332;30333;30334;30335;30336;30337;30338;30339;30340;30341;30342;43740;43741;43742;43743;43744;43745;43746;53977;53978;53979;53980;53981;53982;53983;53984;53985;53986;53987;53988;53989;53990;53991;53992;53993;53994;53995;53996;53997;53998;53999;54000;64864;64865;74276;74277;74278;74279;74280;74281;74282;74283;74284;74285;74286;74287;74288;74289;74290;74291;74292;74293;77921;77922;77923;77924;77925;77926;77927;85790;85791;85792;85793;85794;85795;85796;85797;85798;89272;89273;89274;89275;89276;89277;89278;89279;89280;89281;89282;89283;89284;89285;89286;89287;89288;89289;89290;89291;89292;89459;90407;90408;90409;90410;90411;90412;90413;90414;90415;90416;90417;90418;90419;90420;90421;90422;90423;90424;90866;90867;90868;90869;90870;90871;90872;90873;90874;90875;90876;90877;90878;90879;90880;90881;90882;90883;90884;93952;98905;98906;98907;98908;98909;98910</t>
  </si>
  <si>
    <t>901;902;903;904;905;906;907;908;909;910;911;912;913;914;915;916;917;918;919;920;921;11897;11898;11899;11900;11901;14929;14930;14931;15254;15255;15256;15257;15258;15259;15260;21062;21063;21064;21065;21066;21067;21068;21069;21070;21071;21072;21073;21074;21075;21076;21077;21078;21079;21080;21081;21082;21083;21084;21085;21086;21087;24327;24328;24329;24330;24331;24332;24333;24334;24335;25053;25054;25055;25056;25057;26758;26759;26760;26761;30121;30122;30123;30124;30125;31841;31842;31843;31844;31845;31846;32102;32103;32104;32105;32106;32107;32108;32109;32385;32386;32387;32388;32389;32390;32391;32392;32393;32394;32395;32396;32397;32398;32399;32400;32401;32402;32403;32404;32405;32406;32407;46817;46818;46819;46820;46821;46822;46823;57756;57757;57758;57759;57760;57761;57762;57763;57764;57765;57766;57767;57768;57769;57770;57771;57772;57773;57774;57775;57776;57777;57778;57779;69144;69145;79123;79124;79125;79126;79127;79128;79129;79130;79131;79132;79133;79134;79135;79136;79137;79138;79139;79140;79141;79142;79143;79144;83003;83004;83005;83006;83007;83008;83009;83010;91360;91361;91362;91363;91364;91365;91366;91367;91368;95074;95075;95076;95077;95078;95079;95080;95081;95082;95083;95084;95085;95086;95087;95088;95089;95090;95091;95092;95093;95094;95268;96284;96285;96286;96287;96288;96289;96290;96291;96292;96293;96294;96295;96296;96297;96298;96299;96300;96301;96778;96779;96780;96781;96782;96783;96784;96785;96786;96787;96788;96789;96790;96791;96792;96793;96794;96795;96796;100091;105348;105349;105350;105351;105352;105353</t>
  </si>
  <si>
    <t>913;11897;14930;15257;21081;24333;25056;26760;30125;31843;31845;32108;32402;46817;57768;69144;69145;79142;83004;91363;95078;95268;96298;96787;100091;105349</t>
  </si>
  <si>
    <t>215;216</t>
  </si>
  <si>
    <t>878;1013</t>
  </si>
  <si>
    <t>A0A087X0A8;D6RGG3;Q99715-2;Q99715;Q99715-4;H0Y5N9;H0Y4P7;H0Y991</t>
  </si>
  <si>
    <t>A0A087X0A8;D6RGG3;Q99715-2;Q99715;Q99715-4</t>
  </si>
  <si>
    <t>48;48;48;48;45;18;17;9</t>
  </si>
  <si>
    <t>Collagen alpha-1(XII) chain</t>
  </si>
  <si>
    <t>COL12A1</t>
  </si>
  <si>
    <t>Isoform of Q99715, Collagen alpha-1(XII) chain;Isoform of Q99715, Collagen alpha-1(XII) chain;Isoform of Q99715, Isoform 2 of Collagen alpha-1(XII) chain;Collagen alpha-1(XII) chain;Isoform of Q99715, Isoform 4 of Collagen alpha-1(XII) chain</t>
  </si>
  <si>
    <t>421;1244;1648;2273;2305;2797;2875;3179;3224;3348;3608;3825;3883;4120;4150;4153;4160;4164;4210;4526;4654;4742;4743;5035;5323;5470;5581;5618;5722;5918;6274;6522;6618;6930;7330;7478;7509;7738;7928;8025;8189;8190;8201;8387;8390;8529;8538;8570</t>
  </si>
  <si>
    <t>True;True;True;True;True;True;True;True;True;True;True;True;True;True;True;True;True;True;True;True;True;True;True;True;True;True;True;True;True;True;True;True;True;True;True;True;True;True;True;True;True;True;True;True;True;True;True;True</t>
  </si>
  <si>
    <t>441;1316;1743;2403;2438;2974;3062;3383;3431;3562;3842;4071;4132;4385;4417;4420;4427;4431;4479;4811;4944;5032;5033;5350;5680;5879;5996;6041;6151;6357;6745;7005;7106;7431;7858;8014;8052;8299;8500;8598;8771;8772;8773;8774;8786;8980;8983;9134;9143;9175</t>
  </si>
  <si>
    <t>4349;4350;4351;4352;4353;4354;4355;4356;4357;4358;4359;4360;4361;4362;4363;4364;4365;4366;4367;4368;4369;4370;4371;4372;4373;4374;4375;4376;4377;4378;15972;15973;15974;15975;15976;15977;15978;15979;15980;20700;20701;20702;20703;20704;20705;20706;20707;20708;20709;20710;20711;20712;20713;20714;20715;20716;20717;20718;20719;27439;27440;27441;27442;27443;27444;27445;27734;33128;33129;33130;33131;33132;33133;35511;35512;35513;35514;35515;35516;35517;35518;35519;35520;35521;35522;35523;35524;40957;40958;40959;40960;40961;40962;40963;40964;40965;42160;42161;42162;42163;43981;43982;43983;43984;43985;43986;43987;43988;47462;47463;47464;47465;47466;47467;47468;47469;47470;47471;47472;47473;47474;47475;47476;47477;47478;47479;47480;47481;47482;47483;47484;47485;47486;47487;47488;47489;47490;47491;47492;47493;47494;50071;50072;50714;50715;50716;50717;53456;53457;53458;53459;53460;53461;53462;53463;53464;53465;53783;53784;53785;53786;53787;53848;53849;53883;53893;53894;53895;53896;53897;53898;53899;53900;53901;53902;53903;53904;53905;53906;53907;53908;53909;53910;54394;54395;54396;54397;54398;54399;54400;54401;54402;54403;54404;54405;54406;54407;54408;54409;54410;54411;54412;54413;54414;54415;57596;58949;58950;58951;59811;59812;59813;59814;59815;59816;59817;59818;59819;59820;59821;59822;59823;59824;63602;66829;66830;68751;68752;68753;70441;70442;70968;70969;70970;70971;70972;70973;70974;70975;70976;70977;71958;71959;74191;74192;74193;74194;74195;74196;74197;74198;74199;74200;74201;74202;74203;74204;74205;74206;74207;74208;74209;74210;74211;74212;74213;74214;78581;81233;81234;81235;81236;81237;82443;85369;85370;85371;85372;90242;91902;91903;91904;91905;91906;91907;91908;91909;91910;91911;92616;92617;92618;92619;92620;92621;92622;92623;92624;92625;92626;92627;92628;92629;92630;92631;92632;92633;92634;92635;92636;92637;92638;95173;95174;95175;95176;95177;95178;95179;95180;95181;95182;95183;95184;95185;95186;97222;97223;97224;97225;98412;98413;98414;98415;98416;98417;98418;98419;98420;98421;98422;98423;98424;98425;98426;98427;100195;100196;100197;100198;100199;100200;100201;100202;100203;100204;100205;100206;100207;100208;100209;100210;100211;100212;100213;100214;100215;100216;100217;100218;100219;100220;100221;100222;100223;100224;100225;100226;100227;100378;100379;100380;100381;100382;100383;100384;100385;100386;100387;100388;100389;100390;100391;100392;100393;100394;100395;100396;100397;100398;100399;100400;100401;100402;100403;100404;100405;100406;100407;100408;100409;100410;102630;102631;102646;104602;104603;104668;104669;104670;104671;104672;104673;104674;104675;104676;104882;104883;104884</t>
  </si>
  <si>
    <t>4585;4586;4587;4588;4589;4590;4591;4592;4593;4594;4595;4596;4597;4598;4599;4600;4601;4602;4603;4604;4605;4606;4607;4608;4609;4610;4611;4612;4613;4614;17119;17120;17121;17122;17123;17124;17125;17126;17127;22210;22211;22212;22213;22214;22215;22216;22217;22218;22219;22220;22221;22222;22223;22224;22225;22226;22227;22228;22229;22230;22231;29360;29361;29362;29363;29364;29365;29366;29658;35348;35349;35350;35351;35352;35353;37964;37965;37966;37967;37968;37969;37970;37971;37972;37973;37974;37975;37976;37977;43775;43776;43777;43778;43779;43780;43781;43782;43783;45138;45139;45140;45141;47079;47080;47081;47082;47083;47084;47085;47086;47087;50872;50873;50874;50875;50876;50877;50878;50879;50880;50881;50882;50883;50884;50885;50886;50887;50888;50889;50890;50891;50892;50893;50894;50895;50896;50897;50898;50899;50900;50901;50902;50903;50904;53632;53633;54305;54306;54307;54308;57208;57209;57210;57211;57212;57213;57214;57215;57216;57217;57545;57546;57547;57548;57549;57623;57624;57661;57671;57672;57673;57674;57675;57676;57677;57678;57679;57680;57681;57682;57683;57684;57685;57686;57687;57688;57689;58192;58193;58194;58195;58196;58197;58198;58199;58200;58201;58202;58203;58204;58205;58206;58207;58208;58209;58210;58211;58212;58213;58214;61550;62976;62977;62978;63874;63875;63876;63877;63878;63879;63880;63881;63882;63883;63884;63885;63886;63887;67843;71228;71229;73308;73309;73310;75077;75078;75624;75625;75626;75627;75628;75629;75630;75631;75632;75633;75634;76669;76670;79036;79037;79038;79039;79040;79041;79042;79043;79044;79045;79046;79047;79048;79049;79050;79051;79052;79053;79054;79055;79056;79057;79058;79059;83693;86505;86506;86507;86508;86509;87780;90921;90922;90923;90924;96115;97921;97922;97923;97924;97925;97926;97927;97928;97929;97930;98675;98676;98677;98678;98679;98680;98681;98682;98683;98684;98685;98686;98687;98688;98689;98690;98691;98692;98693;98694;98695;98696;98697;101396;101397;101398;101399;101400;101401;101402;101403;101404;101405;101406;101407;101408;101409;103563;103564;103565;103566;104826;104827;104828;104829;104830;104831;104832;104833;104834;104835;104836;104837;104838;104839;104840;104841;106686;106687;106688;106689;106690;106691;106692;106693;106694;106695;106696;106697;106698;106699;106700;106701;106702;106703;106704;106705;106706;106707;106708;106709;106710;106711;106712;106713;106714;106715;106716;106717;106718;106719;106876;106877;106878;106879;106880;106881;106882;106883;106884;106885;106886;106887;106888;106889;106890;106891;106892;106893;106894;106895;106896;106897;106898;106899;106900;106901;106902;106903;106904;106905;106906;106907;106908;109305;109306;109322;111351;111352;111419;111420;111421;111422;111423;111424;111425;111426;111427;111641;111642;111643</t>
  </si>
  <si>
    <t>4598;17125;22224;29366;29658;35351;37973;43779;45138;47084;50874;53632;54308;57216;57549;57623;57661;57672;58209;61550;62978;63880;63887;67843;71229;73309;75077;75634;76670;79047;83693;86505;87780;90924;96115;97929;98675;101401;103566;104836;106699;106715;106900;109305;109322;111351;111419;111643</t>
  </si>
  <si>
    <t>21;22</t>
  </si>
  <si>
    <t>156;1232</t>
  </si>
  <si>
    <t>B3KW70;F5GYX4;H0YG03;Q13361-2;Q13361;F5H7Z2;F5H2W4;F5H413</t>
  </si>
  <si>
    <t>B3KW70;F5GYX4;H0YG03;Q13361-2;Q13361;F5H7Z2;F5H2W4</t>
  </si>
  <si>
    <t>6;6;6;6;6;5;5;1</t>
  </si>
  <si>
    <t>2;2;2;2;2;2;2;0</t>
  </si>
  <si>
    <t>Microfibrillar-associated protein 5</t>
  </si>
  <si>
    <t>MFAP5</t>
  </si>
  <si>
    <t>Isoform of Q13361, Microfibrillar-associated protein 5;Isoform of Q13361, Microfibrillar-associated protein 5;Isoform of Q13361, Microfibrillar-associated protein 5 (Fragment);Isoform of Q13361, Isoform 2 of Microfibrillar-associated protein 5;Microfibrill</t>
  </si>
  <si>
    <t>2618;5248;6015;6016;6192;6490</t>
  </si>
  <si>
    <t>2780;5571;6460;6461;6653;6654;6972</t>
  </si>
  <si>
    <t>31432;65920;65921;65922;65923;65924;65925;65926;65927;65928;65929;65930;65931;65932;65933;65934;65935;65936;65937;65938;65939;65940;65941;65942;75028;75029;75030;75031;75032;75033;75034;75035;75036;75037;75038;75039;75040;75041;75042;75043;75044;75045;75046;75047;75048;75049;75050;75051;75052;75053;75054;75055;75056;75057;75058;75059;75060;75061;75062;75063;75064;75065;75066;75067;75068;77204;77205;77206;77207;77208;77209;77210;77211;77212;77213;77214;77215;77216;77217;77218;77219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80873;80874;80875</t>
  </si>
  <si>
    <t>33556;70263;70264;70265;70266;70267;70268;70269;70270;70271;70272;70273;70274;70275;70276;70277;70278;70279;70280;70281;70282;70283;70284;70285;79917;79918;79919;79920;79921;79922;79923;79924;79925;79926;79927;79928;79929;79930;79931;79932;79933;79934;79935;79936;79937;79938;79939;79940;79941;79942;79943;79944;79945;79946;79947;79948;79949;79950;79951;79952;79953;79954;79955;79956;79957;79958;79959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86088;86089;86090</t>
  </si>
  <si>
    <t>33556;70266;79932;79955;82260;86089</t>
  </si>
  <si>
    <t>P01024;M0QYC8;M0R0Q9</t>
  </si>
  <si>
    <t>P01024</t>
  </si>
  <si>
    <t>49;4;3</t>
  </si>
  <si>
    <t>44;3;3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</si>
  <si>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</si>
  <si>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</si>
  <si>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Complement C3</t>
  </si>
  <si>
    <t>84;97;132;292;583;809;874;1259;1369;1581;1705;1809;2117;2309;2473;3439;3440;3567;3919;3920;4056;4080;4799;5018;5121;5468;5693;5887;5902;6088;6145;6214;6324;6523;6803;6973;7087;7201;7316;7393;7532;7935;7936;8029;8145;8349;8492;8499;8536</t>
  </si>
  <si>
    <t>89;102;139;308;615;850;920;1333;1448;1671;1807;1917;2239;2442;2621;3658;3659;3793;4168;4169;4170;4171;4316;4342;5098;5332;5442;5877;6121;6323;6339;6542;6605;6606;6677;6796;7006;7298;7476;7594;7717;7718;7843;7925;8079;8507;8508;8602;8724;8941;9096;9103;9141</t>
  </si>
  <si>
    <t>795;796;888;889;890;891;892;1407;2653;2654;2655;2656;2657;2658;2659;2660;2661;6376;6377;6378;6379;6380;6381;6382;6383;6384;6385;6386;6387;6388;6389;6390;6391;6392;8977;8978;8979;8980;8981;8982;8983;8984;8985;8986;8987;8988;9823;9824;16123;16124;16125;16126;16127;16128;16129;16130;16131;16132;16133;16134;16135;16136;16137;16138;16139;16140;16141;16142;16143;16144;16145;16146;16147;16148;16149;16150;16151;16152;16153;16154;16155;17312;17313;17314;17315;17316;17317;17318;17319;17320;17321;17322;17323;17324;17325;17326;17327;17328;17329;17330;17331;19882;19883;19884;19885;19886;19887;19888;19889;19890;19891;19892;19893;21510;21511;21512;22651;25876;25877;25878;25879;25880;27747;27748;29688;29689;29690;29691;29692;29693;29694;29695;29696;29697;29698;29699;29700;29701;29702;29703;29704;29705;29706;29707;29708;45093;45094;45095;45096;45097;45098;45099;45100;45101;45102;45103;45104;45105;45106;45107;45108;45109;45110;45111;45112;45113;45114;45115;45116;45117;45118;45119;45120;45121;45122;46708;50976;50977;50978;50979;50980;50981;50982;50983;50984;50985;50986;50987;50988;50989;50990;50991;50992;50993;50994;50995;50996;50997;50998;50999;51000;51001;51002;51003;51004;51005;51006;51007;51008;51009;51010;51011;51012;51013;51014;51015;51016;51017;51018;51019;51020;51021;51022;51023;51024;51025;51026;51027;51028;51029;51030;51031;51032;51033;51034;51035;51036;51037;52707;53028;53029;53030;60722;60723;60724;63493;63494;63495;63496;64382;64383;64384;64385;64386;64387;64388;64389;64390;64391;64392;68745;71735;71736;71737;71738;71739;71740;73959;73960;73961;74092;74093;74094;74095;75856;75857;75858;75859;75860;75861;76763;76764;76765;76766;76767;77576;77577;77578;77579;77580;77581;77582;77583;77584;77585;77586;77587;77588;77589;77590;77591;77592;77593;77594;77595;77596;77597;77598;77599;77600;77601;77602;79175;79176;79177;79178;79179;79180;79181;79182;79183;79184;79185;79186;79187;79188;79189;79190;81238;81239;81240;81241;81242;81243;81244;81245;81246;81247;81248;81249;81250;81251;81252;81253;81254;83872;83873;85774;85775;85776;85777;85778;85779;87064;87065;88808;88809;88810;88811;88812;88813;88814;88815;88816;88817;88818;88819;88820;88821;88822;88823;88824;88825;88826;88827;88828;90129;90130;90131;90132;90133;90965;90966;92767;97269;97270;97271;97272;97273;97274;97275;97276;97277;97278;97279;97280;97281;97282;97283;97284;97285;97286;97287;97288;97289;97290;97291;97292;97293;97294;97295;97296;97297;97298;97299;97300;97301;97302;97303;97304;97305;97306;97307;97308;97309;97310;98475;98476;98477;98478;99846;99847;99848;99849;99850;99851;102266;102267;102268;102269;102270;104209;104210;104211;104212;104213;104214;104215;104239;104240;104241;104242;104243;104662</t>
  </si>
  <si>
    <t>831;832;926;927;928;929;930;1479;2780;2781;2782;2783;2784;2785;2786;2787;2788;6735;6736;6737;6738;6739;6740;6741;6742;6743;6744;6745;6746;6747;6748;6749;6750;6751;9465;9466;9467;9468;9469;9470;9471;9472;9473;9474;9475;9476;10368;10369;17277;17278;17279;17280;17281;17282;17283;17284;17285;17286;17287;17288;17289;17290;17291;17292;17293;17294;17295;17296;17297;17298;17299;17300;17301;17302;17303;17304;17305;17306;17307;17308;17309;18524;18525;18526;18527;18528;18529;18530;18531;18532;18533;18534;18535;18536;18537;18538;18539;18540;18541;18542;18543;18544;18545;18546;21355;21356;21357;21358;21359;21360;21361;21362;21363;21364;21365;21366;23066;23067;23068;23069;24268;27740;27741;27742;27743;27744;27745;29671;29672;31734;31735;31736;31737;31738;31739;31740;31741;31742;31743;31744;31745;31746;31747;31748;31749;31750;31751;31752;31753;31754;48299;48300;48301;48302;48303;48304;48305;48306;48307;48308;48309;48310;48311;48312;48313;48314;48315;48316;48317;48318;48319;48320;48321;48322;48323;48324;48325;48326;48327;48328;48329;50028;54574;54575;54576;54577;54578;54579;54580;54581;54582;54583;54584;54585;54586;54587;54588;54589;54590;54591;54592;54593;54594;54595;54596;54597;54598;54599;54600;54601;54602;54603;54604;54605;54606;54607;54608;54609;54610;54611;54612;54613;54614;54615;54616;54617;54618;54619;54620;54621;54622;54623;54624;54625;54626;54627;54628;54629;54630;54631;54632;54633;54634;54635;54636;54637;54638;54639;54640;56423;56758;56759;56760;64812;64813;64814;67733;67734;67735;67736;68635;68636;68637;68638;68639;68640;68641;68642;68643;68644;68645;73302;76432;76433;76434;76435;76436;76437;78801;78802;78803;78937;78938;78939;78940;80782;80783;80784;80785;80786;80787;81784;81785;81786;81787;81788;82649;82650;82651;82652;82653;82654;82655;82656;82657;82658;82659;82660;82661;82662;82663;82664;82665;82666;82667;82668;82669;82670;82671;82672;82673;82674;82675;84319;84320;84321;84322;84323;84324;84325;84326;84327;84328;84329;84330;84331;84332;84333;84334;86510;86511;86512;86513;86514;86515;86516;86517;86518;86519;86520;86521;86522;86523;86524;86525;86526;89338;89339;91344;91345;91346;91347;91348;91349;92718;92719;94589;94590;94591;94592;94593;94594;94595;94596;94597;94598;94599;94600;94601;94602;94603;94604;94605;94606;94607;94608;94609;95995;95996;95997;95998;95999;96886;96887;98829;103612;103613;103614;103615;103616;103617;103618;103619;103620;103621;103622;103623;103624;103625;103626;103627;103628;103629;103630;103631;103632;103633;103634;103635;103636;103637;103638;103639;103640;103641;103642;103643;103644;103645;103646;103647;103648;103649;103650;103651;103652;103653;103654;103655;103656;104891;104892;104893;104894;106334;106335;106336;106337;106338;106339;108924;108925;108926;108927;108928;110945;110946;110947;110948;110949;110950;110951;110976;110977;110978;110979;110980;111413</t>
  </si>
  <si>
    <t>831;927;1479;2785;6750;9470;10368;17292;18542;21357;23069;24268;27741;29671;31737;48324;48329;50028;54576;54612;56423;56758;64812;67733;68642;73302;76435;78801;78938;80784;81784;82654;84323;86514;89339;91349;92718;94607;95995;96886;98829;103612;103633;104892;106335;108925;110948;110978;111413</t>
  </si>
  <si>
    <t>232;233;234;235;236</t>
  </si>
  <si>
    <t>441;495;990;1129;1199</t>
  </si>
  <si>
    <t>P68371;P04350;M0R2D3;M0R0X0;M0QY85;M0QY37;M0QX14;M0R042;M0QZL7;M0QYM7;M0R278;M0R2T4;A0A075B724</t>
  </si>
  <si>
    <t>P68371;P04350</t>
  </si>
  <si>
    <t>22;16;5;2;2;2;2;2;2;2;2;1;1</t>
  </si>
  <si>
    <t>2;1;1;1;1;1;1;1;1;1;1;1;0</t>
  </si>
  <si>
    <t>Tubulin beta-4B chain;Tubulin beta-4A chain</t>
  </si>
  <si>
    <t>TUBB4B;TUBB4A</t>
  </si>
  <si>
    <t>521;808;2018;2265;2544;2545;2997;3961;3976;4044;4045;4067;4068;4347;4594;5107;5374;5598;5681;6433;7235;8769</t>
  </si>
  <si>
    <t>546;848;849;2138;2395;2696;2697;3190;4214;4215;4231;4304;4305;4327;4328;4329;4621;4622;4881;4882;5427;5428;5755;5756;6014;6107;6911;6912;7756;9379</t>
  </si>
  <si>
    <t>5603;8944;8945;8946;8947;8948;8949;8950;8951;8952;8953;8954;8955;8956;8957;8958;8959;8960;8961;8962;8963;8964;8965;8966;8967;8968;8969;8970;8971;8972;8973;8974;8975;8976;25132;25133;25134;25135;25136;25137;25138;25139;25140;25141;25142;25143;25144;27403;27404;27405;27406;27407;27408;27409;27410;27411;27412;27413;27414;27415;30405;30406;30407;30408;30409;30410;30411;30412;30413;30414;30415;30416;30417;30418;30419;30420;30421;30422;30423;30424;30425;30426;30427;30428;30429;30430;30431;30432;30433;30434;30435;30436;30437;30438;30439;30440;37737;37738;37739;37740;37741;37742;37743;37744;37745;37746;37747;37748;37749;37750;37751;37752;37753;37754;37755;37756;37757;37758;37759;37760;37761;37762;37763;37764;37765;37766;37767;37768;37769;37770;37771;37772;37773;37774;37775;37776;37777;51568;51569;51570;51571;51572;51573;51574;51575;51576;51577;51578;51579;51580;51581;51582;51583;51584;51585;51586;51730;51731;51732;51733;51734;51735;51736;51737;51738;51739;51740;51741;51742;51743;52582;52583;52584;52585;52586;52587;52588;52589;52590;52766;52767;52768;52769;52770;52771;52772;52773;52774;52775;52776;52777;52778;52779;52780;52781;52782;52783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58271;58272;58273;58274;58275;58276;58277;58278;58279;58280;58281;58282;58283;58284;58285;58286;64233;64234;64235;64236;64237;64238;64239;64240;64241;64242;64243;64244;64245;67493;67494;67495;67496;67497;67498;67499;67500;67501;70583;70584;70585;70586;70587;70588;70589;70590;70591;71625;71626;71627;71628;71629;71630;71631;71632;71633;71634;71635;71636;71637;71638;71639;71640;71641;71642;71643;71644;71645;71646;71647;71648;71649;71650;71651;71652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89372;89373;89374;89375;89376;89377;89378;89379;89380;89381;89382;89383;89384;89385;89386;107253;107254;107255;107256;107257;107258;107259;107260;107261;107262;107263;107264;107265;107266;107267;107268;107269;107270;107271;107272;107273;107274;107275;107276</t>
  </si>
  <si>
    <t>5900;9431;9432;9433;9434;9435;9436;9437;9438;9439;9440;9441;9442;9443;9444;9445;9446;9447;9448;9449;9450;9451;9452;9453;9454;9455;9456;9457;9458;9459;9460;9461;9462;9463;9464;26935;26936;26937;26938;26939;26940;26941;26942;26943;26944;26945;26946;26947;29324;29325;29326;29327;29328;29329;29330;29331;29332;29333;29334;29335;29336;32473;32474;32475;32476;32477;32478;32479;32480;32481;32482;32483;32484;32485;32486;32487;32488;32489;32490;32491;32492;32493;32494;32495;32496;32497;32498;32499;32500;32501;32502;32503;32504;32505;32506;32507;32508;40400;40401;40402;40403;40404;40405;40406;40407;40408;40409;40410;40411;40412;40413;40414;40415;40416;40417;40418;40419;40420;40421;40422;40423;40424;40425;40426;40427;40428;40429;40430;40431;40432;40433;40434;40435;40436;40437;40438;40439;40440;55213;55214;55215;55216;55217;55218;55219;55220;55221;55222;55223;55224;55225;55226;55227;55228;55229;55230;55231;55232;55386;55387;55388;55389;55390;55391;55392;55393;55394;55395;55396;55397;55398;55399;56289;56290;56291;56292;56293;56294;56295;56296;56297;56298;56486;56487;56488;56489;56490;56491;56492;56493;56494;56495;56496;56497;56498;56499;56500;56501;56502;56503;56504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62268;62269;62270;62271;62272;62273;62274;62275;62276;62277;62278;62279;62280;62281;62282;62283;62284;68482;68483;68484;68485;68486;68487;68488;68489;68490;68491;68492;68493;68494;71934;71935;71936;71937;71938;71939;71940;71941;71942;75223;75224;75225;75226;75227;75228;75229;75230;75231;76316;76317;76318;76319;76320;76321;76322;76323;76324;76325;76326;76327;76328;76329;76330;76331;76332;76333;76334;76335;76336;76337;76338;76339;76340;76341;76342;76343;76344;76345;76346;76347;76348;76349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95179;95180;95181;95182;95183;95184;95185;95186;95187;95188;95189;95190;95191;95192;95193;114124;114125;114126;114127;114128;114129;114130;114131;114132;114133;114134;114135;114136;114137;114138;114139;114140;114141;114142;114143;114144;114145;114146;114147;114148</t>
  </si>
  <si>
    <t>5900;9454;26942;29324;32479;32505;40414;55223;55395;56292;56298;56491;56495;59427;62282;68492;71937;75229;76332;85495;95184;114136</t>
  </si>
  <si>
    <t>47;48;314;315;316;563;564</t>
  </si>
  <si>
    <t>73;164;233;257;267;363;388</t>
  </si>
  <si>
    <t>Q5VTE0;P68104;A0A087WVQ9;P68104-2;A0A087WV01;Q5JR01;A6PW80</t>
  </si>
  <si>
    <t>Q5VTE0;P68104;A0A087WVQ9;P68104-2;A0A087WV01</t>
  </si>
  <si>
    <t>14;14;12;12;10;4;3</t>
  </si>
  <si>
    <t>5;5;5;5;3;1;1</t>
  </si>
  <si>
    <t>Putative elongation factor 1-alpha-like 3;Elongation factor 1-alpha 1;Elongation factor 1-alpha</t>
  </si>
  <si>
    <t>EEF1A1P5;EEF1A1</t>
  </si>
  <si>
    <t>Putative elongation factor 1-alpha-like 3;Elongation factor 1-alpha 1;Isoform of P68104, Elongation factor 1-alpha 1;Isoform of P68104, Isoform 2 of Elongation factor 1-alpha 1;Isoform of P68104, Elongation factor 1-alpha</t>
  </si>
  <si>
    <t>1326;1962;3797;4859;5597;5812;5884;5898;6173;6270;6784;7133;7418;8892</t>
  </si>
  <si>
    <t>1404;2074;4037;5162;6013;6246;6247;6320;6334;6335;6634;6740;7278;7279;7643;7951;9508</t>
  </si>
  <si>
    <t>16934;16935;16936;16937;16938;16939;16940;16941;16942;16943;16944;16945;16946;16947;16948;16949;16950;16951;16952;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24240;24241;24242;24243;24244;24245;24246;24247;24248;24249;49541;49542;49543;49544;49545;49546;49547;49548;61383;70582;73193;73194;73195;73196;73197;73198;73199;73200;73201;73202;73203;73204;73205;73206;73207;73208;73209;73210;73211;73212;73213;73214;73215;73216;73217;73218;73219;73220;73221;73222;73223;73224;73225;73226;73227;73926;73927;73928;73929;73930;73931;73932;73933;73934;73935;73936;73937;73938;73939;73940;73941;73942;73943;73944;73945;73946;73947;73948;73949;73950;73951;74077;74078;74079;74080;74081;74082;74083;74084;77034;77035;77036;77037;77038;77039;77040;77041;77042;77043;77044;77045;77046;77047;77048;77049;77050;77051;78487;78488;78489;78490;78491;78492;78493;78494;83728;83729;83730;83731;83732;83733;83734;83735;83736;83737;83738;83739;83740;83741;83742;83743;83744;83745;83746;83747;83748;83749;83750;83751;83752;83753;83754;83755;83756;83757;87852;87853;87854;87855;87856;87857;87858;87859;87860;87861;87862;87863;87864;87865;87866;87867;87868;87869;87870;87871;87872;91369;108757;108758;108759;108760;108761;108762;108763;108764;108765;108766;108767;108768;108769;108770;108771;108772;108773;108774;108775;108776;108777;108778;108779;108780;108781;108782;108783;108784;108785;108786;108787;108788;108789;108790</t>
  </si>
  <si>
    <t>18112;18113;18114;18115;18116;18117;18118;18119;18120;18121;18122;18123;18124;18125;18126;18127;18128;18129;18130;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53081;53082;53083;53084;53085;53086;53087;53088;65499;75222;77986;77987;77988;77989;77990;77991;77992;77993;77994;77995;77996;77997;77998;77999;78000;78001;78002;78003;78004;78005;78006;78007;78008;78009;78010;78011;78012;78013;78014;78015;78016;78017;78018;78019;78020;78021;78766;78767;78768;78769;78770;78771;78772;78773;78774;78775;78776;78777;78778;78779;78780;78781;78782;78783;78784;78785;78786;78787;78788;78789;78790;78791;78922;78923;78924;78925;78926;78927;78928;78929;82074;82075;82076;82077;82078;82079;82080;82081;82082;82083;82084;82085;82086;82087;82088;82089;82090;82091;82092;82093;82094;82095;83598;83599;83600;83601;83602;83603;83604;83605;89187;89188;89189;89190;89191;89192;89193;89194;89195;89196;89197;89198;89199;89200;89201;89202;89203;89204;89205;89206;89207;89208;89209;89210;89211;89212;89213;89214;89215;89216;93538;93539;93540;93541;93542;93543;93544;93545;93546;93547;93548;93549;93550;93551;93552;93553;93554;93555;93556;93557;93558;97358;115722;115723;115724;115725;115726;115727;115728;115729;115730;115731;115732;115733;115734;115735;115736;115737;115738;115739;115740;115741;115742;115743;115744;115745;115746;115747;115748;115749;115750;115751;115752;115753;115754;115755;115756</t>
  </si>
  <si>
    <t>18118;25936;53083;65499;75222;78018;78778;78923;82081;83600;89187;93539;97358;115753</t>
  </si>
  <si>
    <t>557;558;559</t>
  </si>
  <si>
    <t>276;404;410</t>
  </si>
  <si>
    <t>P01859</t>
  </si>
  <si>
    <t>Ig gamma-2 chain C region</t>
  </si>
  <si>
    <t>IGHG2</t>
  </si>
  <si>
    <t>900;1634;2151;3086;3211;3212;5659;7128;7663;8514</t>
  </si>
  <si>
    <t>True;False;False;True;False;False;False;False;True;True</t>
  </si>
  <si>
    <t>947;1729;2274;3281;3417;3418;6083;7638;8219;8220;9119</t>
  </si>
  <si>
    <t>10047;10048;10049;10050;10051;10052;10053;10054;10055;10056;20518;20519;20520;20521;20522;20523;20524;20525;20526;20527;20528;20529;20530;20531;20532;20533;20534;20535;20536;20537;20538;20539;20540;20541;20542;20543;20544;20545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26307;38726;38727;38728;38729;38730;38731;38732;41455;41456;41457;41458;41459;41460;41461;41462;41463;41464;41465;41466;41467;41468;41469;41470;41471;41472;41473;41474;41475;41476;41477;41478;41479;41480;41481;41482;41483;41484;41485;41486;41487;41488;41489;41490;71377;71378;71379;71380;71381;71382;71383;71384;71385;71386;71387;71388;71389;71390;71391;71392;71393;71394;71395;71396;71397;71398;71399;71400;71401;71402;71403;71404;71405;71406;71407;71408;71409;71410;71411;71412;87714;87715;87716;87717;87718;87719;87720;87721;87722;87723;87724;87725;87726;87727;87728;87729;87730;87731;87732;87733;87734;87735;87736;87737;87738;87739;87740;87741;87742;87743;87744;87745;87746;87747;87748;87749;87750;87751;87752;87753;87754;87755;87756;87757;94059;94060;94061;94062;94063;94064;94065;94066;94067;94068;94069;94070;94071;94072;94073;94074;94075;94076;94077;94078;94079;94080;94081;94082;94083;94084;94085;94086;94087;94088;94089;94090;94091;94092;94093;94094;94095;94096;94097;94098;94099;94100;94101;94102;94103;94104;94105;94106;94107;94108;94109;94110;94111;94112;94113;104481;104482;104483;104484;104485;104486;104487;104488;104489;104490;104491;104492;104493;104494;104495;104496;104497;104498;104499;104500;104501;104502;104503;104504;104505;104506;104507;104508;104509;104510;104511</t>
  </si>
  <si>
    <t>10602;10603;10604;10605;10606;10607;10608;10609;10610;10611;22022;22023;22024;22025;22026;22027;22028;22029;22030;22031;22032;22033;22034;22035;22036;22037;22038;22039;22040;22041;22042;22043;22044;22045;22046;22047;22048;22049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41422;41423;41424;41425;41426;41427;41428;41429;44320;44321;44322;44323;44324;44325;44326;44327;44328;44329;44330;44331;44332;44333;44334;44335;44336;44337;44338;44339;44340;44341;44342;44343;44344;44345;44346;44347;44348;44349;44350;44351;44352;44353;44354;44355;44356;76049;76050;76051;76052;76053;76054;76055;76056;76057;76058;76059;76060;76061;76062;76063;76064;76065;76066;76067;76068;76069;76070;76071;76072;76073;76074;76075;76076;76077;76078;76079;76080;76081;76082;76083;76084;93399;93400;93401;93402;93403;93404;93405;93406;93407;93408;93409;93410;93411;93412;93413;93414;93415;93416;93417;93418;93419;93420;93421;93422;93423;93424;93425;93426;93427;93428;93429;93430;93431;93432;93433;93434;93435;93436;93437;93438;93439;93440;93441;93442;93443;100210;100211;100212;100213;100214;100215;100216;100217;100218;100219;100220;100221;100222;100223;100224;100225;100226;100227;100228;100229;100230;100231;100232;100233;100234;100235;100236;100237;100238;100239;100240;100241;100242;100243;100244;100245;100246;100247;100248;100249;100250;100251;100252;100253;100254;100255;100256;100257;100258;100259;100260;100261;100262;100263;100264;100265;111224;111225;111226;111227;111228;111229;111230;111231;111232;111233;111234;111235;111236;111237;111238;111239;111240;111241;111242;111243;111244;111245;111246;111247;111248;111249;111250;111251;111252;111253;111254;111255</t>
  </si>
  <si>
    <t>10606;22029;28141;41423;44340;44354;76084;93416;100227;111246</t>
  </si>
  <si>
    <t>A0A140TA41;A0A140TA33;A0A140T9C0;A0A140T902;P22105;P22105-3;P22105-4;A0A140T8Z8;A0A140T956;A0A140T9L7;A0A087X0I0;A0A140T923;C9J7W4;P22105-2;Q16473</t>
  </si>
  <si>
    <t>A0A140TA41;A0A140TA33;A0A140T9C0;A0A140T902;P22105;P22105-3;P22105-4;A0A140T8Z8;A0A140T956</t>
  </si>
  <si>
    <t>106;106;105;105;105;105;105;78;75;40;38;23;20;10;7</t>
  </si>
  <si>
    <t>1;1;1;1;0;0;0;0;0;0;0;1;0;0;0</t>
  </si>
  <si>
    <t>Tenascin-X</t>
  </si>
  <si>
    <t>Isoform of P22105, Tenascin-X;Isoform of P22105, Tenascin-X;Isoform of P22105, Tenascin-X;Isoform of P22105, Tenascin-X;Tenascin-X;Isoform of P22105, Isoform 4 of Tenascin-X;Isoform of P22105, Isoform 5 of Tenascin-X;Isoform of P22105, Tenascin-X (Fragment</t>
  </si>
  <si>
    <t>302;324;325;775;821;822;828;992;1022;1112;1113;1114;1117;1118;1120;1124;1139;1190;1191;1329;1553;1554;1555;1556;1557;1558;2079;2205;2301;2304;2306;2307;2385;2495;2496;2499;2500;2501;2502;2503;2630;2663;2759;2887;2888;3048;3170;3243;3342;3796;3915;3931;4454;4534;4535;4566;4571;4584;4917;4949;5042;5319;5320;5321;5351;5352;5372;5450;5931;6236;6417;6452;6453;6541;6609;6649;6665;6777;7177;7451;7464;7513;7619;7714;7715;7970;7971;7993;7994;7995;8129;8246;8250;8251;8267;8315;8316;8318;8422;8462;8507;8527;8610;8665;8699;8775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</si>
  <si>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</si>
  <si>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319;342;343;814;863;864;870;1046;1081;1181;1182;1183;1186;1187;1189;1193;1208;1261;1262;1407;1642;1643;1644;1645;1646;1647;2201;2332;2434;2437;2439;2440;2522;2644;2645;2648;2649;2650;2651;2652;2792;2828;2932;3075;3076;3077;3242;3373;3450;3556;4036;4164;4183;4734;4819;4820;4851;4856;4870;4871;5227;5263;5358;5674;5675;5676;5677;5722;5723;5724;5725;5752;5753;5853;6370;6702;6894;6931;6932;7024;7095;7138;7157;7271;7689;7984;7985;8000;8056;8170;8274;8275;8542;8543;8565;8566;8567;8708;8835;8840;8841;8857;8906;8907;8909;9017;9063;9111;9132;9215;9273;9307;9385</t>
  </si>
  <si>
    <t>2822;2823;2824;2825;2826;2827;2828;2829;2830;2831;2832;2833;2834;2835;2836;2837;3058;3059;3060;3061;3062;3063;3064;3065;3066;3067;3068;3069;3070;8476;8477;9171;9172;9173;9174;9175;9176;9177;9178;9179;9180;9181;9182;9202;9203;9204;9205;9206;9207;9208;9209;9210;9211;12061;12062;12909;14629;14630;14631;14632;14633;14634;14635;14636;14637;14638;14639;14640;14641;14649;14650;14651;14652;14653;14654;14655;14656;14659;14660;14661;14662;14663;14710;14711;14712;14908;14909;14910;14911;14912;14913;14914;14915;14916;14917;14918;14919;14920;15559;15560;15561;15562;15563;15564;15565;16957;16958;16959;16960;16961;16962;16963;19580;19581;19582;19583;19584;19585;19586;19587;19588;19589;19590;19591;19592;19593;19594;19595;19596;19597;19598;19599;19600;19601;19602;19603;19604;19605;25500;25501;26852;26853;26854;26855;26856;26857;27703;27704;27730;27731;27732;27733;27735;27736;27737;27738;27739;27740;27741;27742;27743;27744;28635;28636;28637;28638;28639;28640;28641;28642;28643;28644;28645;28646;28647;28648;28649;28650;28651;28652;28653;28654;28655;28656;29999;30000;30001;30002;30003;30004;30005;30006;30007;30008;30009;30010;30011;30012;30013;30016;30017;30018;30019;30020;30021;30022;30023;30024;30025;30026;30027;30028;31533;31534;31535;31536;31537;31538;31539;31540;31541;31542;31543;31544;31545;31809;31810;31811;31812;31813;31814;31815;31816;32798;35750;35751;35752;35753;35754;35755;35756;35757;35758;35759;35760;38080;38081;38082;38083;38084;38085;38086;38087;38088;38089;38090;38091;38092;38093;38094;38095;38096;38097;38098;38099;38100;38101;38102;40911;42431;42432;42433;42434;43877;49538;49539;49540;50924;50925;50926;50927;50928;50929;50930;50931;50932;50933;50934;50935;50936;50937;50938;50939;50940;50941;50942;51246;56797;56798;56799;56800;56801;56802;56803;57624;57625;57626;57627;57628;57629;57630;57631;57632;57633;57634;57635;57636;57637;57638;57639;57640;57959;57960;58002;58003;58155;58156;58157;58158;58159;58160;58161;58162;62248;62249;62250;62588;62589;62590;62591;62592;63666;63667;63668;63669;63670;63671;63672;63673;63674;63675;63676;63677;63678;63679;63680;63681;66795;66796;66797;66798;66799;66800;66801;66802;66803;66804;66805;66806;67264;67265;67266;67267;67268;67269;67270;67271;67272;67273;67274;67275;67276;67277;67489;67490;67491;68549;68550;74390;74391;74392;74393;74394;74395;74396;74397;77882;77883;80131;80132;80551;80552;80553;80554;80555;80556;80557;81404;82294;82295;82296;82297;82298;82792;82793;82794;82795;82796;82797;82798;82956;82957;82958;82959;82960;82961;82962;82963;82964;83703;83704;83705;88506;88507;88508;88509;88510;88511;88512;88513;91651;91652;91653;91654;91655;91656;91657;91769;91770;91771;91772;91773;91774;91775;91776;91777;91778;91779;91780;91781;91782;91783;91784;91785;91786;91787;91788;91789;91790;91791;91792;91793;92653;93654;93655;93656;93657;93658;94798;94799;94800;94801;94802;97776;97777;97778;97779;97780;98069;98070;98071;98072;98073;98074;98075;98076;98077;98078;98079;98080;98081;98082;98083;98084;98085;98086;98087;98088;98089;99764;100888;100889;100960;100961;100962;100963;101245;101246;101247;101248;101249;101250;101251;101252;101253;101254;101255;101939;101940;101941;101942;101943;101944;101945;101946;101950;101951;101952;101953;101954;101955;101956;101957;101958;101959;101960;101961;101962;101963;101964;101965;101966;101967;101968;101969;101970;101971;101972;101973;101974;101975;101976;101977;101978;101979;102981;102982;102983;103656;103657;103658;103659;104377;104600;105396;106073;106074;106075;106076;106077;106078;106465;106466;106467;107349;107350;107351;107352;107353;107354;107355</t>
  </si>
  <si>
    <t>2957;2958;2959;2960;2961;2962;2963;2964;2965;2966;2967;2968;2969;2970;2971;2972;3208;3209;3210;3211;3212;3213;3214;3215;3216;3217;3218;3219;3220;3221;8930;8931;9664;9665;9666;9667;9668;9669;9670;9671;9672;9673;9674;9675;9676;9677;9697;9698;9699;9700;9701;9702;9703;9704;9705;9706;12754;12755;13651;15661;15662;15663;15664;15665;15666;15667;15668;15669;15670;15671;15672;15673;15674;15675;15676;15684;15685;15686;15687;15688;15689;15690;15691;15692;15695;15696;15697;15698;15699;15700;15749;15750;15751;15982;15983;15984;15985;15986;15987;15988;15989;15990;15991;15992;15993;15994;16666;16667;16668;16669;16670;16671;16672;16673;16674;18135;18136;18137;18138;18139;18140;18141;21036;21037;21038;21039;21040;21041;21042;21043;21044;21045;21046;21047;21048;21049;21050;21051;21052;21053;21054;21055;21056;21057;21058;21059;21060;21061;27321;27322;28756;28757;28758;28759;28760;28761;29626;29627;29654;29655;29656;29657;29659;29660;29661;29662;29663;29664;29665;29666;29667;29668;30586;30587;30588;30589;30590;30591;30592;30593;30594;30595;30596;30597;30598;30599;30600;30601;30602;30603;30604;30605;30606;30607;32057;32058;32059;32060;32061;32062;32063;32064;32065;32066;32067;32068;32069;32070;32071;32074;32075;32076;32077;32078;32079;32080;32081;32082;32083;32084;32085;32086;33660;33661;33662;33663;33664;33665;33666;33667;33668;33669;33670;33671;33672;33941;33942;33943;33944;33945;33946;33947;33948;34999;38209;38210;38211;38212;38213;38214;38215;38216;38217;38218;38219;38220;38221;40756;40757;40758;40759;40760;40761;40762;40763;40764;40765;40766;40767;40768;40769;40770;40771;40772;40773;40774;40775;40776;40777;40778;40779;40780;43727;45422;45423;45424;45425;45426;46965;53078;53079;53080;54521;54522;54523;54524;54525;54526;54527;54528;54529;54530;54531;54532;54533;54534;54535;54536;54537;54538;54539;54540;54852;60696;60697;60698;60699;60700;60701;60702;61578;61579;61580;61581;61582;61583;61584;61585;61586;61587;61588;61589;61590;61591;61592;61593;61594;61933;61934;61989;61990;62151;62152;62153;62154;62155;62156;62157;62158;66423;66424;66425;66775;66776;66777;66778;66779;67908;67909;67910;67911;67912;67913;67914;67915;67916;67917;67918;67919;67920;67921;67922;67923;71193;71194;71195;71196;71197;71198;71199;71200;71201;71202;71203;71204;71690;71691;71692;71693;71694;71695;71696;71697;71698;71699;71700;71701;71702;71703;71930;71931;71932;73095;73096;79250;79251;79252;79253;79254;79255;79256;79257;82963;82964;85331;85332;85760;85761;85762;85763;85764;85765;85766;86678;87627;87628;87629;87630;87631;88185;88186;88187;88188;88189;88190;88191;88352;88353;88354;88355;88356;88357;88358;88359;88360;89162;89163;89164;94260;94261;94262;94263;94264;94265;94266;94267;97664;97665;97666;97667;97668;97669;97670;97671;97786;97787;97788;97789;97790;97791;97792;97793;97794;97795;97796;97797;97798;97799;97800;97801;97802;97803;97804;97805;97806;97807;97808;97809;97810;98712;99781;99782;99783;99784;99785;100995;100996;100997;100998;100999;101000;101001;104152;104153;104154;104155;104156;104458;104459;104460;104461;104462;104463;104464;104465;104466;104467;104468;104469;104470;104471;104472;104473;104474;104475;104476;104477;104478;104479;106251;107405;107406;107491;107492;107493;107494;107495;107827;107828;107829;107830;107831;107832;107833;107834;107835;107836;107837;108558;108559;108560;108561;108562;108563;108564;108565;108569;108570;108571;108572;108573;108574;108575;108576;108577;108578;108579;108580;108581;108582;108583;108584;108585;108586;108587;108588;108589;108590;108591;108592;108593;108594;108595;108596;108597;108598;109666;109667;109668;110373;110374;110375;110376;111118;111349;112166;112883;112884;112885;112886;112887;112888;113302;113303;113304;114225;114226;114227;114228;114229;114230;114231</t>
  </si>
  <si>
    <t>2963;3208;3213;8930;9671;9677;9701;12755;13651;15662;15663;15671;15686;15691;15697;15750;15986;16667;16673;18141;21036;21039;21045;21048;21051;21057;27322;28761;29627;29657;29659;29663;30588;32064;32070;32076;32080;32084;32085;32086;33666;33944;34999;38212;38219;40762;43727;45423;46965;53078;54530;54852;60700;61583;61586;61933;61990;62155;66423;66779;67911;71193;71199;71203;71697;71701;71930;73095;79250;82963;85331;85764;85766;86678;87627;88190;88358;89164;94262;97669;97797;98712;99783;100996;101000;104152;104153;104462;104466;104478;106251;107405;107493;107495;107830;108560;108564;108598;109666;110375;111118;111349;112166;112885;113302;114225</t>
  </si>
  <si>
    <t>8;9;10;11;60;61;62;63;64</t>
  </si>
  <si>
    <t>277;757;839;995;1327;2053;2161;3570;4228</t>
  </si>
  <si>
    <t>A0A0A0MTC7;A0A0A0MQS9;Q16363-2;Q16363;E5RFQ2;H0YAQ5;H0Y351;H0YAP9;E5RK79;E5RFD7;E5RHF3;Q6LET9</t>
  </si>
  <si>
    <t>A0A0A0MTC7;A0A0A0MQS9;Q16363-2;Q16363</t>
  </si>
  <si>
    <t>39;39;38;38;9;8;7;3;1;1;1;1</t>
  </si>
  <si>
    <t>Laminin subunit alpha-4</t>
  </si>
  <si>
    <t>LAMA4</t>
  </si>
  <si>
    <t>Isoform of Q16363, Laminin subunit alpha-4;Isoform of Q16363, Laminin subunit alpha-4;Isoform of Q16363, Isoform 2 of Laminin subunit alpha-4;Laminin subunit alpha-4</t>
  </si>
  <si>
    <t>72;230;231;271;272;358;856;881;882;903;1002;1145;1250;1673;2059;2218;2219;2722;3984;4021;4283;4301;4995;5003;5091;5347;5453;5967;6179;6206;6504;6819;6933;7048;7475;7768;7853;7939;8709</t>
  </si>
  <si>
    <t>76;244;245;285;286;287;376;900;927;928;950;1059;1214;1323;1773;2180;2345;2346;2347;2893;4240;4280;4281;4556;4574;5309;5317;5411;5714;5715;5856;6408;6640;6669;6986;7316;7434;7553;8011;8331;8422;8511;9318</t>
  </si>
  <si>
    <t>703;1994;1995;1996;1997;1998;1999;2000;2001;2002;2003;2004;2005;2006;2388;2389;2390;2391;2392;2393;2394;2395;2396;2397;2398;3662;3663;3664;3665;3666;3667;3668;3669;3670;3671;3672;3673;3674;3675;3676;3677;9501;9502;9503;9504;9505;9506;9507;9508;9509;9510;9511;9512;9513;9514;9515;9516;9847;9848;9849;9850;9851;9852;9853;10100;12566;12567;12568;12569;12570;12571;12572;12573;12574;12575;12576;12577;12578;12579;12580;12581;12582;12583;12584;14957;14958;14959;14960;14961;14962;14963;14964;14965;14966;14967;14968;14969;14970;14971;14972;14973;14974;14975;14976;14977;14978;14979;14980;14981;14982;14983;14984;14985;14986;14987;14988;14989;14990;14991;14992;14993;14994;16009;16010;16011;16012;21000;21001;21002;21003;21004;21005;25418;25419;25420;25421;26942;26943;26944;26945;26946;26947;26948;26949;26950;26951;26952;26953;26954;26955;26956;26957;32294;51837;51838;51839;52281;52282;52283;52284;52285;52286;52287;52288;52289;52290;52291;52292;52293;52294;52295;52296;52297;52298;52299;52300;52301;52302;52303;52304;54986;54987;54988;54989;54990;54991;54992;54993;54994;54995;54996;54997;54998;54999;55000;55001;55002;55003;55004;55005;55006;55007;55008;55009;55010;55011;55012;55116;55117;55118;55119;55120;55121;55122;55123;55124;55125;63137;63164;63165;63166;63167;63168;64056;64057;64058;64059;64060;64061;64062;64063;64064;64065;64066;64067;64068;64069;64070;64071;64072;64073;64074;64075;64076;64077;64078;64079;64080;64081;64082;64083;64084;64085;67144;67145;67146;67147;67148;67149;67150;67151;67152;67153;67154;68561;68562;68563;68564;68565;68566;68567;68568;68569;68570;74557;74558;74559;74560;74561;74562;77104;77105;77106;77107;77479;77480;77481;77482;77483;81131;81132;81133;81134;81135;81136;81137;81138;81139;81140;84223;84224;84225;84226;84227;84228;84229;84230;84231;84232;84233;84234;84235;84236;84237;85381;85382;85383;85384;85385;85386;85387;85388;85389;85390;85391;85392;85393;85394;85395;85396;86658;86659;86660;86661;86662;86663;86664;86665;86666;86667;86668;86669;86670;86671;86672;86673;86674;86675;86676;86677;86678;91862;91863;91864;91865;91866;91867;91868;91869;91870;91871;91872;91873;91874;91875;91876;91877;91878;91879;91880;91881;91882;91883;91884;91885;91886;91887;91888;91889;91890;91891;91892;91893;91894;91895;91896;95468;95469;95470;95471;95472;95473;96438;96439;96440;96441;96442;96443;96444;96445;97350;106633;106634;106635;106636;106637;106638;106639;106640;106641;106642;106643</t>
  </si>
  <si>
    <t>737;2083;2084;2085;2086;2087;2088;2089;2090;2091;2092;2093;2094;2095;2491;2492;2493;2494;2495;2496;2497;2498;2499;2500;2501;3853;3854;3855;3856;3857;3858;3859;3860;3861;3862;3863;3864;3865;3866;3867;3868;10011;10012;10013;10014;10015;10016;10017;10018;10019;10020;10021;10022;10023;10024;10025;10026;10027;10028;10392;10393;10394;10395;10396;10397;10398;10660;13291;13292;13293;13294;13295;13296;13297;13298;13299;13300;13301;13302;13303;13304;13305;13306;13307;13308;13309;16034;16035;16036;16037;16038;16039;16040;16041;16042;16043;16044;16045;16046;16047;16048;16049;16050;16051;16052;16053;16054;16055;16056;16057;16058;16059;16060;16061;16062;16063;16064;16065;16066;16067;16068;16069;16070;16071;16072;17159;17160;17161;17162;22524;22525;22526;22527;22528;22529;27239;27240;27241;27242;28846;28847;28848;28849;28850;28851;28852;28853;28854;28855;28856;28857;28858;28859;28860;28861;34446;55496;55497;55498;55984;55985;55986;55987;55988;55989;55990;55991;55992;55993;55994;55995;55996;55997;55998;55999;56000;56001;56002;56003;56004;56005;56006;56007;58815;58816;58817;58818;58819;58820;58821;58822;58823;58824;58825;58826;58827;58828;58829;58830;58831;58832;58833;58834;58835;58836;58837;58838;58839;58840;58841;58951;58952;58953;58954;58955;58956;58957;58958;58959;58960;67362;67391;67392;67393;67394;67395;68301;68302;68303;68304;68305;68306;68307;68308;68309;68310;68311;68312;68313;68314;68315;68316;68317;68318;68319;68320;68321;68322;68323;68324;68325;68326;68327;68328;68329;68330;71566;71567;71568;71569;71570;71571;71572;71573;71574;71575;71576;73107;73108;73109;73110;73111;73112;73113;73114;73115;73116;73117;79428;79429;79430;79431;79432;79433;82150;82151;82152;82153;82541;82542;82543;82544;82545;86399;86400;86401;86402;86403;86404;86405;86406;86407;86408;89731;89732;89733;89734;89735;89736;89737;89738;89739;89740;89741;89742;89743;89744;89745;90933;90934;90935;90936;90937;90938;90939;90940;90941;90942;90943;90944;90945;90946;90947;90948;92291;92292;92293;92294;92295;92296;92297;92298;92299;92300;92301;92302;92303;92304;92305;92306;92307;92308;92309;92310;92311;97881;97882;97883;97884;97885;97886;97887;97888;97889;97890;97891;97892;97893;97894;97895;97896;97897;97898;97899;97900;97901;97902;97903;97904;97905;97906;97907;97908;97909;97910;97911;97912;97913;97914;97915;101696;101697;101698;101699;101700;101701;102736;102737;102738;102739;102740;102741;102742;102743;103696;113490;113491;113492;113493;113494;113495;113496;113497;113498;113499;113500;113501</t>
  </si>
  <si>
    <t>737;2085;2090;2491;2500;3865;10021;10393;10398;10660;13307;16050;17162;22525;27239;28846;28859;34446;55498;56001;58831;58955;67362;67394;68312;71576;73116;79430;82152;82543;86403;89741;90947;92309;97887;101698;102739;103696;113500</t>
  </si>
  <si>
    <t>31;32;33;34</t>
  </si>
  <si>
    <t>339;368;395;858</t>
  </si>
  <si>
    <t>CON__P13647;P13647;F8W0C6;H0YI76;H0YIN9;F8VV57;CON__H-INV:HIT000016045;F8VU69;H0YHD9;F8VS61;CON__REFSEQ:XP_932229</t>
  </si>
  <si>
    <t>CON__P13647;P13647</t>
  </si>
  <si>
    <t>35;35;15;13;10;5;2;2;1;1;1</t>
  </si>
  <si>
    <t>26;26;10;9;7;5;0;2;0;0;0</t>
  </si>
  <si>
    <t>5;5;0;3;1;2;0;0;0;0;0</t>
  </si>
  <si>
    <t>Keratin, type II cytoskeletal 5</t>
  </si>
  <si>
    <t>KRT5</t>
  </si>
  <si>
    <t>;Keratin, type II cytoskeletal 5</t>
  </si>
  <si>
    <t>641;1659;2325;2355;2484;2671;3251;3467;4077;4296;4309;4310;4686;4951;5546;5600;6011;6012;6156;6200;6201;6527;6573;6772;6963;7050;7624;7641;7825;8312;8352;8608;8644;8645;8647</t>
  </si>
  <si>
    <t>True;True;True;False;False;True;True;True;True;True;False;False;False;True;False;True;True;True;True;True;True;True;True;True;True;True;True;True;True;False;True;True;False;False;True</t>
  </si>
  <si>
    <t>677;1754;1755;2459;2489;2632;2839;3458;3686;4339;4569;4582;4583;4976;5265;5958;6018;6019;6456;6457;6617;6663;6664;7010;7058;7059;7266;7466;7555;8175;8194;8392;8393;8394;8903;8944;9213;9252;9253;9255</t>
  </si>
  <si>
    <t>6950;20836;20837;27955;27956;27957;27958;27959;27960;27961;27962;27963;27964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31895;31896;42521;42522;42523;42524;42525;42526;42527;42528;45479;45480;45481;45482;45483;45484;45485;45486;45487;45488;52986;52987;52988;52989;52990;52991;52992;52993;52994;52995;52996;52997;52998;52999;53000;53001;53002;53003;53004;53005;53006;53007;53008;53009;53010;53011;55090;55091;55092;55093;55094;55095;55096;55097;55098;55099;55100;55101;55102;55103;55104;55105;55106;55107;55108;55109;55172;55173;55174;55175;55176;55177;55178;55179;55180;55181;55182;55183;55184;55185;55186;55187;55188;55189;55190;55191;55192;59233;59234;59235;59236;59237;59238;59239;59240;59241;59242;59243;59244;59245;62595;62596;62597;62598;62599;62600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70652;70653;70654;70655;70656;70657;70658;70659;70660;70661;70662;70663;70664;70665;70666;70667;70668;70669;70670;70671;70672;70673;70674;70675;70676;70677;70678;70679;74982;74983;74984;74985;74986;74987;74988;74989;74990;74991;74992;74993;74994;74995;74996;74997;74998;74999;75000;75001;75002;75003;75004;75005;75006;75007;75008;75009;75010;75011;75012;75013;75014;75015;75016;76894;76895;77428;77429;77430;77431;77432;77433;77434;77435;77436;77437;77438;77439;77440;77441;81323;81704;81705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81757;81758;83669;85705;85706;85707;85708;85709;85710;85711;85712;85713;85714;85715;85716;85717;85718;85719;86682;86683;86684;86685;86686;86687;86688;86689;86690;86691;86692;86693;86694;86695;86696;86697;86698;86699;86700;86701;86702;86703;86704;86705;86706;86707;93710;93711;93712;93713;93714;93715;93716;93717;93718;93719;93720;93721;93907;96182;96183;96184;96185;96186;96187;96188;96189;96190;96191;96192;96193;96194;96195;96196;96197;96198;96199;96200;96201;96202;96203;96204;96205;96206;96207;96208;96209;96210;96211;96212;96213;96214;96215;96216;96217;96218;96219;96220;96221;96222;96223;96224;101864;101865;101866;101867;101868;101869;101870;101871;101872;101873;101874;101875;101876;101877;101878;102274;102275;102276;102277;102278;102279;102280;102281;105362;105363;105364;105365;105366;105367;105368;105369;105370;105371;105372;105373;105374;105375;105376;105377;105378;105379;105380;105381;105382;105383;105384;105385;105386;105387;105388;105389;105390;105391;105392;105819;105820;105821;105822;105823;105824;105825;105826;105827;105828;105829;105830;105831;105832;105833;105834;105835;105836;105837;105871;105872;105873;105874</t>
  </si>
  <si>
    <t>7325;7326;22353;22354;22355;22356;22357;29883;29884;29885;29886;29887;29888;29889;29890;29891;29892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34032;34033;45514;45515;45516;45517;45518;45519;45520;45521;48701;48702;48703;48704;48705;48706;48707;48708;48709;48710;56715;56716;56717;56718;56719;56720;56721;56722;56723;56724;56725;56726;56727;56728;56729;56730;56731;56732;56733;56734;56735;56736;56737;56738;56739;56740;56741;58922;58923;58924;58925;58926;58927;58928;58929;58930;58931;58932;58933;58934;58935;58936;58937;58938;58939;58940;58941;58942;58943;59008;59009;59010;59011;59012;59013;59014;59015;59016;59017;59018;59019;59020;59021;59022;59023;59024;59025;59026;59027;59028;63269;63270;63271;63272;63273;63274;63275;63276;63277;63278;63279;63280;63281;66782;66783;66784;66785;66786;66787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75297;75298;75299;75300;75301;75302;75303;75304;75305;75306;75307;75308;75309;75310;75311;75312;75313;75314;75315;75316;75317;75318;75319;75320;75321;75322;75323;75324;79867;79868;79869;79870;79871;79872;79873;79874;79875;79876;79877;79878;79879;79880;79881;79882;79883;79884;79885;79886;79887;79888;79889;79890;79891;79892;79893;79894;79895;79896;79897;79898;79899;79900;79901;79902;79903;79904;79905;81917;81918;82487;82488;82489;82490;82491;82492;82493;82494;82495;82496;82497;82498;82499;82500;86596;86982;86983;86984;86985;86986;86987;86988;86989;86990;86991;86992;86993;86994;86995;86996;86997;86998;86999;87000;87001;87002;87003;87004;87005;87006;87007;87008;87009;87010;87011;87012;87013;87014;87015;87016;87017;87018;87019;87020;87021;87022;87023;87024;87025;87026;87027;87028;87029;87030;87031;87032;87033;87034;87035;87036;87037;87038;87039;87040;87041;87042;89128;91271;91272;91273;91274;91275;91276;91277;91278;91279;91280;91281;91282;91283;91284;91285;92315;92316;92317;92318;92319;92320;92321;92322;92323;92324;92325;92326;92327;92328;92329;92330;92331;92332;92333;92334;92335;92336;92337;92338;92339;92340;92341;92342;99840;99841;99842;99843;99844;99845;99846;99847;99848;99849;99850;99851;100041;102467;102468;102469;102470;102471;102472;102473;102474;102475;102476;102477;102478;102479;102480;102481;102482;102483;102484;102485;102486;102487;102488;102489;102490;102491;102492;102493;102494;102495;102496;102497;102498;102499;102500;102501;102502;102503;102504;102505;102506;102507;102508;102509;102510;108482;108483;108484;108485;108486;108487;108488;108489;108490;108491;108492;108493;108494;108495;108496;108932;108933;108934;108935;108936;108937;108938;108939;112132;112133;112134;112135;112136;112137;112138;112139;112140;112141;112142;112143;112144;112145;112146;112147;112148;112149;112150;112151;112152;112153;112154;112155;112156;112157;112158;112159;112160;112161;112162;112614;112615;112616;112617;112618;112619;112620;112621;112622;112623;112624;112625;112626;112627;112628;112629;112630;112631;112632;112671;112672;112673;112674</t>
  </si>
  <si>
    <t>7326;22355;29890;30198;31911;34032;45515;48708;56725;58936;59009;59016;63273;66787;74315;75299;79873;79891;81918;82487;82490;86596;86982;89128;91274;92324;99849;100041;102467;108486;108936;112150;112614;112632;112673</t>
  </si>
  <si>
    <t>104;116;117;118;119</t>
  </si>
  <si>
    <t>247;274;284;297;303</t>
  </si>
  <si>
    <t>P21291;E9PS42;E9PND2;E9PP21</t>
  </si>
  <si>
    <t>7;5;4;4</t>
  </si>
  <si>
    <t>Cysteine and glycine-rich protein 1</t>
  </si>
  <si>
    <t>CSRP1</t>
  </si>
  <si>
    <t>Cysteine and glycine-rich protein 1;Isoform of P21291, Cysteine and glycine-rich protein 1;Isoform of P21291, Cysteine and glycine-rich protein 1 (Fragment);Isoform of P21291, Cysteine and glycine-rich protein 1</t>
  </si>
  <si>
    <t>1093;2891;3062;3463;5549;6661;7717</t>
  </si>
  <si>
    <t>1159;3080;3257;3682;5961;7151;7152;8277</t>
  </si>
  <si>
    <t>14364;14365;14366;14367;14368;14369;14370;35775;35776;35777;35778;35779;35780;35781;35782;35783;35784;35785;35786;35787;35788;35789;35790;35791;35792;35793;35794;35795;35796;38407;38408;38409;38410;38411;38412;38413;38414;38415;38416;38417;38418;38419;38420;38421;38422;45454;45455;45456;45457;45458;45459;45460;69750;69751;69752;69753;69754;69755;69756;69757;69758;69759;69760;69761;69762;69763;69764;69765;69766;69767;69768;69769;69770;69771;69772;69773;69774;69775;69776;69777;69778;69779;69780;69781;69782;69783;69784;69785;82889;82890;82891;82892;82893;82894;82895;82896;82897;82898;82899;82900;82901;82902;82903;82904;82905;82906;82907;82908;82909;82910;82911;82912;82913;82914;82915;82916;82917;82918;82919;94804;94805;94806;94807;94808;94809;94810;94811;94812;94813;94814;94815;94816;94817;94818;94819;94820;94821;94822;94823;94824;94825;94826;94827;94828;94829;94830;94831;94832;94833;94834;94835;94836;94837;94838;94839;94840;94841;94842</t>
  </si>
  <si>
    <t>15366;15367;15368;15369;15370;15371;15372;38236;38237;38238;38239;38240;38241;38242;38243;38244;38245;38246;38247;38248;38249;38250;38251;38252;38253;38254;38255;38256;38257;41096;41097;41098;41099;41100;41101;41102;41103;41104;41105;41106;41107;41108;41109;41110;41111;48675;48676;48677;48678;48679;48680;48681;74364;74365;74366;74367;74368;74369;74370;74371;74372;74373;74374;74375;74376;74377;74378;74379;74380;74381;74382;74383;74384;74385;74386;74387;74388;74389;74390;74391;74392;74393;74394;74395;74396;74397;74398;74399;74400;74401;74402;74403;74404;74405;88283;88284;88285;88286;88287;88288;88289;88290;88291;88292;88293;88294;88295;88296;88297;88298;88299;88300;88301;88302;88303;88304;88305;88306;88307;88308;88309;88310;88311;88312;88313;101003;101004;101005;101006;101007;101008;101009;101010;101011;101012;101013;101014;101015;101016;101017;101018;101019;101020;101021;101022;101023;101024;101025;101026;101027;101028;101029;101030;101031;101032;101033;101034;101035;101036;101037;101038;101039;101040;101041;101042;101043</t>
  </si>
  <si>
    <t>15368;38236;41098;48676;74377;88284;101026</t>
  </si>
  <si>
    <t>Q9NR12-2;Q9NR12;D6RH06;Q9NR12-5;Q9NR12-6;Q9NR12-4;D6RF83;H7BYK4;D6RAN1;Q9NR12-3;H0Y8W6</t>
  </si>
  <si>
    <t>Q9NR12-2;Q9NR12</t>
  </si>
  <si>
    <t>16;15;6;6;6;6;5;5;3;3;1</t>
  </si>
  <si>
    <t>PDZ and LIM domain protein 7</t>
  </si>
  <si>
    <t>PDLIM7</t>
  </si>
  <si>
    <t>Isoform of Q9NR12, Isoform 2 of PDZ and LIM domain protein 7;PDZ and LIM domain protein 7</t>
  </si>
  <si>
    <t>62;276;277;1280;2707;3589;3890;4126;4789;4790;6209;6824;7637;8111;8487;8772</t>
  </si>
  <si>
    <t>65;291;292;293;1355;2878;3818;4139;4392;4393;5084;5085;5086;6672;7321;8190;8689;9090;9382</t>
  </si>
  <si>
    <t>597;598;599;2411;2412;2413;2414;2415;2416;2417;2418;2419;2420;2421;2422;2423;2424;2425;2426;2427;2428;2429;2430;2431;2432;16414;16415;16416;16417;16418;16419;16420;16421;16422;16423;16424;16425;16426;16427;16428;16429;16430;16431;16432;16433;16434;16435;16436;16437;16438;16439;16440;16441;16442;16443;32178;32179;32180;32181;32182;32183;32184;32185;32186;32187;32188;47023;47024;47025;47026;47027;47028;47029;47030;47031;47032;47033;47034;47035;47036;47037;47038;47039;47040;47041;50744;50745;50746;50747;50748;50749;50750;53540;53541;53542;53543;53544;53545;53546;53547;53548;53549;53550;53551;53552;53553;53554;53555;53556;53557;53558;53559;53560;53561;53562;53563;53564;53565;53566;53567;53568;53569;53570;53571;53572;53573;53574;53575;60594;60595;60596;60597;60598;60599;77505;84270;93872;93873;93874;93875;93876;93877;93878;99403;99404;99405;99406;99407;99408;99409;99410;99411;99412;99413;99414;99415;99416;99417;99418;99419;99420;99421;99422;99423;99424;99425;99426;99427;104155;104156;104157;104158;104159;104160;104161;104162;104163;104164;104165;104166;104167;104168;104169;104170;104171;104172;104173;104174;104175;104176;104177;104178;104179;104180;104181;104182;104183;104184;104185;107305;107306;107307;107308;107309;107310;107311;107312;107313;107314;107315;107316;107317;107318;107319;107320;107321;107322;107323;107324;107325;107326;107327;107328;107329;107330;107331;107332;107333;107334;107335;107336;107337;107338;107339;107340;107341;107342;107343;107344;107345;107346</t>
  </si>
  <si>
    <t>616;617;618;2514;2515;2516;2517;2518;2519;2520;2521;2522;2523;2524;2525;2526;2527;2528;2529;2530;2531;2532;2533;2534;2535;2536;2537;2538;2539;17580;17581;17582;17583;17584;17585;17586;17587;17588;17589;17590;17591;17592;17593;17594;17595;17596;17597;17598;17599;17600;17601;17602;17603;17604;17605;17606;17607;17608;17609;17610;17611;34330;34331;34332;34333;34334;34335;34336;34337;34338;34339;34340;50383;50384;50385;50386;50387;50388;50389;50390;50391;50392;50393;50394;50395;50396;50397;50398;50399;50400;50401;50402;50403;54336;54337;54338;54339;54340;54341;54342;54343;57297;57298;57299;57300;57301;57302;57303;57304;57305;57306;57307;57308;57309;57310;57311;57312;57313;57314;57315;57316;57317;57318;57319;57320;57321;57322;57323;57324;57325;57326;57327;57328;57329;57330;57331;57332;64682;64683;64684;64685;64686;64687;82567;89778;100006;100007;100008;100009;100010;100011;100012;105869;105870;105871;105872;105873;105874;105875;105876;105877;105878;105879;105880;105881;105882;105883;105884;105885;105886;105887;105888;105889;105890;105891;105892;105893;110891;110892;110893;110894;110895;110896;110897;110898;110899;110900;110901;110902;110903;110904;110905;110906;110907;110908;110909;110910;110911;110912;110913;110914;110915;110916;110917;110918;110919;110920;110921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</t>
  </si>
  <si>
    <t>618;2519;2529;17591;34336;50388;54343;57323;64685;64687;82567;89778;100006;105885;110908;114192</t>
  </si>
  <si>
    <t>722;723;724;725</t>
  </si>
  <si>
    <t>115;145;319;347</t>
  </si>
  <si>
    <t>P21980;P21980-2;A2A299;P21980-3;A2A2A0;A0A087WZC4;A0A087WVW4;A0A087WVS3;O43548-2;P49221;O43548</t>
  </si>
  <si>
    <t>P21980;P21980-2</t>
  </si>
  <si>
    <t>25;17;7;7;4;1;1;1;1;1;1</t>
  </si>
  <si>
    <t>Protein-glutamine gamma-glutamyltransferase 2</t>
  </si>
  <si>
    <t>TGM2</t>
  </si>
  <si>
    <t>Protein-glutamine gamma-glutamyltransferase 2;Isoform of P21980, Isoform 2 of Protein-glutamine gamma-glutamyltransferase 2</t>
  </si>
  <si>
    <t>186;187;482;912;1008;1485;1869;5211;5462;5711;5733;6548;6723;7091;7153;7163;7681;7705;7998;8509;8518;8755;8796;8797;8824</t>
  </si>
  <si>
    <t>198;199;504;962;1065;1569;1979;5533;5871;6140;6165;7033;7217;7598;7663;7674;8239;8263;8570;9113;9114;9123;9365;9409;9410;9438</t>
  </si>
  <si>
    <t>1752;1753;1754;1755;1756;1757;1758;1759;1760;1761;1762;1763;5177;5178;5179;5180;5181;5182;5183;5184;5185;5186;5187;5188;5189;5190;5191;5192;5193;5194;5195;5196;5197;5198;5199;5200;5201;5202;5203;5204;5205;5206;5207;5208;5209;5210;5211;5212;5213;5214;5215;5216;10373;10374;10375;10376;10377;10378;12656;12657;12658;12659;12660;12661;12662;12663;18623;18624;18625;18626;18627;18628;18629;18630;18631;18632;18633;22948;22949;22950;22951;22952;22953;22954;22955;65469;65470;68705;68706;68707;71865;71866;72151;72152;72153;72154;72155;72156;72157;72158;72159;72160;72161;72162;81449;81450;81451;81452;81453;81454;81455;81456;81457;81458;81459;81460;81461;81462;83367;83368;83369;87156;87157;87158;87159;87160;87161;87162;87163;87164;87165;87166;87167;87168;87169;87170;87171;87172;87173;88061;88062;88063;88064;88065;88066;88067;88068;88069;88070;88071;88072;88073;88074;88075;88076;88077;88078;88284;88285;88286;88287;88288;88289;88290;88291;88292;88293;88294;88295;88296;88297;88298;88299;88300;88301;88302;88303;88304;88305;88306;88307;88308;88309;94503;94504;94505;94506;94507;94508;94603;94604;94605;94606;94607;94608;94609;94610;94611;94612;94613;94614;98097;98098;98099;98100;104389;104390;104391;104392;104393;104394;104395;104396;104397;104398;104399;104400;104401;104402;104403;104404;104405;104406;104407;104408;104409;104410;104411;104412;104413;104414;104415;104416;104417;104418;104419;104420;104421;104422;104423;104424;104425;104426;104427;104428;104429;104430;104431;104432;104433;104434;104435;104537;104538;104539;104540;104541;104542;104543;104544;104545;104546;104547;104548;104549;104550;104551;104552;104553;104554;104555;104556;107093;107094;107095;107096;107097;107098;107099;107100;107101;107102;107103;107104;107705;107706;107707;107708;107709;107710;107711;107712;107713;107714;107715;107716;107717;107718;107719;107720;108122;108123;108124;108125;108126;108127;108128;108129;108130;108131;108132;108133;108134;108135;108136;108137;108138;108139;108140;108141;108142;108143;108144;108145;108146;108147;108148;108149;108150;108151;108152;108153;108154;108155;108156;108157</t>
  </si>
  <si>
    <t>1838;1839;1840;1841;1842;1843;1844;1845;1846;1847;1848;1849;5459;5460;5461;5462;5463;5464;5465;5466;5467;5468;5469;5470;5471;5472;5473;5474;5475;5476;5477;5478;5479;5480;5481;5482;5483;5484;5485;5486;5487;5488;5489;5490;5491;5492;5493;5494;5495;5496;5497;5498;5499;10948;10949;10950;10951;10952;10953;10954;13382;13383;13384;13385;13386;13387;13388;13389;19951;19952;19953;19954;19955;19956;19957;19958;19959;19960;19961;19962;24570;24571;24572;24573;24574;24575;24576;24577;69789;69790;73262;73263;73264;76574;76575;76872;76873;76874;76875;76876;76877;76878;76879;76880;76881;76882;76883;76884;76885;76886;86724;86725;86726;86727;86728;86729;86730;86731;86732;86733;86734;86735;86736;86737;88790;88791;88792;92812;92813;92814;92815;92816;92817;92818;92819;92820;92821;92822;92823;92824;92825;92826;92827;92828;92829;93755;93756;93757;93758;93759;93760;93761;93762;93763;93764;93765;93766;93767;93768;93769;93770;93771;93772;93773;93774;94013;94014;94015;94016;94017;94018;94019;94020;94021;94022;94023;94024;94025;94026;94027;94028;94029;94030;94031;94032;94033;94034;94035;94036;94037;94038;94039;94040;94041;100683;100684;100685;100686;100687;100688;100784;100785;100786;100787;100788;100789;100790;100791;100792;100793;100794;100795;100796;100797;104488;104489;104490;104491;111130;111131;111132;111133;111134;111135;111136;111137;111138;111139;111140;111141;111142;111143;111144;111145;111146;111147;111148;111149;111150;111151;111152;111153;111154;111155;111156;111157;111158;111159;111160;111161;111162;111163;111164;111165;111166;111167;111168;111169;111170;111171;111172;111173;111174;111175;111176;111177;111283;111284;111285;111286;111287;111288;111289;111290;111291;111292;111293;111294;111295;111296;111297;111298;111299;111300;111301;111302;111303;111304;111305;113960;113961;113962;113963;113964;113965;113966;113967;113968;113969;113970;113971;114596;114597;114598;114599;114600;114601;114602;114603;114604;114605;114606;114607;114608;114609;114610;114611;114612;115058;115059;115060;115061;115062;115063;115064;115065;115066;115067;115068;115069;115070;115071;115072;115073;115074;115075;115076;115077;115078;115079;115080;115081;115082;115083;115084;115085;115086;115087;115088;115089;115090;115091;115092;115093</t>
  </si>
  <si>
    <t>1848;1849;5479;10954;13384;19961;24571;69789;73263;76575;76882;86735;88791;92816;93768;94034;100685;100784;104491;111145;111296;113966;114597;114607;115084</t>
  </si>
  <si>
    <t>405;406;407</t>
  </si>
  <si>
    <t>227;483;485</t>
  </si>
  <si>
    <t>P17661</t>
  </si>
  <si>
    <t>Desmin</t>
  </si>
  <si>
    <t>DES</t>
  </si>
  <si>
    <t>156;643;658;1506;1830;2041;2042;2324;2353;2354;2483;3335;3559;3971;4689;4900;5260;5261;5532;5778;6059;6282;6423;6534;6563;7339;7625;7756;7757;7862;7890;7892;8018;8311;8333</t>
  </si>
  <si>
    <t>True;True;True;True;True;True;True;False;True;True;True;True;True;True;False;True;True;True;True;False;True;True;True;True;True;True;True;True;True;True;False;True;True;True;True</t>
  </si>
  <si>
    <t>166;679;695;1592;1938;2162;2163;2458;2487;2488;2631;3548;3549;3785;4226;4979;5205;5584;5585;5586;5944;6212;6511;6512;6753;6900;7017;7048;7868;8176;8318;8319;8431;8460;8462;8591;8902;8924</t>
  </si>
  <si>
    <t>1610;1611;1612;1613;1614;1615;1616;6967;6968;6969;7152;7153;7154;7155;7156;7157;7158;7159;7160;7161;7162;7163;7164;7165;7166;7167;7168;7169;7170;7171;7172;7173;7174;7175;7176;7177;7178;7179;7180;7181;7182;7183;7184;7185;7186;18794;18795;18796;18797;18798;18799;22771;22772;22773;22774;22775;22776;22777;22778;22779;22780;25315;25316;25317;25318;25319;25320;27942;27943;27944;27945;27946;27947;27948;27949;27950;27951;27952;27953;27954;28210;28211;28212;28213;28214;28215;28216;28217;28218;28219;28220;28221;28222;28223;28224;28225;28226;28227;28228;28229;28230;28231;28232;28233;28234;28235;28236;28237;28238;28239;28240;28241;28242;28243;28244;29810;29811;29812;29813;29814;29815;29816;29817;29818;29819;29820;29821;29822;29823;29824;29825;29826;29827;29828;29829;29830;29831;29832;29833;29834;29835;29836;29837;29838;29839;29840;29841;43805;43806;43807;43808;46661;46662;46663;46664;46665;46666;46667;46668;46669;46670;46671;46672;46673;46674;46675;46676;46677;46678;46679;46680;51718;51719;51720;51721;59254;59255;59256;59257;59258;59259;59260;61829;61830;61831;61832;61833;61834;61835;61836;61837;61838;61839;61840;61841;61842;61843;61844;61845;61846;61847;61848;65993;65994;65995;65996;65997;65998;65999;66000;66001;66002;66003;66004;66005;66006;66007;66008;66009;66010;66011;66012;66013;66014;66015;66016;66017;66018;66019;66020;66021;69619;69620;69621;69622;69623;69624;72589;72590;72591;72592;72593;72594;72595;72596;72597;72598;72599;72600;72601;72602;72603;72604;72605;72606;75553;75554;75555;78627;78628;78629;78630;78631;78632;78633;78634;78635;80188;80189;80190;80191;80192;80193;80194;80195;80196;80197;80198;80199;80200;80201;80202;80203;80204;80205;80206;80207;80208;80209;80210;80211;80212;81347;81348;81349;81350;81351;81352;81353;81354;81355;81356;81357;81358;81359;81360;81361;81362;81363;81364;81365;81366;81367;81368;81603;81604;81605;90353;90354;90355;90356;90357;90358;90359;90360;90361;90362;90363;93722;93723;93724;93725;93726;93727;93728;93729;93730;93731;93732;93733;95414;95415;95416;95417;95418;95419;95420;95421;95422;95423;95424;95425;95426;95427;95428;96527;96528;96529;96530;96531;96532;96533;96534;96535;96536;96537;96538;96539;96540;96541;96542;96802;96803;96804;96805;96806;96807;96808;96809;96810;96811;96812;96813;96814;96815;96816;96834;96835;96836;96837;96838;96839;96840;96841;96842;96843;96844;96845;96846;96847;96848;96849;96850;96851;98360;101862;101863;102083;102084;102085;102086;102087;102088;102089</t>
  </si>
  <si>
    <t>1690;1691;1692;1693;1694;1695;1696;7343;7344;7345;7529;7530;7531;7532;7533;7534;7535;7536;7537;7538;7539;7540;7541;7542;7543;7544;7545;7546;7547;7548;7549;7550;7551;7552;7553;7554;7555;7556;7557;7558;7559;7560;7561;7562;7563;7564;7565;7566;7567;20134;20135;20136;20137;20138;20139;24390;24391;24392;24393;24394;24395;24396;24397;24398;24399;27134;27135;27136;27137;27138;27139;29870;29871;29872;29873;29874;29875;29876;29877;29878;29879;29880;29881;29882;30148;30149;30150;30151;30152;30153;30154;30155;30156;30157;30158;30159;30160;30161;30162;30163;30164;30165;30166;30167;30168;30169;30170;30171;30172;30173;30174;30175;30176;30177;30178;30179;30180;30181;30182;30183;31865;31866;31867;31868;31869;31870;31871;31872;31873;31874;31875;31876;31877;31878;31879;31880;31881;31882;31883;31884;31885;31886;31887;31888;31889;31890;31891;31892;31893;31894;31895;31896;46885;46886;46887;46888;49981;49982;49983;49984;49985;49986;49987;49988;49989;49990;49991;49992;49993;49994;49995;49996;49997;49998;49999;50000;55373;55374;55375;55376;63290;63291;63292;63293;63294;63295;63296;65968;65969;65970;65971;65972;65973;65974;65975;65976;65977;65978;65979;65980;65981;65982;65983;65984;65985;65986;65987;70337;70338;70339;70340;70341;70342;70343;70344;70345;70346;70347;70348;70349;70350;70351;70352;70353;70354;70355;70356;70357;70358;70359;70360;70361;70362;70363;70364;70365;70366;70367;74231;74232;74233;74234;74235;74236;77356;77357;77358;77359;77360;77361;77362;77363;77364;77365;77366;77367;77368;77369;77370;77371;77372;77373;80463;80464;80465;83742;83743;83744;83745;83746;83747;83748;83749;83750;83751;85388;85389;85390;85391;85392;85393;85394;85395;85396;85397;85398;85399;85400;85401;85402;85403;85404;85405;85406;85407;85408;85409;85410;85411;85412;85413;86620;86621;86622;86623;86624;86625;86626;86627;86628;86629;86630;86631;86632;86633;86634;86635;86636;86637;86638;86639;86640;86641;86881;86882;86883;96228;96229;96230;96231;96232;96233;96234;96235;96236;96237;96238;99852;99853;99854;99855;99856;99857;99858;99859;99860;99861;99862;99863;101642;101643;101644;101645;101646;101647;101648;101649;101650;101651;101652;101653;101654;101655;101656;102834;102835;102836;102837;102838;102839;102840;102841;102842;102843;102844;102845;102846;102847;102848;102849;103127;103128;103129;103130;103131;103132;103133;103134;103135;103136;103137;103138;103139;103140;103141;103159;103160;103161;103162;103163;103164;103165;103166;103167;103168;103169;103170;103171;103172;103173;103174;103175;103176;103177;103178;103179;104771;108480;108481;108713;108714;108715;108716;108717;108718;108719</t>
  </si>
  <si>
    <t>1695;7344;7554;20136;24398;27134;27139;29874;30153;30174;31868;46886;49984;55375;63291;65985;70337;70360;74234;77361;80465;83746;85394;86628;86882;96234;99858;101650;101655;102845;103136;103166;104771;108481;108716</t>
  </si>
  <si>
    <t>382;383;384</t>
  </si>
  <si>
    <t>322;346;396</t>
  </si>
  <si>
    <t>P01009;P01009-2;P01009-3;G3V2B9;G3V5R8;G3V387;A0A0B4J278;G3V544</t>
  </si>
  <si>
    <t>P01009;P01009-2;P01009-3</t>
  </si>
  <si>
    <t>14;11;7;2;1;1;1;1</t>
  </si>
  <si>
    <t>1;1;1;0;0;0;0;0</t>
  </si>
  <si>
    <t>Alpha-1-antitrypsin;Short peptide from AAT</t>
  </si>
  <si>
    <t>SERPINA1</t>
  </si>
  <si>
    <t>Alpha-1-antitrypsin;Isoform of P01009, Isoform 2 of Alpha-1-antitrypsin;Isoform of P01009, Isoform 3 of Alpha-1-antitrypsin</t>
  </si>
  <si>
    <t>807;1624;2482;4142;4922;5020;5052;5234;5794;6131;6639;6995;7159;7947</t>
  </si>
  <si>
    <t>847;1719;2630;4409;5232;5334;5368;5369;5557;6228;6591;7128;7498;7669;8519</t>
  </si>
  <si>
    <t>8934;8935;8936;8937;8938;8939;8940;8941;8942;8943;20330;20331;20332;20333;20334;20335;20336;20337;20338;20339;20340;20341;20342;29802;29803;29804;29805;29806;29807;29808;29809;53705;53706;53707;53708;53709;53710;62258;62259;62260;62261;62262;62263;62264;62265;62266;62267;62268;62269;62270;62271;62272;62273;62274;62275;62276;62277;62278;62279;62280;62281;62282;62283;62284;62285;62286;62287;62288;62289;62290;62291;62292;62293;62294;62295;62296;62297;62298;62299;62300;62301;62302;62303;62304;62305;62306;62307;62308;62309;62310;62311;62312;63498;63499;63500;63501;63502;63503;63504;63505;63506;63507;63508;63509;63510;63511;63512;63513;63514;63515;63516;63517;63518;63519;63520;63521;63522;63523;63524;63525;63526;63527;63528;63529;63530;63719;63720;63721;63722;63723;63724;63725;63726;63727;63728;63729;63730;63731;63732;63733;63734;63735;63736;63737;63738;63739;63740;63741;63742;63743;63744;63745;65668;65669;65670;65671;65672;65673;65674;65675;65676;65677;65678;65679;65680;65681;65682;72758;72759;72760;72761;72762;72763;72764;72765;72766;76508;76509;76510;76511;76512;76513;76514;82721;82722;82723;82724;82725;82726;82727;82728;82729;82730;85986;85987;85988;85989;85990;85991;85992;85993;88101;88102;88103;88104;88105;88106;88107;88108;88109;88110;88111;88112;88113;88114;88115;88116;88117;88118;88119;88120;88121;88122;88123;88124;88125;88126;88127;88128;88129;88130;88131;97392;97393;97394;97395;97396;97397;97398;97399;97400;97401;97402;97403;97404;97405;97406;97407;97408;97409;97410;97411;97412;97413;97414;97415;97416;97417;97418;97419;97420;97421;97422</t>
  </si>
  <si>
    <t>9421;9422;9423;9424;9425;9426;9427;9428;9429;9430;21831;21832;21833;21834;21835;21836;21837;21838;21839;21840;21841;21842;21843;31857;31858;31859;31860;31861;31862;31863;31864;57465;57466;57467;57468;57469;57470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67738;67739;67740;67741;67742;67743;67744;67745;67746;67747;67748;67749;67750;67751;67752;67753;67754;67755;67756;67757;67758;67759;67760;67761;67762;67763;67764;67765;67766;67767;67768;67769;67770;67961;67962;67963;67964;67965;67966;67967;67968;67969;67970;67971;67972;67973;67974;67975;67976;67977;67978;67979;67980;67981;67982;67983;67984;67985;67986;67987;69995;69996;69997;69998;69999;70000;70001;70002;70003;70004;70005;70006;70007;70008;70009;77528;77529;77530;77531;77532;77533;77534;77535;77536;81524;81525;81526;81527;81528;81529;81530;88113;88114;88115;88116;88117;88118;88119;88120;88121;88122;91560;91561;91562;91563;91564;91565;91566;91567;91568;93797;93798;93799;93800;93801;93802;93803;93804;93805;93806;93807;93808;93809;93810;93811;93812;93813;93814;93815;93816;93817;93818;93819;93820;93821;93822;93823;93824;93825;93826;93827;103738;103739;103740;103741;103742;103743;103744;103745;103746;103747;103748;103749;103750;103751;103752;103753;103754;103755;103756;103757;103758;103759;103760;103761;103762;103763;103764;103765;103766;103767;103768;103769;103770</t>
  </si>
  <si>
    <t>9421;21836;31863;57466;66434;67758;67965;70001;77531;81525;88120;91562;93814;103756</t>
  </si>
  <si>
    <t>0;1</t>
  </si>
  <si>
    <t>266;398</t>
  </si>
  <si>
    <t>P16403;P10412;P16402;P22492;Q02539;P16401</t>
  </si>
  <si>
    <t>P16403;P10412;P16402</t>
  </si>
  <si>
    <t>5;5;5;2;2;1</t>
  </si>
  <si>
    <t>Histone H1.2;Histone H1.4;Histone H1.3</t>
  </si>
  <si>
    <t>HIST1H1C;HIST1H1E;HIST1H1D</t>
  </si>
  <si>
    <t>417;679;2196;3329;6821</t>
  </si>
  <si>
    <t>437;717;2321;3542;7318</t>
  </si>
  <si>
    <t>4290;4291;4292;4293;4294;4295;4296;4297;4298;4299;4300;7392;7393;7394;7395;7396;7397;7398;7399;7400;7401;7402;7403;7404;7405;7406;7407;7408;7409;7410;7411;7412;7413;7414;26661;26662;26663;26664;26665;26666;26667;26668;26669;26670;26671;26672;26673;26674;26675;26676;26677;26678;26679;26680;26681;26682;26683;26684;26685;26686;26687;26688;26689;26690;26691;43747;43748;43749;43750;43751;43752;84239;84240;84241;84242;84243;84244;84245;84246;84247;84248;84249;84250;84251;84252;84253;84254;84255;84256;84257;84258;84259;84260;84261;84262;84263;84264</t>
  </si>
  <si>
    <t>4523;4524;4525;4526;4527;4528;4529;4530;4531;4532;4533;7785;7786;7787;7788;7789;7790;7791;7792;7793;7794;7795;7796;7797;7798;7799;7800;7801;7802;7803;7804;7805;7806;7807;7808;7809;7810;7811;7812;28554;28555;28556;28557;28558;28559;28560;28561;28562;28563;28564;28565;28566;28567;28568;28569;28570;28571;28572;28573;28574;28575;28576;28577;28578;28579;28580;28581;28582;28583;28584;46824;46825;46826;46827;46828;46829;89747;89748;89749;89750;89751;89752;89753;89754;89755;89756;89757;89758;89759;89760;89761;89762;89763;89764;89765;89766;89767;89768;89769;89770;89771;89772</t>
  </si>
  <si>
    <t>4527;7786;28578;46825;89759</t>
  </si>
  <si>
    <t>Q6UWY5;E9PN44</t>
  </si>
  <si>
    <t>Q6UWY5</t>
  </si>
  <si>
    <t>17;2</t>
  </si>
  <si>
    <t>Olfactomedin-like protein 1</t>
  </si>
  <si>
    <t>OLFML1</t>
  </si>
  <si>
    <t>264;861;1069;1202;1977;2572;2907;3731;5340;6130;6190;6647;6648;6829;7456;8118;8544</t>
  </si>
  <si>
    <t>True;True;True;True;True;True;True;True;True;True;True;True;True;True;True;True;True</t>
  </si>
  <si>
    <t>278;907;1133;1273;2093;2726;3096;3966;5704;5705;6590;6651;7136;7137;7327;7990;7991;8696;9149</t>
  </si>
  <si>
    <t>2331;2332;9566;9567;9568;9569;9570;9571;9572;9573;9574;9575;9576;13882;13883;13884;13885;13886;13887;13888;13889;13890;15639;15640;24452;24453;24454;24455;24456;24457;24458;24459;24460;24461;24462;24463;24464;24465;24466;24467;24468;24469;24470;24471;24472;24473;24474;24475;24476;24477;24478;24479;24480;24481;24482;24483;30836;30837;30838;30839;30840;30841;30842;30843;30844;30845;30846;30847;30848;30849;30850;30851;30852;30853;30854;30855;30856;30857;30858;30859;30860;30861;30862;35962;35963;35964;35965;35966;35967;35968;35969;35970;35971;35972;35973;35974;35975;35976;35977;35978;35979;35980;35981;35982;48617;48618;48619;48620;48621;48622;48623;48624;48625;48626;48627;48628;48629;48630;48631;48632;48633;48634;67075;67076;67077;67078;67079;67080;67081;67082;67083;67084;67085;67086;67087;67088;67089;67090;67091;67092;67093;67094;67095;67096;67097;67098;67099;67100;67101;67102;67103;76507;77184;77185;77186;77187;77188;77189;77190;77191;77192;77193;77194;77195;82753;82754;82755;82756;82757;82758;82759;82760;82761;82762;82763;82764;82765;82766;82767;82768;82769;82770;82771;82772;82773;82774;82775;82776;82777;82778;82779;82780;82781;82782;82783;82784;82785;82786;82787;82788;82789;82790;82791;84327;84328;84329;84330;84331;84332;84333;84334;84335;91663;91664;91665;91666;91667;91668;91669;91670;91671;91672;91673;91674;91675;91676;91677;91678;91679;91680;91681;91682;91683;91684;91685;91686;91687;91688;91689;91690;91691;91692;91693;91694;91695;91696;91697;91698;91699;91700;91701;91702;91703;99490;99491;99492;99493;99494;99495;99496;99497;99498;99499;99500;99501;99502;99503;99504;104698;104699;104700;104701;104702</t>
  </si>
  <si>
    <t>2431;2432;10083;10084;10085;10086;10087;10088;10089;10090;10091;10092;10093;10094;14808;14809;14810;14811;14812;14813;14814;14815;14816;16752;16753;26192;26193;26194;26195;26196;26197;26198;26199;26200;26201;26202;26203;26204;26205;26206;26207;26208;26209;26210;26211;26212;26213;26214;26215;26216;26217;26218;26219;26220;26221;26222;26223;26224;26225;26226;26227;32919;32920;32921;32922;32923;32924;32925;32926;32927;32928;32929;32930;32931;32932;32933;32934;32935;32936;32937;32938;32939;32940;32941;32942;32943;32944;32945;38471;38472;38473;38474;38475;38476;38477;38478;38479;38480;38481;38482;38483;38484;38485;38486;38487;38488;38489;38490;38491;38492;38493;52074;52075;52076;52077;52078;52079;52080;52081;52082;52083;52084;52085;52086;52087;52088;52089;52090;52091;52092;52093;71496;71497;71498;71499;71500;71501;71502;71503;71504;71505;71506;71507;71508;71509;71510;71511;71512;71513;71514;71515;71516;71517;71518;71519;71520;71521;71522;71523;71524;81522;81523;82231;82232;82233;82234;82235;82236;82237;82238;82239;82240;82241;82242;88145;88146;88147;88148;88149;88150;88151;88152;88153;88154;88155;88156;88157;88158;88159;88160;88161;88162;88163;88164;88165;88166;88167;88168;88169;88170;88171;88172;88173;88174;88175;88176;88177;88178;88179;88180;88181;88182;88183;88184;89841;89842;89843;89844;89845;89846;89847;89848;89849;89850;97677;97678;97679;97680;97681;97682;97683;97684;97685;97686;97687;97688;97689;97690;97691;97692;97693;97694;97695;97696;97697;97698;97699;97700;97701;97702;97703;97704;97705;97706;97707;97708;97709;97710;97711;97712;97713;97714;97715;97716;97717;97718;105958;105959;105960;105961;105962;105963;105964;105965;105966;105967;105968;105969;105970;105971;105972;105973;111450;111451;111452;111453;111454</t>
  </si>
  <si>
    <t>2431;10089;14815;16753;26221;32929;38486;52092;71517;81522;82238;88159;88182;89846;97716;105962;111451</t>
  </si>
  <si>
    <t>675;676</t>
  </si>
  <si>
    <t>122;250</t>
  </si>
  <si>
    <t>Q14112-2;Q14112;A0A087WZP6;H0YJV3</t>
  </si>
  <si>
    <t>37;37;33;30</t>
  </si>
  <si>
    <t>36;36;32;29</t>
  </si>
  <si>
    <t>Nidogen-2</t>
  </si>
  <si>
    <t>NID2</t>
  </si>
  <si>
    <t>Isoform of Q14112, Isoform 2 of Nidogen-2;Nidogen-2;Isoform of Q14112, Nidogen-2;Isoform of Q14112, Nidogen-2 (Fragment)</t>
  </si>
  <si>
    <t>308;309;375;972;1064;1235;1352;1953;2101;2127;2364;3147;3444;3447;3455;3456;3553;3584;3737;3738;3750;3751;4145;4243;4431;4665;5409;5445;5824;6587;6686;6822;7535;7911;8071;8122;8602</t>
  </si>
  <si>
    <t>True;True;True;True;True;True;True;True;True;True;True;False;True;True;True;True;True;True;True;True;True;True;True;True;True;True;True;True;True;True;True;True;True;True;True;True;True</t>
  </si>
  <si>
    <t>325;326;393;1026;1128;1307;1431;2063;2223;2249;2499;3348;3663;3666;3674;3675;3777;3813;3973;3974;3986;3987;4412;4514;4710;4955;5803;5804;5847;6259;7073;7178;7319;8082;8083;8482;8648;8700;9207</t>
  </si>
  <si>
    <t>2881;2882;2883;2884;3910;3911;3912;3913;11606;11607;13854;15831;15832;15833;15834;15835;15836;15837;15838;15839;15840;15841;15842;15843;15844;15845;15846;15847;15848;15849;15850;15851;15852;15853;15854;15855;15856;15857;15858;15859;15860;15861;15862;15863;15864;15865;15866;15867;15868;15869;15870;15871;15872;15873;15874;15875;15876;15877;17129;17130;23858;23859;23860;23861;23862;23863;25761;25762;25763;25764;25765;25766;25957;25958;28334;28335;28336;28337;28338;28339;28340;28341;28342;28343;28344;28345;28346;28347;28348;28349;28350;28351;28352;28353;28354;28355;28356;28357;28358;28359;28360;28361;28362;39479;39480;39481;39482;39483;39484;39485;39486;39487;39488;39489;39490;39491;39492;39493;39494;39495;39496;39497;39498;39499;39500;39501;39502;39503;39504;45129;45167;45168;45169;45170;45171;45172;45310;45311;45312;45313;45314;45315;46507;46508;46509;46510;46511;46512;46513;46514;46515;46516;46517;46518;46519;46520;46521;46522;46523;46524;46525;46526;46527;46528;46529;46530;46531;46927;46928;46929;46930;46931;46932;46933;46934;46935;46936;46937;46938;46939;46940;46941;46942;48759;48760;48761;48762;48763;48764;48765;48766;48767;48768;48769;48770;48771;48772;48773;48774;48775;48776;48777;48778;48779;48780;48781;48782;48783;48784;48785;48786;48787;48788;48789;48790;48791;48792;48793;48794;48795;48796;48797;48798;48799;48800;48968;48969;48970;48971;48972;48973;48974;48975;48976;48977;48978;48979;48980;48981;48982;48983;48984;48985;48986;48987;48988;48989;48990;48991;53723;53724;53725;53726;53727;53728;53729;53730;53731;53732;53733;53734;53735;53736;53737;53738;53739;53740;53741;53742;53743;53744;53745;53746;53747;53748;53749;53750;54723;56593;56594;59063;59064;59065;59066;59067;59068;59069;68045;68046;68047;68048;68049;68050;68051;68052;68053;68054;68055;68056;68057;68058;68059;68060;68061;68062;68063;68064;68065;68066;68067;68068;68069;68070;68071;68072;68073;68074;68075;68481;68482;68483;68484;68485;68486;68487;68488;68489;68490;68491;68492;68493;73287;81910;81911;81912;83082;83083;83084;83085;83086;83087;83088;83089;84265;84266;84267;84268;92771;92772;92773;92774;92775;92776;92777;92778;92779;92780;92781;92782;92783;92784;92785;92786;96968;96969;96970;96971;96972;96973;96974;96975;96976;96977;96978;96979;96980;96981;96982;96983;96984;96985;96986;98913;98914;98915;98916;98917;98918;98919;98920;98921;99543;99544;99545;99546;99547;99548;99549;99550;99551;99552;99553;99554;99555;99556;99557;99558;99559;99560;99561;99562;99563;99564;99565;99566;99567;99568;99569;99570;99571;99572;105305;105306;105307;105308;105309;105310;105311;105312;105313;105314;105315;105316;105317;105318;105319;105320;105321;105322</t>
  </si>
  <si>
    <t>3019;3020;3021;3022;4130;4131;4132;4133;4134;12267;12268;14779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18322;18323;25566;25567;25568;25569;25570;25571;27623;27624;27625;27626;27627;27628;27825;27826;30274;30275;30276;30277;30278;30279;30280;30281;30282;30283;30284;30285;30286;30287;30288;30289;30290;30291;30292;30293;30294;30295;30296;30297;30298;30299;30300;30301;30302;42226;42227;42228;42229;42230;42231;42232;42233;42234;42235;42236;42237;42238;42239;42240;42241;42242;42243;42244;42245;42246;42247;42248;42249;42250;42251;48336;48375;48376;48377;48378;48379;48380;48527;48528;48529;48530;48531;48532;49821;49822;49823;49824;49825;49826;49827;49828;49829;49830;49831;49832;49833;49834;49835;49836;49837;49838;49839;49840;49841;49842;49843;49844;49845;50282;50283;50284;50285;50286;50287;50288;50289;50290;50291;50292;50293;50294;50295;50296;50297;50298;52231;52232;52233;52234;52235;52236;52237;52238;52239;52240;52241;52242;52243;52244;52245;52246;52247;52248;52249;52250;52251;52252;52253;52254;52255;52256;52257;52258;52259;52260;52261;52262;52263;52264;52265;52266;52267;52268;52269;52270;52271;52272;52476;52477;52478;52479;52480;52481;52482;52483;52484;52485;52486;52487;52488;52489;52490;52491;52492;52493;52494;52495;52496;52497;52498;52499;57483;57484;57485;57486;57487;57488;57489;57490;57491;57492;57493;57494;57495;57496;57497;57498;57499;57500;57501;57502;57503;57504;57505;57506;57507;57508;57509;57510;57511;58529;60490;60491;63095;63096;63097;63098;63099;63100;63101;72545;72546;72547;72548;72549;72550;72551;72552;72553;72554;72555;72556;72557;72558;72559;72560;72561;72562;72563;72564;72565;72566;72567;72568;72569;72570;72571;72572;72573;72574;72575;73025;73026;73027;73028;73029;73030;73031;73032;73033;73034;73035;73036;73037;73038;78085;87222;87223;87224;88484;88485;88486;88487;88488;88489;88490;88491;89773;89774;89775;89776;98833;98834;98835;98836;98837;98838;98839;98840;98841;98842;98843;98844;98845;98846;98847;98848;103300;103301;103302;103303;103304;103305;103306;103307;103308;103309;103310;103311;103312;103313;103314;103315;103316;103317;103318;105356;105357;105358;105359;105360;105361;105362;105363;105364;106012;106013;106014;106015;106016;106017;106018;106019;106020;106021;106022;106023;106024;106025;106026;106027;106028;106029;106030;106031;106032;106033;106034;106035;106036;106037;106038;106039;106040;106041;112075;112076;112077;112078;112079;112080;112081;112082;112083;112084;112085;112086;112087;112088;112089;112090;112091;112092</t>
  </si>
  <si>
    <t>3020;3022;4134;12267;14779;17014;18322;25568;27628;27826;30276;42237;48336;48376;48527;48531;49845;50287;52232;52259;52481;52497;57508;58529;60491;63098;72546;73034;78085;87223;88488;89773;98835;103309;105357;106028;112079</t>
  </si>
  <si>
    <t>639;640;641</t>
  </si>
  <si>
    <t>563;1054;1099</t>
  </si>
  <si>
    <t>Q9BXN1;Q5TBF2</t>
  </si>
  <si>
    <t>Q9BXN1</t>
  </si>
  <si>
    <t>12;4</t>
  </si>
  <si>
    <t>Asporin</t>
  </si>
  <si>
    <t>ASPN</t>
  </si>
  <si>
    <t>1985;3091;3111;3998;4105;5236;5332;6964;8009;8478;8764;8881</t>
  </si>
  <si>
    <t>2101;3286;3306;4255;4367;5559;5692;5693;7467;8582;9079;9374;9496;9497</t>
  </si>
  <si>
    <t>24562;24563;24564;38850;38851;38852;38853;38854;38855;38856;38857;38858;38859;38860;39013;39014;39015;39016;39017;39018;39019;39020;39021;39022;39023;39024;39025;39026;52043;52044;52045;52046;52047;52048;52049;52050;52051;52052;52053;52054;52055;52056;52057;53293;53294;53295;53296;53297;53298;53299;53300;53301;53302;53303;53304;53305;53306;53307;65744;65745;65746;65747;65748;65749;65750;65751;65752;65753;65754;65755;65756;65757;65758;65759;65760;65761;65762;65763;65764;65765;65766;65767;65768;65769;67008;67009;67010;67011;67012;67013;67014;67015;67016;67017;67018;67019;67020;67021;67022;67023;67024;67025;67026;85720;85721;85722;85723;85724;85725;85726;85727;85728;85729;85730;85731;98228;98229;98230;98231;98232;98233;98234;98235;98236;98237;98238;98239;98240;98241;98242;98243;98244;98245;98246;98247;98248;98249;98250;98251;103913;103914;103915;103916;103917;103918;103919;103920;103921;103922;103923;103924;107223;108674;108675;108676;108677;108678;108679;108680;108681;108682;108683;108684;108685;108686;108687;108688;108689;108690;108691;108692;108693;108694;108695;108696;108697;108698;108699;108700;108701</t>
  </si>
  <si>
    <t>26320;26321;26322;26323;41578;41579;41580;41581;41582;41583;41584;41585;41586;41587;41588;41746;41747;41748;41749;41750;41751;41752;41753;41754;41755;41756;41757;41758;41759;55728;55729;55730;55731;55732;55733;55734;55735;55736;55737;55738;55739;55740;55741;55742;55743;55744;57043;57044;57045;57046;57047;57048;57049;57050;57051;57052;57053;57054;57055;57056;57057;70075;70076;70077;70078;70079;70080;70081;70082;70083;70084;70085;70086;70087;70088;70089;70090;70091;70092;70093;70094;70095;70096;70097;70098;70099;70100;70101;70102;71428;71429;71430;71431;71432;71433;71434;71435;71436;71437;71438;71439;71440;71441;71442;71443;71444;71445;71446;91286;91287;91288;91289;91290;91291;91292;91293;91294;91295;91296;91297;104626;104627;104628;104629;104630;104631;104632;104633;104634;104635;104636;104637;104638;104639;104640;104641;104642;104643;104644;104645;104646;104647;104648;104649;104650;110638;110639;110640;110641;110642;110643;110644;110645;110646;110647;110648;110649;114094;115634;115635;115636;115637;115638;115639;115640;115641;115642;115643;115644;115645;115646;115647;115648;115649;115650;115651;115652;115653;115654;115655;115656;115657;115658;115659;115660;115661;115662;115663</t>
  </si>
  <si>
    <t>26322;41586;41747;55742;57051;70093;71435;91287;104632;110641;114094;115645</t>
  </si>
  <si>
    <t>716;717</t>
  </si>
  <si>
    <t>106;359</t>
  </si>
  <si>
    <t>F5GZK2;Q96P44-3;Q96P44;Q96P44-2;H0YDH6</t>
  </si>
  <si>
    <t>F5GZK2;Q96P44-3;Q96P44</t>
  </si>
  <si>
    <t>7;7;7;2;1</t>
  </si>
  <si>
    <t>Collagen alpha-1(XXI) chain</t>
  </si>
  <si>
    <t>COL21A1</t>
  </si>
  <si>
    <t>Isoform of Q96P44, Collagen alpha-1(XXI) chain;Isoform of Q96P44, Isoform 3 of Collagen alpha-1(XXI) chain;Collagen alpha-1(XXI) chain</t>
  </si>
  <si>
    <t>623;1892;3131;3666;5867;6276;7472</t>
  </si>
  <si>
    <t>658;2002;3331;3901;6302;6747;8008</t>
  </si>
  <si>
    <t>6787;6788;6789;6790;6791;6792;6793;6794;6795;6796;6797;6798;6799;6800;6801;6802;6803;6804;6805;6806;6807;6808;6809;6810;6811;6812;6813;6814;6815;6816;6817;6818;6819;6820;6821;6822;6823;6824;6825;6826;6827;6828;6829;6830;6831;6832;6833;6834;6835;6836;6837;6838;6839;6840;6841;6842;6843;6844;6845;6846;6847;6848;6849;6850;6851;6852;6853;23100;23101;23102;23103;23104;23105;23106;23107;23108;23109;23110;23111;39317;39318;39319;39320;39321;39322;39323;39324;39325;39326;39327;39328;39329;39330;48121;48122;48123;48124;48125;48126;48127;48128;73817;78586;78587;78588;78589;78590;78591;78592;78593;78594;78595;78596;78597;78598;78599;78600;78601;91829</t>
  </si>
  <si>
    <t>7161;7162;7163;7164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24732;24733;24734;24735;24736;24737;24738;24739;24740;24741;24742;24743;24744;24745;42060;42061;42062;42063;42064;42065;42066;42067;42068;42069;42070;42071;42072;42073;51560;51561;51562;51563;51564;51565;51566;51567;78656;83698;83699;83700;83701;83702;83703;83704;83705;83706;83707;83708;83709;83710;83711;83712;83713;83714;83715;83716;97848</t>
  </si>
  <si>
    <t>7198;24740;42070;51566;78656;83700;97848</t>
  </si>
  <si>
    <t>P0C0L4-2;P0C0L4</t>
  </si>
  <si>
    <t>23;23</t>
  </si>
  <si>
    <t>1;1</t>
  </si>
  <si>
    <t>Complement C4-A;Complement C4 beta chain;Complement C4-A alpha chain;C4a anaphylatoxin;C4b-A;C4d-A;Complement C4 gamma chain</t>
  </si>
  <si>
    <t>C4A</t>
  </si>
  <si>
    <t>Isoform of P0C0L4, Isoform 2 of Complement C4-A;Complement C4-A</t>
  </si>
  <si>
    <t>126;192;215;447;556;663;1358;1608;1905;2407;3271;4459;4572;4914;5963;6107;6235;7324;7661;7960;8174;8297;8398</t>
  </si>
  <si>
    <t>133;204;228;469;587;701;1437;1702;2015;2547;3478;4739;4857;5223;6403;6565;6701;7852;8217;8532;8754;8887;8991</t>
  </si>
  <si>
    <t>1315;1316;1317;1318;1319;1320;1321;1322;1323;1324;1325;1326;1327;1328;1329;1330;1331;1332;1333;1334;1335;1784;1785;1922;1923;1924;1925;1926;1927;4816;4817;6020;6021;6022;6023;6024;6025;6026;6027;6028;6029;6030;6031;6032;6033;7245;7246;7247;7248;7249;7250;7251;7252;7253;7254;7255;7256;7257;17180;17181;17182;17183;17184;17185;17186;17187;17188;17189;17190;17191;17192;17193;17194;17195;17196;17197;20210;20211;20212;20213;20214;20215;20216;20217;23267;23268;29036;42932;42933;42934;42935;42936;42937;56836;56837;56838;58004;58005;58006;58007;58008;58009;58010;58011;62129;62130;62131;62132;62133;62134;62135;62136;62137;62138;62139;62140;62141;62142;62143;74540;74541;74542;74543;74544;76087;76088;76089;76090;76091;76092;76093;76094;76095;76096;76097;76098;76099;76100;77880;77881;90194;90195;90196;90197;90198;90199;94054;94055;97688;100000;100001;100002;100003;100004;100005;100006;100007;100008;100009;100010;100011;100012;100013;100014;100015;100016;100017;100018;101693;101694;101695;102712;102713;102714;102715;102716;102717;102718;102719;102720;102721;102722;102723;102724;102725;102726;102727;102728;102729;102730;102731;102732;102733;102734;102735;102736;102737;102738;102739;102740;102741;102742;102743;102744;102745;102746;102747;102748</t>
  </si>
  <si>
    <t>1380;1381;1382;1383;1384;1385;1386;1387;1388;1389;1390;1391;1392;1393;1394;1395;1396;1397;1398;1399;1400;1870;1871;2009;2010;2011;2012;2013;2014;2015;5075;5076;6326;6327;6328;6329;6330;6331;6332;6333;6334;6335;6336;6337;6338;6339;7631;7632;7633;7634;7635;7636;7637;7638;7639;7640;7641;7642;7643;7644;18373;18374;18375;18376;18377;18378;18379;18380;18381;18382;18383;18384;18385;18386;18387;18388;18389;18390;18391;18392;21708;21709;21710;21711;21712;21713;21714;21715;24915;24916;31035;45961;45962;45963;45964;45965;45966;60738;60739;60740;61991;61992;61993;61994;61995;61996;61997;61998;66288;66289;66290;66291;66292;66293;66294;66295;66296;66297;66298;66299;66300;66301;66302;66303;66304;66305;79411;79412;79413;79414;79415;81039;81040;81041;81042;81043;81044;81045;81046;81047;81048;81049;81050;81051;81052;81053;82961;82962;96061;96062;96063;96064;96065;96066;100205;100206;104061;106488;106489;106490;106491;106492;106493;106494;106495;106496;106497;106498;106499;106500;106501;106502;106503;106504;106505;106506;106507;108303;108304;108305;109390;109391;109392;109393;109394;109395;109396;109397;109398;109399;109400;109401;109402;109403;109404;109405;109406;109407;109408;109409;109410;109411;109412;109413;109414;109415;109416;109417;109418;109419;109420;109421;109422;109423;109424;109425;109426</t>
  </si>
  <si>
    <t>1391;1871;2015;5075;6326;7643;18374;21709;24916;31035;45961;60739;61996;66290;79413;81051;82962;96064;100206;104061;106488;108303;109425</t>
  </si>
  <si>
    <t>P03973</t>
  </si>
  <si>
    <t>Antileukoproteinase</t>
  </si>
  <si>
    <t>SLPI</t>
  </si>
  <si>
    <t>892;893;1004;1005;1054;4249;5780;6332;6674</t>
  </si>
  <si>
    <t>938;939;940;1061;1062;1115;1116;4521;6214;6804;7166</t>
  </si>
  <si>
    <t>9976;9977;9978;9979;9980;9981;9982;9983;9984;9985;9986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13549;13550;13551;13552;13553;13554;13555;13556;13557;13558;13559;54751;54752;54753;54754;54755;54756;54757;54758;54759;54760;54761;54762;54763;54764;54765;54766;54767;54768;54769;54770;54771;54772;54773;54774;54775;54776;54777;54778;54779;54780;54781;54782;54783;54784;54785;54786;54787;54788;54789;54790;54791;54792;54793;54794;54795;72615;79223;79224;79225;79226;79227;79228;79229;79230;79231;79232;79233;79234;79235;79236;79237;79238;79239;79240;79241;79242;79243;82996;82997;82998;82999;83000;83001;83002;83003;83004;83005;83006;83007</t>
  </si>
  <si>
    <t>10524;10525;10526;10527;10528;10529;10530;10531;10532;10533;10534;10535;10536;10537;10538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14421;14422;14423;14424;14425;14426;14427;14428;14429;14430;14431;14432;14433;58559;58560;58561;58562;58563;58564;58565;58566;58567;58568;58569;58570;58571;58572;58573;58574;58575;58576;58577;58578;58579;58580;58581;58582;58583;58584;58585;58586;58587;58588;58589;58590;58591;58592;58593;58594;58595;58596;58597;58598;58599;58600;58601;58602;58603;58604;77382;84368;84369;84370;84371;84372;84373;84374;84375;84376;84377;84378;84379;84380;84381;84382;84383;84384;84385;84386;84387;84388;88392;88393;88394;88395;88396;88397;88398;88399;88400;88401;88402;88403</t>
  </si>
  <si>
    <t>10525;10531;13327;13356;14421;58583;77382;84370;88401</t>
  </si>
  <si>
    <t>290;291</t>
  </si>
  <si>
    <t>98;107</t>
  </si>
  <si>
    <t>Q9UKU9;Q9UKU9-2;K7EKF6;Q8NI99</t>
  </si>
  <si>
    <t>Q9UKU9</t>
  </si>
  <si>
    <t>24;11;2;2</t>
  </si>
  <si>
    <t>22;11;2;2</t>
  </si>
  <si>
    <t>Angiopoietin-related protein 2</t>
  </si>
  <si>
    <t>ANGPTL2</t>
  </si>
  <si>
    <t>1110;1492;2140;3459;4396;4468;4776;4777;4801;5961;6058;6084;6123;6350;6441;6525;7055;7907;7908;8265;8410;8437;8438;8813</t>
  </si>
  <si>
    <t>1179;1578;2262;3678;4674;4751;5068;5069;5070;5071;5100;6401;6510;6537;6583;6822;6920;7008;7560;8478;8479;8855;9004;9035;9036;9427</t>
  </si>
  <si>
    <t>14598;14599;14600;14601;14602;14603;14604;14605;14606;14607;14608;14609;14610;14611;14612;14613;14614;14615;14616;14617;14618;14619;14620;14621;18681;26074;45341;45342;45343;45344;45345;45346;45347;45348;45349;45350;45351;45352;45353;45354;45355;45356;45357;45358;56291;56292;56293;56294;56295;56296;56297;56298;56299;56300;56301;56302;56303;56304;56305;56306;56307;56308;56309;56310;56311;56312;56313;56314;56315;56316;56317;56318;56319;56320;56321;56322;56323;56324;56325;56326;56327;56328;56329;56330;57076;57077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;60420;60421;60422;60423;60424;60425;60426;60427;60428;60429;60726;60727;60728;60729;60730;60731;74534;74535;75525;75526;75527;75528;75529;75530;75531;75532;75533;75534;75535;75536;75537;75538;75539;75540;75541;75542;75543;75544;75545;75546;75547;75548;75549;75550;75551;75552;75835;76481;79476;79477;79478;79479;79480;79481;79482;79483;79484;79485;79486;79487;79488;79489;79490;80423;80424;80425;80426;80427;80428;80429;80430;80431;80432;80433;80434;80435;80436;81259;81260;81261;81262;81263;81264;81265;81266;81267;81268;81269;81270;81271;81272;81273;81274;81275;81276;81277;81278;81279;81280;81281;81282;81283;81284;81285;81286;81287;81288;86735;86736;86737;86738;86739;86740;86741;86742;86743;86744;86745;86746;86747;86748;86749;86750;86751;86752;86753;86754;86755;86756;86757;86758;86759;96944;96945;96946;96947;96948;96949;96950;96951;96952;96953;96954;96955;96956;96957;96958;96959;96960;101202;101203;101204;102828;102829;102830;102831;103120;103121;103122;103123;103124;103125;103126;107985;107986;107987;107988;107989;107990;107991;107992;107993;107994;107995;107996;107997;107998;107999;108000;108001;108002;108003;108004;108005;108006;108007;108008;108009;108010;108011;108012;108013</t>
  </si>
  <si>
    <t>15628;15629;15630;15631;15632;15633;15634;15635;15636;15637;15638;15639;15640;15641;15642;15643;15644;15645;15646;15647;15648;15649;15650;15651;15652;15653;20015;27948;48559;48560;48561;48562;48563;48564;48565;48566;48567;48568;48569;48570;48571;48572;48573;48574;48575;48576;60176;60177;60178;60179;60180;60181;60182;60183;60184;60185;60186;60187;60188;60189;60190;60191;60192;60193;60194;60195;60196;60197;60198;60199;60200;60201;60202;60203;60204;60205;60206;60207;60208;60209;60210;60211;60212;60213;60214;60215;60216;61001;61002;64427;64428;64429;64430;64431;64432;64433;64434;64435;64436;64437;64438;64439;64440;64441;64442;64443;64444;64445;64446;64447;64448;64449;64450;64451;64452;64453;64454;64455;64456;64457;64458;64459;64460;64461;64462;64463;64464;64465;64466;64467;64468;64469;64470;64471;64472;64473;64474;64475;64476;64477;64478;64479;64480;64481;64482;64483;64484;64485;64486;64487;64488;64489;64490;64491;64492;64493;64494;64495;64496;64497;64498;64499;64500;64501;64502;64503;64504;64505;64506;64507;64508;64509;64510;64511;64512;64513;64514;64515;64816;64817;64818;64819;64820;64821;79405;79406;80434;80435;80436;80437;80438;80439;80440;80441;80442;80443;80444;80445;80446;80447;80448;80449;80450;80451;80452;80453;80454;80455;80456;80457;80458;80459;80460;80461;80462;80761;81496;84638;84639;84640;84641;84642;84643;84644;84645;84646;84647;84648;84649;84650;84651;84652;85626;85627;85628;85629;85630;85631;85632;85633;85634;85635;85636;85637;85638;85639;86531;86532;86533;86534;86535;86536;86537;86538;86539;86540;86541;86542;86543;86544;86545;86546;86547;86548;86549;86550;86551;86552;86553;86554;86555;86556;86557;86558;86559;86560;92372;92373;92374;92375;92376;92377;92378;92379;92380;92381;92382;92383;92384;92385;92386;92387;92388;92389;92390;92391;92392;92393;92394;92395;92396;103274;103275;103276;103277;103278;103279;103280;103281;103282;103283;103284;103285;103286;103287;103288;103289;103290;103291;103292;107751;107752;107753;109507;109508;109509;109510;109811;109812;109813;109814;109815;109816;109817;114910;114911;114912;114913;114914;114915;114916;114917;114918;114919;114920;114921;114922;114923;114924;114925;114926;114927;114928;114929;114930;114931;114932;114933;114934;114935;114936;114937;114938</t>
  </si>
  <si>
    <t>15633;20015;27948;48562;60178;61001;64457;64499;64816;79405;80434;80761;81496;84651;85635;86538;92392;103281;103291;107753;109509;109811;109814;114920</t>
  </si>
  <si>
    <t>219;732</t>
  </si>
  <si>
    <t>139;369</t>
  </si>
  <si>
    <t>Q08397;H3BUV8</t>
  </si>
  <si>
    <t>18;9</t>
  </si>
  <si>
    <t>17;9</t>
  </si>
  <si>
    <t>Lysyl oxidase homolog 1</t>
  </si>
  <si>
    <t>LOXL1</t>
  </si>
  <si>
    <t>Lysyl oxidase homolog 1;Isoform of Q08397, Lysyl oxidase homolog 1</t>
  </si>
  <si>
    <t>360;454;673;990;1029;2264;3087;3496;3547;4589;5649;5982;6000;7727;8142;8151;8738;8876</t>
  </si>
  <si>
    <t>378;476;711;1044;1088;2393;2394;3282;3717;3771;4876;6073;6425;6443;8287;8721;8730;9348;9491</t>
  </si>
  <si>
    <t>3679;4874;4875;4876;4877;4878;4879;4880;4881;4882;4883;4884;4885;4886;4887;4888;4889;4890;4891;4892;4893;4894;4895;4896;4897;4898;4899;4900;4901;4902;4903;4904;4905;4906;4907;7325;7326;7327;7328;7329;7330;7331;7332;7333;7334;12030;12031;12032;12033;12034;12035;12036;12037;12038;12039;12040;12041;12042;12043;12044;12045;12046;12047;12048;12049;12050;12051;12052;12053;12054;12055;12056;12057;12058;12955;12956;12957;12958;27394;27395;27396;27397;27398;27399;27400;27401;27402;38733;38734;38735;38736;38737;38738;38739;38740;38741;38742;38743;38744;38745;38746;38747;38748;38749;38750;38751;38752;38753;38754;38755;38756;38757;38758;38759;38760;38761;38762;38763;38764;38765;38766;38767;38768;38769;38770;38771;38772;38773;38774;38775;38776;38777;38778;45823;45824;45825;45826;45827;45828;45829;45830;45831;45832;45833;45834;45835;45836;45837;45838;45839;45840;45841;45842;45843;45844;45845;46398;46399;46400;46401;46402;46403;46404;46405;46406;46407;46408;46409;46410;46411;46412;46413;46414;46415;46416;46417;46418;46419;46420;46421;46422;46423;46424;46425;58220;58221;71225;71226;71227;71228;71229;71230;71231;71232;71233;71234;71235;71236;71237;71238;71239;71240;71241;71242;71243;71244;71245;71246;71247;71248;71249;71250;71251;71252;71253;71254;71255;71256;71257;74711;74846;74847;74848;74849;74850;94909;94910;94911;94912;94913;94914;94915;94916;99819;99820;99821;99822;99823;99824;99825;99826;99827;99828;99829;99830;99831;99832;99833;99834;99835;99836;99837;99838;99839;99840;99841;99842;99910;99911;99912;106849;106850;106851;106852;106853;106854;106855;106856;106857;106858;106859;106860;106861;106862;106863;106864;106865;106866;106867;106868;106869;106870;106871;106872;106873;106874;106875;106876;106877;106878;106879;106880;106881;106882;106883;108640;108641;108642;108643;108644;108645;108646;108647;108648;108649;108650</t>
  </si>
  <si>
    <t>3870;5134;5135;5136;5137;5138;5139;5140;5141;5142;5143;5144;5145;5146;5147;5148;5149;5150;5151;5152;5153;5154;5155;5156;5157;5158;5159;5160;5161;5162;5163;5164;5165;5166;5167;5168;5169;7713;7714;7715;7716;7717;7718;7719;7720;7721;7722;7723;12721;12722;12723;12724;12725;12726;12727;12728;12729;12730;12731;12732;12733;12734;12735;12736;12737;12738;12739;12740;12741;12742;12743;12744;12745;12746;12747;12748;12749;12750;12751;13697;13698;13699;13700;29315;29316;29317;29318;29319;29320;29321;29322;29323;41430;41431;41432;41433;41434;41435;41436;41437;41438;41439;41440;41441;41442;41443;41444;41445;41446;41447;41448;41449;41450;41451;41452;41453;41454;41455;41456;41457;41458;41459;41460;41461;41462;41463;41464;41465;41466;41467;41468;41469;41470;41471;41472;41473;41474;41475;41476;41477;41478;41479;41480;41481;41482;49070;49071;49072;49073;49074;49075;49076;49077;49078;49079;49080;49081;49082;49083;49084;49085;49086;49087;49088;49089;49090;49091;49092;49093;49094;49708;49709;49710;49711;49712;49713;49714;49715;49716;49717;49718;49719;49720;49721;49722;49723;49724;49725;49726;49727;49728;49729;49730;49731;49732;49733;49734;49735;49736;49737;62216;62217;75889;75890;75891;75892;75893;75894;75895;75896;75897;75898;75899;75900;75901;75902;75903;75904;75905;75906;75907;75908;75909;75910;75911;75912;75913;75914;75915;75916;75917;75918;75919;75920;75921;75922;75923;75924;79590;79728;79729;79730;79731;79732;101111;101112;101113;101114;101115;101116;101117;101118;106307;106308;106309;106310;106311;106312;106313;106314;106315;106316;106317;106318;106319;106320;106321;106322;106323;106324;106325;106326;106327;106328;106329;106330;106398;106399;106400;113711;113712;113713;113714;113715;113716;113717;113718;113719;113720;113721;113722;113723;113724;113725;113726;113727;113728;113729;113730;113731;113732;113733;113734;113735;113736;113737;113738;113739;113740;113741;113742;113743;113744;113745;113746;113747;115599;115600;115601;115602;115603;115604;115605;115606;115607;115608;115609</t>
  </si>
  <si>
    <t>3870;5149;7715;12723;13698;29320;41476;49078;49734;62216;75912;79590;79731;101111;106318;106398;113733;115604</t>
  </si>
  <si>
    <t>A0A075B6L0;A0A075B6K9;P0CG06;P0CG05;P0CF74;A0A075B6L1;A0M8Q6</t>
  </si>
  <si>
    <t>A0A075B6L0;A0A075B6K9;P0CG06;P0CG05;P0CF74</t>
  </si>
  <si>
    <t>5;5;5;5;3;2;2</t>
  </si>
  <si>
    <t>2;2;2;2;1;1;1</t>
  </si>
  <si>
    <t>Ig lambda-3 chain C regions;Ig lambda-2 chain C regions;Ig lambda-6 chain C region</t>
  </si>
  <si>
    <t>IGLC3;IGLC2;IGLC6</t>
  </si>
  <si>
    <t>Isoform of P0CG06, Ig lambda-3 chain C regions (Fragment);Isoform of P0CG05, Ig lambda-2 chain C regions (Fragment);Ig lambda-3 chain C regions;Ig lambda-2 chain C regions;Ig lambda-6 chain C region</t>
  </si>
  <si>
    <t>61;337;7195;7676;8615</t>
  </si>
  <si>
    <t>64;355;7710;8234;9220</t>
  </si>
  <si>
    <t>522;523;524;525;526;527;528;529;530;531;532;533;534;535;536;537;538;539;540;541;542;543;544;545;546;547;548;549;550;551;552;553;554;555;556;557;558;559;560;561;562;563;564;565;566;567;568;569;570;571;572;573;574;575;576;577;578;579;580;581;582;583;584;585;586;587;588;589;590;591;592;593;594;595;596;3133;3134;3135;3136;3137;3138;3139;3140;88745;88746;88747;88748;88749;88750;88751;88752;88753;88754;88755;88756;88757;88758;88759;88760;88761;88762;88763;88764;88765;88766;88767;88768;88769;88770;88771;88772;88773;88774;88775;88776;88777;88778;88779;88780;94355;94356;94357;94358;94359;94360;105436;105437;105438;105439;105440;105441;105442;105443;105444;105445;105446;105447;105448;105449;105450;105451;105452;105453;105454;105455;105456;105457;105458;105459;105460;105461;105462;105463;105464;105465;105466;105467;105468;105469;105470;105471;105472;105473;105474;105475</t>
  </si>
  <si>
    <t>535;536;537;538;539;540;541;542;543;544;545;546;547;548;549;550;551;552;553;554;555;556;557;558;559;560;561;562;563;564;565;566;567;568;569;570;571;572;573;574;575;576;577;578;579;580;581;582;583;584;585;586;587;588;589;590;591;592;593;594;595;596;597;598;599;600;601;602;603;604;605;606;607;608;609;610;611;612;613;614;615;3285;3286;3287;3288;3289;3290;3291;3292;94523;94524;94525;94526;94527;94528;94529;94530;94531;94532;94533;94534;94535;94536;94537;94538;94539;94540;94541;94542;94543;94544;94545;94546;94547;94548;94549;94550;94551;94552;94553;94554;94555;94556;94557;94558;94559;94560;94561;100513;100514;100515;100516;100517;100518;112208;112209;112210;112211;112212;112213;112214;112215;112216;112217;112218;112219;112220;112221;112222;112223;112224;112225;112226;112227;112228;112229;112230;112231;112232;112233;112234;112235;112236;112237;112238;112239;112240;112241;112242;112243;112244;112245;112246;112247;112248;112249</t>
  </si>
  <si>
    <t>559;3292;94556;100515;112216</t>
  </si>
  <si>
    <t>A0A0G2JIW1;P0DMV9;P0DMV8;P0DMV8-2;V9GZ37</t>
  </si>
  <si>
    <t>24;24;24;21;15</t>
  </si>
  <si>
    <t>12;12;12;10;7</t>
  </si>
  <si>
    <t>Heat shock 70 kDa protein 1B;Heat shock 70 kDa protein 1A</t>
  </si>
  <si>
    <t>HSPA1B;HSPA1A</t>
  </si>
  <si>
    <t>Isoform of P0DMV9, Heat shock 70 kDa protein 1B;Heat shock 70 kDa protein 1B;Heat shock 70 kDa protein 1A;Isoform of P0DMV8, Isoform 2 of Heat shock 70 kDa protein 1A;Isoform of P0DMV8, Heat shock 70 kDa protein 1A</t>
  </si>
  <si>
    <t>6;278;613;646;716;1061;1175;1509;2046;2397;2436;3622;3623;3864;3865;4134;4753;5174;5428;5657;6646;6861;7118;7667</t>
  </si>
  <si>
    <t>7;294;648;682;754;1124;1246;1595;2167;2534;2579;2580;3857;3858;4111;4112;4401;5043;5495;5826;5827;6081;7135;7360;7361;7627;8224</t>
  </si>
  <si>
    <t>30;31;32;33;34;35;36;37;2433;2434;2435;2436;2437;2438;2439;2440;2441;2442;2443;2444;2445;2446;2447;2448;2449;2450;6707;6708;6709;6710;6711;6712;6986;6987;6988;6989;6990;6991;6992;6993;6994;6995;6996;6997;6998;6999;7000;7001;7002;7003;7004;7005;7006;7897;7898;7899;7900;7901;7902;7903;7904;7905;13844;13845;13846;15468;15469;15470;15471;15472;15473;15474;15475;15476;15477;15478;15479;15480;15481;15482;15483;15484;15485;15486;15487;15488;15489;15490;15491;15492;15493;15494;15495;18803;18804;18805;25338;25339;25340;25341;25342;25343;28806;28807;28808;29281;29282;29283;29284;29285;29286;29287;47601;47602;47603;50494;50495;50496;50497;50498;50499;50500;50501;50502;50503;50504;50505;50506;50507;50508;50509;50510;50511;50512;50513;50514;50515;50516;50517;50518;50519;50520;50521;50522;50523;50524;53646;53647;53648;53649;59887;59888;59889;59890;59891;59892;59893;59894;59895;59896;59897;59898;59899;59900;59901;59902;59903;59904;59905;59906;64927;64928;64929;64930;64931;64932;64933;64934;64935;64936;64937;64938;64939;64940;64941;64942;64943;64944;64945;64946;64947;64948;64949;68214;68215;68216;68217;68218;68219;68220;68221;68222;68223;68224;68225;68226;68227;68228;68229;68230;68231;71357;71358;71359;71360;71361;71362;71363;71364;71365;71366;71367;71368;71369;71370;82751;82752;84713;84714;84715;84716;84717;87630;87631;87632;87633;87634;87635;87636;94203;94204;94205;94206;94207;94208;94209;94210;94211;94212;94213;94214;94215;94216;94217</t>
  </si>
  <si>
    <t>30;31;32;33;34;35;36;37;38;2540;2541;2542;2543;2544;2545;2546;2547;2548;2549;2550;2551;2552;2553;2554;2555;2556;2557;2558;7079;7080;7081;7082;7083;7084;7362;7363;7364;7365;7366;7367;7368;7369;7370;7371;7372;7373;7374;7375;7376;7377;7378;7379;7380;7381;7382;7383;8323;8324;8325;8326;8327;8328;8329;8330;8331;8332;14768;14769;14770;16574;16575;16576;16577;16578;16579;16580;16581;16582;16583;16584;16585;16586;16587;16588;16589;16590;16591;16592;16593;16594;16595;16596;16597;16598;16599;16600;16601;20143;20144;20145;27158;27159;27160;27161;27162;27163;30780;30781;30782;31301;31302;31303;31304;31305;31306;31307;51014;51015;51016;54078;54079;54080;54081;54082;54083;54084;54085;54086;54087;54088;54089;54090;54091;54092;54093;54094;54095;54096;54097;54098;54099;54100;54101;54102;54103;54104;54105;54106;54107;54108;54109;54110;57405;57406;57407;57408;63952;63953;63954;63955;63956;63957;63958;63959;63960;63961;63962;63963;63964;63965;63966;63967;63968;63969;63970;63971;69209;69210;69211;69212;69213;69214;69215;69216;69217;69218;69219;69220;69221;69222;69223;69224;69225;69226;69227;69228;69229;69230;69231;72717;72718;72719;72720;72721;72722;72723;72724;72725;72726;72727;72728;72729;72730;72731;72732;72733;72734;76027;76028;76029;76030;76031;76032;76033;76034;76035;76036;76037;76038;76039;76040;76041;88143;88144;90250;90251;90252;90253;90254;93315;93316;93317;93318;93319;93320;93321;100355;100356;100357;100358;100359;100360;100361;100362;100363;100364;100365;100366;100367;100368;100369</t>
  </si>
  <si>
    <t>31;2547;7084;7376;8324;14769;16586;20145;27161;30782;31307;51015;51016;54098;54109;57406;63961;69211;72725;76031;88144;90253;93315;100359</t>
  </si>
  <si>
    <t>54;55;56</t>
  </si>
  <si>
    <t>88;382;550</t>
  </si>
  <si>
    <t>P59666;P59665</t>
  </si>
  <si>
    <t>4;4</t>
  </si>
  <si>
    <t>Neutrophil defensin 3;HP 3-56;Neutrophil defensin 2;Neutrophil defensin 1;HP 1-56;Neutrophil defensin 2</t>
  </si>
  <si>
    <t>DEFA3;DEFA1</t>
  </si>
  <si>
    <t>Neutrophil defensin 3;Neutrophil defensin 1</t>
  </si>
  <si>
    <t>3977;3978;6610;8702</t>
  </si>
  <si>
    <t>True;True;True;True</t>
  </si>
  <si>
    <t>4232;4233;7096;9310</t>
  </si>
  <si>
    <t>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51800;51801;51802;51803;51804;51805;51806;82299;82300;82301;82302;82303;82304;82305;82306;106470;106471;106472;106473;106474;106475;106476;106477;106478;106479;106480;106481;106482;106483;106484</t>
  </si>
  <si>
    <t>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87632;87633;87634;87635;87636;87637;87638;87639;113307;113308;113309;113310;113311;113312;113313;113314;113315;113316;113317;113318;113319;113320;113321</t>
  </si>
  <si>
    <t>55419;55461;87638;113313</t>
  </si>
  <si>
    <t>Q9Y490;Q9Y4G6;A0A1C7CYV7;A0A1B0GVU7;H0YMT1</t>
  </si>
  <si>
    <t>Q9Y490</t>
  </si>
  <si>
    <t>77;8;6;6;4</t>
  </si>
  <si>
    <t>Talin-1</t>
  </si>
  <si>
    <t>TLN1</t>
  </si>
  <si>
    <t>4;30;55;96;110;300;372;376;430;434;435;462;512;568;602;664;708;769;773;829;834;1141;1225;1361;1423;1522;1734;1735;1787;1841;2167;2193;2260;2281;3038;3044;3294;3351;3802;3888;3893;4075;4322;4527;4604;4656;4816;4877;4955;5269;5436;5500;5558;5741;5880;6049;6465;6578;6637;6832;7441;7457;7506;7512;7529;7636;7710;7732;7765;7955;7958;8125;8198;8215;8350;8366;8459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</si>
  <si>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</si>
  <si>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5;31;56;57;101;116;317;390;394;451;456;457;484;536;599;636;702;746;808;812;871;876;1210;1297;1440;1504;1608;1839;1840;1894;1950;2290;2317;2389;2412;3232;3238;3503;3565;4042;4137;4142;4337;4595;4812;4893;4946;5116;5181;5269;5600;5601;5836;5910;5970;6173;6316;6501;6944;7064;7126;7330;7974;7992;8049;8055;8074;8075;8189;8270;8293;8327;8527;8530;8703;8704;8783;8803;8942;8958;9058</t>
  </si>
  <si>
    <t>21;22;252;253;468;469;470;471;884;885;886;887;1126;1127;2798;2799;3901;3902;3903;3904;3914;3915;3916;3917;3918;3919;4610;4671;4672;4673;4674;4675;4982;4983;4984;4985;4986;4987;4988;4989;4990;4991;4992;4993;4994;4995;4996;4997;5525;5526;5527;5528;5529;5530;5531;5532;5533;5534;6130;6131;6132;6133;6134;6135;6136;6553;6554;7258;7817;7818;8417;8418;8419;8420;8421;8422;8423;8424;8425;8426;8427;8428;8429;8430;8431;8442;8443;8444;8445;8446;8447;8448;8449;8450;8451;8452;8453;8454;8455;8456;8457;8458;9212;9213;9214;9215;9216;9269;9270;9271;9272;9273;9274;14922;14923;15772;15773;15774;15775;15776;17202;17772;18865;18866;18867;18868;18869;18870;21853;21854;21855;21856;21857;21858;21859;21860;21861;21862;21863;21864;21865;22335;22336;22337;22828;26429;26430;26645;26646;26647;26648;26649;26650;26651;26652;27365;27366;27367;27368;27369;27370;27371;27372;27373;27464;27465;27466;27467;27468;27469;27470;27471;38038;38039;38070;43238;43239;43240;43241;44009;44010;44011;44012;44013;44014;49591;49592;49593;49594;49595;49596;49597;49598;49599;49600;49601;49602;49603;49604;49605;49606;49607;49608;49609;50732;50733;50734;50754;50755;50756;50757;50758;50759;50760;50761;50762;50763;50764;50765;50766;50767;50768;50769;50770;50771;50772;50773;50774;50775;50776;52977;52978;52979;55271;55272;55273;55274;55275;55276;55277;55278;55279;55280;57597;57598;57599;57600;57601;57602;57603;57604;58550;58551;58955;58956;58957;58958;58959;58960;58961;58962;58963;58964;58965;58966;58967;58968;58969;58970;58971;58972;58973;58974;58975;58976;58977;58978;58979;58980;58981;58982;58983;58984;58985;58986;60947;60948;60949;60950;61677;61678;62617;66263;66264;66265;66266;66267;68334;68335;68336;69120;69121;69122;69123;69124;69856;69857;69858;69859;69860;69861;69862;69863;69864;69865;69866;69867;69868;69869;69870;69871;69872;69873;69874;69875;69876;69877;69878;69879;72230;73916;75451;75452;75453;75454;80727;81769;81770;81771;81772;81773;81774;81775;81776;81777;81778;82710;82711;84352;84353;84354;84355;84356;84357;84358;84359;84360;84361;84362;84363;84364;84365;84366;84367;84368;84369;91579;91580;91704;91705;91706;91707;91708;91709;91710;91711;91712;91713;91714;91715;92587;92588;92589;92590;92591;92592;92650;92651;92652;92727;92728;92729;92730;92731;92732;92733;92734;92735;92736;93864;93865;93866;93867;93868;93869;93870;93871;94788;94789;95069;95070;95071;95072;95073;95074;95075;95076;95077;95078;95079;95457;95458;95459;95460;95461;97630;97631;97632;97633;97634;97635;97636;97637;97638;97668;97669;97670;97671;99685;99686;99687;99688;99689;99690;99691;99692;99693;100358;100359;100360;100361;100362;100363;100364;100603;100604;102271;102272;102404;102405;103486;103487;103488;103489;103490;103491;103492;103493;103494;103495</t>
  </si>
  <si>
    <t>21;22;260;261;481;482;483;484;922;923;924;925;1183;1184;2933;2934;4121;4122;4123;4124;4135;4136;4137;4138;4139;4140;4862;4923;4924;4925;4926;4927;5254;5255;5256;5257;5258;5259;5260;5261;5262;5263;5264;5265;5266;5267;5268;5269;5821;5822;5823;5824;5825;5826;5827;5828;5829;5830;6439;6440;6441;6442;6443;6444;6445;6920;6921;7645;8242;8243;8870;8871;8872;8873;8874;8875;8876;8877;8878;8879;8880;8881;8882;8883;8884;8885;8896;8897;8898;8899;8900;8901;8902;8903;8904;8905;8906;8907;8908;8909;8910;8911;8912;9707;9708;9709;9710;9711;9769;9770;9771;9772;9773;9774;15996;15997;16896;16897;16898;16899;16900;18397;19011;20208;20209;20210;20211;20212;20213;23429;23430;23431;23432;23433;23434;23435;23436;23437;23438;23439;23440;23441;23442;23936;23937;23938;24448;28319;28320;28538;28539;28540;28541;28542;28543;28544;28545;29284;29285;29286;29287;29288;29289;29290;29291;29292;29385;29386;29387;29388;29389;29390;29391;29392;40713;40714;40746;46280;46281;46282;46283;47108;47109;47110;47111;47112;47113;53131;53132;53133;53134;53135;53136;53137;53138;53139;53140;53141;53142;53143;53144;53145;53146;53147;53148;53149;54324;54325;54326;54347;54348;54349;54350;54351;54352;54353;54354;54355;54356;54357;54358;54359;54360;54361;54362;54363;54364;54365;54366;54367;54368;54369;56706;56707;56708;59108;59109;59110;59111;59112;59113;59114;59115;59116;59117;59118;59119;61551;61552;61553;61554;61555;61556;61557;61558;62566;62567;62982;62983;62984;62985;62986;62987;62988;62989;62990;62991;62992;62993;62994;62995;62996;62997;62998;62999;63000;63001;63002;63003;63004;63005;63006;63007;63008;63009;63010;63011;63012;63013;63014;63015;63016;63017;65045;65046;65047;65048;65816;65817;66804;70630;70631;70632;70633;70634;72843;72844;72845;73701;73702;73703;73704;73705;74477;74478;74479;74480;74481;74482;74483;74484;74485;74486;74487;74488;74489;74490;74491;74492;74493;74494;74495;74496;74497;74498;74499;74500;76957;78755;80356;80357;80358;80359;85941;87053;87054;87055;87056;87057;87058;87059;87060;87061;87062;88102;88103;89869;89870;89871;89872;89873;89874;89875;89876;89877;89878;89879;89880;89881;89882;89883;89884;89885;89886;89887;97587;97588;97719;97720;97721;97722;97723;97724;97725;97726;97727;97728;97729;97730;98646;98647;98648;98649;98650;98651;98709;98710;98711;98789;98790;98791;98792;98793;98794;98795;98796;98797;98798;99998;99999;100000;100001;100002;100003;100004;100005;100985;100986;101283;101284;101285;101286;101287;101288;101289;101290;101291;101292;101293;101685;101686;101687;101688;101689;103998;103999;104000;104001;104002;104003;104004;104005;104006;104007;104038;104039;104040;104041;106157;106158;106159;106160;106161;106162;106163;106164;106165;106166;106856;106857;106858;106859;106860;106861;106862;107108;107109;108929;108930;109064;109065;110196;110197;110198;110199;110200;110201;110202;110203;110204;110205;110206</t>
  </si>
  <si>
    <t>22;261;482;922;1183;2933;4122;4138;4862;4926;4927;5265;5822;6440;6920;7645;8242;8877;8904;9709;9770;15997;16897;18397;19011;20212;23431;23438;23936;24448;28320;28543;29287;29386;40714;40746;46283;47112;53140;54324;54359;56707;59111;61557;62566;62994;65047;65817;66804;70630;72845;73703;74493;76957;78755;80357;85941;87059;88103;89881;97588;97728;98646;98710;98793;100001;100985;101289;101688;104004;104039;106165;106858;107109;108930;109064;110203</t>
  </si>
  <si>
    <t>735;736;737;738;739</t>
  </si>
  <si>
    <t>419;899;1596;1606;2121</t>
  </si>
  <si>
    <t>Q6ZN40;P09493-9;P09493;H0YL52;P09493-3;P09493-4;P09493-10;H0YKX5;H0YKP3;H0YLS7;H0YKZ6;A0A087WTJ7</t>
  </si>
  <si>
    <t>Q6ZN40;P09493-9;P09493;H0YL52;P09493-3;P09493-4;P09493-10</t>
  </si>
  <si>
    <t>20;16;15;13;13;12;12;9;9;2;2;2</t>
  </si>
  <si>
    <t>0;0;0;0;0;0;0;0;0;0;0;0</t>
  </si>
  <si>
    <t>Tropomyosin alpha-1 chain</t>
  </si>
  <si>
    <t>TPM1</t>
  </si>
  <si>
    <t>Isoform of P09493, Tropomyosin 1 (Alpha), isoform CRA_f;Isoform of P09493, Isoform 9 of Tropomyosin alpha-1 chain;Tropomyosin alpha-1 chain;Isoform of P09493, Tropomyosin alpha-1 chain (Fragment);Isoform of P09493, Isoform 3 of Tropomyosin alpha-1 chain;Is</t>
  </si>
  <si>
    <t>178;724;725;875;1574;1744;2113;2114;4025;4026;4337;5148;5149;5150;6159;6431;6432;6842;6896;8335</t>
  </si>
  <si>
    <t>190;762;763;921;1664;1850;2235;2236;4285;4286;4611;5469;5470;5471;6620;6909;6910;7340;7396;8926</t>
  </si>
  <si>
    <t>1705;1706;1707;1708;1709;8072;8073;8074;8075;8076;8077;8078;8079;8080;8081;8082;8083;8084;8085;8086;8087;8088;8089;8090;8091;8092;8093;8094;8095;9825;9826;9827;9828;9829;9830;19854;19855;19856;21928;21929;21930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52313;52314;52315;52316;52317;52318;52319;52320;52321;52322;52323;52324;52325;52326;52327;52328;52329;52330;52331;52332;52333;52334;52335;52336;52337;52338;52339;52340;52341;55411;55412;64687;64688;64689;64690;64691;64692;64693;64694;64695;64696;64697;64698;64699;64700;64701;64702;64703;76900;76901;76902;80261;80262;80263;80264;80265;80266;80267;80268;80269;80270;80271;80272;80273;80274;80275;80276;80277;80278;84463;84464;84465;84466;84467;84468;84469;85085;102091;102092;102093</t>
  </si>
  <si>
    <t>1791;1792;1793;1794;1795;8518;8519;8520;8521;8522;8523;8524;8525;8526;8527;8528;8529;8530;8531;8532;8533;8534;8535;8536;8537;8538;8539;8540;8541;10370;10371;10372;10373;10374;10375;21327;21328;21329;23505;23506;23507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56016;56017;56018;56019;56020;56021;56022;56023;56024;56025;56026;56027;56028;56029;56030;56031;56032;56033;56034;56035;56036;56037;56038;56039;56040;56041;56042;56043;56044;56045;59255;59256;68959;68960;68961;68962;68963;68964;68965;68966;68967;68968;68969;68970;68971;68972;68973;68974;68975;68976;81923;81924;81925;81926;81927;81928;85462;85463;85464;85465;85466;85467;85468;85469;85470;85471;85472;85473;85474;85475;85476;85477;85478;85479;85480;89984;89985;89986;89987;89988;89989;89990;89991;90627;108721;108722;108723</t>
  </si>
  <si>
    <t>1794;8525;8538;10371;21328;23506;27705;27725;56017;56033;59255;68962;68971;68976;81926;85463;85466;89988;90627;108721</t>
  </si>
  <si>
    <t>P27658;A0A087WZI0;C9JTN9</t>
  </si>
  <si>
    <t>P27658</t>
  </si>
  <si>
    <t>5;2;1</t>
  </si>
  <si>
    <t>Collagen alpha-1(VIII) chain;Vastatin</t>
  </si>
  <si>
    <t>COL8A1</t>
  </si>
  <si>
    <t>Collagen alpha-1(VIII) chain</t>
  </si>
  <si>
    <t>2003;2012;2906;2964;5607</t>
  </si>
  <si>
    <t>2122;2131;3095;3157;6029;6030</t>
  </si>
  <si>
    <t>24868;24869;24870;24871;24872;24873;24874;24875;24876;24877;24878;24879;24880;24881;24882;24883;24884;24885;24886;24887;24888;24889;24890;24891;24892;24990;24991;24992;24993;24994;24995;24996;35948;35949;35950;35951;35952;35953;35954;35955;35956;35957;35958;35959;35960;35961;37226;37227;37228;37229;37230;37231;37232;37233;37234;37235;37236;37237;37238;37239;37240;37241;37242;37243;70798;70799;70800;70801;70802;70803;70804;70805;70806;70807;70808;70809;70810;70811;70812;70813;70814;70815</t>
  </si>
  <si>
    <t>26653;26654;26655;26656;26657;26658;26659;26660;26661;26662;26663;26664;26665;26666;26667;26668;26669;26670;26671;26672;26673;26674;26675;26676;26677;26781;26782;26783;26784;26785;26786;26787;38456;38457;38458;38459;38460;38461;38462;38463;38464;38465;38466;38467;38468;38469;38470;39864;39865;39866;39867;39868;39869;39870;39871;39872;39873;39874;39875;39876;39877;39878;39879;39880;39881;75446;75447;75448;75449;75450;75451;75452;75453;75454;75455;75456;75457;75458;75459;75460;75461;75462;75463;75464;75465;75466</t>
  </si>
  <si>
    <t>26677;26785;38461;39881;75457</t>
  </si>
  <si>
    <t>A0A087WYV8;P35556;D6RJI3;P35556-2;E9PHW4;D6REJ2</t>
  </si>
  <si>
    <t>A0A087WYV8;P35556;D6RJI3;P35556-2</t>
  </si>
  <si>
    <t>23;23;14;14;5;2</t>
  </si>
  <si>
    <t>17;17;10;10;1;2</t>
  </si>
  <si>
    <t>Fibrillin-2</t>
  </si>
  <si>
    <t>FBN2</t>
  </si>
  <si>
    <t>Isoform of P35556, Fibrillin-2;Fibrillin-2;Isoform of P35556, Fibrillin-2;Isoform of P35556, Isoform 2 of Fibrillin-2</t>
  </si>
  <si>
    <t>782;940;957;1001;1146;1419;2904;3191;3317;3442;3673;4662;5050;5361;5439;5773;5804;5807;6118;6400;7461;7497;7820</t>
  </si>
  <si>
    <t>True;True;True;True;True;True;False;False;True;True;True;True;True;True;True;True;True;False;True;False;True;False;False</t>
  </si>
  <si>
    <t>822;991;1010;1057;1058;1215;1499;3093;3396;3529;3661;3908;4952;5366;5737;5839;6207;6238;6241;6576;6876;7997;8039;8386;8387</t>
  </si>
  <si>
    <t>8552;8553;11044;11045;11046;11047;11048;11049;11332;11333;12563;12564;12565;14995;14996;14997;14998;14999;17761;17762;17763;17764;17765;35862;35863;35864;35865;35866;35867;35868;35869;35870;35871;35872;35873;35874;35875;35876;35877;35878;35879;35880;35881;35882;35883;35884;35885;35886;35887;35888;35889;35890;35891;35892;35893;35894;35895;35896;35897;35898;35899;35900;35901;35902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43520;45124;45125;48143;48144;48145;48146;59034;59035;63713;63714;63715;67424;68343;68344;68345;68346;68347;68348;68349;68350;68351;68352;72567;73079;73080;73081;73082;73083;73084;73085;73086;73142;73143;73144;73145;73146;73147;73148;73149;73150;73151;73152;73153;73154;73155;73156;73157;73158;73159;73160;73161;73162;73163;73164;73165;73166;73167;73168;73169;73170;73171;73172;73173;73174;76271;76272;76273;76274;76275;76276;76277;76278;76279;76280;76281;76282;76283;76284;76285;76286;76287;76288;76289;76290;76291;76292;76293;76294;76295;80000;80001;80002;80003;80004;80005;80006;80007;80008;80009;80010;80011;80012;80013;80014;80015;80016;80017;80018;80019;80020;80021;80022;80023;80024;80025;80026;91730;91731;91732;92367;92368;92369;92370;92371;92372;92373;92374;92375;92376;92377;92378;92379;92380;92381;92382;92383;92384;92385;92386;92387;92388;92389;92390;92391;92392;92393;92394;92395;92396;92397;92398;92399;92400;92401;92402;92403;92404;92405;92406;92407;92408;92409;92410;92411;92412;92413;92414;92415;92416;92417;92418;92419;92420;92421;92422;92423;92424;92425;92426;92427;92428;96087;96088;96089;96090;96091;96092;96093;96094;96095;96096;96097;96098;96099;96100;96101;96102;96103;96104;96105;96106;96107;96108;96109;96110;96111;96112;96113;96114;96115;96116;96117;96118;96119;96120;96121;96122;96123;96124;96125;96126;96127;96128;96129;96130;96131;96132;96133;96134</t>
  </si>
  <si>
    <t>9010;9011;11670;11671;11672;11673;11674;11675;11982;11983;13288;13289;13290;16073;16074;16075;16076;16077;18998;18999;19000;19001;19002;19003;38327;38328;38329;38330;38331;38332;38333;38334;38335;38336;38337;38338;38339;38340;38341;38342;38343;38344;38345;38346;38347;38348;38349;38350;38351;38352;38353;38354;38355;38356;38357;38358;38359;38360;38361;38362;38363;38364;38365;38366;38367;38368;38369;38370;38371;38372;38373;38374;38375;38376;38377;38378;38379;38380;38381;38382;38383;38384;38385;38386;38387;38388;38389;38390;43917;43918;43919;43920;43921;43922;43923;43924;43925;43926;43927;43928;43929;43930;43931;43932;43933;43934;43935;43936;43937;43938;43939;43940;43941;43942;43943;43944;43945;43946;43947;43948;43949;43950;43951;43952;43953;43954;43955;43956;43957;43958;43959;43960;43961;43962;43963;43964;43965;43966;43967;43968;43969;43970;43971;43972;43973;43974;43975;43976;43977;43978;43979;43980;43981;43982;43983;43984;43985;43986;43987;43988;43989;43990;43991;43992;43993;43994;43995;46586;48331;48332;51582;51583;51584;51585;63065;63066;67955;67956;67957;71865;72853;72854;72855;72856;72857;72858;72859;72860;72861;72862;77334;77870;77871;77872;77873;77874;77875;77876;77877;77934;77935;77936;77937;77938;77939;77940;77941;77942;77943;77944;77945;77946;77947;77948;77949;77950;77951;77952;77953;77954;77955;77956;77957;77958;77959;77960;77961;77962;77963;77964;77965;77966;77967;81236;81237;81238;81239;81240;81241;81242;81243;81244;81245;81246;81247;81248;81249;81250;81251;81252;81253;81254;81255;81256;81257;81258;81259;81260;81261;81262;81263;81264;81265;81266;85192;85193;85194;85195;85196;85197;85198;85199;85200;85201;85202;85203;85204;85205;85206;85207;85208;85209;85210;85211;85212;85213;85214;85215;85216;85217;85218;97745;97746;97747;98406;98407;98408;98409;98410;98411;98412;98413;98414;98415;98416;98417;98418;98419;98420;98421;98422;98423;98424;98425;98426;98427;98428;98429;98430;98431;98432;98433;98434;98435;98436;98437;98438;98439;98440;98441;98442;98443;98444;98445;98446;98447;98448;98449;98450;98451;98452;98453;98454;98455;98456;98457;98458;98459;98460;98461;98462;98463;98464;98465;98466;98467;98468;98469;102371;102372;102373;102374;102375;102376;102377;102378;102379;102380;102381;102382;102383;102384;102385;102386;102387;102388;102389;102390;102391;102392;102393;102394;102395;102396;102397;102398;102399;102400;102401;102402;102403;102404;102405;102406;102407;102408;102409;102410;102411;102412;102413;102414;102415;102416;102417;102418</t>
  </si>
  <si>
    <t>9011;11675;11983;13290;16073;18998;38365;43988;46586;48332;51582;63065;67955;71865;72854;77334;77876;77964;81255;85214;97745;98411;102401</t>
  </si>
  <si>
    <t>14;15;16;17</t>
  </si>
  <si>
    <t>385;701;1317;1319</t>
  </si>
  <si>
    <t>P23142-4;B1AHL2</t>
  </si>
  <si>
    <t>26;25</t>
  </si>
  <si>
    <t>6;6</t>
  </si>
  <si>
    <t>Isoform of P23142, Isoform C of Fibulin-1;Isoform of P23142, Fibulin-1</t>
  </si>
  <si>
    <t>891;987;988;1066;1128;1133;1211;1373;1450;1605;3425;3433;3503;3850;3851;4155;5278;5279;5314;5315;5404;6331;6416;7023;7414;8362</t>
  </si>
  <si>
    <t>False;False;False;False;False;False;False;False;True;False;False;False;True;False;False;True;False;False;True;True;False;False;False;False;False;True</t>
  </si>
  <si>
    <t>937;1041;1042;1130;1197;1202;1282;1452;1531;1699;3644;3652;3726;4097;4098;4422;5613;5614;5615;5616;5664;5665;5666;5667;5795;5796;6803;6893;7527;7947;8954</t>
  </si>
  <si>
    <t>9950;9951;9952;9953;9954;9955;9956;9957;9958;9959;9960;9961;9962;9963;9964;9965;9966;9967;9968;9969;9970;9971;9972;9973;9974;9975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13860;13861;13862;13863;13864;13865;13866;13867;13868;13869;13870;13871;14750;14751;14752;14753;14754;14755;14756;14757;14758;14850;14851;14852;14853;14854;14855;14856;14857;14858;14859;14860;14861;14862;14863;14864;14865;14866;14867;14868;14869;14870;14871;14872;14873;15676;15677;15678;15679;15680;15681;15682;15683;15684;15685;15686;15687;15688;17355;17356;17357;17358;17359;17360;17361;17362;17363;17364;17365;17366;17367;17368;17369;17370;17971;17972;17973;17974;17975;17976;17977;17978;17979;20197;20198;20199;20200;20201;20202;20203;20204;20205;20206;20207;44806;44807;44808;44809;44810;44811;44812;44813;44814;44815;44816;44817;44818;44819;44820;44821;44822;44982;44983;44984;44985;44986;44987;44988;44989;44990;44991;44992;44993;44994;44995;44996;44997;44998;44999;45000;45001;45002;45003;45004;45005;45006;45007;45008;45009;45010;45011;45012;45013;46013;46014;46015;46016;46017;46018;46019;46020;46021;46022;46023;46024;46025;46026;46027;46028;46029;46030;46031;46032;46033;46034;46035;46036;46037;46038;46039;46040;50374;50375;50376;53855;53856;53857;53858;53859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66722;66723;66724;66725;66726;66727;66728;66729;66730;66731;66732;66733;66734;66735;66736;66737;66738;66739;66740;66741;66742;66743;66744;66745;66746;66747;66748;66749;66750;66751;66752;67896;67897;67898;67899;67900;67901;67902;67903;67904;67905;67906;67907;67908;67909;67910;67911;67912;67913;67914;67915;67916;67917;67918;67919;67920;67921;67922;67923;67924;67925;67926;67927;67928;67929;67930;67931;67932;67933;67934;67935;67936;67937;67938;79222;80104;80105;80106;80107;80108;80109;80110;80111;80112;80113;80114;80115;80116;80117;80118;80119;80120;80121;80122;80123;80124;80125;80126;80127;80128;80129;80130;86366;86367;86368;86369;86370;86371;86372;86373;86374;86375;86376;86377;86378;86379;86380;86381;86382;86383;86384;86385;86386;91275;91276;91277;91278;91279;91280;91281;91282;91283;91284;91285;91286;91287;91288;91289;91290;91291;91292;91293;91294;91295;91296;91297;91298;91299;91300;91301;91302;91303;91304;91305;91306;91307;91308;91309;91310;91311;91312;91313;91314;91315;91316;91317;91318;91319;91320;91321;91322;91323;91324;91325;91326;91327;91328;91329;91330;91331;91332;91333;91334;91335;91336;91337;91338;91339;91340;91341;91342;91343;91344;91345;102347;102348;102349;102350;102351;102352;102353;102354;102355;102356;102357;102358;102359;102360;102361;102362;102363;102364;102365;102366;102367;102368;102369;102370;102371;102372;102373;102374;102375</t>
  </si>
  <si>
    <t>10498;10499;10500;10501;10502;10503;10504;10505;10506;10507;10508;10509;10510;10511;10512;10513;10514;10515;10516;10517;10518;10519;10520;10521;10522;10523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14785;14786;14787;14788;14789;14790;14791;14792;14793;14794;14795;14796;14797;15793;15794;15795;15796;15797;15798;15799;15800;15801;15802;15803;15922;15923;15924;15925;15926;15927;15928;15929;15930;15931;15932;15933;15934;15935;15936;15937;15938;15939;15940;15941;15942;15943;15944;15945;16790;16791;16792;16793;16794;16795;16796;16797;16798;16799;16800;16801;16802;16803;18570;18571;18572;18573;18574;18575;18576;18577;18578;18579;18580;18581;18582;18583;18584;18585;18586;19215;19216;19217;19218;19219;19220;19221;19222;19223;21694;21695;21696;21697;21698;21699;21700;21701;21702;21703;21704;21705;47988;47989;47990;47991;47992;47993;47994;47995;47996;47997;47998;47999;48000;48001;48002;48003;48004;48175;48176;48177;48178;48179;48180;48181;48182;48183;48184;48185;48186;48187;48188;48189;48190;48191;48192;48193;48194;48195;48196;48197;48198;48199;48200;48201;48202;48203;48204;48205;48206;48207;48208;48209;48210;48211;48212;48213;48214;48215;48216;48217;48218;49308;49309;49310;49311;49312;49313;49314;49315;49316;49317;49318;49319;49320;49321;49322;49323;49324;49325;49326;49327;49328;49329;49330;49331;49332;49333;49334;49335;53942;53943;53944;57630;57631;57632;57633;57634;70752;70753;70754;70755;70756;70757;70758;70759;70760;70761;70762;70763;70764;70765;70766;70767;70768;70769;70770;70771;70772;70773;70774;70775;70776;70777;70778;70779;70780;70781;70782;70783;70784;70785;70786;70787;70788;70789;70790;70791;70792;70793;70794;70795;70796;70797;70798;70799;70800;70801;70802;70803;71110;71111;71112;71113;71114;71115;71116;71117;71118;71119;71120;71121;71122;71123;71124;71125;71126;71127;71128;71129;71130;71131;71132;71133;71134;71135;71136;71137;71138;71139;71140;71141;71142;71143;71144;71145;71146;71147;71148;71149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84367;85297;85298;85299;85300;85301;85302;85303;85304;85305;85306;85307;85308;85309;85310;85311;85312;85313;85314;85315;85316;85317;85318;85319;85320;85321;85322;85323;85324;85325;85326;85327;85328;85329;85330;91983;91984;91985;91986;91987;91988;91989;91990;91991;91992;91993;91994;91995;91996;91997;91998;91999;92000;92001;92002;92003;92004;97259;97260;97261;97262;97263;97264;97265;97266;97267;97268;97269;97270;97271;97272;97273;97274;97275;97276;97277;97278;97279;97280;97281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109006;109007;109008;109009;109010;109011;109012;109013;109014;109015;109016;109017;109018;109019;109020;109021;109022;109023;109024;109025;109026;109027;109028;109029;109030;109031;109032;109033;109034;109035</t>
  </si>
  <si>
    <t>10510;12653;12715;14795;15794;15935;16802;18574;19220;21694;47988;48195;49323;53942;53944;57631;70754;70797;71112;71137;72402;84367;85320;91983;97294;109013</t>
  </si>
  <si>
    <t>410;411;414;415</t>
  </si>
  <si>
    <t>63;396;606;617</t>
  </si>
  <si>
    <t>Q06830;A0A0A0MSI0;A0A0A0MRQ5</t>
  </si>
  <si>
    <t>14;12;7</t>
  </si>
  <si>
    <t>10;9;3</t>
  </si>
  <si>
    <t>Peroxiredoxin-1</t>
  </si>
  <si>
    <t>PRDX1</t>
  </si>
  <si>
    <t>Peroxiredoxin-1;Isoform of Q06830, Peroxiredoxin-1 (Fragment);Isoform of Q06830, Peroxiredoxin-1</t>
  </si>
  <si>
    <t>119;720;1399;3067;3492;3799;4812;5183;5821;6095;6142;6567;7140;7428</t>
  </si>
  <si>
    <t>125;758;1479;3262;3713;4039;5112;5504;6256;6551;6602;7052;7650;7961</t>
  </si>
  <si>
    <t>1209;1210;1211;1212;1213;1214;1215;1216;1217;1218;1219;8017;8018;8019;8020;8021;8022;8023;8024;8025;8026;8027;8028;8029;8030;8031;17603;17604;17605;17606;17607;17608;17609;17610;17611;38453;38454;38455;38456;38457;38458;38459;38460;38461;38462;38463;38464;38465;38466;38467;38468;38469;38470;38471;38472;38473;38474;38475;38476;38477;45777;45778;45779;45780;45781;45782;45783;45784;45785;45786;45787;45788;45789;45790;45791;49553;49554;49555;49556;49557;49558;60848;60849;60850;60851;60852;60853;60854;60855;60856;60857;65019;65020;65021;65022;65023;65024;65025;65026;65027;65028;65029;65030;65031;65032;65033;65034;65035;65036;65037;65038;65039;65040;65041;65042;65043;65044;65045;65046;65047;65048;65049;65050;65051;65052;73270;73271;73272;73273;75983;75984;75985;76701;76702;76703;76704;76705;76706;76707;76708;76709;76710;76711;76712;76713;76714;76715;76716;76717;76718;76719;76720;76721;76722;76723;76724;76725;76726;81620;81621;81622;81623;81624;81625;81626;81627;81628;87950;87951;87952;87953;87954;87955;91469;91470;91471;91472;91473;91474</t>
  </si>
  <si>
    <t>1270;1271;1272;1273;1274;1275;1276;1277;1278;1279;1280;8460;8461;8462;8463;8464;8465;8466;8467;8468;8469;8470;8471;8472;8473;8474;18837;18838;18839;18840;18841;18842;18843;18844;18845;41142;41143;41144;41145;41146;41147;41148;41149;41150;41151;41152;41153;41154;41155;41156;41157;41158;41159;41160;41161;41162;41163;41164;41165;41166;49023;49024;49025;49026;49027;49028;49029;49030;49031;49032;49033;49034;49035;49036;49037;53093;53094;53095;53096;53097;53098;64939;64940;64941;64942;64943;64944;64945;64946;64947;64948;64949;64950;69305;69306;69307;69308;69309;69310;69311;69312;69313;69314;69315;69316;69317;69318;69319;69320;69321;69322;69323;69324;69325;69326;69327;69328;69329;69330;69331;69332;69333;69334;69335;69336;69337;69338;78067;78068;78069;78070;80918;80919;80920;80921;81721;81722;81723;81724;81725;81726;81727;81728;81729;81730;81731;81732;81733;81734;81735;81736;81737;81738;81739;81740;81741;81742;81743;81744;81745;81746;81747;86898;86899;86900;86901;86902;86903;86904;86905;86906;93642;93643;93644;93645;93646;93647;97466;97467;97468;97469;97470;97471</t>
  </si>
  <si>
    <t>1272;8464;18842;41160;49030;53098;64943;69305;78070;80920;81742;86904;93643;97466</t>
  </si>
  <si>
    <t>P02787;F8WCI6;H7C5E8;C9JB55;C9JVG0;F8WEK9;F8WC57</t>
  </si>
  <si>
    <t>P02787</t>
  </si>
  <si>
    <t>31;5;5;4;4;3;1</t>
  </si>
  <si>
    <t>30;4;5;3;4;3;1</t>
  </si>
  <si>
    <t>Serotransferrin</t>
  </si>
  <si>
    <t>TF</t>
  </si>
  <si>
    <t>149;150;371;714;906;1095;1208;1295;1446;1578;1590;1712;1818;1889;1952;1961;2376;3593;3707;4226;4255;4361;5411;5952;5970;6638;7157;7220;8562;8563;8747</t>
  </si>
  <si>
    <t>True;True;True;True;True;True;True;True;True;True;True;True;True;True;True;True;True;True;True;True;True;True;True;True;True;True;True;True;True;True;True</t>
  </si>
  <si>
    <t>159;160;389;752;956;1161;1279;1372;1527;1668;1680;1681;1815;1926;1999;2062;2073;2512;3824;3942;4497;4527;4636;4637;5807;5808;6392;6411;7127;7667;7741;9167;9168;9357</t>
  </si>
  <si>
    <t>1549;1550;1551;1552;1553;1554;1555;1556;1557;1558;1559;1560;1561;1562;1563;1564;1565;1566;1567;1568;1569;1570;3899;3900;7869;7870;7871;7872;7873;7874;7875;7876;7877;7878;7879;7880;10296;10297;10298;10299;10300;10301;10302;14372;14373;14374;14375;14376;14377;14378;14379;14380;14381;14382;14383;15661;15662;15663;15664;15665;15666;15667;15668;15669;15670;15671;16530;16531;16532;16533;16534;16535;16536;16537;16538;16539;16540;16541;16542;16543;17921;17922;17923;17924;17925;17926;17927;17928;17929;17930;17931;17932;17933;17934;17935;17936;17937;17938;17939;17940;17941;17942;17943;17944;17945;17946;17947;17948;17949;17950;17951;17952;17953;17954;17955;19867;19868;19869;19870;19871;19872;19873;19874;19875;19876;19877;19878;19969;19970;19971;19972;19973;19974;19975;19976;19977;21592;21593;21594;21595;21596;21597;21598;21599;21600;21601;21602;21603;21604;21605;21606;21607;21608;21609;21610;21611;21612;21613;21614;22675;22676;22677;22678;22679;22680;22681;22682;22683;22684;22685;22686;22687;22688;22689;22690;22691;22692;22693;22694;22695;22696;22697;22698;22699;22700;22701;22702;23070;23071;23072;23073;23074;23075;23076;23077;23078;23079;23080;23081;23082;23083;23084;23085;23086;23087;23088;23089;23850;23851;23852;23853;23854;23855;23856;23857;24170;24171;24172;24173;24174;24175;24176;24177;24178;24179;24180;24181;24182;24183;24184;24185;24186;24187;24188;24189;24190;28489;28490;28491;28492;28493;28494;28495;28496;28497;28498;28499;28500;28501;28502;28503;28504;28505;28506;28507;28508;28509;28510;28511;47293;47294;47295;47296;47297;47298;47299;47300;47301;47302;47303;47304;47305;47306;47307;47308;47309;47310;47311;47312;47313;47314;47315;47316;47317;47318;47319;47320;47321;47322;48358;48359;48360;54635;54636;54637;54638;54639;54640;54641;54642;54643;54814;55718;55719;55720;55721;55722;55723;55724;55725;55726;55727;55728;55729;68089;68090;68091;68092;68093;68094;68095;68096;68097;68098;68099;68100;68101;68102;68103;68104;68105;68106;68107;68108;68109;68110;68111;68112;68113;68114;68115;68116;68117;68118;68119;68120;68121;68122;68123;68124;68125;74488;74571;74572;74573;74574;74575;74576;74577;74578;74579;74580;74581;74582;74583;74584;74585;74586;74587;74588;74589;74590;74591;74592;74593;74594;74595;74596;74597;74598;74599;74600;82712;82713;82714;82715;82716;82717;82718;82719;82720;88089;88090;88091;88092;88093;88094;89293;89294;89295;104782;104783;104784;104785;104786;104787;104788;106963;106964;106965;106966</t>
  </si>
  <si>
    <t>1625;1626;1627;1628;1629;1630;1631;1632;1633;1634;1635;1636;1637;1638;1639;1640;1641;1642;1643;1644;1645;1646;1647;1648;4119;4120;8294;8295;8296;8297;8298;8299;8300;8301;8302;8303;8304;8305;10868;10869;10870;10871;10872;10873;10874;15374;15375;15376;15377;15378;15379;15380;15381;15382;15383;15384;15385;16775;16776;16777;16778;16779;16780;16781;16782;16783;16784;16785;17698;17699;17700;17701;17702;17703;17704;17705;17706;17707;17708;17709;17710;17711;19165;19166;19167;19168;19169;19170;19171;19172;19173;19174;19175;19176;19177;19178;19179;19180;19181;19182;19183;19184;19185;19186;19187;19188;19189;19190;19191;19192;19193;19194;19195;19196;19197;19198;19199;21340;21341;21342;21343;21344;21345;21346;21347;21348;21349;21350;21351;21445;21446;21447;21448;21449;21450;21451;21452;21453;23152;23153;23154;23155;23156;23157;23158;23159;23160;23161;23162;23163;23164;23165;23166;23167;23168;23169;23170;23171;23172;23173;23174;23175;24292;24293;24294;24295;24296;24297;24298;24299;24300;24301;24302;24303;24304;24305;24306;24307;24308;24309;24310;24311;24312;24313;24314;24315;24316;24317;24318;24319;24320;24701;24702;24703;24704;24705;24706;24707;24708;24709;24710;24711;24712;24713;24714;24715;24716;24717;24718;24719;24720;25558;25559;25560;25561;25562;25563;25564;25565;25894;25895;25896;25897;25898;25899;25900;25901;25902;25903;25904;25905;25906;25907;25908;25909;25910;25911;25912;25913;25914;25915;25916;30430;30431;30432;30433;30434;30435;30436;30437;30438;30439;30440;30441;30442;30443;30444;30445;30446;30447;30448;30449;30450;30451;30452;30453;30454;50698;50699;50700;50701;50702;50703;50704;50705;50706;50707;50708;50709;50710;50711;50712;50713;50714;50715;50716;50717;50718;50719;50720;50721;50722;50723;50724;50725;50726;50727;50728;50729;50730;51804;51805;51806;58438;58439;58440;58441;58442;58443;58444;58445;58446;58623;59567;59568;59569;59570;59571;59572;59573;59574;59575;59576;59577;59578;72589;72590;72591;72592;72593;72594;72595;72596;72597;72598;72599;72600;72601;72602;72603;72604;72605;72606;72607;72608;72609;72610;72611;72612;72613;72614;72615;72616;72617;72618;72619;72620;72621;72622;72623;72624;72625;72626;79356;79442;79443;79444;79445;79446;79447;79448;79449;79450;79451;79452;79453;79454;79455;79456;79457;79458;79459;79460;79461;79462;79463;79464;79465;79466;79467;79468;79469;79470;79471;88104;88105;88106;88107;88108;88109;88110;88111;88112;93785;93786;93787;93788;93789;93790;95095;95096;95097;111536;111537;111538;111539;111540;111541;111542;113830;113831;113832;113833</t>
  </si>
  <si>
    <t>1633;1645;4119;8295;10871;15384;16778;17698;19186;21341;21451;23157;24306;24711;25560;25895;30441;50710;51806;58438;58623;59568;72591;79356;79456;88112;93787;95095;111537;111541;113830</t>
  </si>
  <si>
    <t>286;287;288;289</t>
  </si>
  <si>
    <t>128;332;483;518</t>
  </si>
  <si>
    <t>E7EQH8</t>
  </si>
  <si>
    <t>N/A</t>
  </si>
  <si>
    <t>Isoform of P15502, Elastin (Fragment)</t>
  </si>
  <si>
    <t>282;283;2546;5810;8255</t>
  </si>
  <si>
    <t>False;False;True;False;False</t>
  </si>
  <si>
    <t>298;299;2698;6244;8845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</si>
  <si>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30441;30442;30443;30444;30445;30446;30447;30448;30449;30450;30451;30452;30453;30454;30455;30456;30457;30458;30459;30460;73177;73178;73179;73180;73181;73182;73183;73184;73185;73186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</si>
  <si>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32509;32510;32511;32512;32513;32514;32515;32516;32517;32518;32519;32520;32521;32522;32523;32524;32525;32526;32527;32528;77970;77971;77972;77973;77974;77975;77976;77977;77978;77979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</t>
  </si>
  <si>
    <t>2573;2653;32510;77975;107564</t>
  </si>
  <si>
    <t>Q05682;Q05682-4;Q05682-6;Q05682-2;E7EX44;Q05682-5;Q05682-3;E9PGZ1;C9J813;C9JEK3;C9JE79;F8WE61;REV__H0YH95;REV__H0YEF9;REV__E9PJZ7;REV__H0YHK3;REV__O75334-6;REV__O75334-5;REV__Q13136-2;REV__Q13136;REV__O75334-2;REV__O75334-4;REV__G3V200;REV__O75334-3;REV__O75334</t>
  </si>
  <si>
    <t>Q05682;Q05682-4;Q05682-6;Q05682-2;E7EX44;Q05682-5;Q05682-3;E9PGZ1;C9J813</t>
  </si>
  <si>
    <t>23;20;20;20;19;19;19;18;17;4;1;1;1;1;1;1;1;1;1;1;1;1;1;1;1</t>
  </si>
  <si>
    <t>Caldesmon</t>
  </si>
  <si>
    <t>CALD1</t>
  </si>
  <si>
    <t>Caldesmon;Isoform of Q05682, Isoform 4 of Caldesmon;Isoform of Q05682, Isoform 6 of Caldesmon;Isoform of Q05682, Isoform 2 of Caldesmon;Isoform of Q05682, Caldesmon;Isoform of Q05682, Isoform 5 of Caldesmon;Isoform of Q05682, Isoform 3 of Caldesmon;Isoform</t>
  </si>
  <si>
    <t>1739;1877;1878;2859;3157;3596;3670;3967;4898;5355;5365;5739;5930;6050;6217;6395;6413;6466;6540;7646;7671;8110;8651</t>
  </si>
  <si>
    <t>1844;1987;1988;3043;3359;3828;3905;4222;5203;5729;5742;6171;6369;6502;6680;6871;6890;6945;7023;8199;8228;8688;9259</t>
  </si>
  <si>
    <t>21871;22990;22991;22992;22993;22994;22995;22996;22997;22998;22999;23000;23001;23002;23003;23004;23005;23006;23007;23008;23009;23010;23011;23012;23013;23014;23015;23016;23017;23018;35228;39699;39700;39701;39702;39703;39704;39705;39706;39707;39708;39709;39710;47334;47335;47336;47337;47338;47339;47340;47341;47342;47343;47344;47345;47346;47347;47348;48138;48139;51694;51695;51696;51697;51698;51699;51700;51701;51702;51703;51704;51705;51706;61820;61821;61822;61823;67295;67296;67297;67298;67299;67300;67438;67439;72206;72207;72208;72209;72210;72211;72212;72213;72214;72215;72216;72217;72218;72219;72220;72221;72222;72223;72224;72225;74384;74385;74386;74387;74388;74389;75455;75456;75457;77611;77612;77613;77614;77615;77616;77617;77618;77619;79939;79940;79941;79942;80075;80728;80729;80730;80731;80732;80733;80734;80735;80736;80737;80738;80739;80740;80741;80742;80743;80744;81393;81394;81395;81396;81397;81398;81399;81400;81401;81402;81403;93954;94233;94234;94235;94236;94237;94238;94239;99393;99394;99395;99396;99397;99398;99399;99400;99401;99402;105910</t>
  </si>
  <si>
    <t>23448;24612;24613;24614;24615;24616;24617;24618;24619;24620;24621;24622;24623;24624;24625;24626;24627;24628;24629;24630;24631;24632;24633;24634;24635;24636;24637;24638;24639;24640;24641;24642;37651;42472;42473;42474;42475;42476;42477;42478;42479;42480;42481;42482;42483;42484;42485;42486;50742;50743;50744;50745;50746;50747;50748;50749;50750;50751;50752;50753;50754;50755;50756;51577;51578;55343;55344;55345;55346;55347;55348;55349;55350;55351;55352;55353;55354;55355;65959;65960;65961;65962;71721;71722;71723;71724;71725;71726;71727;71879;71880;76932;76933;76934;76935;76936;76937;76938;76939;76940;76941;76942;76943;76944;76945;76946;76947;76948;76949;76950;76951;76952;79244;79245;79246;79247;79248;79249;80360;80361;80362;80363;82685;82686;82687;82688;82689;82690;82691;82692;82693;85124;85125;85126;85127;85268;85942;85943;85944;85945;85946;85947;85948;85949;85950;85951;85952;85953;85954;85955;85956;85957;85958;86666;86667;86668;86669;86670;86671;86672;86673;86674;86675;86676;86677;100093;100385;100386;100387;100388;100389;100390;100391;105859;105860;105861;105862;105863;105864;105865;105866;105867;105868;112710</t>
  </si>
  <si>
    <t>23448;24613;24631;37651;42477;50747;51577;55346;65959;71724;71880;76947;79245;80361;82687;85126;85268;85957;86672;100093;100386;105868;112710</t>
  </si>
  <si>
    <t>609;610</t>
  </si>
  <si>
    <t>137;622</t>
  </si>
  <si>
    <t>O95084-2;O95084</t>
  </si>
  <si>
    <t>8;8</t>
  </si>
  <si>
    <t>Serine protease 23</t>
  </si>
  <si>
    <t>PRSS23</t>
  </si>
  <si>
    <t>Isoform of O95084, Isoform 2 of Serine protease 23;Serine protease 23</t>
  </si>
  <si>
    <t>1253;1271;3161;3612;3826;3831;5053;8630</t>
  </si>
  <si>
    <t>1326;1345;3363;3847;4072;4077;5370;9237</t>
  </si>
  <si>
    <t>16018;16019;16020;16021;16022;16023;16024;16025;16026;16027;16028;16029;16030;16031;16032;16260;16261;16262;16263;16264;16265;16266;16267;16268;16269;16270;16271;16272;16273;16274;16275;16276;16277;16278;16279;16280;16281;16282;16283;16284;16285;16286;16287;16288;39722;39723;39724;47510;47511;47512;47513;47514;47515;47516;47517;47518;47519;47520;47521;50073;50074;50075;50076;50077;50078;50117;50118;63746;63747;63748;63749;63750;63751;63752;63753;63754;63755;63756;63757;63758;63759;63760;63761;63762;63763;63764;63765;63766;63767;63768;63769;63770;63771;63772;63773;63774;105674;105675;105676</t>
  </si>
  <si>
    <t>17168;17169;17170;17171;17172;17173;17174;17175;17176;17177;17178;17179;17180;17181;17182;17183;17184;17185;17186;17416;17417;17418;17419;17420;17421;17422;17423;17424;17425;17426;17427;17428;17429;17430;17431;17432;17433;17434;17435;17436;17437;17438;17439;17440;17441;17442;17443;17444;17445;17446;42498;42499;42500;50921;50922;50923;50924;50925;50926;50927;50928;50929;50930;50931;50932;53634;53635;53636;53637;53638;53639;53681;53682;67988;67989;67990;67991;67992;67993;67994;67995;67996;67997;67998;67999;68000;68001;68002;68003;68004;68005;68006;68007;68008;68009;68010;68011;68012;68013;68014;68015;68016;112451;112452;112453</t>
  </si>
  <si>
    <t>17184;17416;42499;50922;53636;53681;67988;112451</t>
  </si>
  <si>
    <t>A0A087WXW9;P20908</t>
  </si>
  <si>
    <t>5;5</t>
  </si>
  <si>
    <t>Collagen alpha-1(V) chain</t>
  </si>
  <si>
    <t>COL5A1</t>
  </si>
  <si>
    <t>Isoform of P20908, Collagen alpha-1(V) chain;Collagen alpha-1(V) chain</t>
  </si>
  <si>
    <t>2865;3162;3189;3234;7397</t>
  </si>
  <si>
    <t>3051;3364;3365;3393;3394;3441;7930</t>
  </si>
  <si>
    <t>35329;35330;35331;35332;35333;35334;35335;35336;35337;35338;35339;35340;35341;35342;39725;39726;39727;39728;39729;39730;39731;39732;39733;39734;39735;39736;39737;39738;39739;39740;39741;39742;39743;39744;39745;39746;39747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41069;41070;41071;41072;41073;41074;41075;41076;41077;41078;42290;42291;42292;42293;42294;42295;42296;42297;91094;91095;91096;91097;91098</t>
  </si>
  <si>
    <t>37752;37753;37754;37755;37756;37757;37758;37759;37760;37761;37762;37763;37764;37765;42501;42502;42503;42504;42505;42506;42507;42508;42509;42510;42511;42512;42513;42514;42515;42516;42517;42518;42519;42520;42521;42522;42523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;43892;43893;43894;43895;43896;43897;43898;43899;43900;45281;45282;45283;45284;45285;45286;45287;45288;97056;97057;97058;97059;97060</t>
  </si>
  <si>
    <t>37758;42510;43881;45286;97058</t>
  </si>
  <si>
    <t>12;13</t>
  </si>
  <si>
    <t>538;564</t>
  </si>
  <si>
    <t>P39060-2;P39060-1;P39060;H7BXV5;H7C457</t>
  </si>
  <si>
    <t>21;21;21;16;14</t>
  </si>
  <si>
    <t>Collagen alpha-1(XVIII) chain;Endostatin</t>
  </si>
  <si>
    <t>COL18A1</t>
  </si>
  <si>
    <t>Isoform of P39060, Isoform 3 of Collagen alpha-1(XVIII) chain;Isoform of P39060, Isoform 2 of Collagen alpha-1(XVIII) chain;Collagen alpha-1(XVIII) chain;Isoform of P39060, Collagen alpha-1(XVIII) chain (Fragment);Isoform of P39060, Collagen alpha-1(XVIII)</t>
  </si>
  <si>
    <t>81;116;795;1282;1686;2071;2558;2696;3057;3322;3555;3772;4894;4895;5011;5069;6476;7179;7180;7292;8710</t>
  </si>
  <si>
    <t>True;True;True;True;True;True;True;True;True;True;True;True;True;True;True;True;True;True;True;True;True</t>
  </si>
  <si>
    <t>86;122;835;1357;1358;1786;2193;2710;2867;3251;3535;3779;4010;5199;5200;5325;5387;6955;7691;7692;7818;9319</t>
  </si>
  <si>
    <t>774;775;776;777;778;779;780;781;782;783;784;785;786;787;788;789;790;791;1201;8766;8767;8768;16445;16446;16447;16448;16449;16450;21107;21108;25466;25467;25468;25469;25470;25471;25472;30604;30605;30606;30607;30608;30609;30610;30611;30612;30613;30614;32094;32095;32096;32097;32098;32099;32100;32101;32102;32103;32104;32105;32106;32107;32108;32109;32110;32111;32112;32113;32114;32115;32116;32117;32118;38265;38266;38267;38268;38269;38270;38271;38272;38273;38274;38275;38276;38277;38278;38279;38280;38281;38282;38283;38284;38285;38286;38287;38288;43615;43616;43617;46538;46539;49263;49264;49265;49266;49267;49268;49269;49270;49271;49272;49273;49274;49275;49276;49277;49278;49279;49280;49281;49282;49283;49284;49285;49286;49287;61780;61781;61782;61783;61784;61785;61786;61787;61788;61789;61790;61791;61792;61793;61794;61795;61796;61797;61798;61799;61800;61801;61802;61803;61804;61805;61806;61807;61808;61809;61810;61811;63291;63292;63293;63294;63295;63296;63297;63298;63906;80781;80782;80783;80784;80785;80786;80787;80788;80789;80790;80791;80792;80793;80794;88528;88529;88530;88531;88532;88533;88534;88535;88536;88537;88538;89966;89967;89968;89969;89970;89971;89972;89973;89974;89975;89976;89977;89978;89979;89980;89981;89982;89983;89984;89985;89986;89987;89988;89989;89990;106644</t>
  </si>
  <si>
    <t>809;810;811;812;813;814;815;816;817;818;819;820;821;822;823;824;825;826;1262;9250;9251;9252;17613;17614;17615;17616;17617;17618;22633;22634;27287;27288;27289;27290;27291;27292;27293;32681;32682;32683;32684;32685;32686;32687;32688;32689;32690;32691;34246;34247;34248;34249;34250;34251;34252;34253;34254;34255;34256;34257;34258;34259;34260;34261;34262;34263;34264;34265;34266;34267;34268;34269;34270;40952;40953;40954;40955;40956;40957;40958;40959;40960;40961;40962;40963;40964;40965;40966;40967;40968;40969;40970;40971;40972;40973;40974;40975;46685;46686;46687;49852;49853;52782;52783;52784;52785;52786;52787;52788;52789;52790;52791;52792;52793;52794;52795;52796;52797;52798;52799;52800;52801;52802;52803;52804;52805;52806;65919;65920;65921;65922;65923;65924;65925;65926;65927;65928;65929;65930;65931;65932;65933;65934;65935;65936;65937;65938;65939;65940;65941;65942;65943;65944;65945;65946;65947;65948;65949;65950;67525;67526;67527;67528;67529;67530;67531;67532;68151;85996;85997;85998;85999;86000;86001;86002;86003;86004;86005;86006;86007;86008;86009;94282;94283;94284;94285;94286;94287;94288;94289;94290;94291;94292;95822;95823;95824;95825;95826;95827;95828;95829;95830;95831;95832;95833;95834;95835;95836;95837;95838;95839;95840;95841;95842;95843;95844;95845;95846;113502</t>
  </si>
  <si>
    <t>820;1262;9252;17616;22633;27292;32686;34255;40966;46687;49853;52786;65922;65950;67527;68151;86007;94287;94292;95836;113502</t>
  </si>
  <si>
    <t>Q5JP53;P07437;Q5ST81;A6NNZ2;G3V2A3;CON__ENSEMBL:ENSBTAP00000025008;Q9H4B7;G3V5W4;G3V2R8;G3V3R4;G3V2N6</t>
  </si>
  <si>
    <t>Q5JP53;P07437;Q5ST81</t>
  </si>
  <si>
    <t>21;21;19;7;4;4;4;1;1;1;1</t>
  </si>
  <si>
    <t>4;4;2;0;0;0;0;1;1;1;1</t>
  </si>
  <si>
    <t>3;3;2;0;0;0;0;0;0;0;0</t>
  </si>
  <si>
    <t>Tubulin beta chain</t>
  </si>
  <si>
    <t>TUBB</t>
  </si>
  <si>
    <t>Isoform of P07437, Tubulin beta chain;Tubulin beta chain;Isoform of P07437, Tubulin beta chain</t>
  </si>
  <si>
    <t>390;524;2265;2544;2545;2997;3961;4044;4045;4067;4068;4109;4347;4594;5107;5272;5598;5681;6433;7235;8769</t>
  </si>
  <si>
    <t>True;True;False;False;False;False;False;False;False;False;False;True;False;False;False;True;False;False;False;False;False</t>
  </si>
  <si>
    <t>408;409;549;2395;2696;2697;3190;4214;4215;4304;4305;4327;4328;4329;4371;4621;4622;4881;4882;5427;5428;5604;5605;6014;6107;6911;6912;7756;9379</t>
  </si>
  <si>
    <t>4008;4009;4010;4011;4012;4013;4014;4015;4016;4017;4018;4019;4020;4021;4022;4023;4024;4025;4026;4027;4028;4029;4030;4031;4032;4033;4034;4035;4036;4037;4038;4039;4040;4041;4042;4043;4044;4045;4046;4047;4048;4049;4050;4051;4052;4053;4054;4055;4056;4057;4058;4059;4060;4061;4062;4063;4064;4065;4066;4067;4068;4069;4070;4071;5609;5610;5611;5612;5613;5614;5615;5616;5617;5618;5619;5620;5621;5622;5623;5624;5625;5626;5627;5628;5629;5630;5631;5632;5633;5634;5635;5636;5637;5638;5639;5640;5641;5642;5643;5644;5645;5646;5647;5648;5649;27403;27404;27405;27406;27407;27408;27409;27410;27411;27412;27413;27414;27415;30405;30406;30407;30408;30409;30410;30411;30412;30413;30414;30415;30416;30417;30418;30419;30420;30421;30422;30423;30424;30425;30426;30427;30428;30429;30430;30431;30432;30433;30434;30435;30436;30437;30438;30439;30440;37737;37738;37739;37740;37741;37742;37743;37744;37745;37746;37747;37748;37749;37750;37751;37752;37753;37754;37755;37756;37757;37758;37759;37760;37761;37762;37763;37764;37765;37766;37767;37768;37769;37770;37771;37772;37773;37774;37775;37776;37777;51568;51569;51570;51571;51572;51573;51574;51575;51576;51577;51578;51579;51580;51581;51582;51583;51584;51585;51586;52582;52583;52584;52585;52586;52587;52588;52589;52590;52766;52767;52768;52769;52770;52771;52772;52773;52774;52775;52776;52777;52778;52779;52780;52781;52782;52783;53321;53322;53323;53324;53325;53326;53327;53328;53329;53330;53331;53332;53333;53334;53335;53336;53337;53338;53339;53340;53341;53342;53343;53344;53345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58271;58272;58273;58274;58275;58276;58277;58278;58279;58280;58281;58282;58283;58284;58285;58286;64233;64234;64235;64236;64237;64238;64239;64240;64241;64242;64243;64244;64245;66271;66272;66273;66274;66275;66276;66277;66278;66279;66280;66281;66282;66283;66284;66285;66286;66287;66288;66289;66290;66291;66292;66293;66294;66295;66296;66297;66298;70583;70584;70585;70586;70587;70588;70589;70590;70591;71625;71626;71627;71628;71629;71630;71631;71632;71633;71634;71635;71636;71637;71638;71639;71640;71641;71642;71643;71644;71645;71646;71647;71648;71649;71650;71651;71652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89372;89373;89374;89375;89376;89377;89378;89379;89380;89381;89382;89383;89384;89385;89386;107253;107254;107255;107256;107257;107258;107259;107260;107261;107262;107263;107264;107265;107266;107267;107268;107269;107270;107271;107272;107273;107274;107275;107276</t>
  </si>
  <si>
    <t>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5906;5907;5908;5909;5910;5911;5912;5913;5914;5915;5916;5917;5918;5919;5920;5921;5922;5923;5924;5925;5926;5927;5928;5929;5930;5931;5932;5933;5934;5935;5936;5937;5938;5939;5940;5941;5942;5943;5944;5945;5946;29324;29325;29326;29327;29328;29329;29330;29331;29332;29333;29334;29335;29336;32473;32474;32475;32476;32477;32478;32479;32480;32481;32482;32483;32484;32485;32486;32487;32488;32489;32490;32491;32492;32493;32494;32495;32496;32497;32498;32499;32500;32501;32502;32503;32504;32505;32506;32507;32508;40400;40401;40402;40403;40404;40405;40406;40407;40408;40409;40410;40411;40412;40413;40414;40415;40416;40417;40418;40419;40420;40421;40422;40423;40424;40425;40426;40427;40428;40429;40430;40431;40432;40433;40434;40435;40436;40437;40438;40439;40440;55213;55214;55215;55216;55217;55218;55219;55220;55221;55222;55223;55224;55225;55226;55227;55228;55229;55230;55231;55232;56289;56290;56291;56292;56293;56294;56295;56296;56297;56298;56486;56487;56488;56489;56490;56491;56492;56493;56494;56495;56496;56497;56498;56499;56500;56501;56502;56503;56504;57071;57072;57073;57074;57075;57076;57077;57078;57079;57080;57081;57082;57083;57084;57085;57086;57087;57088;57089;57090;57091;57092;57093;57094;57095;57096;57097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62268;62269;62270;62271;62272;62273;62274;62275;62276;62277;62278;62279;62280;62281;62282;62283;62284;68482;68483;68484;68485;68486;68487;68488;68489;68490;68491;68492;68493;68494;70638;70639;70640;70641;70642;70643;70644;70645;70646;70647;70648;70649;70650;70651;70652;70653;70654;70655;70656;70657;70658;70659;70660;70661;70662;70663;70664;70665;75223;75224;75225;75226;75227;75228;75229;75230;75231;76316;76317;76318;76319;76320;76321;76322;76323;76324;76325;76326;76327;76328;76329;76330;76331;76332;76333;76334;76335;76336;76337;76338;76339;76340;76341;76342;76343;76344;76345;76346;76347;76348;76349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95179;95180;95181;95182;95183;95184;95185;95186;95187;95188;95189;95190;95191;95192;95193;114124;114125;114126;114127;114128;114129;114130;114131;114132;114133;114134;114135;114136;114137;114138;114139;114140;114141;114142;114143;114144;114145;114146;114147;114148</t>
  </si>
  <si>
    <t>4253;5927;29324;32479;32505;40414;55223;56292;56298;56491;56495;57097;59427;62282;68492;70653;75229;76332;85495;95184;114136</t>
  </si>
  <si>
    <t>45;47;48;314;315;316;317</t>
  </si>
  <si>
    <t>55;146;215;239;249;345;370</t>
  </si>
  <si>
    <t>Q8WX93-3;Q8WX93;Q8WX93-8;Q8WX93-5;Q8WX93-4;Q8WX93-2;Q8WX93-9;Q8WX93-7;H0YA05;F8WA26;D6R9F5;H0Y952;Q8WX93-6;D6RBB1;A0A087WX60;Q86TC9-2;Q86TC9</t>
  </si>
  <si>
    <t>Q8WX93-3;Q8WX93;Q8WX93-8;Q8WX93-5;Q8WX93-4;Q8WX93-2;Q8WX93-9;Q8WX93-7</t>
  </si>
  <si>
    <t>25;25;24;24;23;23;22;16;8;6;3;2;2;1;1;1;1</t>
  </si>
  <si>
    <t>Palladin</t>
  </si>
  <si>
    <t>PALLD</t>
  </si>
  <si>
    <t>Isoform of Q8WX93, Isoform 3 of Palladin;Palladin;Isoform of Q8WX93, Isoform 8 of Palladin;Isoform of Q8WX93, Isoform 5 of Palladin;Isoform of Q8WX93, Isoform 4 of Palladin;Isoform of Q8WX93, Isoform 2 of Palladin;Isoform of Q8WX93, Isoform 9 of Palladin;I</t>
  </si>
  <si>
    <t>1170;1198;1199;1422;1588;1754;1798;1814;2118;2121;2423;2721;3394;3762;4419;4643;4805;5458;6106;6455;6689;7011;8131;8345;8358</t>
  </si>
  <si>
    <t>1241;1269;1270;1502;1503;1678;1860;1905;1922;2240;2243;2565;2892;3612;4000;4698;4932;5104;5867;6564;6934;7181;7515;8710;8937;8950</t>
  </si>
  <si>
    <t>15420;15421;15422;15423;15424;15425;15426;15427;15428;15429;15430;15431;15432;15433;15434;15435;15436;15437;15438;15439;15616;15617;15618;15619;15620;17770;17771;19967;22023;22024;22025;22026;22027;22028;22029;22030;22031;22032;22033;22034;22035;22036;22037;22038;22039;22040;22041;22042;22043;22044;22045;22046;22473;22474;22475;22476;22477;22478;22479;22480;22481;22482;22483;22484;22485;22486;22487;22488;22661;22662;22663;25881;25882;25883;25908;25909;25910;25911;25912;25913;25914;25915;25916;25917;25918;25919;25920;25921;25922;25923;25924;25925;25926;25927;25928;25929;25930;25931;25932;25933;25934;25935;25936;29214;29215;29216;29217;29218;32292;32293;44534;49191;49192;49193;49194;49195;49196;49197;49198;49199;49200;49201;49202;49203;49204;56529;56530;56531;56532;56533;56534;58895;58896;58897;58898;58899;58900;58901;58902;58903;58904;58905;58906;60745;60746;60747;60748;60749;68685;68686;68687;68688;76086;80582;80583;80584;80585;80586;80587;83101;83102;83103;83104;83105;86097;99766;99767;99768;99769;99770;99771;99772;102212;102213;102214;102215;102216;102217;102218;102219;102220;102221;102222;102223;102224;102225;102226;102227;102228;102229;102230;102231;102232;102233;102234;102235;102236;102328</t>
  </si>
  <si>
    <t>16523;16524;16525;16526;16527;16528;16529;16530;16531;16532;16533;16534;16535;16536;16537;16538;16539;16540;16541;16542;16543;16544;16729;16730;16731;16732;16733;19008;19009;19010;21443;23603;23604;23605;23606;23607;23608;23609;23610;23611;23612;23613;23614;23615;23616;23617;23618;23619;23620;23621;23622;23623;23624;23625;23626;23627;23628;24087;24088;24089;24090;24091;24092;24093;24094;24095;24096;24097;24098;24099;24100;24101;24102;24278;24279;24280;27746;27747;27748;27774;27775;27776;27777;27778;27779;27780;27781;27782;27783;27784;27785;27786;27787;27788;27789;27790;27791;27792;27793;27794;27795;27796;27797;27798;27799;27800;27801;27802;27803;27804;31225;31226;31227;31228;31229;34444;34445;47679;52710;52711;52712;52713;52714;52715;52716;52717;52718;52719;52720;52721;52722;52723;60424;60425;60426;60427;60428;60429;62919;62920;62921;62922;62923;62924;62925;62926;62927;62928;62929;62930;64836;64837;64838;64839;64840;73242;73243;73244;73245;81038;85792;85793;85794;85795;85796;85797;85798;88503;88504;88505;88506;88507;91676;106253;106254;106255;106256;106257;106258;106259;108866;108867;108868;108869;108870;108871;108872;108873;108874;108875;108876;108877;108878;108879;108880;108881;108882;108883;108884;108885;108886;108887;108888;108889;108890;108987</t>
  </si>
  <si>
    <t>16532;16729;16733;19010;21443;23627;24088;24280;27748;27792;31226;34444;47679;52722;60429;62919;64836;73245;81038;85796;88504;91676;106255;108877;108987</t>
  </si>
  <si>
    <t>701;702;703;704</t>
  </si>
  <si>
    <t>617;623;694;901</t>
  </si>
  <si>
    <t>Q13642-1;Q13642-5;Q13642-4;Q5JXI8;Q13642;Q5JXH8;Q5JXH7;Q5JXI3;A0A0D9SFZ9;Q5JXI2;Q13642-3;A0A0D9SFI6;A0A0D9SFB0;Q5JXH9;A0A0D9SGB2;Q5JXI0;A0A0D9SG53;A0A0D9SGD1;A0A0D9SEY7;A0A0D9SGC5</t>
  </si>
  <si>
    <t>Q13642-1;Q13642-5;Q13642-4;Q5JXI8;Q13642;Q5JXH8;Q5JXH7;Q5JXI3;A0A0D9SFZ9;Q5JXI2;Q13642-3;A0A0D9SFI6;A0A0D9SFB0;Q5JXH9</t>
  </si>
  <si>
    <t>15;15;15;12;11;10;10;10;9;9;9;8;8;8;7;7;6;4;2;1</t>
  </si>
  <si>
    <t>Four and a half LIM domains protein 1</t>
  </si>
  <si>
    <t>FHL1</t>
  </si>
  <si>
    <t>Isoform of Q13642, Isoform 1 of Four and a half LIM domains protein 1;Isoform of Q13642, Isoform 5 of Four and a half LIM domains protein 1;Isoform of Q13642, Isoform 4 of Four and a half LIM domains protein 1;Isoform of Q13642, Four and a half LIM domains</t>
  </si>
  <si>
    <t>412;413;1010;1099;1206;2365;2375;2616;2652;2675;2820;5631;5662;6286;6388</t>
  </si>
  <si>
    <t>432;433;1067;1166;1277;2500;2511;2778;2816;2844;2999;6054;6086;6757;6864</t>
  </si>
  <si>
    <t>4258;4259;4260;4261;4262;4263;4264;4265;4266;4267;4268;4269;4270;4271;4272;4273;4274;4275;4276;4277;12690;12691;12692;12693;12694;12695;12696;12697;12698;12699;12700;12701;12702;12703;12704;12705;12706;12707;12708;12709;12710;12711;12712;12713;12714;12715;12716;12717;14502;14503;14504;14505;14506;14507;14508;14509;14510;14511;14512;14513;14514;14515;14516;15652;15653;15654;15655;15656;15657;15658;15659;28363;28364;28365;28366;28367;28368;28369;28370;28371;28372;28373;28374;28375;28376;28377;28378;28379;28380;28381;28382;28383;28481;28482;28483;28484;28485;28486;28487;28488;31405;31406;31407;31408;31409;31410;31411;31412;31413;31414;31415;31416;31417;31418;31419;31420;31421;31422;31423;31424;31744;31745;31746;31747;31748;31749;31750;31751;31752;31753;31754;31755;31756;31757;31758;31759;31760;31761;31762;31763;31764;31765;31766;31767;31925;31926;31927;31928;31929;31930;31931;31932;31933;31934;31935;31936;31937;31938;31939;31940;31941;31942;31943;31944;31945;31946;31947;31948;31949;31950;31951;34012;34013;34014;34015;34016;34017;34018;34019;34020;34021;34022;34023;34024;34025;34026;34027;34028;34029;34030;71070;71071;71072;71073;71074;71075;71076;71077;71078;71079;71080;71081;71417;71418;71419;78674;78675;78676;78677;78678;78679;78680;78681;78682;78683;78684;78685;78686;78687;78688;78689;78690;78691;78692;78693;78694;78695;79898;79899</t>
  </si>
  <si>
    <t>4487;4488;4489;4490;4491;4492;4493;4494;4495;4496;4497;4498;4499;4500;4501;4502;4503;4504;4505;4506;4507;4508;4509;4510;13419;13420;13421;13422;13423;13424;13425;13426;13427;13428;13429;13430;13431;13432;13433;13434;13435;13436;13437;13438;13439;13440;13441;13442;13443;13444;13445;13446;13447;13448;13449;15528;15529;15530;15531;15532;15533;15534;15535;15536;15537;15538;15539;15540;15541;15542;16766;16767;16768;16769;16770;16771;16772;16773;30303;30304;30305;30306;30307;30308;30309;30310;30311;30312;30313;30314;30315;30316;30317;30318;30319;30320;30321;30322;30323;30324;30422;30423;30424;30425;30426;30427;30428;30429;33529;33530;33531;33532;33533;33534;33535;33536;33537;33538;33539;33540;33541;33542;33543;33544;33545;33546;33547;33548;33874;33875;33876;33877;33878;33879;33880;33881;33882;33883;33884;33885;33886;33887;33888;33889;33890;33891;33892;33893;33894;33895;33896;33897;33898;33899;34062;34063;34064;34065;34066;34067;34068;34069;34070;34071;34072;34073;34074;34075;34076;34077;34078;34079;34080;34081;34082;34083;34084;34085;34086;34087;34088;36294;36295;36296;36297;36298;36299;36300;36301;36302;36303;36304;36305;36306;36307;36308;36309;36310;36311;36312;36313;75730;75731;75732;75733;75734;75735;75736;75737;75738;75739;75740;75741;76089;76090;76091;83790;83791;83792;83793;83794;83795;83796;83797;83798;83799;83800;83801;83802;83803;83804;83805;83806;83807;83808;83809;83810;83811;85082;85083</t>
  </si>
  <si>
    <t>4487;4497;13434;15537;16768;30320;30425;33535;33883;34078;36310;75731;76089;83810;85082</t>
  </si>
  <si>
    <t>P08603;A0A0D9SG88;P08603-2;Q5TFM2;A0A087WYK9;Q6NSD3;Q02985-2;Q02985</t>
  </si>
  <si>
    <t>P08603;A0A0D9SG88;P08603-2</t>
  </si>
  <si>
    <t>34;17;17;13;1;1;1;1</t>
  </si>
  <si>
    <t>31;17;17;13;1;1;1;1</t>
  </si>
  <si>
    <t>Complement factor H</t>
  </si>
  <si>
    <t>CFH</t>
  </si>
  <si>
    <t>Complement factor H;Isoform of P08603, Complement factor H;Isoform of P08603, Isoform 2 of Complement factor H</t>
  </si>
  <si>
    <t>294;635;844;955;1009;1109;1354;1650;1788;1872;1876;1956;1999;2645;2877;3577;3723;4187;5062;5448;5504;5688;5770;6519;6656;6657;6843;6911;6984;7089;7377;7383;8379;8600</t>
  </si>
  <si>
    <t>310;671;886;1008;1066;1178;1433;1745;1895;1982;1986;2066;2115;2116;2809;3064;3805;3958;4455;4456;5379;5850;5914;6116;6204;7002;7146;7147;7341;7411;7412;7487;7596;7909;7915;8971;9205</t>
  </si>
  <si>
    <t>2665;2666;2667;2668;2669;2670;2671;2672;2673;6913;6914;6915;9327;9328;11295;11296;11297;11298;11299;11300;11301;11302;11303;11304;11305;11306;11307;11308;11309;11310;12664;12665;12666;12667;12668;12669;12670;12671;12672;12673;12674;12675;12676;12677;12678;12679;12680;12681;12682;12683;12684;12685;12686;12687;12688;12689;14592;14593;14594;14595;14596;14597;17132;17133;17134;17135;17136;17137;20723;20724;22338;22339;22340;22341;22342;22343;22959;22960;22961;22962;22963;22964;22965;22966;22967;22968;22969;22970;22971;22972;22981;22982;22983;22984;22985;22986;22987;22988;22989;23941;23942;23943;23944;23945;23946;23947;23948;24647;24648;24649;24650;24651;24652;24653;24654;24655;24656;24657;24658;24659;24660;24661;24662;24663;24664;24665;24666;24667;24668;24669;24670;24671;24672;24673;24674;24675;24676;24677;24678;24679;24680;24681;24682;24683;24684;24685;24686;24687;24688;24689;31685;31686;31687;31688;31689;31690;31691;31692;31693;31694;31695;31696;31697;31698;31699;35557;35558;35559;35560;35561;35562;35563;35564;35565;35566;35567;35568;35569;35570;35571;35572;35573;35574;35575;35576;35577;35578;35579;35580;35581;35582;35583;35584;35585;35586;35587;46823;46824;46825;46826;46827;46828;46829;48560;48561;48562;48563;48564;54151;54152;54153;54154;54155;54156;63804;63805;63806;63807;63808;63809;63810;63811;63812;63813;63814;63815;68541;68542;68543;68544;69136;69137;69138;71680;71681;71682;72509;72510;81216;81217;81218;81219;81220;81221;81222;81223;81224;81225;81226;81227;82859;82860;82861;82862;82863;82864;82865;82866;82867;82868;82869;84470;84471;84472;84473;84474;84475;84476;84477;84478;84479;84480;84481;84482;84483;84484;84485;84486;84487;84488;84489;84490;84491;84492;85272;85273;85274;85275;85276;85277;85278;85279;85280;85281;85864;85865;85866;85867;85868;85869;85870;85871;87069;87070;87071;87072;87073;87074;87075;87076;87077;87078;87079;87080;87081;87082;87083;87084;87085;87086;87087;87088;87089;87090;87091;87092;87093;87094;87095;87096;87097;87098;87099;87100;87101;87102;90812;90813;90814;90815;90816;90817;90818;90851;90852;90853;90854;90855;90856;90857;90858;90859;90860;90861;90862;102456;102457;102458;105287;105288;105289;105290;105291;105292;105293;105294;105295;105296;105297;105298;105299;105300;105301;105302;105303</t>
  </si>
  <si>
    <t>2792;2793;2794;2795;2796;2797;2798;2799;2800;2801;7288;7289;7290;9827;9828;11943;11944;11945;11946;11947;11948;11949;11950;11951;11952;11953;11954;11955;11956;11957;11958;11959;11960;13390;13391;13392;13393;13394;13395;13396;13397;13398;13399;13400;13401;13402;13403;13404;13405;13406;13407;13408;13409;13410;13411;13412;13413;13414;13415;13416;13417;13418;15622;15623;15624;15625;15626;15627;18325;18326;18327;18328;18329;18330;22235;22236;23939;23940;23941;23942;23943;23944;23945;23946;24581;24582;24583;24584;24585;24586;24587;24588;24589;24590;24591;24592;24593;24594;24603;24604;24605;24606;24607;24608;24609;24610;24611;25650;25651;25652;25653;25654;25655;25656;25657;26406;26407;26408;26409;26410;26411;26412;26413;26414;26415;26416;26417;26418;26419;26420;26421;26422;26423;26424;26425;26426;26427;26428;26429;26430;26431;26432;26433;26434;26435;26436;26437;26438;26439;26440;26441;26442;26443;26444;26445;26446;26447;26448;26449;33815;33816;33817;33818;33819;33820;33821;33822;33823;33824;33825;33826;33827;33828;33829;38012;38013;38014;38015;38016;38017;38018;38019;38020;38021;38022;38023;38024;38025;38026;38027;38028;38029;38030;38031;38032;38033;38034;38035;38036;38037;38038;38039;38040;38041;38042;50145;50146;50147;50148;50149;50150;50151;52017;52018;52019;52020;52021;57941;57942;57943;57944;57945;57946;68046;68047;68048;68049;68050;68051;68052;68053;68054;68055;68056;68057;73087;73088;73089;73090;73717;73718;73719;76377;76378;76379;77269;77270;86488;86489;86490;86491;86492;86493;86494;86495;86496;86497;86498;86499;88252;88253;88254;88255;88256;88257;88258;88259;88260;88261;88262;88263;89992;89993;89994;89995;89996;89997;89998;89999;90000;90001;90002;90003;90004;90005;90006;90007;90008;90009;90010;90011;90012;90013;90014;90015;90016;90821;90822;90823;90824;90825;90826;90827;90828;90829;90830;91436;91437;91438;91439;91440;91441;91442;91443;92723;92724;92725;92726;92727;92728;92729;92730;92731;92732;92733;92734;92735;92736;92737;92738;92739;92740;92741;92742;92743;92744;92745;92746;92747;92748;92749;92750;92751;92752;92753;92754;92755;92756;96721;96722;96723;96724;96725;96726;96727;96760;96761;96762;96763;96764;96765;96766;96767;96768;96769;96770;96771;109117;109118;109119;112056;112057;112058;112059;112060;112061;112062;112063;112064;112065;112066;112067;112068;112069;112070;112071;112072;112073</t>
  </si>
  <si>
    <t>2795;7289;9828;11944;13402;15624;18328;22235;23940;24581;24606;25653;26430;33816;38018;50150;52021;57944;68049;73090;73718;76379;77270;86490;88255;88259;90001;90830;91437;92733;96724;96760;109119;112059</t>
  </si>
  <si>
    <t>332;333;334</t>
  </si>
  <si>
    <t>64;162;1174</t>
  </si>
  <si>
    <t>P22626;P22626-2;A0A087WUI2</t>
  </si>
  <si>
    <t>15;14;11</t>
  </si>
  <si>
    <t>Heterogeneous nuclear ribonucleoproteins A2/B1</t>
  </si>
  <si>
    <t>HNRNPA2B1</t>
  </si>
  <si>
    <t>Heterogeneous nuclear ribonucleoproteins A2/B1;Isoform of P22626, Isoform A2 of Heterogeneous nuclear ribonucleoproteins A2/B1;Isoform of P22626, Heterogeneous nuclear ribonucleoproteins A2/B1</t>
  </si>
  <si>
    <t>510;1714;1824;2897;2962;3700;3701;4515;5067;5596;5737;6060;6399;7469;8716</t>
  </si>
  <si>
    <t>534;1817;1932;3086;3155;3935;3936;4799;5384;5385;6012;6169;6513;6875;8005;9325</t>
  </si>
  <si>
    <t>5521;5522;5523;21621;21622;21623;21624;21625;21626;22729;22730;22731;22732;22733;22734;22735;35832;35833;37206;37207;37208;37209;37210;37211;37212;37213;37214;37215;37216;37217;37218;37219;37220;37221;37222;37223;48316;48317;48318;48319;48320;48321;48322;48323;48324;48325;48326;48327;48328;48329;48330;48331;48332;48333;57536;57537;57538;57539;57540;57541;57542;57543;57544;57545;63882;63883;63884;63885;63886;63887;63888;63889;63890;63891;63892;63893;63894;63895;63896;63897;63898;63899;63900;63901;70581;72195;72196;72197;72198;72199;72200;75556;75557;75558;79966;79967;79968;79969;79970;79971;79972;79973;79974;79975;79976;79977;79978;79979;79980;79981;79982;79983;79984;79985;79986;79987;79988;79989;79990;79991;79992;79993;79994;79995;79996;79997;79998;79999;91807;91808;106693;106694;106695;106696;106697;106698;106699;106700;106701;106702;106703;106704;106705</t>
  </si>
  <si>
    <t>5817;5818;5819;23182;23183;23184;23185;23186;23187;24347;24348;24349;24350;24351;24352;24353;38294;38295;39844;39845;39846;39847;39848;39849;39850;39851;39852;39853;39854;39855;39856;39857;39858;39859;39860;39861;51758;51759;51760;51761;51762;51763;51764;51765;51766;51767;51768;51769;51770;51771;51772;51773;51774;51775;51776;61487;61488;61489;61490;61491;61492;61493;61494;61495;61496;61497;61498;68127;68128;68129;68130;68131;68132;68133;68134;68135;68136;68137;68138;68139;68140;68141;68142;68143;68144;68145;68146;75221;76920;76921;76922;76923;76924;76925;76926;80466;80467;80468;85152;85153;85154;85155;85156;85157;85158;85159;85160;85161;85162;85163;85164;85165;85166;85167;85168;85169;85170;85171;85172;85173;85174;85175;85176;85177;85178;85179;85180;85181;85182;85183;85184;85185;85186;85187;85188;85189;85190;85191;97826;97827;113551;113552;113553;113554;113555;113556;113557;113558;113559;113560;113561;113562;113563</t>
  </si>
  <si>
    <t>5819;23184;24351;38295;39853;51763;51775;61492;68138;75221;76924;80466;85157;97826;113552</t>
  </si>
  <si>
    <t>Q8NDA2;Q8NDA2-2;Q8NDA2-4;A0A096LPG1;H0Y3X1;A0A087WY63</t>
  </si>
  <si>
    <t>Q8NDA2;Q8NDA2-2;Q8NDA2-4</t>
  </si>
  <si>
    <t>50;40;26;11;4;4</t>
  </si>
  <si>
    <t>Hemicentin-2</t>
  </si>
  <si>
    <t>HMCN2</t>
  </si>
  <si>
    <t>Hemicentin-2;Isoform of Q8NDA2, Isoform 2 of Hemicentin-2;Isoform of Q8NDA2, Isoform 3 of Hemicentin-2</t>
  </si>
  <si>
    <t>311;666;671;770;845;1294;1321;1325;1332;1333;1340;1347;1797;1936;2402;2422;2627;2682;3197;3199;3383;3637;3827;4032;4128;4608;4668;4746;5188;5215;5421;5551;5881;5894;6103;6632;6985;7317;7487;7884;8117;8168;8172;8197;8280;8360;8364;8697;8830;8831</t>
  </si>
  <si>
    <t>328;704;709;809;887;1371;1399;1403;1410;1411;1418;1425;1904;2046;2540;2564;2789;2851;3403;3405;3600;3601;3872;4073;4292;4395;4897;4958;5036;5509;5537;5819;5963;6317;6330;6560;7120;7488;7844;7845;8023;8454;8695;8748;8752;8782;8870;8952;8956;9305;9444;9445</t>
  </si>
  <si>
    <t>2890;2891;2892;2893;2894;2895;2896;2897;2898;2899;2900;2901;2902;2903;2904;2905;2906;2907;2908;2909;2910;2911;2912;2913;7276;7289;8432;8433;8434;9329;9330;9331;9332;9333;9334;9335;9336;9337;9338;9339;9340;9341;9342;9343;9344;9345;9346;9347;9348;9349;9350;9351;9352;9353;9354;16528;16529;16902;16933;16967;16968;17032;17088;17089;22471;22472;23630;23631;28864;28865;28866;28867;28868;28869;28870;28871;28872;28873;28874;28875;29211;29212;29213;31523;31524;31525;31526;31527;31528;31529;31530;31989;31990;41217;41219;44384;44385;47733;47734;47735;47736;50079;50080;52421;52422;52423;53584;58631;58632;58633;58634;59078;59079;59080;59844;59845;59846;59847;59848;59849;59850;59851;59852;59853;59854;59855;59856;59857;59858;65079;65080;65081;65082;65526;65527;65528;68191;68192;69787;73917;73918;74037;74038;74039;74040;74041;76071;76072;76073;76074;76075;76076;76077;76078;82549;82550;85872;85873;85874;85875;85876;85877;85878;90134;90135;90136;90137;90138;92024;96761;96762;96763;99488;99489;99968;99969;99970;99988;99989;99990;100357;101489;101490;101491;101492;101493;101494;102330;102331;102332;102333;102334;102335;102389;102390;102391;102392;106463;108191;108192;108193;108194;108195</t>
  </si>
  <si>
    <t>3028;3029;3030;3031;3032;3033;3034;3035;3036;3037;3038;3039;3040;3041;3042;3043;3044;3045;3046;3047;3048;3049;3050;3051;7663;7677;8886;8887;8888;9829;9830;9831;9832;9833;9834;9835;9836;9837;9838;9839;9840;9841;9842;9843;9844;9845;9846;9847;9848;9849;9850;9851;9852;9853;9854;17696;17697;18080;18111;18145;18146;18219;18279;18280;24085;24086;25298;25299;25300;30839;30840;30841;30842;30843;30844;30845;30846;30847;30848;30849;30850;31222;31223;31224;33650;33651;33652;33653;33654;33655;33656;33657;34127;34128;44050;44052;47515;47516;51150;51151;51152;51153;53640;53641;53642;56127;56128;56129;57342;62649;62650;62651;62652;63111;63112;63113;63907;63908;63909;63910;63911;63912;63913;63914;63915;63916;63917;63918;63919;63920;63921;69365;69366;69367;69368;69848;69849;69850;72694;72695;74407;78756;78757;78880;78881;78882;78883;78884;81023;81024;81025;81026;81027;81028;81029;81030;87887;87888;91444;91445;91446;91447;91448;91449;91450;96000;96001;96002;96003;96004;98054;103080;103081;103082;105956;105957;106456;106457;106458;106476;106477;106478;106855;108089;108090;108091;108092;108093;108094;108989;108990;108991;108992;108993;108994;109049;109050;109051;109052;113300;115128;115129;115130;115131;115132</t>
  </si>
  <si>
    <t>3042;7663;7677;8887;9836;17696;18080;18111;18145;18146;18219;18280;24085;25300;30843;31222;33650;34128;44050;44052;47516;51152;53640;56127;57342;62651;63113;63912;69367;69848;72694;74407;78757;78880;81030;87888;91448;96004;98054;103082;105956;106456;106478;106855;108091;108993;109052;113300;115129;115131</t>
  </si>
  <si>
    <t>690;691</t>
  </si>
  <si>
    <t>3270;5000</t>
  </si>
  <si>
    <t>P01876</t>
  </si>
  <si>
    <t>Ig alpha-1 chain C region</t>
  </si>
  <si>
    <t>IGHA1</t>
  </si>
  <si>
    <t>1193;1418;2802;4238;5483;6063;6650;7360;7578;7743;8592;8593;8771</t>
  </si>
  <si>
    <t>1264;1498;2979;2980;4509;5893;6516;7139;7892;8128;8304;9197;9198;9381</t>
  </si>
  <si>
    <t>15574;15575;15576;15577;15578;15579;15580;15581;15582;15583;15584;15585;15586;15587;15588;15589;15590;15591;15592;17757;17758;17759;17760;33282;33283;33284;33285;33286;33287;33288;33289;33290;33291;33292;33293;33294;33295;33296;33297;33298;33299;33300;33301;33302;33303;33304;33305;33306;33307;33308;33309;33310;33311;33312;33313;33314;54682;68824;68825;68826;68827;68828;68829;68830;68831;68832;68833;75613;75614;75615;75616;75617;75618;75619;75620;75621;75622;75623;75624;75625;75626;82799;82800;82801;82802;82803;90632;90633;90634;90635;90636;90637;90638;90639;90640;90641;90642;90643;90644;90645;90646;90647;90648;90649;93169;93170;93171;93172;93173;93174;93175;93176;93177;93178;93179;93180;93181;93182;93183;93184;93185;93186;93187;93188;93189;93190;93191;93192;95219;95220;95221;105203;105204;105205;105206;105207;105208;105209;105210;105211;105212;105213;105214;105215;105216;105217;105218;105219;105220;105221;105222;105223;105224;105225;105226;105227;105228;107284;107285;107286;107287;107288;107289;107290;107291;107292;107293;107294;107295;107296;107297;107298;107299;107300;107301;107302;107303;107304</t>
  </si>
  <si>
    <t>16685;16686;16687;16688;16689;16690;16691;16692;16693;16694;16695;16696;16697;16698;16699;16700;16701;16702;16703;16704;18994;18995;18996;18997;35508;35509;35510;35511;35512;35513;35514;35515;35516;35517;35518;35519;35520;35521;35522;35523;35524;35525;35526;35527;35528;35529;35530;35531;35532;35533;35534;35535;35536;35537;35538;35539;35540;35541;58485;73381;73382;73383;73384;73385;73386;73387;73388;73389;73390;73391;73392;80532;80533;80534;80535;80536;80537;80538;80539;80540;80541;80542;80543;80544;80545;80546;88192;88193;88194;88195;88196;96523;96524;96525;96526;96527;96528;96529;96530;96531;96532;96533;96534;96535;96536;96537;96538;96539;96540;99271;99272;99273;99274;99275;99276;99277;99278;99279;99280;99281;99282;99283;99284;99285;99286;99287;99288;99289;99290;99291;99292;99293;99294;101442;101443;101444;111966;111967;111968;111969;111970;111971;111972;111973;111974;111975;111976;111977;111978;111979;111980;111981;111982;111983;111984;111985;111986;111987;111988;111989;111990;111991;111992;111993;111994;114156;114157;114158;114159;114160;114161;114162;114163;114164;114165;114166;114167;114168;114169;114170;114171;114172;114173;114174;114175;114176</t>
  </si>
  <si>
    <t>16692;18994;35526;58485;73381;80544;88193;96534;99287;101442;111984;111993;114170</t>
  </si>
  <si>
    <t>A0A0A0MSA0;Q16787-3;Q16787;K7EIP4;A0A0A0MTS5;A0A0A6YYF2;Q16787-4;Q16787-1;A0A075B783</t>
  </si>
  <si>
    <t>A0A0A0MSA0;Q16787-3;Q16787</t>
  </si>
  <si>
    <t>53;53;53;18;18;18;18;18;11</t>
  </si>
  <si>
    <t>51;51;51;18;18;18;18;18;9</t>
  </si>
  <si>
    <t>Laminin subunit alpha-3</t>
  </si>
  <si>
    <t>LAMA3</t>
  </si>
  <si>
    <t>Isoform of Q16787, Laminin subunit alpha-3;Isoform of Q16787, Isoform 3 of Laminin subunit alpha-3;Laminin subunit alpha-3</t>
  </si>
  <si>
    <t>70;197;348;364;514;580;591;634;879;885;886;887;999;1342;1514;1598;1740;1766;1851;1950;1989;2001;2095;2132;2269;2347;2738;2779;3415;4016;4181;4197;4285;4783;4860;5092;5138;5653;5668;5998;6215;6615;6761;6831;6901;7028;7079;7549;7629;8036;8200;8274;8873</t>
  </si>
  <si>
    <t>True;True;True;True;True;True;True;True;True;True;True;True;True;True;True;True;True;True;True;True;True;True;True;True;True;False;True;True;True;True;True;True;True;True;True;True;True;True;True;True;True;False;True;True;True;True;True;True;True;True;True;True;True</t>
  </si>
  <si>
    <t>74;209;366;382;538;612;624;625;670;925;931;932;933;1053;1420;1600;1691;1845;1873;1960;2060;2105;2119;2217;2254;2399;2481;2909;2952;3634;4274;4449;4466;4558;5077;5163;5412;5459;6077;6092;6441;6678;7103;7255;7329;7401;7532;7585;8098;8180;8609;8785;8864;9488</t>
  </si>
  <si>
    <t>644;645;646;647;1799;1800;1801;1802;1803;1804;1805;1806;1807;1808;1809;1810;3406;3407;3827;3828;5539;5540;5541;5542;5543;5544;5545;6343;6344;6345;6346;6347;6348;6349;6350;6351;6352;6478;6479;6480;6481;6482;6483;6484;6485;6486;6487;6488;6489;6490;6491;6899;6900;6901;6902;6903;6904;6905;6906;6907;6908;6909;6910;6911;6912;9838;9898;9899;9900;9901;9902;9903;9904;9905;9906;9907;9908;9909;9910;12291;12292;12293;12294;12295;12296;12297;12298;12299;12300;12301;12302;17034;17035;18824;18825;18826;18827;18828;18829;18830;18831;18832;18833;18834;18835;18836;18837;18838;18839;18840;18841;18842;18843;18844;18845;18846;20065;20066;21872;22133;22134;22868;22869;22870;22871;22872;23787;23788;23789;23790;23791;23792;23793;23794;23795;23796;23797;23798;23799;23800;23801;23802;23803;23804;23805;24596;24742;24743;24744;24745;24746;24747;24748;24749;25659;25660;25661;25662;25663;25664;25665;25666;25667;25668;25669;25670;25671;25672;25673;25964;25965;27420;27421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32605;32606;32607;32608;32912;44774;44775;44776;44777;44778;44779;44780;44781;52232;52233;52234;52235;52236;52237;52238;52239;52240;52241;52242;52243;52244;52245;52246;52247;52248;52249;52250;54109;54110;54111;54112;54113;54114;54115;54116;54117;54118;54119;54120;54121;54122;54123;54124;54125;54126;54127;54128;54129;54130;54131;54236;55058;55059;55060;55061;60555;60556;60557;60558;60559;60560;60561;60562;60563;60564;60565;60566;60567;60568;61384;64086;64087;64088;64089;64090;64091;64545;64546;64547;64548;71338;71339;71340;71341;71342;71343;71344;71345;71346;71347;71348;71349;71350;71351;71352;71489;71490;71491;71492;74840;74841;74842;77603;77604;82422;82423;82424;82425;82426;82427;82428;82429;82430;82431;82432;82433;82434;82435;82436;83576;83577;83578;83579;84349;84350;84351;85160;85161;85162;85163;85164;85165;85166;85167;85168;85169;85170;85171;86469;86470;86471;86472;87003;87004;87005;92901;92902;92903;92904;92905;92906;92907;92908;92909;92910;92911;92912;92913;92914;92915;92916;92917;93748;93749;93750;93751;93752;93753;93754;93755;93756;93757;98571;98572;98573;98574;98575;98576;98577;100366;100367;100368;100369;100370;100371;100372;100373;100374;100375;100376;100377;101336;101337;108612;108613;108614;108615;108616</t>
  </si>
  <si>
    <t>664;665;666;667;1885;1886;1887;1888;1889;1890;1891;1892;1893;1894;1895;1896;3589;3590;4046;4047;5835;5836;5837;5838;5839;5840;5841;5842;6699;6700;6701;6702;6703;6704;6705;6706;6707;6708;6709;6844;6845;6846;6847;6848;6849;6850;6851;6852;6853;6854;6855;6856;6857;7273;7274;7275;7276;7277;7278;7279;7280;7281;7282;7283;7284;7285;7286;7287;10383;10444;10445;10446;10447;10448;10449;10450;10451;10452;10453;10454;10455;10456;13004;13005;13006;13007;13008;13009;13010;13011;13012;13013;13014;13015;18221;18222;20164;20165;20166;20167;20168;20169;20170;20171;20172;20173;20174;20175;20176;20177;20178;20179;20180;20181;20182;20183;20184;20185;20186;20187;20188;20189;21542;21543;23449;23716;23717;24488;24489;24490;24491;24492;25490;25491;25492;25493;25494;25495;25496;25497;25498;25499;25500;25501;25502;25503;25504;25505;25506;25507;25508;25509;26355;26505;26506;26507;26508;26509;26510;26511;26512;26513;27510;27511;27512;27513;27514;27515;27516;27517;27518;27519;27520;27521;27522;27523;27524;27832;27833;29341;29342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30115;30116;30117;30118;30119;34797;34798;34799;34800;35117;47955;47956;47957;47958;47959;47960;47961;47962;55932;55933;55934;55935;55936;55937;55938;55939;55940;55941;55942;55943;55944;55945;55946;55947;55948;55949;55950;57893;57894;57895;57896;57897;57898;57899;57900;57901;57902;57903;57904;57905;57906;57907;57908;57909;57910;57911;57912;57913;57914;57915;57916;57917;57918;57919;57920;58026;58889;58890;58891;58892;64643;64644;64645;64646;64647;64648;64649;64650;64651;64652;64653;64654;64655;64656;65500;68331;68332;68333;68334;68335;68336;68812;68813;68814;68815;76007;76008;76009;76010;76011;76012;76013;76014;76015;76016;76017;76018;76019;76020;76021;76165;76166;76167;76168;79722;79723;79724;82676;82677;87758;87759;87760;87761;87762;87763;87764;87765;87766;87767;87768;87769;87770;87771;87772;87773;89005;89006;89007;89008;89865;89866;89867;89868;90705;90706;90707;90708;90709;90710;90711;90712;90713;90714;90715;90716;92096;92097;92098;92099;92100;92653;92654;92655;98967;98968;98969;98970;98971;98972;98973;98974;98975;98976;98977;98978;98979;98980;98981;98982;98983;99878;99879;99880;99881;99882;99883;99884;99885;99886;99887;104999;105000;105001;105002;105003;105004;105005;106864;106865;106866;106867;106868;106869;106870;106871;106872;106873;106874;106875;107921;107922;107923;115569;115570;115571;115572;115573;115574</t>
  </si>
  <si>
    <t>667;1896;3590;4046;5842;6702;6847;7276;10383;10447;10453;10455;13014;18222;20183;21543;23449;23716;24492;25507;26355;26508;27512;27833;29341;30119;34799;35117;47957;55950;57920;58026;58891;64652;65500;68336;68812;76012;76166;79724;82676;87762;89006;89868;90713;92098;92653;98976;99883;105000;106873;107921;115574</t>
  </si>
  <si>
    <t>40;41;42</t>
  </si>
  <si>
    <t>204;1607;2228</t>
  </si>
  <si>
    <t>E9PGF5;Q9HBL0;E9PF55;A0A087WWW7;H0Y4U1;C9JI43;H7C3Z4;C9JFT7;Q68CZ2-2;Q68CZ2</t>
  </si>
  <si>
    <t>E9PGF5;Q9HBL0;E9PF55;A0A087WWW7;H0Y4U1</t>
  </si>
  <si>
    <t>33;33;32;25;20;3;3;1;1;1</t>
  </si>
  <si>
    <t>21;21;20;21;19;0;0;0;0;0</t>
  </si>
  <si>
    <t>Tensin-1</t>
  </si>
  <si>
    <t>TNS1</t>
  </si>
  <si>
    <t>Isoform of Q9HBL0, Tensin-1;Tensin-1;Isoform of Q9HBL0, Tensin-1;Isoform of Q9HBL0, Tensin-1;Isoform of Q9HBL0, Tensin-1</t>
  </si>
  <si>
    <t>355;754;1236;1530;1606;1778;1812;3483;3495;3526;3542;3604;3624;3625;3839;4180;4237;4506;4764;5159;5784;6087;7032;7047;7583;7789;7881;8112;8326;8372;8844;8870;8884</t>
  </si>
  <si>
    <t>True;True;True;True;True;True;True;True;True;True;True;True;True;True;True;True;True;True;True;True;True;True;True;True;True;True;True;True;True;True;True;True;True</t>
  </si>
  <si>
    <t>373;793;1308;1616;1700;1885;1920;3703;3716;3749;3766;3837;3859;3860;4085;4448;4508;4790;5055;5480;6218;6540;6541;7536;7552;8133;8354;8451;8690;8917;8964;9458;9485;9500</t>
  </si>
  <si>
    <t>3644;3645;3646;3647;3648;3649;3650;3651;3652;8313;8314;8315;8316;8317;8318;8319;8320;8321;8322;8323;8324;8325;8326;8327;8328;8329;8330;8331;8332;8333;15878;15879;15880;15881;15882;15883;18977;18978;18979;18980;18981;18982;18983;18984;18985;18986;18987;18988;18989;18990;18991;18992;18993;18994;20208;22259;22260;22654;22655;22656;22657;45720;45721;45722;45723;45724;45725;45817;45818;45819;45820;45821;45822;46187;46188;46189;46190;46191;46192;46193;46194;46195;46196;46197;46198;46199;46200;46201;46202;46203;46354;47391;47604;47605;47606;47607;50258;50259;50260;50261;50262;50263;50264;50265;50266;50267;50268;50269;50270;54102;54103;54104;54105;54106;54107;54108;54681;57475;57476;57477;57478;57479;57480;57481;57482;57483;57484;57485;57486;57487;60145;60146;60147;60148;60149;60150;60151;60152;60153;60154;60155;60156;60157;60158;60159;60160;64817;64818;64819;64820;64821;64822;64823;64824;64825;64826;64827;64828;64829;64830;64831;64832;64833;64834;64835;64836;64837;64838;64839;72642;75854;75855;86486;86487;86646;86647;86648;86649;86650;86651;86652;86653;86654;86655;86656;86657;93287;93288;93289;93290;93291;93292;93293;93294;95678;95679;95680;95681;96744;96745;96746;96747;96748;96749;96750;96751;96752;96753;96754;96755;96756;96757;96758;99428;99429;99430;101995;101996;101997;101998;101999;102000;102001;102002;102003;102004;102005;102006;102007;102008;102414;108432;108602;108603;108604;108605;108606;108607;108710;108711;108712;108713;108714</t>
  </si>
  <si>
    <t>3835;3836;3837;3838;3839;3840;3841;3842;3843;8764;8765;8766;8767;8768;8769;8770;8771;8772;8773;8774;8775;8776;8777;8778;8779;8780;8781;8782;8783;8784;8785;8786;17020;17021;17022;17023;17024;17025;20320;20321;20322;20323;20324;20325;20326;20327;20328;20329;20330;20331;20332;20333;20334;20335;20336;20337;21706;23857;23858;24271;24272;24273;24274;48965;48966;48967;48968;48969;48970;49063;49064;49065;49066;49067;49068;49069;49488;49489;49490;49491;49492;49493;49494;49495;49496;49497;49498;49499;49500;49501;49502;49503;49504;49505;49664;50801;51017;51018;51019;51020;53825;53826;53827;53828;53829;53830;53831;53832;53833;53834;53835;53836;53837;57886;57887;57888;57889;57890;57891;57892;58484;61426;61427;61428;61429;61430;61431;61432;61433;61434;61435;61436;61437;61438;64221;64222;64223;64224;64225;64226;64227;64228;64229;64230;64231;64232;64233;64234;64235;64236;69095;69096;69097;69098;69099;69100;69101;69102;69103;69104;69105;69106;69107;69108;69109;69110;69111;69112;69113;69114;69115;69116;69117;69118;77409;80780;80781;92117;92118;92279;92280;92281;92282;92283;92284;92285;92286;92287;92288;92289;92290;99402;99403;99404;99405;99406;99407;99408;99409;101932;101933;101934;101935;103063;103064;103065;103066;103067;103068;103069;103070;103071;103072;103073;103074;103075;103076;103077;105894;105895;105896;108615;108616;108617;108618;108619;108620;108621;108622;108623;108624;108625;108626;108627;108628;108629;108630;108631;109074;115376;115559;115560;115561;115562;115563;115564;115672;115673;115674;115675;115676</t>
  </si>
  <si>
    <t>3837;8786;17024;20330;21706;23858;24274;48966;49063;49495;49664;50801;51018;51020;53832;57887;58484;61430;64226;69105;77409;80781;92117;92284;99408;101934;103070;105894;108621;109074;115376;115563;115674</t>
  </si>
  <si>
    <t>147;148</t>
  </si>
  <si>
    <t>1398;1588</t>
  </si>
  <si>
    <t>P08238;Q58FF7</t>
  </si>
  <si>
    <t>P08238</t>
  </si>
  <si>
    <t>24;9</t>
  </si>
  <si>
    <t>14;4</t>
  </si>
  <si>
    <t>Heat shock protein HSP 90-beta</t>
  </si>
  <si>
    <t>HSP90AB1</t>
  </si>
  <si>
    <t>140;475;1006;1510;1820;1821;1934;2061;2184;3397;3487;3523;3691;4055;4552;5198;5624;5851;6323;6398;6953;7515;8718;8723</t>
  </si>
  <si>
    <t>150;497;1063;1596;1928;1929;2044;2182;2308;3615;3707;3746;3926;4315;4837;5520;6047;6286;6795;6874;7456;8058;9327;9332</t>
  </si>
  <si>
    <t>1496;1497;1498;1499;1500;1501;5124;5125;5126;5127;5128;5129;5130;5131;5132;5133;5134;5135;12648;12649;12650;12651;12652;12653;18806;22706;22707;22708;23617;23618;23619;23620;23621;23622;23623;25428;25429;25430;25431;25432;25433;25434;25435;25436;25437;25438;26598;26599;26600;26601;26602;26603;26604;26605;44543;44544;44545;44546;44547;44548;44549;44550;44551;44552;44553;44554;44555;44556;44557;44558;45740;46172;46173;46174;46175;46176;46177;48259;48260;48261;52697;52698;52699;52700;52701;52702;52703;52704;52705;52706;57814;57815;57816;57817;65276;71029;71030;73565;73566;73567;73568;79172;79173;79174;79965;85595;85596;85597;85598;85599;85600;85601;85602;85603;85604;85605;85606;85607;85608;85609;85610;85611;85612;85613;85614;92655;92656;92657;92658;92659;92660;92661;92662;92663;92664;92665;92666;92667;92668;92669;92670;92671;92672;92673;106713;106714;106715;106716;106717;106770;106771;106772;106773;106774;106775;106776;106777</t>
  </si>
  <si>
    <t>1571;1572;1573;1574;1575;1576;5406;5407;5408;5409;5410;5411;5412;5413;5414;5415;5416;5417;13374;13375;13376;13377;13378;13379;20146;24324;24325;24326;25285;25286;25287;25288;25289;25290;25291;27249;27250;27251;27252;27253;27254;27255;27256;27257;27258;27259;28489;28490;28491;28492;28493;28494;28495;28496;47688;47689;47690;47691;47692;47693;47694;47695;47696;47697;47698;47699;47700;47701;47702;47703;47704;48985;49473;49474;49475;49476;49477;49478;51700;51701;51702;56413;56414;56415;56416;56417;56418;56419;56420;56421;56422;61784;61785;61786;61787;61788;69591;75688;75689;78381;78382;78383;78384;84316;84317;84318;85151;91159;91160;91161;91162;91163;91164;91165;91166;91167;91168;91169;91170;91171;91172;91173;91174;91175;91176;91177;91178;91179;98714;98715;98716;98717;98718;98719;98720;98721;98722;98723;98724;98725;98726;98727;98728;98729;98730;98731;98732;98733;113571;113572;113573;113574;113575;113631;113632;113633;113634;113635;113636;113637;113638;113639</t>
  </si>
  <si>
    <t>1575;5417;13375;20146;24325;24326;25286;27254;28496;47693;48985;49476;51701;56415;61786;69591;75688;78384;84316;85151;91159;98733;113574;113639</t>
  </si>
  <si>
    <t>P09382;F8WEI7</t>
  </si>
  <si>
    <t>P09382</t>
  </si>
  <si>
    <t>9;2</t>
  </si>
  <si>
    <t>Galectin-1</t>
  </si>
  <si>
    <t>LGALS1</t>
  </si>
  <si>
    <t>ECM-affiliated Proteins</t>
  </si>
  <si>
    <t>100;1312;1601;2524;2552;4823;4845;6776;8317</t>
  </si>
  <si>
    <t>105;1390;1695;2676;2704;5123;5146;7270;8908</t>
  </si>
  <si>
    <t>896;897;898;899;900;901;902;903;904;905;906;907;908;909;910;911;912;913;914;915;916;917;918;919;920;921;922;923;924;925;926;927;16724;16725;16726;20120;20121;20122;20123;20124;20125;20126;20127;20128;20129;20130;20131;20132;20133;20134;20135;20136;20137;20138;20139;20140;20141;20142;20143;20144;30186;30187;30188;30189;30190;30191;30192;30193;30194;30195;30196;30197;30198;30199;30200;30201;30202;30203;30204;30205;30206;30207;30208;30209;30561;30562;30563;61000;61001;61186;61187;61188;61189;83699;83700;83701;83702;101947;101948;101949</t>
  </si>
  <si>
    <t>934;935;936;937;938;939;940;941;942;943;944;945;946;947;948;949;950;951;952;953;954;955;956;957;958;959;960;961;962;963;964;965;17897;17898;17899;21602;21603;21604;21605;21606;21607;21608;21609;21610;21611;21612;21613;21614;21615;21616;21617;21618;21619;21620;21621;21622;21623;21624;21625;21626;32246;32247;32248;32249;32250;32251;32252;32253;32254;32255;32256;32257;32258;32259;32260;32261;32262;32263;32264;32265;32266;32267;32268;32269;32638;32639;32640;65100;65101;65295;65296;65297;65298;89158;89159;89160;89161;108566;108567;108568</t>
  </si>
  <si>
    <t>950;17899;21612;32268;32638;65101;65295;89161;108566</t>
  </si>
  <si>
    <t>P07355;P07355-2;H0YN42;H0YMD0;H0YMU9;A6NMY6;H0YM50;H0YKS4;H0YMM1;H0YNP5;H0YN28;H0YL33;H0YKZ7;H0YLV6;H0YMT9;H0YKX9;H0YNA0;H0YKV8;H0YKL9;H0YMW4;H0YMD9;H0YNB8;H0YN52;H0YKN4;H0YLE2</t>
  </si>
  <si>
    <t>P07355;P07355-2;H0YN42;H0YMD0;H0YMU9;A6NMY6;H0YM50;H0YKS4</t>
  </si>
  <si>
    <t>21;20;15;14;14;14;13;11;9;9;8;8;7;7;7;7;6;6;6;6;5;4;4;4;2</t>
  </si>
  <si>
    <t>Annexin A2;Annexin;Putative annexin A2-like protein</t>
  </si>
  <si>
    <t>ANXA2;ANXA2P2</t>
  </si>
  <si>
    <t>Annexin A2;Isoform of P07355, Isoform 2 of Annexin A2;Isoform of P07355, Annexin (Fragment);Isoform of P07355, Annexin (Fragment);Isoform of P07355, Annexin;Putative annexin A2-like protein;Isoform of P07355, Annexin (Fragment);Isoform of P07355, Annexin (</t>
  </si>
  <si>
    <t>176;484;868;1181;1385;1386;2782;3073;3360;5025;5895;5896;6032;6310;6754;6965;7135;7198;7544;7555;8587</t>
  </si>
  <si>
    <t>188;506;914;1252;1464;1465;2955;3268;3574;5339;6331;6332;6482;6782;7248;7468;7645;7713;7714;8093;8105;9192</t>
  </si>
  <si>
    <t>1701;1702;5218;5219;5220;5221;5222;5223;9701;9702;9703;9704;9705;9706;9707;9708;9709;9710;9711;9712;9713;15517;17455;17456;17457;17458;17459;17460;17461;17462;17463;17464;17465;17466;17467;17468;17469;17470;17471;17472;17473;17474;17475;17476;17477;17478;32918;38513;38514;38515;38516;38517;38518;38519;38520;38521;38522;38523;38524;38525;38526;38527;44091;44092;44093;44094;44095;44096;44097;44098;44099;44100;44101;44102;44103;44104;44105;44106;44107;44108;44109;44110;44111;44112;44113;44114;44115;44116;44117;44118;44119;44120;44121;63542;63543;63544;63545;63546;63547;63548;63549;74042;74043;74044;74045;74046;74047;74048;74049;74050;74051;74052;74053;74054;74055;74056;74057;74058;74059;74060;74061;74062;74063;74064;74065;75209;75210;75211;75212;75213;75214;75215;75216;75217;78967;78968;78969;83546;83547;83548;85732;85733;85734;85735;85736;85737;85738;85739;85740;85741;85742;85743;85744;85745;85746;87874;87875;87876;87877;87878;87879;87880;87881;87882;87883;87884;87885;87886;87887;87888;87889;87890;87891;87892;87893;87894;87895;87896;87897;87898;87899;87900;87901;88783;88784;88785;88786;88787;88788;88789;88790;88791;88792;88793;88794;88795;88796;88797;88798;92850;92851;92852;92853;92854;92855;92856;92857;92858;92985;105154;105155;105156;105157;105158;105159;105160;105161;105162;105163;105164;105165;105166;105167;105168;105169;105170</t>
  </si>
  <si>
    <t>1787;1788;5501;5502;5503;5504;5505;5506;10225;10226;10227;10228;10229;10230;10231;10232;10233;10234;10235;10236;10237;10238;16623;18674;18675;18676;18677;18678;18679;18680;18681;18682;18683;18684;18685;18686;18687;18688;18689;18690;18691;18692;18693;18694;18695;18696;18697;18698;35123;41202;41203;41204;41205;41206;41207;41208;41209;41210;41211;41212;41213;41214;41215;41216;47190;47191;47192;47193;47194;47195;47196;47197;47198;47199;47200;47201;47202;47203;47204;47205;47206;47207;47208;47209;47210;47211;47212;47213;47214;47215;47216;47217;47218;47219;47220;67782;67783;67784;67785;67786;67787;67788;67789;78885;78886;78887;78888;78889;78890;78891;78892;78893;78894;78895;78896;78897;78898;78899;78900;78901;78902;78903;78904;78905;78906;78907;78908;80106;80107;80108;80109;80110;80111;80112;80113;80114;84091;84092;84093;88975;88976;88977;91298;91299;91300;91301;91302;91303;91304;91305;91306;91307;91308;91309;91310;91311;91312;91313;93560;93561;93562;93563;93564;93565;93566;93567;93568;93569;93570;93571;93572;93573;93574;93575;93576;93577;93578;93579;93580;93581;93582;93583;93584;93585;93586;93587;93588;94564;94565;94566;94567;94568;94569;94570;94571;94572;94573;94574;94575;94576;94577;94578;94579;98912;98913;98914;98915;98916;98917;98918;98919;98920;98921;98922;99056;111916;111917;111918;111919;111920;111921;111922;111923;111924;111925;111926;111927;111928;111929;111930;111931;111932</t>
  </si>
  <si>
    <t>1788;5505;10238;16623;18674;18693;35123;41203;47214;67788;78893;78908;80111;84093;88975;91310;93562;94568;98922;99056;111926</t>
  </si>
  <si>
    <t>Q9BX66-8;Q9BX66-3;Q9BX66-11;Q9BX66-2;Q9BX66;Q9BX66-9;Q9BX66-6;Q9BX66-5;Q9BX66-12;Q9BX66-10;Q9BX66-4;A0A0U1RQI5;Q9BX66-7;S4R303;Q5T925</t>
  </si>
  <si>
    <t>Q9BX66-8;Q9BX66-3;Q9BX66-11;Q9BX66-2;Q9BX66;Q9BX66-9;Q9BX66-6;Q9BX66-5;Q9BX66-12;Q9BX66-10;Q9BX66-4;A0A0U1RQI5;Q9BX66-7</t>
  </si>
  <si>
    <t>25;25;25;24;24;23;23;23;22;21;20;18;13;5;2</t>
  </si>
  <si>
    <t>Sorbin and SH3 domain-containing protein 1</t>
  </si>
  <si>
    <t>SORBS1</t>
  </si>
  <si>
    <t>Isoform of Q9BX66, Isoform 8 of Sorbin and SH3 domain-containing protein 1;Isoform of Q9BX66, Isoform 3 of Sorbin and SH3 domain-containing protein 1;Isoform of Q9BX66, Isoform 11 of Sorbin and SH3 domain-containing protein 1;Isoform of Q9BX66, Isoform 2 o</t>
  </si>
  <si>
    <t>1298;1400;2425;2435;3479;3480;4831;5047;5048;5098;5642;5809;6075;6096;6122;6277;6278;6362;6472;6643;7095;7127;7158;7734;7965</t>
  </si>
  <si>
    <t>1375;1480;2567;2578;3699;3700;5131;5363;5364;5418;6065;6066;6243;6528;6552;6582;6748;6749;6834;6951;7132;7602;7637;7668;8295;8537</t>
  </si>
  <si>
    <t>16561;16562;16563;17612;29222;29223;29224;29225;29276;29277;29278;29279;29280;45701;45702;45703;45704;45705;45706;45707;45708;45709;45710;45711;45712;61050;63697;63698;63699;64130;64131;64132;64133;64134;64135;64136;64137;64138;64139;64140;64141;64142;64143;64144;64145;64146;64147;64148;64149;64150;64151;64152;64153;64154;64155;64156;64157;64158;64159;64160;64161;64162;64163;64164;64165;64166;64167;64168;64169;64170;64171;64172;64173;64174;64175;64176;64177;64178;64179;71142;71143;71144;71145;71146;71147;73176;75767;75986;75987;75988;75989;75990;75991;75992;75993;75994;75995;75996;75997;75998;75999;76000;76001;76002;76003;76480;78602;78603;78604;78605;78606;78607;78608;78609;78610;78611;78612;78613;78614;78615;78616;79679;79680;79681;80770;80771;80772;82742;82743;82744;82745;82746;82747;87196;87713;88095;88096;88097;88098;88099;88100;95115;95116;95117;95118;95119;95120;95121;95122;95123;95124;95125;95126;95127;95128;95129;95130;97712</t>
  </si>
  <si>
    <t>17730;17731;17732;18846;31233;31234;31235;31236;31296;31297;31298;31299;31300;48945;48946;48947;48948;48949;48950;48951;48952;48953;48954;48955;48956;48957;65152;67939;67940;67941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75806;75807;75808;75809;75810;75811;77969;80692;80922;80923;80924;80925;80926;80927;80928;80929;80930;80931;80932;80933;80934;80935;80936;80937;80938;80939;81495;83717;83718;83719;83720;83721;83722;83723;83724;83725;83726;83727;83728;83729;83730;83731;84856;84857;84858;85985;85986;85987;88134;88135;88136;88137;88138;88139;92852;93398;93791;93792;93793;93794;93795;93796;101330;101331;101332;101333;101334;101335;101336;101337;101338;101339;101340;101341;101342;101343;101344;101345;104085</t>
  </si>
  <si>
    <t>17731;18846;31234;31300;48948;48953;65152;67939;67940;68400;75811;77969;80692;80930;81495;83718;83731;84858;85986;88135;92852;93398;93795;101343;104085</t>
  </si>
  <si>
    <t>P60981;P60981-2;F6RFD5</t>
  </si>
  <si>
    <t>8;7;6</t>
  </si>
  <si>
    <t>Destrin</t>
  </si>
  <si>
    <t>DSTN</t>
  </si>
  <si>
    <t>Destrin;Isoform of P60981, Isoform 2 of Destrin;Isoform of P60981, Destrin</t>
  </si>
  <si>
    <t>683;797;980;1998;3462;3489;4549;8624</t>
  </si>
  <si>
    <t>721;837;1034;2114;3681;3709;3710;4834;9229</t>
  </si>
  <si>
    <t>7443;7444;7445;7446;7447;7448;7449;7450;7451;7452;7453;7454;7455;8771;8772;8773;8774;8775;8776;8777;8778;8779;8780;8781;8782;8783;8784;8785;8786;8787;8788;8789;8790;8791;8792;8793;8794;8795;8796;8797;8798;8799;8800;11864;11865;11866;11867;11868;11869;11870;11871;11872;24644;24645;24646;45453;45746;45747;45748;45749;45750;45751;45752;45753;45754;45755;45756;45757;45758;45759;45760;45761;45762;45763;45764;45765;45766;45767;45768;45769;45770;45771;45772;45773;57797;57798;105571;105572;105573;105574;105575;105576;105577;105578;105579;105580;105581;105582;105583;105584;105585;105586;105587;105588;105589;105590;105591</t>
  </si>
  <si>
    <t>7843;7844;7845;7846;7847;7848;7849;7850;7851;7852;7853;7854;7855;9256;9257;9258;9259;9260;9261;9262;9263;9264;9265;9266;9267;9268;9269;9270;9271;9272;9273;9274;9275;9276;9277;9278;9279;9280;9281;9282;9283;9284;9285;12549;12550;12551;12552;12553;12554;12555;12556;12557;12558;12559;26403;26404;26405;48674;48991;48992;48993;48994;48995;48996;48997;48998;48999;49000;49001;49002;49003;49004;49005;49006;49007;49008;49009;49010;49011;49012;49013;49014;49015;49016;49017;49018;49019;61767;61768;112346;112347;112348;112349;112350;112351;112352;112353;112354;112355;112356;112357;112358;112359;112360;112361;112362;112363;112364;112365;112366</t>
  </si>
  <si>
    <t>7854;9282;12553;26403;48674;49011;61768;112356</t>
  </si>
  <si>
    <t>P61626;F8VV32;A0A0B4J259</t>
  </si>
  <si>
    <t>7;5;5</t>
  </si>
  <si>
    <t>Lysozyme C;Lysozyme</t>
  </si>
  <si>
    <t>LYZ</t>
  </si>
  <si>
    <t>Lysozyme C;Isoform of P61626, Lysozyme C;Isoform of P61626, Lysozyme C</t>
  </si>
  <si>
    <t>3024;4563;6451;7105;7571;8506;8880</t>
  </si>
  <si>
    <t>3217;3218;4848;6930;7612;8121;9110;9495</t>
  </si>
  <si>
    <t>37923;37924;37925;37926;37927;37928;37929;37930;37931;37932;37933;37934;37935;37936;37937;37938;37939;37940;37941;37942;37943;37944;37945;37946;37947;37948;37949;37950;37951;57900;80542;80543;80544;80545;80546;80547;80548;80549;80550;87281;87282;87283;87284;87285;87286;87287;87288;87289;87290;87291;87292;87293;87294;87295;87296;87297;87298;87299;87300;87301;87302;93101;93102;93103;93104;93105;93106;93107;93108;93109;93110;93111;93112;93113;93114;93115;93116;93117;93118;104369;104370;104371;104372;104373;104374;104375;104376;108666;108667;108668;108669;108670;108671;108672;108673</t>
  </si>
  <si>
    <t>40592;40593;40594;40595;40596;40597;40598;40599;40600;40601;40602;40603;40604;40605;40606;40607;40608;40609;40610;40611;40612;40613;40614;40615;40616;40617;40618;40619;40620;40621;40622;40623;40624;61873;85751;85752;85753;85754;85755;85756;85757;85758;85759;92937;92938;92939;92940;92941;92942;92943;92944;92945;92946;92947;92948;92949;92950;92951;92952;92953;92954;92955;92956;92957;92958;99189;99190;99191;99192;99193;99194;99195;99196;99197;99198;99199;99200;99201;99202;99203;99204;99205;99206;99207;99208;99209;99210;99211;99212;99213;99214;111110;111111;111112;111113;111114;111115;111116;111117;115626;115627;115628;115629;115630;115631;115632;115633</t>
  </si>
  <si>
    <t>40605;61873;85758;92943;99196;111117;115629</t>
  </si>
  <si>
    <t>Q92743;H0Y7G9</t>
  </si>
  <si>
    <t>10;7</t>
  </si>
  <si>
    <t>Serine protease HTRA1</t>
  </si>
  <si>
    <t>HTRA1</t>
  </si>
  <si>
    <t>Serine protease HTRA1;Isoform of Q92743, Serine protease HTRA1 (Fragment)</t>
  </si>
  <si>
    <t>2224;2225;2512;3650;3651;4871;6364;7068;8395;8787</t>
  </si>
  <si>
    <t>2352;2353;2661;3885;3886;5175;6836;6837;7573;8988;9400</t>
  </si>
  <si>
    <t>26989;26990;26991;26992;26993;26994;26995;26996;30101;30102;30103;47925;47926;47927;47928;47929;47930;47931;47932;47933;47934;47935;47936;47937;47938;47939;47940;47941;47942;47943;47944;47945;47946;47947;47948;47949;47950;47951;47952;47953;47954;47955;47956;47957;47958;47959;47960;47961;47962;47963;47964;47965;47966;61481;61482;61483;61484;61485;61486;61487;61488;61489;61490;61491;61492;61493;61494;61495;61496;61497;61498;79684;79685;79686;79687;86852;86853;86854;86855;102660;102661;102662;102663;102664;102665;102666;102667;102668;102669;102670;102671;102672;102673;102674;107615;107616;107617;107618;107619;107620;107621;107622;107623;107624;107625;107626;107627;107628;107629;107630;107631;107632;107633;107634;107635;107636;107637;107638;107639;107640;107641;107642;107643;107644;107645;107646</t>
  </si>
  <si>
    <t>28893;28894;28895;28896;28897;28898;28899;28900;32160;32161;32162;51349;51350;51351;51352;51353;51354;51355;51356;51357;51358;51359;51360;51361;51362;51363;51364;51365;51366;51367;51368;51369;51370;51371;51372;51373;51374;51375;51376;51377;51378;51379;51380;51381;51382;51383;51384;51385;51386;51387;51388;51389;51390;65599;65600;65601;65602;65603;65604;65605;65606;65607;65608;65609;65610;65611;65612;65613;65614;65615;65616;84861;84862;84863;84864;92491;92492;92493;92494;109336;109337;109338;109339;109340;109341;109342;109343;109344;109345;109346;109347;109348;109349;109350;109351;114502;114503;114504;114505;114506;114507;114508;114509;114510;114511;114512;114513;114514;114515;114516;114517;114518;114519;114520;114521;114522;114523;114524;114525;114526;114527;114528;114529;114530;114531;114532;114533</t>
  </si>
  <si>
    <t>28899;28900;32160;51382;51390;65601;84863;92493;109348;114518</t>
  </si>
  <si>
    <t>B2R5W2;G3V4C1;G3V2Q1;P07910-2;P07910;G3V576;G3V4W0;B4DY08;P07910-4;G3V555;G3V575;G3V5X6;G3V3K6;G3V251;B4DSU6;A0A0G2JPF8;A0A0G2JNQ3;P07910-3;P0DMR1;O60812;B7ZW38;B2RXH8;G3V4M8;G3V5V7;G3V2D6;G3V2H6</t>
  </si>
  <si>
    <t>B2R5W2;G3V4C1;G3V2Q1;P07910-2;P07910;G3V576;G3V4W0;B4DY08;P07910-4;G3V555;G3V575;G3V5X6;G3V3K6;G3V251;B4DSU6;A0A0G2JPF8;A0A0G2JNQ3;P07910-3;P0DMR1;O60812;B7ZW38;B2RXH8</t>
  </si>
  <si>
    <t>9;9;9;9;9;8;8;8;8;6;6;5;5;5;5;5;5;5;5;5;5;5;4;4;4;3</t>
  </si>
  <si>
    <t>Heterogeneous nuclear ribonucleoproteins C1/C2;Heterogeneous nuclear ribonucleoprotein C-like 4;Heterogeneous nuclear ribonucleoprotein C-like 1;Heterogeneous nuclear ribonucleoprotein C-like 3;Heterogeneous nuclear ribonucleoprotein C-like 2</t>
  </si>
  <si>
    <t>HNRNPC;HNRNPCL4;HNRNPCL1;HNRNPCL3;HNRNPCL2</t>
  </si>
  <si>
    <t>Isoform of P07910, Heterogeneous nuclear ribonucleoproteins C1/C2;Isoform of P07910, Heterogeneous nuclear ribonucleoproteins C1/C2;Isoform of P07910, Heterogeneous nuclear ribonucleoproteins C1/C2;Isoform of P07910, Isoform C1 of Heterogeneous nuclear rib</t>
  </si>
  <si>
    <t>2763;2878;4262;5299;5322;6707;7855;7933;8259</t>
  </si>
  <si>
    <t>2936;3065;4535;5645;5678;5679;7201;8424;8505;8849</t>
  </si>
  <si>
    <t>32811;32812;32813;32814;32815;32816;32817;35588;35589;35590;35591;35592;35593;35594;35595;35596;35597;35598;35599;35600;35601;35602;35603;35604;54849;66607;66807;66808;66809;66810;66811;66812;66813;66814;66815;66816;66817;66818;66819;66820;66821;66822;66823;66824;66825;66826;66827;66828;83273;83274;83275;83276;83277;83278;83279;83280;83281;96449;96450;96451;96452;96453;96454;96455;96456;96457;96458;96459;96460;96461;96462;96463;96464;96465;97248;97249;97250;97251;97252;97253;97254;97255;97256;97257;97258;97259;97260;97261;97262;97263;97264;97265;97266;101078;101079;101080;101081;101082;101083;101084;101085;101086;101087</t>
  </si>
  <si>
    <t>35012;35013;35014;35015;35016;35017;35018;38043;38044;38045;38046;38047;38048;38049;38050;38051;38052;38053;38054;38055;38056;38057;38058;38059;38060;38061;58659;70993;71205;71206;71207;71208;71209;71210;71211;71212;71213;71214;71215;71216;71217;71218;71219;71220;71221;71222;71223;71224;71225;71226;71227;88686;88687;88688;88689;88690;88691;88692;88693;88694;102748;102749;102750;102751;102752;102753;102754;102755;102756;102757;102758;102759;102760;102761;102762;102763;102764;103590;103591;103592;103593;103594;103595;103596;103597;103598;103599;103600;103601;103602;103603;103604;103605;103606;103607;103608;103609;107613;107614;107615;107616;107617;107618;107619;107620;107621;107622;107623</t>
  </si>
  <si>
    <t>35017;38051;58659;70993;71205;88688;102756;103601;107623</t>
  </si>
  <si>
    <t>79;80</t>
  </si>
  <si>
    <t>74;238</t>
  </si>
  <si>
    <t>A0A087X0K0;P39059</t>
  </si>
  <si>
    <t>15;15</t>
  </si>
  <si>
    <t>Collagen alpha-1(XV) chain;Restin;Restin-2;Restin-3;Restin-4</t>
  </si>
  <si>
    <t>COL15A1</t>
  </si>
  <si>
    <t>Isoform of P39059, Collagen alpha-1(XV) chain;Collagen alpha-1(XV) chain</t>
  </si>
  <si>
    <t>31;121;261;262;1609;2625;2981;3861;5124;5589;5747;7211;7481;8085;8841</t>
  </si>
  <si>
    <t>32;127;275;276;1703;2787;3174;4108;5445;6004;6179;6180;7731;8017;8663;9455</t>
  </si>
  <si>
    <t>254;255;256;257;258;259;260;261;262;263;264;265;266;267;268;269;270;1227;1228;1229;1230;1231;1232;1233;2319;2320;2321;2322;2323;2324;2325;2326;2327;2328;2329;20218;20219;20220;20221;20222;20223;31499;31500;31501;31502;31503;31504;31505;31506;31507;31508;31509;31510;31511;31512;31513;37484;37485;37486;37487;37488;37489;37490;37491;37492;37493;37494;37495;37496;37497;37498;37499;37500;37501;37502;37503;37504;37505;37506;50470;50471;64408;64409;70494;70495;70496;70497;70498;72268;72269;72270;72271;72272;89161;89162;89163;89164;89165;89166;89167;91917;91918;91919;91920;91921;91922;91923;91924;91925;91926;91927;91928;99106;99107;99108;99109;99110;99111;99112;99113;99114;99115;99116;99117;99118;99119;99120;99121;99122;99123;108394;108395;108396;108397;108398;108399;108400;108401;108402;108403;108404;108405;108406;108407;108408;108409;108410;108411;108412;108413</t>
  </si>
  <si>
    <t>262;263;264;265;266;267;268;269;270;271;272;273;274;275;276;277;278;279;1288;1289;1290;1291;1292;1293;1294;2419;2420;2421;2422;2423;2424;2425;2426;2427;2428;2429;21716;21717;21718;21719;21720;21721;33625;33626;33627;33628;33629;33630;33631;33632;33633;33634;33635;33636;33637;33638;33639;33640;40143;40144;40145;40146;40147;40148;40149;40150;40151;40152;40153;40154;40155;40156;40157;40158;40159;40160;40161;40162;40163;40164;40165;54050;54051;68661;68662;68663;75131;75132;75133;75134;75135;76995;76996;76997;76998;76999;94962;94963;94964;94965;94966;94967;94968;97936;97937;97938;97939;97940;97941;97942;97943;97944;97945;97946;97947;105559;105560;105561;105562;105563;105564;105565;105566;105567;105568;105569;105570;105571;105572;105573;105574;105575;105576;115338;115339;115340;115341;115342;115343;115344;115345;115346;115347;115348;115349;115350;115351;115352;115353;115354;115355;115356;115357</t>
  </si>
  <si>
    <t>269;1291;2421;2428;21719;33631;40158;54050;68661;75134;76999;94967;97947;105562;115347</t>
  </si>
  <si>
    <t>Q8N2S1;A0A0C4DH07;Q8N2S1-3;F8WAA0;M0QZX0;Q8N2S1-4;M0QXV3;M0R351;A0A087WVV5;M0QYE9;A0A087WXC2</t>
  </si>
  <si>
    <t>Q8N2S1;A0A0C4DH07;Q8N2S1-3</t>
  </si>
  <si>
    <t>31;30;30;13;8;7;2;2;2;2;1</t>
  </si>
  <si>
    <t>3;2;2;0;0;0;0;0;0;0;0</t>
  </si>
  <si>
    <t>Latent-transforming growth factor beta-binding protein 4</t>
  </si>
  <si>
    <t>LTBP4</t>
  </si>
  <si>
    <t>Latent-transforming growth factor beta-binding protein 4;Isoform of Q8N2S1, Latent-transforming growth factor beta-binding protein 4;Isoform of Q8N2S1, Isoform 3 of Latent-transforming growth factor beta-binding protein 4</t>
  </si>
  <si>
    <t>18;163;322;977;985;997;1082;1116;1121;1203;1661;1662;1795;1973;2701;2944;2985;3178;3261;3430;3431;4429;5639;5759;6296;6538;6600;7005;7041;7063;8356</t>
  </si>
  <si>
    <t>19;174;340;1031;1039;1051;1146;1185;1190;1274;1757;1758;1902;2087;2872;3136;3178;3382;3468;3649;3650;4708;6062;6193;6768;7021;7086;7509;7545;7568;8948</t>
  </si>
  <si>
    <t>156;157;158;159;160;161;162;163;164;165;166;167;168;169;170;171;172;173;174;175;1628;3038;3039;3040;3041;3042;3043;3044;3045;3046;3047;3048;3049;3050;11828;11829;11830;11831;11832;11833;11834;11835;11909;11910;11911;11912;11913;11914;12225;12226;12227;12228;12229;12230;12231;12232;12233;12234;12235;12236;12237;12238;12239;12240;12241;12242;12243;12244;12245;12246;12247;12248;12249;14138;14644;14645;14646;14647;14648;14664;14665;14666;14667;14668;14669;14670;14671;14672;14673;15641;20839;20840;20841;20842;20843;20844;20845;20846;20847;20848;20849;20850;20851;20852;20853;20854;20855;20856;20857;20858;22451;22452;22453;22454;22455;22456;22457;22458;22459;22460;22461;22462;22463;22464;24373;24374;24375;24376;24377;24378;24379;24380;24381;24382;24383;24384;24385;24386;24387;32132;32133;32134;32135;32136;32137;32138;32139;32140;32141;36944;36945;36946;36947;36948;36949;36950;36951;36952;37558;37559;37560;37561;37562;37563;37564;37565;37566;40954;40955;40956;42584;42585;42586;44954;44955;44956;44957;44958;44959;44960;44961;44962;44963;44964;44965;44966;44967;44968;44969;44970;44971;44972;44973;44974;44975;44976;44977;44978;56589;56590;56591;71122;71123;71124;71125;71126;71127;71128;71129;72404;78890;78891;78892;78893;78894;78895;78896;81386;81387;81388;81389;82202;86062;86063;86606;86823;86824;86825;86826;86827;102320;102321;102322;102323;102324;102325</t>
  </si>
  <si>
    <t>161;162;163;164;165;166;167;168;169;170;171;172;173;174;175;176;177;178;179;180;181;1708;3186;3187;3188;3189;3190;3191;3192;3193;3194;3195;3196;3197;3198;3199;3200;12513;12514;12515;12516;12517;12518;12519;12520;12596;12597;12598;12599;12600;12601;12602;12935;12936;12937;12938;12939;12940;12941;12942;12943;12944;12945;12946;12947;12948;12949;12950;12951;12952;12953;12954;12955;12956;12957;12958;12959;15093;15679;15680;15681;15682;15683;15701;15702;15703;15704;15705;15706;15707;15708;15709;15710;16754;22359;22360;22361;22362;22363;22364;22365;22366;22367;22368;22369;22370;22371;22372;22373;22374;22375;22376;22377;22378;24065;24066;24067;24068;24069;24070;24071;24072;24073;24074;24075;24076;24077;24078;26108;26109;26110;26111;26112;26113;26114;26115;26116;26117;26118;26119;26120;26121;26122;26123;26124;34284;34285;34286;34287;34288;34289;34290;34291;34292;34293;39546;39547;39548;39549;39550;39551;39552;39553;39554;40217;40218;40219;40220;40221;40222;40223;40224;40225;40226;40227;43772;43773;43774;45577;45578;45579;48147;48148;48149;48150;48151;48152;48153;48154;48155;48156;48157;48158;48159;48160;48161;48162;48163;48164;48165;48166;48167;48168;48169;48170;48171;60485;60486;60487;60488;75785;75786;75787;75788;75789;75790;75791;75792;77160;84012;84013;84014;84015;84016;84017;84018;86659;86660;86661;86662;87532;91641;91642;92238;92462;92463;92464;92465;92466;108979;108980;108981;108982;108983;108984</t>
  </si>
  <si>
    <t>170;1708;3199;12516;12600;12954;15093;15681;15706;16754;22363;22374;24070;26115;34288;39551;40219;43773;45577;48149;48169;60487;75789;77160;84013;86660;87532;91642;92238;92463;108982</t>
  </si>
  <si>
    <t>O76076;O76076-2</t>
  </si>
  <si>
    <t>O76076</t>
  </si>
  <si>
    <t>9;3</t>
  </si>
  <si>
    <t>WNT1-inducible-signaling pathway protein 2</t>
  </si>
  <si>
    <t>WISP2</t>
  </si>
  <si>
    <t>932;1040;1072;1917;4360;4537;4867;6438;6449</t>
  </si>
  <si>
    <t>983;1101;1136;2027;4635;4822;5170;6917;6928</t>
  </si>
  <si>
    <t>10945;10946;10947;10948;10949;10950;10951;10952;13085;13086;13087;13088;13089;13090;13091;13092;13093;13094;13095;13096;13097;13098;13099;13100;13101;13102;13103;13104;13105;13106;13107;13108;13109;13110;13111;13112;13113;13114;13903;23300;23301;23302;23303;23304;23305;23306;23307;23308;23309;23310;23311;23312;23313;23314;23315;23316;23317;23318;23319;23320;23321;23322;23323;55684;55685;55686;55687;55688;55689;55690;55691;55692;55693;55694;55695;55696;55697;55698;55699;55700;55701;55702;55703;55704;55705;55706;55707;55708;55709;55710;55711;55712;55713;55714;55715;55716;55717;57646;57647;57648;57649;57650;57651;57652;57653;57654;57655;57656;57657;57658;57659;57660;57661;57662;57663;57664;57665;61438;61439;61440;61441;61442;61443;61444;61445;61446;61447;61448;61449;61450;61451;61452;61453;61454;61455;61456;61457;61458;61459;61460;80389;80516;80517;80518;80519;80520;80521;80522;80523;80524;80525;80526;80527;80528;80529;80530;80531;80532</t>
  </si>
  <si>
    <t>11559;11560;11561;11562;11563;11564;11565;11566;11567;13848;13849;13850;13851;13852;13853;13854;13855;13856;13857;13858;13859;13860;13861;13862;13863;13864;13865;13866;13867;13868;13869;13870;13871;13872;13873;13874;13875;13876;13877;13878;13879;13880;14829;24950;24951;24952;24953;24954;24955;24956;24957;24958;24959;24960;24961;24962;24963;24964;24965;24966;24967;24968;24969;24970;24971;24972;24973;59533;59534;59535;59536;59537;59538;59539;59540;59541;59542;59543;59544;59545;59546;59547;59548;59549;59550;59551;59552;59553;59554;59555;59556;59557;59558;59559;59560;59561;59562;59563;59564;59565;59566;61600;61601;61602;61603;61604;61605;61606;61607;61608;61609;61610;61611;61612;61613;61614;61615;61616;61617;61618;61619;61620;61621;61622;61623;61624;61625;61626;61627;61628;61629;61630;61631;61632;61633;61634;61635;65555;65556;65557;65558;65559;65560;65561;65562;65563;65564;65565;65566;65567;65568;65569;65570;65571;65572;65573;65574;65575;65576;65577;85591;85723;85724;85725;85726;85727;85728;85729;85730;85731;85732;85733;85734;85735;85736;85737;85738;85739;85740;85741</t>
  </si>
  <si>
    <t>11562;13868;14829;24971;59557;61624;65558;85591;85736</t>
  </si>
  <si>
    <t>Q8WWQ2;Q8WWQ2-3;Q8WWQ2-2;Q8WWQ2-4;A0A0A0MSB9;A0A087X238</t>
  </si>
  <si>
    <t>Q8WWQ2;Q8WWQ2-3;Q8WWQ2-2;Q8WWQ2-4;A0A0A0MSB9</t>
  </si>
  <si>
    <t>19;18;17;16;13;3</t>
  </si>
  <si>
    <t>Inactive heparanase-2</t>
  </si>
  <si>
    <t>HPSE2</t>
  </si>
  <si>
    <t>Inactive heparanase-2;Isoform of Q8WWQ2, Isoform 3 of Inactive heparanase-2;Isoform of Q8WWQ2, Isoform 2 of Inactive heparanase-2;Isoform of Q8WWQ2, Isoform 4 of Inactive heparanase-2;Isoform of Q8WWQ2, Inactive heparanase-2</t>
  </si>
  <si>
    <t>65;695;2164;3105;3652;4678;4679;5145;5709;5713;6481;6931;7480;7520;7609;7610;7764;8094;8498</t>
  </si>
  <si>
    <t>68;69;733;2287;3300;3887;4968;4969;5466;6137;6138;6142;6960;7432;8016;8063;8064;8159;8160;8326;8672;9102</t>
  </si>
  <si>
    <t>629;630;631;7599;7600;7601;7602;7603;7604;7605;7606;7607;7608;7609;7610;7611;7612;26391;26392;26393;26394;26395;26396;26397;38955;38956;38957;38958;38959;38960;38961;38962;38963;47967;47968;47969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64672;64673;64674;64675;64676;64677;64678;64679;64680;64681;71842;71843;71844;71845;71846;71847;71848;71849;71850;71851;71852;71853;71854;71855;71856;71857;71858;71859;71860;71861;71862;71863;71868;71869;71870;71871;71872;71873;71874;80827;85373;85374;85375;85376;85377;85378;85379;91916;92683;92684;92685;92686;92687;92688;92689;92690;92691;93481;93482;93483;93484;93485;93486;93487;93488;93489;93490;95453;95454;95455;95456;99192;99193;99194;99195;99196;99197;99198;99199;99200;99201;99202;99203;99204;104235;104236;104237;104238</t>
  </si>
  <si>
    <t>649;650;651;8017;8018;8019;8020;8021;8022;8023;8024;8025;8026;8027;8028;8029;8030;8031;8032;28280;28281;28282;28283;28284;28285;28286;41686;41687;41688;41689;41690;41691;41692;41693;41694;51391;51392;51393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68943;68944;68945;68946;68947;68948;68949;68950;68951;68952;68953;76551;76552;76553;76554;76555;76556;76557;76558;76559;76560;76561;76562;76563;76564;76565;76566;76567;76568;76569;76570;76571;76572;76577;76578;76579;76580;76581;76582;76583;86042;90925;90926;90927;90928;90929;90930;90931;97935;98744;98745;98746;98747;98748;98749;98750;98751;98752;99602;99603;99604;99605;99606;99607;99608;99609;99610;99611;101681;101682;101683;101684;105645;105646;105647;105648;105649;105650;105651;105652;105653;105654;105655;105656;105657;110972;110973;110974;110975</t>
  </si>
  <si>
    <t>650;8028;28280;41693;51393;63176;63227;68949;76551;76581;86042;90929;97935;98746;99609;99611;101684;105657;110974</t>
  </si>
  <si>
    <t>697;698;699;700</t>
  </si>
  <si>
    <t>173;184;321;576</t>
  </si>
  <si>
    <t>Q14195-2;Q14195;H0YBT4;H0YB87;D6RF19;Q14117</t>
  </si>
  <si>
    <t>Q14195-2;Q14195</t>
  </si>
  <si>
    <t>26;24;9;1;1;1</t>
  </si>
  <si>
    <t>22;20;5;1;1;0</t>
  </si>
  <si>
    <t>Dihydropyrimidinase-related protein 3</t>
  </si>
  <si>
    <t>DPYSL3</t>
  </si>
  <si>
    <t>Isoform of Q14195, Isoform LCRMP-4 of Dihydropyrimidinase-related protein 3;Dihydropyrimidinase-related protein 3</t>
  </si>
  <si>
    <t>46;409;1501;1866;2287;2468;2720;3127;3130;3159;3293;3379;3769;3958;4107;4159;5257;5283;5385;5400;5511;5561;6068;6616;6617;6654</t>
  </si>
  <si>
    <t>47;429;1587;1975;2418;2616;2891;3323;3324;3329;3330;3361;3502;3596;4007;4211;4369;4426;5580;5621;5622;5770;5771;5791;5921;5922;5973;6521;7104;7105;7143</t>
  </si>
  <si>
    <t>409;410;411;412;413;4222;4223;4224;4225;4226;4227;4228;4229;4230;4231;4232;18764;18765;18766;18767;18768;18769;18770;22943;27499;27500;27501;29663;29664;29665;29666;29667;29668;29669;29670;29671;29672;29673;29674;32283;32284;32285;32286;32287;32288;32289;32290;32291;39120;39121;39122;39123;39124;39125;39126;39127;39128;39129;39130;39131;39132;39133;39134;39135;39136;39137;39138;39139;39140;39303;39304;39305;39306;39307;39308;39309;39310;39311;39312;39313;39314;39315;39316;39719;43236;43237;44334;44335;44336;44337;49243;49244;49245;49246;49247;49248;49249;49250;49251;49252;49253;49254;49255;49256;49257;49258;51550;51551;51552;51553;51554;51555;51556;51557;51558;51559;53311;53312;53313;53314;53315;53316;53317;53318;53867;53868;53869;53870;53871;53872;53873;53874;53875;53876;53877;53878;53879;53880;53881;53882;65977;65978;66441;66442;66443;66444;66445;66446;66447;66448;66449;66450;66451;66452;66453;66454;67592;67593;67881;69272;69273;69274;69275;69276;69277;69278;69279;69280;69281;69282;69283;69284;69285;69286;69287;69288;69289;69290;69938;69939;69940;69941;69942;69943;69944;69945;69946;69947;75661;75662;75663;75664;75665;75666;75667;75668;75669;75670;82437;82438;82439;82440;82441;82442;82842;82843;82844;82845;82846</t>
  </si>
  <si>
    <t>419;420;421;422;423;424;4450;4451;4452;4453;4454;4455;4456;4457;4458;4459;4460;20102;20103;20104;20105;20106;20107;20108;20109;24564;29420;29421;29422;31709;31710;31711;31712;31713;31714;31715;31716;31717;31718;31719;31720;34435;34436;34437;34438;34439;34440;34441;34442;34443;41856;41857;41858;41859;41860;41861;41862;41863;41864;41865;41866;41867;41868;41869;41870;41871;41872;41873;41874;41875;41876;42045;42046;42047;42048;42049;42050;42051;42052;42053;42054;42055;42056;42057;42058;42059;42495;46278;46279;47442;47443;47444;47445;52762;52763;52764;52765;52766;52767;52768;52769;52770;52771;52772;52773;52774;52775;52776;52777;55195;55196;55197;55198;55199;55200;55201;55202;55203;55204;57061;57062;57063;57064;57065;57066;57067;57068;57642;57643;57644;57645;57646;57647;57648;57649;57650;57651;57652;57653;57654;57655;57656;57657;57658;57659;57660;70321;70322;70817;70818;70819;70820;70821;70822;70823;70824;70825;70826;70827;70828;70829;70830;70831;72046;72047;72355;73872;73873;73874;73875;73876;73877;73878;73879;73880;73881;73882;73883;73884;73885;73886;73887;73888;73889;73890;73891;74561;74562;74563;74564;74565;74566;74567;74568;74569;74570;74571;74572;80583;80584;80585;80586;80587;80588;80589;80590;80591;80592;87774;87775;87776;87777;87778;87779;88235;88236;88237;88238;88239</t>
  </si>
  <si>
    <t>423;4459;20107;24564;29422;31716;34435;41866;42049;42495;46278;47443;52771;55204;57068;57654;70322;70823;72047;72355;73890;74570;80589;87776;87779;88236</t>
  </si>
  <si>
    <t>67;68;642;643;644;645</t>
  </si>
  <si>
    <t>197;476;489;551;602;612</t>
  </si>
  <si>
    <t>F8W6I7;P09651-3;P09651-2;P09651;F8VZ49;Q32P51;F8VTQ5;H0YH80;F8VYN5;F8W646</t>
  </si>
  <si>
    <t>F8W6I7;P09651-3;P09651-2;P09651;F8VZ49;Q32P51;F8VTQ5;H0YH80</t>
  </si>
  <si>
    <t>13;13;13;13;11;9;8;7;6;4</t>
  </si>
  <si>
    <t>Heterogeneous nuclear ribonucleoprotein A1;Heterogeneous nuclear ribonucleoprotein A1, N-terminally processed;Heterogeneous nuclear ribonucleoprotein A1-like 2</t>
  </si>
  <si>
    <t>HNRNPA1;HNRNPA1L2</t>
  </si>
  <si>
    <t>Isoform of P09651, Heterogeneous nuclear ribonucleoprotein A1;Isoform of P09651, Isoform 2 of Heterogeneous nuclear ribonucleoprotein A1;Isoform of P09651, Isoform A1-A of Heterogeneous nuclear ribonucleoprotein A1;Heterogeneous nuclear ribonucleoprotein A</t>
  </si>
  <si>
    <t>1715;1823;1825;2879;2899;3755;3756;4514;5647;5922;6396;6828;8719</t>
  </si>
  <si>
    <t>1818;1931;1933;3066;3088;3992;3993;4798;6071;6361;6872;7326;9328</t>
  </si>
  <si>
    <t>21627;22718;22719;22720;22721;22722;22723;22724;22725;22726;22727;22728;22736;22737;22738;22739;22740;35605;35606;35607;35608;35609;35610;35611;35612;35835;35836;35837;35838;35839;49025;49026;49027;49028;49029;49030;49031;49032;49033;49034;49035;49036;49037;49038;49039;49040;49041;49042;49043;49044;49045;49046;49047;49048;49049;49050;49051;49052;49053;49054;49055;49056;49057;49058;57526;57527;57528;57529;57530;57531;57532;57533;57534;57535;71222;71223;74251;74252;74253;74254;74255;79943;79944;79945;79946;79947;79948;79949;79950;79951;79952;79953;79954;79955;79956;79957;79958;79959;79960;79961;79962;84325;84326;106718;106719;106720;106721;106722;106723;106724</t>
  </si>
  <si>
    <t>23188;24336;24337;24338;24339;24340;24341;24342;24343;24344;24345;24346;24354;24355;24356;24357;24358;38062;38063;38064;38065;38066;38067;38068;38069;38297;38298;38299;38300;38301;52534;52535;52536;52537;52538;52539;52540;52541;52542;52543;52544;52545;52546;52547;52548;52549;52550;52551;52552;52553;52554;52555;52556;52557;52558;52559;52560;52561;52562;52563;52564;52565;52566;52567;52568;52569;61477;61478;61479;61480;61481;61482;61483;61484;61485;61486;75886;75887;79096;79097;79098;79099;79100;79101;85128;85129;85130;85131;85132;85133;85134;85135;85136;85137;85138;85139;85140;85141;85142;85143;85144;85145;85146;85147;85148;89839;89840;113576;113577;113578;113579;113580;113581;113582</t>
  </si>
  <si>
    <t>23188;24339;24354;38066;38300;52544;52548;61486;75887;79097;85139;89839;113577</t>
  </si>
  <si>
    <t>P07951-2;CON__Q3SX28;Q5TCU3;Q5TCU8;P07951;K7ERG3;K7ENT6;H0YL80;K7EP68;U3KQK2;K7EQW8;K7EPV9;K7EMU5;K7EPB9</t>
  </si>
  <si>
    <t>P07951-2;CON__Q3SX28;Q5TCU3;Q5TCU8;P07951</t>
  </si>
  <si>
    <t>17;16;13;12;12;6;6;5;5;3;1;1;1;1</t>
  </si>
  <si>
    <t>9;8;5;4;4;1;1;0;0;2;0;1;1;0</t>
  </si>
  <si>
    <t>1;1;1;1;1;0;0;0;0;0;0;0;0;0</t>
  </si>
  <si>
    <t>Tropomyosin beta chain</t>
  </si>
  <si>
    <t>TPM2</t>
  </si>
  <si>
    <t>Isoform of P07951, Isoform 2 of Tropomyosin beta chain;;Isoform of P07951, Tropomyosin beta chain;Isoform of P07951, Tropomyosin beta chain;Tropomyosin beta chain</t>
  </si>
  <si>
    <t>655;724;725;1744;4025;4026;4337;5153;5154;5155;5297;6160;6431;6432;6937;7431;7528</t>
  </si>
  <si>
    <t>True;False;False;False;False;False;False;True;True;True;True;True;False;False;True;True;True</t>
  </si>
  <si>
    <t>692;762;763;1850;4285;4286;4611;5474;5475;5476;5643;6621;6909;6910;7438;7439;7964;8073</t>
  </si>
  <si>
    <t>7137;7138;7139;7140;7141;7142;7143;7144;7145;8072;8073;8074;8075;8076;8077;8078;8079;8080;8081;8082;8083;8084;8085;8086;8087;8088;8089;8090;8091;8092;8093;8094;8095;21928;21929;21930;52313;52314;52315;52316;52317;52318;52319;52320;52321;52322;52323;52324;52325;52326;52327;52328;52329;52330;52331;52332;52333;52334;52335;52336;52337;52338;52339;52340;52341;55411;55412;64742;64743;64744;64745;64746;64747;64748;64749;64750;64751;64752;64753;64754;64755;64756;64757;64758;64759;64760;64761;64762;64763;64764;64765;64766;64767;64768;64769;64770;64771;64772;64773;64774;64775;64776;64777;64778;66599;66600;66601;66602;66603;66604;66605;76903;76904;76905;76906;76907;76908;76909;76910;76911;76912;76913;76914;76915;76916;80261;80262;80263;80264;80265;80266;80267;80268;80269;80270;80271;80272;80273;80274;80275;80276;80277;80278;85404;85405;85406;85407;85408;85409;85410;85411;85412;85413;91526;91527;91528;91529;91530;91531;91532;91533;91534;91535;91536;91537;91538;91539;91540;91541;91542;91543;91544;91545;91546;91547;92726</t>
  </si>
  <si>
    <t>7514;7515;7516;7517;7518;7519;7520;7521;7522;8518;8519;8520;8521;8522;8523;8524;8525;8526;8527;8528;8529;8530;8531;8532;8533;8534;8535;8536;8537;8538;8539;8540;8541;23505;23506;23507;56016;56017;56018;56019;56020;56021;56022;56023;56024;56025;56026;56027;56028;56029;56030;56031;56032;56033;56034;56035;56036;56037;56038;56039;56040;56041;56042;56043;56044;56045;59255;59256;69015;69016;69017;69018;69019;69020;69021;69022;69023;69024;69025;69026;69027;69028;69029;69030;69031;69032;69033;69034;69035;69036;69037;69038;69039;69040;69041;69042;69043;69044;69045;69046;69047;69048;69049;69050;69051;70985;70986;70987;70988;70989;70990;70991;81929;81930;81931;81932;81933;81934;81935;81936;81937;81938;81939;81940;81941;81942;81943;81944;81945;81946;81947;81948;85462;85463;85464;85465;85466;85467;85468;85469;85470;85471;85472;85473;85474;85475;85476;85477;85478;85479;85480;90956;90957;90958;90959;90960;90961;90962;90963;90964;90965;97533;97534;97535;97536;97537;97538;97539;97540;97541;97542;97543;97544;97545;97546;97547;97548;97549;97550;97551;97552;97553;97554;98788</t>
  </si>
  <si>
    <t>7519;8525;8538;23506;56017;56033;59255;69017;69033;69042;70989;81934;85463;85466;90963;97549;98788</t>
  </si>
  <si>
    <t>P04406;P04406-2;E7EUT5;O14556</t>
  </si>
  <si>
    <t>P04406;P04406-2;E7EUT5</t>
  </si>
  <si>
    <t>14;13;12;1</t>
  </si>
  <si>
    <t>Glyceraldehyde-3-phosphate dehydrogenase</t>
  </si>
  <si>
    <t>GAPDH</t>
  </si>
  <si>
    <t>Glyceraldehyde-3-phosphate dehydrogenase;Isoform of P04406, Isoform 2 of Glyceraldehyde-3-phosphate dehydrogenase;Isoform of P04406, Glyceraldehyde-3-phosphate dehydrogenase</t>
  </si>
  <si>
    <t>2714;3872;4645;5075;5076;5157;6586;8010;8058;8067;8271;8272;8465;8578</t>
  </si>
  <si>
    <t>2885;4121;4934;5393;5394;5395;5396;5478;7072;8583;8632;8633;8644;8861;8862;9066;9183</t>
  </si>
  <si>
    <t>32249;32250;32251;32252;32253;32254;32255;32256;32257;32258;32259;32260;32261;32262;32263;32264;32265;32266;32267;50623;50624;50625;50626;50627;50628;50629;50630;50631;50632;50633;50634;50635;50636;50637;50638;50639;58913;58914;58915;63928;63929;63930;63931;63932;63933;63934;63935;63936;63937;63938;63939;63940;63941;63942;63943;63944;63945;63946;63947;63948;63949;63950;64789;64790;64791;64792;64793;64794;64795;64796;64797;64798;64799;64800;64801;64802;64803;64804;64805;64806;64807;64808;64809;64810;64811;64812;64813;64814;64815;81909;98252;98253;98254;98255;98256;98257;98833;98834;98835;98836;98837;98838;98839;98840;98841;98842;98900;98901;98902;98903;98904;101318;101319;101320;101321;101322;101323;101324;101325;101326;101327;101328;101329;101330;103677;103678;103679;103680;103681;103682;103683;103684;103685;103686;105076</t>
  </si>
  <si>
    <t>34401;34402;34403;34404;34405;34406;34407;34408;34409;34410;34411;34412;34413;34414;34415;34416;34417;34418;34419;54212;54213;54214;54215;54216;54217;54218;54219;54220;54221;54222;54223;54224;54225;54226;54227;54228;62937;62938;62939;68173;68174;68175;68176;68177;68178;68179;68180;68181;68182;68183;68184;68185;68186;68187;68188;68189;68190;68191;68192;68193;68194;68195;69063;69064;69065;69066;69067;69068;69069;69070;69071;69072;69073;69074;69075;69076;69077;69078;69079;69080;69081;69082;69083;69084;69085;69086;69087;69088;69089;69090;69091;69092;69093;87221;104651;104652;104653;104654;104655;104656;104657;105272;105273;105274;105275;105276;105277;105278;105279;105280;105281;105342;105343;105344;105345;105346;105347;107903;107904;107905;107906;107907;107908;107909;107910;107911;107912;107913;107914;107915;110395;110396;110397;110398;110399;110400;110401;110402;110403;110404;111835</t>
  </si>
  <si>
    <t>34401;54213;62937;68184;68191;69089;87221;104652;105275;105345;107905;107910;110399;111835</t>
  </si>
  <si>
    <t>299;300</t>
  </si>
  <si>
    <t>130;231</t>
  </si>
  <si>
    <t>A0A075B6N8;P01860</t>
  </si>
  <si>
    <t>7;7</t>
  </si>
  <si>
    <t>Ig gamma-3 chain C region</t>
  </si>
  <si>
    <t>IGHG3</t>
  </si>
  <si>
    <t>Isoform of P01860, Ig gamma-3 chain C region (Fragment);Ig gamma-3 chain C region</t>
  </si>
  <si>
    <t>492;1032;1634;2151;3211;5659;6658;7130;7569;7576;8513;8614</t>
  </si>
  <si>
    <t>False;True;False;True;True;False;True;False;True;True;False;True</t>
  </si>
  <si>
    <t>516;1091;1729;2274;3417;6083;7148;7640;8119;8126;9118;9219</t>
  </si>
  <si>
    <t>5344;5345;5346;5347;5348;5349;5350;5351;5352;5353;5354;5355;5356;5357;5358;5359;5360;5361;5362;5363;5364;5365;5366;5367;5368;5369;5370;5371;12962;12963;12964;12965;12966;12967;12968;12969;12970;20518;20519;20520;20521;20522;20523;20524;20525;20526;20527;20528;20529;20530;20531;20532;20533;20534;20535;20536;20537;20538;20539;20540;20541;20542;20543;20544;20545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26307;41455;41456;41457;41458;41459;41460;41461;41462;41463;41464;41465;41466;41467;41468;41469;41470;41471;41472;41473;41474;41475;41476;41477;41478;41479;41480;41481;41482;41483;41484;41485;41486;71377;71378;71379;71380;71381;71382;71383;71384;71385;71386;71387;71388;71389;71390;71391;71392;71393;71394;71395;71396;71397;71398;71399;71400;71401;71402;71403;71404;71405;71406;71407;71408;71409;71410;71411;71412;82870;82871;82872;82873;82874;82875;87762;87763;87764;87765;87766;87767;87768;87769;87770;87771;87772;87773;87774;87775;87776;87777;87778;87779;87780;87781;87782;87783;87784;87785;87786;87787;87788;87789;87790;87791;87792;87793;87794;87795;87796;87797;87798;87799;87800;87801;87802;87803;93092;93093;93094;93095;93096;93097;93098;93099;93136;93137;93138;93139;93140;93141;93142;93143;93144;93145;93146;93147;93148;93149;93150;93151;93152;93153;93154;93155;93156;93157;93158;93159;93160;93161;93162;93163;93164;93165;93166;104460;104461;104462;104463;104464;104465;104466;104467;104468;104469;104470;104471;104472;104473;104474;104475;104476;104477;104478;104479;104480;105425;105426;105427;105428;105429;105430;105431;105432;105433;105434;105435</t>
  </si>
  <si>
    <t>5628;5629;5630;5631;5632;5633;5634;5635;5636;5637;5638;5639;5640;5641;5642;5643;5644;5645;5646;5647;5648;5649;5650;5651;5652;5653;5654;5655;5656;5657;5658;5659;5660;5661;5662;5663;13704;13705;13706;13707;13708;13709;13710;13711;13712;22022;22023;22024;22025;22026;22027;22028;22029;22030;22031;22032;22033;22034;22035;22036;22037;22038;22039;22040;22041;22042;22043;22044;22045;22046;22047;22048;22049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44320;44321;44322;44323;44324;44325;44326;44327;44328;44329;44330;44331;44332;44333;44334;44335;44336;44337;44338;44339;44340;44341;44342;44343;44344;44345;44346;44347;44348;44349;44350;44351;44352;76049;76050;76051;76052;76053;76054;76055;76056;76057;76058;76059;76060;76061;76062;76063;76064;76065;76066;76067;76068;76069;76070;76071;76072;76073;76074;76075;76076;76077;76078;76079;76080;76081;76082;76083;76084;88264;88265;88266;88267;88268;88269;93448;93449;93450;93451;93452;93453;93454;93455;93456;93457;93458;93459;93460;93461;93462;93463;93464;93465;93466;93467;93468;93469;93470;93471;93472;93473;93474;93475;93476;93477;93478;93479;93480;93481;93482;93483;93484;93485;93486;93487;93488;93489;99180;99181;99182;99183;99184;99185;99186;99187;99233;99234;99235;99236;99237;99238;99239;99240;99241;99242;99243;99244;99245;99246;99247;99248;99249;99250;99251;99252;99253;99254;99255;99256;99257;99258;99259;99260;99261;99262;99263;99264;99265;99266;99267;99268;111202;111203;111204;111205;111206;111207;111208;111209;111210;111211;111212;111213;111214;111215;111216;111217;111218;111219;111220;111221;111222;111223;112196;112197;112198;112199;112200;112201;112202;112203;112204;112205;112206;112207</t>
  </si>
  <si>
    <t>5638;13705;22029;28141;44340;76084;88265;93488;99181;99266;111214;112199</t>
  </si>
  <si>
    <t>P01008;Q8TCE1;CON__P41361</t>
  </si>
  <si>
    <t>P01008</t>
  </si>
  <si>
    <t>11;5;3</t>
  </si>
  <si>
    <t>Antithrombin-III</t>
  </si>
  <si>
    <t>SERPINC1</t>
  </si>
  <si>
    <t>555;2175;2293;2360;2387;2567;2762;4852;4934;7618;7755</t>
  </si>
  <si>
    <t>586;2298;2299;2425;2426;2495;2524;2721;2935;5153;5246;8169;8317</t>
  </si>
  <si>
    <t>6015;6016;6017;6018;6019;26499;26500;26501;26502;26503;26504;27552;27553;27554;27555;27556;27557;27558;27559;27560;27561;27562;27563;27564;27565;27566;27567;27568;27569;27570;27571;27572;27573;27574;27575;27576;27577;27578;27579;27580;27581;27582;27583;27584;27585;27586;27587;27588;27589;27590;27591;27592;27593;27594;27595;27596;27597;27598;27599;27600;27601;27602;27603;27604;27605;27606;27607;27608;27609;27610;28296;28297;28298;28299;28300;28301;28302;28303;28304;28305;28306;28307;28308;28309;28310;28311;28312;28313;28314;28315;28316;28317;28318;28319;28320;28321;28663;28664;30708;30709;30710;30711;30712;30713;30714;30715;30716;30717;30718;30719;30720;30721;30722;30723;30724;30725;30726;30727;30728;30729;30730;30731;30732;30733;30734;30735;30736;30737;30738;30739;30740;30741;30742;30743;30744;30745;32809;32810;61272;61273;62405;62406;93626;93627;93628;93629;93630;93631;93632;93633;93634;93635;93636;93637;93638;93639;93640;93641;93642;93643;93644;93645;93646;93647;93648;93649;93650;93651;93652;93653;95385;95386;95387;95388;95389;95390;95391;95392;95393;95394;95395;95396;95397;95398;95399;95400;95401;95402;95403;95404;95405;95406;95407;95408;95409;95410;95411;95412;95413</t>
  </si>
  <si>
    <t>6321;6322;6323;6324;6325;28389;28390;28391;28392;28393;28394;29473;29474;29475;29476;29477;29478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30235;30236;30237;30238;30239;30240;30241;30242;30243;30244;30245;30246;30247;30248;30249;30250;30251;30252;30253;30254;30255;30256;30257;30258;30259;30260;30261;30614;30615;32790;32791;32792;32793;32794;32795;32796;32797;32798;32799;32800;32801;32802;32803;32804;32805;32806;32807;32808;32809;32810;32811;32812;32813;32814;32815;32816;32817;32818;32819;32820;32821;32822;32823;32824;32825;32826;32827;32828;35010;35011;65383;65384;66582;66583;99752;99753;99754;99755;99756;99757;99758;99759;99760;99761;99762;99763;99764;99765;99766;99767;99768;99769;99770;99771;99772;99773;99774;99775;99776;99777;99778;99779;99780;101613;101614;101615;101616;101617;101618;101619;101620;101621;101622;101623;101624;101625;101626;101627;101628;101629;101630;101631;101632;101633;101634;101635;101636;101637;101638;101639;101640;101641</t>
  </si>
  <si>
    <t>6324;28389;29528;30261;30615;32804;35010;65383;66583;99765;101620</t>
  </si>
  <si>
    <t>225;226</t>
  </si>
  <si>
    <t>370;455</t>
  </si>
  <si>
    <t>Q15365;F8VTZ0</t>
  </si>
  <si>
    <t>Q15365</t>
  </si>
  <si>
    <t>10;1</t>
  </si>
  <si>
    <t>7;0</t>
  </si>
  <si>
    <t>Poly(rC)-binding protein 1</t>
  </si>
  <si>
    <t>PCBP1</t>
  </si>
  <si>
    <t>244;407;2222;3647;3879;3970;4438;5213;6089;6297</t>
  </si>
  <si>
    <t>258;427;2350;3882;4128;4225;4717;5535;6543;6769</t>
  </si>
  <si>
    <t>2200;2201;2202;2203;2204;2205;2206;2207;2208;4199;4200;4201;4202;4203;4204;4205;4206;4207;4208;4209;4210;4211;4212;4213;4214;4215;4216;26975;47915;47916;47917;47918;47919;50680;50681;50682;50683;50684;50685;50686;50687;50688;50689;50690;50691;50692;50693;50694;50695;50696;50697;50698;50699;51709;51710;51711;51712;51713;51714;51715;51716;51717;56634;65490;65491;65492;65493;65494;65495;65496;65497;65498;65499;65500;65501;65502;65503;65504;65505;65506;65507;65508;65509;65510;65511;65512;65513;65514;65515;65516;75862;75863;75864;75865;75866;78897</t>
  </si>
  <si>
    <t>2298;2299;2300;2301;2302;2303;2304;2305;2306;4427;4428;4429;4430;4431;4432;4433;4434;4435;4436;4437;4438;4439;4440;4441;4442;4443;4444;28879;51338;51339;51340;51341;51342;54270;54271;54272;54273;54274;54275;54276;54277;54278;54279;54280;54281;54282;54283;54284;54285;54286;54287;54288;54289;54290;55359;55360;55361;55362;55363;55364;55365;55366;55367;55368;55369;55370;55371;55372;60531;69810;69811;69812;69813;69814;69815;69816;69817;69818;69819;69820;69821;69822;69823;69824;69825;69826;69827;69828;69829;69830;69831;69832;69833;69834;69835;69836;69837;80788;80789;80790;80791;80792;84019</t>
  </si>
  <si>
    <t>2298;4437;28879;51341;54285;55361;60531;69813;80791;84019</t>
  </si>
  <si>
    <t>P04196</t>
  </si>
  <si>
    <t>Histidine-rich glycoprotein</t>
  </si>
  <si>
    <t>HRG</t>
  </si>
  <si>
    <t>138;431;1355;1603;1858;1859;2873;2945;3549;5834;6126;6515;8739</t>
  </si>
  <si>
    <t>148;452;1434;1697;1967;1968;3059;3137;3773;6269;6586;6998;9349</t>
  </si>
  <si>
    <t>1477;1478;1479;1480;1481;1482;1483;1484;1485;1486;1487;1488;1489;4611;4612;4613;4614;4615;4616;4617;4618;4619;4620;4621;4622;4623;17138;17139;17140;17141;17142;17143;17144;17145;17146;17147;17148;17149;17150;17151;17152;17153;17154;17155;17156;17157;17158;17159;17160;17161;17162;17163;17164;17165;20151;20152;20153;20154;20155;20156;20157;20158;20159;20160;20161;20162;20163;20164;20165;20166;20167;22887;22888;22889;22890;22891;22892;22893;22894;22895;22896;22897;22898;22899;22900;22901;35497;35498;35499;35500;35501;35502;35503;36953;36954;36955;36956;36957;36958;36959;36960;36961;36962;36963;36964;36965;36966;36967;46452;46453;46454;46455;46456;46457;46458;46459;46460;46461;46462;46463;46464;46465;46466;46467;46468;46469;46470;46471;73392;73393;73394;73395;76494;76495;76496;76497;76498;76499;76500;81188;81189;81190;81191;81192;81193;81194;81195;81196;81197;81198;81199;81200;81201;106884</t>
  </si>
  <si>
    <t>1552;1553;1554;1555;1556;1557;1558;1559;1560;1561;1562;1563;1564;4863;4864;4865;4866;4867;4868;4869;4870;4871;4872;4873;4874;4875;18331;18332;18333;18334;18335;18336;18337;18338;18339;18340;18341;18342;18343;18344;18345;18346;18347;18348;18349;18350;18351;18352;18353;18354;18355;18356;18357;18358;21633;21634;21635;21636;21637;21638;21639;21640;21641;21642;21643;21644;21645;21646;21647;21648;21649;24507;24508;24509;24510;24511;24512;24513;24514;24515;24516;24517;24518;24519;24520;24521;37950;37951;37952;37953;37954;37955;37956;39555;39556;39557;39558;39559;39560;39561;39562;39563;39564;39565;39566;39567;39568;39569;49766;49767;49768;49769;49770;49771;49772;49773;49774;49775;49776;49777;49778;49779;49780;49781;49782;49783;49784;49785;78198;78199;78200;78201;81509;81510;81511;81512;81513;81514;81515;86459;86460;86461;86462;86463;86464;86465;86466;86467;86468;86469;86470;86471;86472;86473;113748</t>
  </si>
  <si>
    <t>1558;4867;18344;21638;24507;24517;37951;39566;49776;78201;81511;86470;113748</t>
  </si>
  <si>
    <t>J3QS39;J3QTR3;F5H6Q2;F5GYU3;F5H2Z3;F5H265;B4DV12;F5H388;F5H747;F5GXK7;J3QKN0;Q5PY61;Q96C32;P62987;P62979;P0CG47;P0CG48;M0R1V7;M0R1M6;M0R2S1;J3QSA3;F5GZ39</t>
  </si>
  <si>
    <t>J3QS39;J3QTR3;F5H6Q2;F5GYU3;F5H2Z3;F5H265;B4DV12;F5H388;F5H747;F5GXK7;J3QKN0;Q5PY61;Q96C32;P62987;P62979;P0CG47;P0CG48;M0R1V7;M0R1M6;M0R2S1</t>
  </si>
  <si>
    <t>5;5;5;5;5;5;5;5;5;5;5;5;5;5;5;5;5;4;4;4;2;2</t>
  </si>
  <si>
    <t>Ubiquitin-60S ribosomal protein L40;Ubiquitin;60S ribosomal protein L40;Ubiquitin-40S ribosomal protein S27a;Ubiquitin;40S ribosomal protein S27a;Polyubiquitin-B;Ubiquitin;Polyubiquitin-C;Ubiquitin</t>
  </si>
  <si>
    <t>UBB;RPS27A;UBC;UBA52</t>
  </si>
  <si>
    <t>Isoform of P0CG47, Polyubiquitin-B (Fragment);Isoform of P62979, Ubiquitin-40S ribosomal protein S27a (Fragment);Isoform of P0CG48, Polyubiquitin-C (Fragment);Isoform of P0CG48, Polyubiquitin-C (Fragment);Isoform of P0CG48, Polyubiquitin-C (Fragment);Isofo</t>
  </si>
  <si>
    <t>1930;2223;6157;7449;7508</t>
  </si>
  <si>
    <t>2040;2351;6618;7982;8051</t>
  </si>
  <si>
    <t>23613;26976;26977;26978;26979;26980;26981;26982;26983;26984;26985;26986;26987;26988;76896;76897;76898;91625;91626;91627;91628;91629;91630;91631;91632;91633;91634;91635;91636;91637;91638;91639;91640;91641;91642;91643;91644;91645;91646;91647;91648;91649;92596;92597;92598;92599;92600;92601;92602;92603;92604;92605;92606;92607;92608;92609;92610;92611;92612;92613;92614;92615</t>
  </si>
  <si>
    <t>25281;28880;28881;28882;28883;28884;28885;28886;28887;28888;28889;28890;28891;28892;81919;81920;81921;97633;97634;97635;97636;97637;97638;97639;97640;97641;97642;97643;97644;97645;97646;97647;97648;97649;97650;97651;97652;97653;97654;97655;97656;97657;97658;97659;97660;97661;97662;98655;98656;98657;98658;98659;98660;98661;98662;98663;98664;98665;98666;98667;98668;98669;98670;98671;98672;98673;98674</t>
  </si>
  <si>
    <t>25281;28889;81919;97633;98658</t>
  </si>
  <si>
    <t>P01861</t>
  </si>
  <si>
    <t>Ig gamma-4 chain C region</t>
  </si>
  <si>
    <t>IGHG4</t>
  </si>
  <si>
    <t>1634;2937;3092;3211;3212;5659;7128;7665;8513;8700</t>
  </si>
  <si>
    <t>False;False;True;False;True;False;True;True;False;True</t>
  </si>
  <si>
    <t>1729;3128;3287;3417;3418;6083;7638;8222;9118;9308</t>
  </si>
  <si>
    <t>20518;20519;20520;20521;20522;20523;20524;20525;20526;20527;20528;20529;20530;20531;20532;20533;20534;20535;20536;20537;20538;20539;20540;20541;20542;20543;20544;20545;36893;36894;36895;36896;36897;36898;36899;36900;36901;36902;36903;36904;36905;36906;36907;36908;36909;36910;36911;36912;36913;36914;36915;36916;36917;36918;36919;36920;36921;36922;36923;36924;38861;41455;41456;41457;41458;41459;41460;41461;41462;41463;41464;41465;41466;41467;41468;41469;41470;41471;41472;41473;41474;41475;41476;41477;41478;41479;41480;41481;41482;41483;41484;41485;41486;41487;41488;41489;41490;71377;71378;71379;71380;71381;71382;71383;71384;71385;71386;71387;71388;71389;71390;71391;71392;71393;71394;71395;71396;71397;71398;71399;71400;71401;71402;71403;71404;71405;71406;71407;71408;71409;71410;71411;71412;87714;87715;87716;87717;87718;87719;87720;87721;87722;87723;87724;87725;87726;87727;87728;87729;87730;87731;87732;87733;87734;87735;87736;87737;87738;87739;87740;87741;87742;87743;87744;87745;87746;87747;87748;87749;87750;87751;87752;87753;87754;87755;87756;87757;94175;94176;94177;94178;94179;94180;94181;94182;94183;94184;94185;94186;94187;94188;94189;94190;94191;94192;94193;94194;94195;94196;94197;94198;94199;104460;104461;104462;104463;104464;104465;104466;104467;104468;104469;104470;104471;104472;104473;104474;104475;104476;104477;104478;104479;104480;106468</t>
  </si>
  <si>
    <t>22022;22023;22024;22025;22026;22027;22028;22029;22030;22031;22032;22033;22034;22035;22036;22037;22038;22039;22040;22041;22042;22043;22044;22045;22046;22047;22048;22049;39487;39488;39489;39490;39491;39492;39493;39494;39495;39496;39497;39498;39499;39500;39501;39502;39503;39504;39505;39506;39507;39508;39509;39510;39511;39512;39513;39514;39515;39516;39517;39518;39519;39520;39521;39522;39523;39524;39525;39526;41589;44320;44321;44322;44323;44324;44325;44326;44327;44328;44329;44330;44331;44332;44333;44334;44335;44336;44337;44338;44339;44340;44341;44342;44343;44344;44345;44346;44347;44348;44349;44350;44351;44352;44353;44354;44355;44356;76049;76050;76051;76052;76053;76054;76055;76056;76057;76058;76059;76060;76061;76062;76063;76064;76065;76066;76067;76068;76069;76070;76071;76072;76073;76074;76075;76076;76077;76078;76079;76080;76081;76082;76083;76084;93399;93400;93401;93402;93403;93404;93405;93406;93407;93408;93409;93410;93411;93412;93413;93414;93415;93416;93417;93418;93419;93420;93421;93422;93423;93424;93425;93426;93427;93428;93429;93430;93431;93432;93433;93434;93435;93436;93437;93438;93439;93440;93441;93442;93443;100327;100328;100329;100330;100331;100332;100333;100334;100335;100336;100337;100338;100339;100340;100341;100342;100343;100344;100345;100346;100347;100348;100349;100350;100351;111202;111203;111204;111205;111206;111207;111208;111209;111210;111211;111212;111213;111214;111215;111216;111217;111218;111219;111220;111221;111222;111223;113305</t>
  </si>
  <si>
    <t>22029;39525;41589;44340;44354;76084;93416;100347;111214;113305</t>
  </si>
  <si>
    <t>P06702</t>
  </si>
  <si>
    <t>Protein S100-A9</t>
  </si>
  <si>
    <t>S100A9</t>
  </si>
  <si>
    <t>1466;4551;5517;8048</t>
  </si>
  <si>
    <t>1547;4836;5928;8621;8622</t>
  </si>
  <si>
    <t>18310;18311;18312;18313;18314;18315;18316;18317;18318;18319;18320;57800;57801;57802;57803;57804;57805;57806;57807;57808;57809;57810;57811;57812;57813;69371;69372;69373;69374;69375;69376;69377;69378;69379;69380;69381;69382;69383;69384;69385;69386;69387;69388;69389;69390;69391;69392;69393;69394;69395;69396;69397;69398;98718;98719;98720;98721;98722;98723;98724;98725;98726;98727;98728;98729;98730;98731;98732;98733;98734</t>
  </si>
  <si>
    <t>19587;19588;19589;19590;19591;19592;19593;19594;19595;19596;19597;61770;61771;61772;61773;61774;61775;61776;61777;61778;61779;61780;61781;61782;61783;73975;73976;73977;73978;73979;73980;73981;73982;73983;73984;73985;73986;73987;73988;73989;73990;73991;73992;73993;73994;73995;73996;73997;73998;73999;74000;74001;74002;105147;105148;105149;105150;105151;105152;105153;105154;105155;105156;105157;105158;105159;105160;105161;105162;105163</t>
  </si>
  <si>
    <t>19593;61777;74000;105149</t>
  </si>
  <si>
    <t>CON__P02538;P02538;Q8IWY7</t>
  </si>
  <si>
    <t>CON__P02538;P02538</t>
  </si>
  <si>
    <t>33;33;3</t>
  </si>
  <si>
    <t>16;16;1</t>
  </si>
  <si>
    <t>2;2;0</t>
  </si>
  <si>
    <t>Keratin, type II cytoskeletal 6A</t>
  </si>
  <si>
    <t>KRT6A</t>
  </si>
  <si>
    <t>;Keratin, type II cytoskeletal 6A</t>
  </si>
  <si>
    <t>154;384;535;642;1659;2326;2355;2484;3124;3251;4074;4309;4310;4448;4686;5546;6009;6010;6055;6156;6200;6201;6527;6557;6794;6962;7038;7209;8312;8608;8644;8645;8648</t>
  </si>
  <si>
    <t>True;True;True;False;False;True;False;False;True;False;True;False;False;True;False;False;True;True;True;False;False;False;False;True;True;True;True;True;False;False;False;False;True</t>
  </si>
  <si>
    <t>164;402;560;561;678;1754;1755;2460;2489;2632;3319;3458;4336;4582;4583;4728;4976;5958;6454;6455;6507;6617;6663;6664;7010;7042;7289;7465;7542;7729;8903;9213;9252;9253;9256</t>
  </si>
  <si>
    <t>1587;1588;1589;1590;1591;1592;1593;1594;1595;1596;1597;1598;1599;1600;1601;1602;1603;1604;1605;1606;1607;1608;3985;3986;3987;3988;3989;3990;3991;5697;5698;5699;5700;6951;6952;6953;6954;6955;6956;6957;6958;6959;6960;6961;6962;6963;6964;6965;6966;20836;20837;27965;27966;27967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39095;39096;39097;39098;39099;39100;39101;39102;39103;39104;39105;39106;39107;39108;39109;39110;39111;42521;42522;42523;42524;42525;42526;42527;42528;52975;52976;55172;55173;55174;55175;55176;55177;55178;55179;55180;55181;55182;55183;55184;55185;55186;55187;55188;55189;55190;55191;55192;56738;56739;56740;56741;56742;56743;56744;56745;56746;56747;56748;59233;59234;59235;59236;59237;59238;59239;59240;59241;59242;59243;59244;59245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74974;74975;74976;74977;74978;74979;74980;74981;75485;75486;75487;75488;75489;75490;75491;75492;76894;76895;77428;77429;77430;77431;77432;77433;77434;77435;77436;77437;77438;77439;77440;77441;81323;81539;81540;81541;81542;81543;81544;81545;81546;81547;81548;81549;81550;81551;81552;81553;81554;81555;81556;81557;81558;81559;81560;81561;81562;81563;83812;83813;83814;83815;83816;83817;85698;85699;85700;85701;85702;85703;85704;86590;86591;86592;86593;86594;86595;86596;86597;89156;89157;89158;101864;101865;101866;101867;101868;101869;101870;101871;101872;101873;101874;101875;101876;101877;101878;105362;105363;105364;105365;105366;105367;105368;105369;105370;105371;105372;105373;105374;105375;105376;105377;105378;105379;105380;105381;105382;105383;105384;105385;105386;105387;105388;105389;105390;105391;105392;105819;105820;105821;105822;105823;105824;105825;105826;105827;105828;105829;105830;105831;105832;105833;105834;105835;105836;105837;105875</t>
  </si>
  <si>
    <t>1667;1668;1669;1670;1671;1672;1673;1674;1675;1676;1677;1678;1679;1680;1681;1682;1683;1684;1685;1686;1687;1688;4207;4208;4209;4210;4211;4212;4213;5995;5996;5997;5998;7327;7328;7329;7330;7331;7332;7333;7334;7335;7336;7337;7338;7339;7340;7341;7342;22353;22354;22355;22356;22357;29893;29894;29895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41831;41832;41833;41834;41835;41836;41837;41838;41839;41840;41841;41842;41843;41844;41845;41846;41847;45514;45515;45516;45517;45518;45519;45520;45521;56704;56705;59008;59009;59010;59011;59012;59013;59014;59015;59016;59017;59018;59019;59020;59021;59022;59023;59024;59025;59026;59027;59028;60637;60638;60639;60640;60641;60642;60643;60644;60645;60646;60647;63269;63270;63271;63272;63273;63274;63275;63276;63277;63278;63279;63280;63281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79859;79860;79861;79862;79863;79864;79865;79866;80391;80392;80393;80394;80395;80396;80397;80398;81917;81918;82487;82488;82489;82490;82491;82492;82493;82494;82495;82496;82497;82498;82499;82500;86596;86815;86816;86817;86818;86819;86820;86821;86822;86823;86824;86825;86826;86827;86828;86829;86830;86831;86832;86833;86834;86835;86836;86837;86838;86839;86840;89277;89278;89279;89280;89281;89282;91264;91265;91266;91267;91268;91269;91270;92222;92223;92224;92225;92226;92227;92228;92229;94957;94958;94959;108482;108483;108484;108485;108486;108487;108488;108489;108490;108491;108492;108493;108494;108495;108496;112132;112133;112134;112135;112136;112137;112138;112139;112140;112141;112142;112143;112144;112145;112146;112147;112148;112149;112150;112151;112152;112153;112154;112155;112156;112157;112158;112159;112160;112161;112162;112614;112615;112616;112617;112618;112619;112620;112621;112622;112623;112624;112625;112626;112627;112628;112629;112630;112631;112632;112675</t>
  </si>
  <si>
    <t>1667;4212;5996;7334;22355;29893;30198;31911;41831;45515;56704;59009;59016;60642;63273;74315;79859;79866;80398;81918;82487;82490;86596;86838;89279;91268;92227;94959;108486;112150;112614;112632;112675</t>
  </si>
  <si>
    <t>103;104</t>
  </si>
  <si>
    <t>279;322</t>
  </si>
  <si>
    <t>A0A0A0MQY0;Q53GG5-2;Q53GG5;A0A087WYF8;Q53GG5-3;D6RAF1</t>
  </si>
  <si>
    <t>A0A0A0MQY0;Q53GG5-2;Q53GG5;A0A087WYF8</t>
  </si>
  <si>
    <t>10;10;10;8;4;2</t>
  </si>
  <si>
    <t>PDZ and LIM domain protein 3</t>
  </si>
  <si>
    <t>PDLIM3</t>
  </si>
  <si>
    <t>Isoform of Q53GG5, PDZ and LIM domain protein 3;Isoform of Q53GG5, Isoform 2 of PDZ and LIM domain protein 3;PDZ and LIM domain protein 3;Isoform of Q53GG5, PDZ and LIM domain protein 3</t>
  </si>
  <si>
    <t>2;5;963;3422;5008;5338;5917;7455;8167;8825</t>
  </si>
  <si>
    <t>2;3;6;1016;3641;5322;5701;6356;7989;8746;8747;9439</t>
  </si>
  <si>
    <t>12;13;14;15;23;24;25;26;27;28;29;11473;11474;11475;11476;11477;11478;11479;11480;11481;11482;11483;11484;11485;11486;11487;11488;11489;11490;11491;11492;11493;11494;44801;63178;63179;63180;63181;63182;63183;63184;63185;63186;63187;63188;63189;63190;63191;63192;63193;63194;63195;63196;63197;63198;63199;63200;63201;63202;63203;63204;63205;63206;63207;63208;67068;67069;74178;74179;74180;74181;74182;74183;74184;74185;74186;74187;74188;74189;74190;91661;91662;99965;99966;99967;108158;108159;108160</t>
  </si>
  <si>
    <t>12;13;14;15;23;24;25;26;27;28;29;12128;12129;12130;12131;12132;12133;12134;12135;12136;12137;12138;12139;12140;12141;12142;12143;12144;12145;12146;12147;12148;12149;47983;67406;67407;67408;67409;67410;67411;67412;67413;67414;67415;67416;67417;67418;67419;67420;67421;67422;67423;67424;67425;67426;67427;67428;67429;67430;67431;67432;67433;67434;67435;67436;71489;71490;79023;79024;79025;79026;79027;79028;79029;79030;79031;79032;79033;79034;79035;97675;97676;106453;106454;106455;115094;115095;115096</t>
  </si>
  <si>
    <t>14;25;12143;47983;67417;71490;79034;97675;106453;115096</t>
  </si>
  <si>
    <t>35;36;37</t>
  </si>
  <si>
    <t>60;148;171</t>
  </si>
  <si>
    <t>P62736;C9JFL5;F6UVQ4;F6QUT6;F8WB63;B8ZZJ2</t>
  </si>
  <si>
    <t>P62736</t>
  </si>
  <si>
    <t>24;9;9;9;7;7</t>
  </si>
  <si>
    <t>1;1;1;1;0;0</t>
  </si>
  <si>
    <t>0;0;0;0;0;0</t>
  </si>
  <si>
    <t>Actin, aortic smooth muscle</t>
  </si>
  <si>
    <t>ACTA2</t>
  </si>
  <si>
    <t>298;789;790;909;1037;1478;1482;1614;2017;2563;3435;3558;3836;3837;4200;4372;4399;6069;6070;6409;7189;7653;7780;8801</t>
  </si>
  <si>
    <t>False;False;False;False;False;False;False;False;False;False;False;False;False;False;True;False;False;False;False;False;False;False;False;False</t>
  </si>
  <si>
    <t>314;829;830;959;1096;1097;1098;1559;1560;1564;1565;1709;2136;2137;2715;2716;2717;3654;3782;3783;3784;4082;4083;4469;4648;4649;4677;4678;6522;6523;6885;7704;8206;8207;8344;9414;9415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</si>
  <si>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10334;10335;10336;10337;12991;12992;12993;12994;12995;12996;12997;12998;12999;13000;13001;13002;13003;13004;13005;13006;13007;13008;13009;13010;13011;13012;13013;13014;13015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20280;20281;20282;20283;20284;20285;20286;25101;25102;25103;25104;25105;25106;25107;25108;25109;25110;25111;25112;25113;25114;25115;25116;25117;25118;25119;25120;25121;25122;25123;25124;25125;25126;25127;25128;25129;25130;25131;30670;30671;30672;30673;30674;30675;30676;30677;45044;45045;45046;45047;45048;45049;45050;45051;45052;45053;45054;45055;45056;45057;45058;45059;45060;45061;45062;45063;45064;45065;45066;45067;45068;45069;45070;45071;45072;45073;45074;45075;45076;45077;45078;45079;45080;45081;45082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75671;75672;75673;75674;75675;75676;75677;75678;75679;75680;75681;75682;75683;75684;75685;75686;75687;75688;75689;75690;75691;75692;75693;75694;75695;75696;75697;75698;75699;75700;75701;75702;75703;75704;75705;75706;75707;75708;75709;75710;75711;75712;75713;75714;75715;75716;75717;75718;75719;75720;75721;75722;75723;75724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93990;93991;93992;93993;93994;93995;93996;93997;93998;93999;94000;94001;94002;94003;94004;94005;94006;94007;94008;94009;94010;94011;94012;94013;94014;94015;94016;94017;94018;94019;94020;94021;94022;94023;94024;94025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95566;95567;95568;95569;95570;95571;95572;95573;95574;95575;95576;95577;95578;95579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</si>
  <si>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10906;10907;10908;10909;13738;13739;13740;13741;13742;13743;13744;13745;13746;13747;13748;13749;13750;13751;13752;13753;13754;13755;13756;13757;13758;13759;13760;13761;13762;13763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19845;19846;19847;19848;19849;19850;19851;19852;19853;19854;21779;21780;21781;21782;21783;21784;21785;26903;26904;26905;26906;26907;26908;26909;26910;26911;26912;26913;26914;26915;26916;26917;26918;26919;26920;26921;26922;26923;26924;26925;26926;26927;26928;26929;26930;26931;26932;26933;26934;32750;32751;32752;32753;32754;32755;32756;32757;32758;48250;48251;48252;48253;48254;48255;48256;48257;48258;48259;48260;48261;48262;48263;48264;48265;48266;48267;48268;48269;48270;48271;48272;48273;48274;48275;48276;48277;48278;48279;48280;48281;48282;48283;48284;48285;48286;48287;48288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58054;58055;58056;58057;58058;58059;58060;58061;58062;58063;58064;58065;58066;58067;58068;58069;58070;58071;58072;58073;58074;58075;58076;58077;58078;58079;58080;58081;58082;58083;58084;58085;58086;58087;58088;58089;58090;58091;58092;58093;58094;58095;58096;58097;58098;58099;58100;58101;58102;58103;58104;58105;58106;58107;58108;58109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80593;80594;80595;80596;80597;80598;80599;80600;80601;80602;80603;80604;80605;80606;80607;80608;80609;80610;80611;80612;80613;80614;80615;80616;80617;80618;80619;80620;80621;80622;80623;80624;80625;80626;80627;80628;80629;80630;80631;80632;80633;80634;80635;80636;80637;80638;80639;80640;80641;80642;80643;80644;80645;80646;80647;80648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114666;114667;114668;114669;114670;114671;114672;114673;114674;114675;114676;114677;114678;114679;114680;114681;114682;114683;114684;114685;114686;114687;114688;114689;114690;114691;114692;114693;114694;114695;114696;114697;114698;114699;114700;114701;114702;114703;114704;114705;114706;114707;114708;114709;114710;114711;114712;114713;114714;114715;114716</t>
  </si>
  <si>
    <t>2819;9069;9126;10909;13759;19639;19773;21781;26930;32755;48280;49919;53782;53814;58078;59935;60239;80607;80639;85259;94438;100147;101785;114682</t>
  </si>
  <si>
    <t>P61978-3;P61978;P61978-2;Q5T6W2;S4R457;S4R359</t>
  </si>
  <si>
    <t>P61978-3;P61978;P61978-2;Q5T6W2</t>
  </si>
  <si>
    <t>16;16;16;13;3;3</t>
  </si>
  <si>
    <t>Heterogeneous nuclear ribonucleoprotein K</t>
  </si>
  <si>
    <t>HNRNPK</t>
  </si>
  <si>
    <t>Isoform of P61978, Isoform 3 of Heterogeneous nuclear ribonucleoprotein K;Heterogeneous nuclear ribonucleoprotein K;Isoform of P61978, Isoform 2 of Heterogeneous nuclear ribonucleoprotein K;Isoform of P61978, Heterogeneous nuclear ribonucleoprotein K (Frag</t>
  </si>
  <si>
    <t>504;1415;1708;2941;3267;3306;3686;3859;3877;4519;4711;5686;6499;7046;7289;8489</t>
  </si>
  <si>
    <t>528;1495;1810;3132;3133;3474;3516;3921;4106;4126;4804;5001;6113;6114;6981;7551;7814;9092</t>
  </si>
  <si>
    <t>5443;5444;5445;17745;17746;17747;21525;36936;36937;36938;36939;42633;42634;42635;42636;42637;42638;42639;42640;43337;43338;43339;43340;43341;43342;43343;43344;43345;43346;43347;43348;43349;43350;43351;43352;48240;48241;48242;48243;48244;48245;48246;50461;50462;50463;50464;50465;50466;50467;50468;50661;50662;50663;50664;50665;50666;50667;57563;57564;57565;57566;59438;59439;59440;59441;59442;59443;59444;59445;59446;59447;59448;59449;59450;59451;59452;59453;59454;59455;59456;71673;71674;71675;71676;71677;71678;80915;80916;80917;86645;89954;89955;104190</t>
  </si>
  <si>
    <t>5736;5737;5738;18982;18983;18984;23082;39538;39539;39540;39541;45629;45630;45631;45632;45633;45634;45635;45636;46387;46388;46389;46390;46391;46392;46393;46394;46395;46396;46397;46398;46399;46400;46401;46402;46403;46404;46405;51681;51682;51683;51684;51685;51686;51687;54041;54042;54043;54044;54045;54046;54047;54048;54250;54251;54252;54253;54254;54255;54256;54257;61516;61517;61518;61519;63478;63479;63480;63481;63482;63483;63484;63485;63486;63487;63488;63489;63490;63491;63492;63493;63494;63495;63496;63497;76370;76371;76372;76373;76374;76375;86132;86133;86134;92278;95810;95811;110926</t>
  </si>
  <si>
    <t>5738;18983;23082;39541;45631;46396;51684;54044;54254;61516;63483;76372;86133;92278;95810;110926</t>
  </si>
  <si>
    <t>P06748-2;P06748;P06748-3;E5RGW4;E5RI98</t>
  </si>
  <si>
    <t>P06748-2;P06748;P06748-3</t>
  </si>
  <si>
    <t>7;7;6;2;2</t>
  </si>
  <si>
    <t>Nucleophosmin</t>
  </si>
  <si>
    <t>NPM1</t>
  </si>
  <si>
    <t>Isoform of P06748, Isoform 2 of Nucleophosmin;Nucleophosmin;Isoform of P06748, Isoform 3 of Nucleophosmin</t>
  </si>
  <si>
    <t>964;1246;3210;5386;5389;7700;7848</t>
  </si>
  <si>
    <t>1017;1318;1319;3416;5772;5775;8258;8417</t>
  </si>
  <si>
    <t>11495;15986;15987;15988;15989;15990;15991;15992;15993;15994;15995;15996;15997;15998;15999;16000;16001;41450;41451;41452;41453;41454;67594;67595;67596;67597;67598;67599;67624;67625;94580;94581;94582;94583;94584;94585;94586;94587;94588;96390;96391;96392;96393;96394;96395;96396;96397;96398;96399;96400;96401;96402;96403;96404;96405</t>
  </si>
  <si>
    <t>12150;17133;17134;17135;17136;17137;17138;17139;17140;17141;17142;17143;17144;17145;17146;17147;17148;17149;17150;44315;44316;44317;44318;44319;72048;72049;72050;72051;72052;72053;72079;72080;100761;100762;100763;100764;100765;100766;100767;100768;100769;102684;102685;102686;102687;102688;102689;102690;102691;102692;102693;102694;102695;102696;102697;102698;102699;102700;102701;102702;102703</t>
  </si>
  <si>
    <t>12150;17137;44317;72051;72080;100764;102689</t>
  </si>
  <si>
    <t>311;312</t>
  </si>
  <si>
    <t>65;81</t>
  </si>
  <si>
    <t>P06727;CON__Q32PJ2</t>
  </si>
  <si>
    <t>P06727</t>
  </si>
  <si>
    <t>18;1</t>
  </si>
  <si>
    <t>Apolipoprotein A-IV</t>
  </si>
  <si>
    <t>APOA4</t>
  </si>
  <si>
    <t>533;650;3253;4058;4319;4471;4565;4744;4821;5099;5178;6186;6529;6585;6884;6885;6887;8235</t>
  </si>
  <si>
    <t>558;686;3460;4318;4592;4754;4850;5034;5121;5419;5499;6647;7012;7071;7384;7385;7387;8824</t>
  </si>
  <si>
    <t>5691;5692;5693;5694;7059;7060;42533;42534;52712;52713;52714;52715;52716;52717;52718;52719;55231;55232;55233;55234;55235;55236;55237;55238;55239;55240;55241;55242;55243;55244;55245;57111;57112;57113;57114;57115;57116;57117;57931;57932;57933;57934;57935;57936;57937;57938;57939;57940;57941;57942;57943;57944;57945;57946;57947;57948;57949;57950;57951;57952;57953;57954;57955;57956;57957;57958;59825;59826;59827;59828;59829;60995;60996;60997;64180;64181;64182;64183;64184;64185;64186;64986;64987;64988;64989;64990;64991;64992;64993;64994;64995;64996;64997;64998;64999;65000;65001;65002;65003;65004;65005;65006;65007;65008;65009;65010;77162;77163;77164;77165;77166;77167;77168;77169;77170;81332;81906;81907;81908;84985;84986;84987;84988;84989;84990;84991;84993;84994;84995;84996;84997;84998;100771;100772;100773;100774;100775;100776;100777</t>
  </si>
  <si>
    <t>5989;5990;5991;5992;7436;7437;45526;45527;56428;56429;56430;56431;56432;56433;56434;56435;56436;56437;56438;59068;59069;59070;59071;59072;59073;59074;59075;59076;59077;59078;59079;59080;59081;59082;61040;61041;61042;61043;61044;61045;61046;61047;61905;61906;61907;61908;61909;61910;61911;61912;61913;61914;61915;61916;61917;61918;61919;61920;61921;61922;61923;61924;61925;61926;61927;61928;61929;61930;61931;61932;63888;63889;63890;63891;63892;65095;65096;65097;68427;68428;68429;68430;68431;68432;68433;69270;69271;69272;69273;69274;69275;69276;69277;69278;69279;69280;69281;69282;69283;69284;69285;69286;69287;69288;69289;69290;69291;69292;69293;69294;82209;82210;82211;82212;82213;82214;82215;82216;82217;86605;87218;87219;87220;90526;90527;90528;90529;90530;90531;90532;90533;90535;90536;90537;90538;90539;90540;107283;107284;107285;107286;107287;107288;107289</t>
  </si>
  <si>
    <t>5989;7436;45526;56437;59070;61040;61911;63892;65096;68428;69277;82217;86605;87219;90526;90528;90540;107285</t>
  </si>
  <si>
    <t>Q7Z5L7;Q7Z5L7-2;Q7Z5L7-3;Q7Z5L7-4</t>
  </si>
  <si>
    <t>15;15;15;13</t>
  </si>
  <si>
    <t>Podocan</t>
  </si>
  <si>
    <t>PODN</t>
  </si>
  <si>
    <t>Podocan;Isoform of Q7Z5L7, Isoform 2 of Podocan;Isoform of Q7Z5L7, Isoform 3 of Podocan;Isoform of Q7Z5L7, Isoform 4 of Podocan</t>
  </si>
  <si>
    <t>249;2102;2166;3993;4059;4209;4345;4346;5465;6492;6894;6907;6958;7138;7492</t>
  </si>
  <si>
    <t>263;2224;2289;4250;4319;4478;4619;4620;5874;6974;7394;7407;7461;7648;8029;8030</t>
  </si>
  <si>
    <t>2241;2242;2243;2244;2245;2246;2247;25767;25768;25769;25770;25771;25772;25773;25774;25775;25776;25777;25778;25779;25780;25781;26408;26409;26410;26411;26412;26413;26414;26415;26416;26417;26418;26419;26420;26421;26422;26423;26424;26425;26426;26427;26428;51954;51955;51956;51957;51958;51959;51960;51961;51962;51963;51964;51965;51966;51967;51968;51969;51970;51971;51972;51973;51974;52720;54390;54391;54392;54393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55530;55531;55532;55533;55534;68715;68716;68717;68718;68719;68720;68721;68722;68723;68724;68725;80877;80878;80879;80880;80881;80882;80883;80884;80885;80886;80887;85080;85081;85082;85083;85242;85243;85244;85245;85246;85247;85248;85249;85250;85251;85252;85253;85254;85255;85256;85257;85258;85259;85260;85261;85648;85649;85650;85651;85652;85653;85654;85655;85656;85657;85658;85659;85660;85661;85662;85663;87932;87933;87934;87935;87936;87937;87938;87939;87940;87941;87942;87943;92146;92147;92148;92149;92150;92151;92152;92153;92154;92155;92156;92157;92158;92159;92160;92161;92162;92163;92164;92165;92166;92167;92168;92169;92170</t>
  </si>
  <si>
    <t>2339;2340;2341;2342;2343;2344;2345;27629;27630;27631;27632;27633;27634;27635;27636;27637;27638;27639;27640;27641;27642;27643;28297;28298;28299;28300;28301;28302;28303;28304;28305;28306;28307;28308;28309;28310;28311;28312;28313;28314;28315;28316;28317;28318;55615;55616;55617;55618;55619;55620;55621;55622;55623;55624;55625;55626;55627;55628;55629;55630;55631;55632;55633;55634;55635;55636;56439;58188;58189;58190;58191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73272;73273;73274;73275;73276;73277;73278;73279;73280;73281;73282;86092;86093;86094;86095;86096;86097;86098;86099;86100;86101;86102;86103;90622;90623;90624;90625;90789;90790;90791;90792;90793;90794;90795;90796;90797;90798;90799;90800;90801;90802;90803;90804;90805;90806;90807;90808;90809;90810;91214;91215;91216;91217;91218;91219;91220;91221;91222;91223;91224;91225;91226;91227;91228;91229;93624;93625;93626;93627;93628;93629;93630;93631;93632;93633;93634;93635;98176;98177;98178;98179;98180;98181;98182;98183;98184;98185;98186;98187;98188;98189;98190;98191;98192;98193;98194;98195;98196;98197;98198;98199;98200</t>
  </si>
  <si>
    <t>2340;27635;28316;55624;56439;58189;59340;59378;73273;86100;90625;90805;91224;93627;98180</t>
  </si>
  <si>
    <t>O60565;O60565-2</t>
  </si>
  <si>
    <t>7;5</t>
  </si>
  <si>
    <t>6;4</t>
  </si>
  <si>
    <t>Gremlin-1</t>
  </si>
  <si>
    <t>GREM1</t>
  </si>
  <si>
    <t>Gremlin-1;Isoform of O60565, Isoform 2 of Gremlin-1</t>
  </si>
  <si>
    <t>984;2371;2639;3295;3310;3311;6264</t>
  </si>
  <si>
    <t>1038;2506;2802;2803;3504;3520;3521;3522;3523;6733</t>
  </si>
  <si>
    <t>11904;11905;11906;11907;11908;28405;28406;28407;28408;28409;28410;28411;28412;28413;28414;28415;28416;28417;28418;28419;28420;28421;28422;31656;31657;31658;31659;31660;43242;43243;43392;43393;43394;43395;43396;43397;43398;43399;43400;43401;43402;43403;43404;43405;43406;43407;43408;43409;43410;43411;43412;43413;43414;43415;43416;43417;43418;43419;43420;43421;43422;43423;43424;43425;43426;43427;78360;78361;78362;78363</t>
  </si>
  <si>
    <t>12591;12592;12593;12594;12595;30346;30347;30348;30349;30350;30351;30352;30353;30354;30355;30356;30357;30358;30359;30360;30361;30362;30363;33784;33785;33786;33787;33788;33789;33790;46284;46285;46446;46447;46448;46449;46450;46451;46452;46453;46454;46455;46456;46457;46458;46459;46460;46461;46462;46463;46464;46465;46466;46467;46468;46469;46470;46471;46472;46473;46474;46475;46476;46477;46478;46479;46480;46481;46482;46483;46484;46485;46486;46487;46488;46489;83471;83472;83473;83474</t>
  </si>
  <si>
    <t>12591;30346;33790;46284;46452;46483;83471</t>
  </si>
  <si>
    <t>208;209;210</t>
  </si>
  <si>
    <t>68;152;153</t>
  </si>
  <si>
    <t>P04075;J3KPS3;P04075-2;H3BQN4;H3BPS8;H3BUH7;H3BR04;H3BU78;H3BR68;H3BMQ8;P09972;A0A087WXX2;A8MVZ9;P05062</t>
  </si>
  <si>
    <t>P04075;J3KPS3;P04075-2;H3BQN4;H3BPS8</t>
  </si>
  <si>
    <t>21;20;20;19;11;8;8;8;7;7;4;1;1;1</t>
  </si>
  <si>
    <t>Fructose-bisphosphate aldolase A;Fructose-bisphosphate aldolase</t>
  </si>
  <si>
    <t>ALDOA</t>
  </si>
  <si>
    <t>Fructose-bisphosphate aldolase A;Isoform of P04075, Fructose-bisphosphate aldolase;Isoform of P04075, Isoform 2 of Fructose-bisphosphate aldolase A;Isoform of P04075, Fructose-bisphosphate aldolase;Isoform of P04075, Fructose-bisphosphate aldolase A (Fragm</t>
  </si>
  <si>
    <t>63;115;422;496;506;2090;2585;2586;3009;3401;3792;4941;5905;5972;5981;6175;6318;6341;6467;8087;8631</t>
  </si>
  <si>
    <t>66;121;442;520;530;2212;2740;2741;3202;3619;4032;5254;6343;6413;6424;6636;6790;6813;6946;8665;9238</t>
  </si>
  <si>
    <t>600;601;602;1190;1191;1192;1193;1194;1195;1196;1197;1198;1199;1200;4379;4380;4381;4382;4383;5383;5384;5385;5386;5387;5388;5389;5390;5391;5392;5393;5394;5395;5396;5397;5398;5399;5400;5401;5402;5403;5490;5491;5492;5493;5494;5495;25637;25638;25639;25640;31045;31046;31047;31048;31049;31050;31051;31052;31053;31054;31055;37828;37829;37830;37831;37832;37833;37834;37835;37836;37837;37838;37839;37840;37841;37842;37843;37844;44639;44640;44641;44642;44643;44644;44645;44646;44647;44648;44649;44650;44651;49474;49475;49476;49477;49478;49479;49480;49481;49482;49483;49484;49485;49486;49487;49488;49489;49490;49491;49492;62519;62520;62521;62522;62523;62524;74114;74115;74116;74117;74118;74119;74120;74121;74602;74603;74604;74710;77053;77054;79159;79160;79161;79162;79163;79421;80745;80746;80747;80748;80749;80750;80751;80752;80753;80754;80755;80756;99126;99127;99128;99129;105677;105678;105679;105680;105681;105682;105683;105684;105685</t>
  </si>
  <si>
    <t>619;620;621;1250;1251;1252;1253;1254;1255;1256;1257;1258;1259;1260;1261;4615;4616;4617;4618;4619;5675;5676;5677;5678;5679;5680;5681;5682;5683;5684;5685;5686;5687;5688;5689;5690;5691;5692;5693;5694;5695;5785;5786;5787;5788;5789;5790;27488;27489;27490;27491;33148;33149;33150;33151;33152;33153;33154;33155;33156;33157;33158;40495;40496;40497;40498;40499;40500;40501;40502;40503;40504;40505;40506;40507;40508;40509;40510;40511;47809;47810;47811;47812;47813;47814;47815;47816;47817;47818;47819;47820;47821;53005;53006;53007;53008;53009;53010;53011;53012;53013;53014;53015;53016;53017;53018;53019;53020;53021;53022;53023;53024;53025;53026;66702;66703;66704;66705;66706;66707;78959;78960;78961;78962;78963;78964;78965;78966;79473;79474;79475;79589;82097;82098;84303;84304;84305;84306;84307;84581;85959;85960;85961;85962;85963;85964;85965;85966;85967;85968;85969;85970;85971;105579;105580;105581;105582;112454;112455;112456;112457;112458;112459;112460;112461;112462;112463;112464</t>
  </si>
  <si>
    <t>619;1254;4618;5679;5787;27488;33148;33152;40501;47817;53011;66703;78959;79473;79589;82097;84305;84581;85959;105582;112461</t>
  </si>
  <si>
    <t>CON__Q86YZ3;Q86YZ3</t>
  </si>
  <si>
    <t>Hornerin</t>
  </si>
  <si>
    <t>HRNR</t>
  </si>
  <si>
    <t>;Hornerin</t>
  </si>
  <si>
    <t>3218;3278;3500;6246;6249</t>
  </si>
  <si>
    <t>3424;3486;3722;6713;6716</t>
  </si>
  <si>
    <t>41731;41732;41733;41734;41735;41736;41737;41738;41739;41740;41741;41742;41743;41744;41745;41746;41747;41748;41749;41750;41751;41752;41753;41754;41755;41756;41757;41758;41759;41760;41761;41762;41763;41764;41765;41766;41767;41768;41769;43016;43017;43018;43019;43020;43021;43022;43023;43024;43025;43026;43027;43028;45979;45980;45981;45982;45983;45984;45985;45986;78034;78035;78036;78037;78038;78039;78040;78041;78042;78043;78044;78045;78046;78047;78048;78049;78050;78051;78052;78057;78058;78059;78060;78061</t>
  </si>
  <si>
    <t>44615;44616;44617;44618;44619;44620;44621;44622;44623;44624;44625;44626;44627;44628;44629;44630;44631;44632;44633;44634;44635;44636;44637;44638;44639;44640;44641;44642;44643;44644;44645;44646;44647;44648;44649;44650;44651;44652;44653;46048;46049;46050;46051;46052;46053;46054;46055;46056;46057;46058;46059;46060;49274;49275;49276;49277;49278;49279;49280;49281;83122;83123;83124;83125;83126;83127;83128;83129;83130;83131;83132;83133;83134;83135;83136;83137;83138;83139;83140;83141;83142;83147;83148;83149;83150;83151</t>
  </si>
  <si>
    <t>44649;46057;49279;83138;83151</t>
  </si>
  <si>
    <t>P26447</t>
  </si>
  <si>
    <t>Protein S100-A4</t>
  </si>
  <si>
    <t>S100A4</t>
  </si>
  <si>
    <t>433;2083;4802;6559</t>
  </si>
  <si>
    <t>454;455;2205;5101;7044</t>
  </si>
  <si>
    <t>4627;4628;4629;4630;4631;4632;4633;4634;4635;4636;4637;4638;4639;4640;4641;4642;4643;4644;4645;4646;4647;4648;4649;4650;4651;4652;4653;4654;4655;4656;4657;4658;4659;4660;4661;4662;4663;4664;4665;4666;4667;4668;4669;4670;25589;60732;60733;60734;60735;81565;81566;81567;81568;81569;81570;81571;81572;81573;81574;81575;81576</t>
  </si>
  <si>
    <t>4879;4880;4881;4882;4883;4884;4885;4886;4887;4888;4889;4890;4891;4892;4893;4894;4895;4896;4897;4898;4899;4900;4901;4902;4903;4904;4905;4906;4907;4908;4909;4910;4911;4912;4913;4914;4915;4916;4917;4918;4919;4920;4921;4922;27438;64822;64823;64824;64825;86842;86843;86844;86845;86846;86847;86848;86849;86850;86851;86852;86853</t>
  </si>
  <si>
    <t>4882;27438;64825;86845</t>
  </si>
  <si>
    <t>A0A087WSY5;Q96IY4;Q96IY4-2;CON__Q2KIG3</t>
  </si>
  <si>
    <t>A0A087WSY5;Q96IY4;Q96IY4-2</t>
  </si>
  <si>
    <t>7;7;4;1</t>
  </si>
  <si>
    <t>Carboxypeptidase B2</t>
  </si>
  <si>
    <t>CPB2</t>
  </si>
  <si>
    <t>Isoform of Q96IY4, Carboxypeptidase B2;Carboxypeptidase B2;Isoform of Q96IY4, Isoform 2 of Carboxypeptidase B2</t>
  </si>
  <si>
    <t>774;1630;3669;3832;5426;8802;8836</t>
  </si>
  <si>
    <t>813;1725;3904;4078;5824;9416;9450</t>
  </si>
  <si>
    <t>8459;8460;8461;8462;8463;8464;8465;8466;8467;8468;8469;8470;8471;8472;8473;8474;8475;20392;20393;20394;20395;20396;20397;20398;20399;20400;20401;20402;20403;20404;20405;20406;20407;20408;20409;20410;20411;20412;20413;20414;20415;20416;20417;20418;20419;20420;20421;20422;20423;20424;20425;20426;20427;20428;20429;20430;20431;20432;20433;48135;48136;48137;50119;50120;50121;50122;50123;50124;50125;50126;68206;68207;68208;68209;68210;68211;68212;107813;107814;107815;107816;107817;107818;107819;107820;107821;107822;107823;107824;107825;107826;107827;107828;107829;107830;107831;107832;108313;108314;108315;108316;108317;108318;108319;108320;108321;108322;108323;108324;108325;108326;108327</t>
  </si>
  <si>
    <t>8913;8914;8915;8916;8917;8918;8919;8920;8921;8922;8923;8924;8925;8926;8927;8928;8929;21895;21896;21897;21898;21899;21900;21901;21902;21903;21904;21905;21906;21907;21908;21909;21910;21911;21912;21913;21914;21915;21916;21917;21918;21919;21920;21921;21922;21923;21924;21925;21926;21927;21928;21929;21930;21931;21932;21933;21934;21935;21936;51574;51575;51576;53683;53684;53685;53686;53687;53688;53689;53690;72709;72710;72711;72712;72713;72714;72715;114717;114718;114719;114720;114721;114722;114723;114724;114725;114726;114727;114728;114729;114730;114731;114732;114733;114734;114735;114736;115254;115255;115256;115257;115258;115259;115260;115261;115262;115263;115264;115265;115266;115267;115268;115269;115270</t>
  </si>
  <si>
    <t>8920;21918;51575;53686;72711;114723;115256</t>
  </si>
  <si>
    <t>P01011;G3V595;G3V3A0;P01011-2;A0A087WY93</t>
  </si>
  <si>
    <t>P01011;G3V595</t>
  </si>
  <si>
    <t>13;8;6;6;1</t>
  </si>
  <si>
    <t>Alpha-1-antichymotrypsin;Alpha-1-antichymotrypsin His-Pro-less</t>
  </si>
  <si>
    <t>SERPINA3</t>
  </si>
  <si>
    <t>Alpha-1-antichymotrypsin;Isoform of P01011, Alpha-1-antichymotrypsin (Fragment)</t>
  </si>
  <si>
    <t>141;802;1424;1984;2176;2177;4137;4636;5233;5288;5541;6483;8576</t>
  </si>
  <si>
    <t>151;842;1505;2100;2300;2301;4404;4925;5556;5630;5631;5632;5953;6962;9181</t>
  </si>
  <si>
    <t>1502;8839;8840;8841;8842;8843;8844;8845;8846;8847;8848;8849;8850;8851;8852;8853;8854;8855;8856;8857;8858;8859;8860;8861;8862;8863;8864;8865;8866;8867;8868;8869;8870;17773;17774;24546;24547;24548;24549;24550;24551;24552;24553;24554;24555;24556;24557;24558;24559;24560;24561;26505;26506;26507;26508;26509;26510;26511;26512;26513;26514;26515;26516;26517;26518;26519;26520;26521;26522;26523;26524;26525;26526;26527;26528;26529;26530;26531;26532;26533;26534;26535;26536;26537;26538;26539;26540;26541;26542;26543;26544;26545;26546;26547;26548;26549;26550;26551;26552;26553;26554;26555;26556;26557;26558;26559;26560;26561;26562;26563;26564;26565;53655;58872;58873;58874;58875;58876;65661;65662;65663;65664;65665;65666;65667;66535;66536;66537;66538;66539;66540;66541;66542;69673;69674;69675;69676;69677;69678;69679;69680;69681;69682;69683;69684;69685;69686;80842;80843;80844;80845;80846;80847;80848;80849;80850;80851;80852;80853;80854;80855;80856;105073;105074</t>
  </si>
  <si>
    <t>1577;9324;9325;9326;9327;9328;9329;9330;9331;9332;9333;9334;9335;9336;9337;9338;9339;9340;9341;9342;9343;9344;9345;9346;9347;9348;9349;9350;9351;9352;9353;9354;9355;19012;19013;26304;26305;26306;26307;26308;26309;26310;26311;26312;26313;26314;26315;26316;26317;26318;26319;28395;28396;28397;28398;28399;28400;28401;28402;28403;28404;28405;28406;28407;28408;28409;28410;28411;28412;28413;28414;28415;28416;28417;28418;28419;28420;28421;28422;28423;28424;28425;28426;28427;28428;28429;28430;28431;28432;28433;28434;28435;28436;28437;28438;28439;28440;28441;28442;28443;28444;28445;28446;28447;28448;28449;28450;28451;28452;28453;28454;28455;28456;57414;62896;62897;62898;62899;62900;69988;69989;69990;69991;69992;69993;69994;70916;70917;70918;70919;70920;70921;70922;70923;74285;74286;74287;74288;74289;74290;74291;74292;74293;74294;74295;74296;74297;74298;86057;86058;86059;86060;86061;86062;86063;86064;86065;86066;86067;86068;86069;86070;86071;111832;111833</t>
  </si>
  <si>
    <t>1577;9325;19013;26305;28398;28430;57414;62896;69993;70919;74297;86070;111832</t>
  </si>
  <si>
    <t>227;228;229;230;231</t>
  </si>
  <si>
    <t>204;205;219;284;290</t>
  </si>
  <si>
    <t>O00339-2;O00339;O00339-3;H0YBJ4;O00339-4;H0YBU5;H0YBN2;H0YBF2;E5RJM4;H0YBD5;H0YBV5;H0YBM3</t>
  </si>
  <si>
    <t>O00339-2;O00339;O00339-3;H0YBJ4;O00339-4</t>
  </si>
  <si>
    <t>20;19;18;17;16;7;4;2;1;1;1;1</t>
  </si>
  <si>
    <t>Matrilin-2</t>
  </si>
  <si>
    <t>MATN2</t>
  </si>
  <si>
    <t>Isoform of O00339, Isoform 2 of Matrilin-2;Matrilin-2;Isoform of O00339, Isoform 3 of Matrilin-2;Isoform of O00339, Matrilin-2 (Fragment);Isoform of O00339, Isoform 4 of Matrilin-2</t>
  </si>
  <si>
    <t>44;381;549;598;943;1088;1107;2932;3288;3525;6085;6309;6756;6775;6909;7697;7866;7984;8063;8746</t>
  </si>
  <si>
    <t>45;399;580;632;995;1152;1176;3123;3497;3748;6538;6781;7250;7269;7409;8255;8435;8556;8638;8639;9356</t>
  </si>
  <si>
    <t>405;406;407;3962;3963;3964;3965;3966;3967;3968;3969;3970;3971;3972;3973;3974;3975;3976;3977;3978;5961;6541;6542;6543;6544;6545;6546;6547;11055;11056;11057;11058;11059;11060;14270;14271;14272;14273;14274;14275;14587;14588;14589;14590;36871;36872;36873;36874;36875;43148;43149;43150;46185;46186;75836;75837;75838;75839;75840;75841;75842;75843;75844;75845;78955;78956;78957;78958;78959;78960;78961;78962;78963;78964;78965;78966;83555;83556;83557;83558;83559;83560;83561;83562;83563;83564;83686;83687;83688;83689;83690;83691;83692;83693;83694;83695;83696;83697;83698;85263;85264;85265;85266;85267;85268;94568;94569;94570;94571;94572;94573;94574;94575;96609;97962;97963;97964;97965;97966;97967;97968;97969;97970;97971;97972;97973;97974;97975;98860;98861;98862;98863;98864;98865;98866;98867;98868;98869;98870;98871;98872;98873;98874;98875;98876;98877;98878;98879;98880;98881;106943;106944;106945;106946;106947;106948;106949;106950;106951;106952;106953;106954;106955;106956;106957;106958;106959;106960;106961;106962</t>
  </si>
  <si>
    <t>415;416;417;4184;4185;4186;4187;4188;4189;4190;4191;4192;4193;4194;4195;4196;4197;4198;4199;4200;6262;6908;6909;6910;6911;6912;6913;6914;11681;11682;11683;11684;11685;11686;15233;15234;15235;15236;15237;15238;15617;15618;15619;15620;39463;39464;39465;39466;39467;46186;46187;46188;49486;49487;80762;80763;80764;80765;80766;80767;80768;80769;80770;80771;84078;84079;84080;84081;84082;84083;84084;84085;84086;84087;84088;84089;84090;88984;88985;88986;88987;88988;88989;88990;88991;88992;88993;89145;89146;89147;89148;89149;89150;89151;89152;89153;89154;89155;89156;89157;90812;90813;90814;90815;90816;90817;100749;100750;100751;100752;100753;100754;100755;100756;102922;104347;104348;104349;104350;104351;104352;104353;104354;104355;104356;104357;104358;104359;104360;104361;105299;105300;105301;105302;105303;105304;105305;105306;105307;105308;105309;105310;105311;105312;105313;105314;105315;105316;105317;105318;105319;105320;105321;105322;113810;113811;113812;113813;113814;113815;113816;113817;113818;113819;113820;113821;113822;113823;113824;113825;113826;113827;113828;113829</t>
  </si>
  <si>
    <t>417;4191;6262;6914;11682;15238;15620;39467;46188;49486;80765;84085;88988;89156;90815;100750;102922;104356;105318;113825</t>
  </si>
  <si>
    <t>P18206-2;P18206;Q5JQ13;P18206-3;A0A096LPE1</t>
  </si>
  <si>
    <t>P18206-2;P18206;Q5JQ13</t>
  </si>
  <si>
    <t>37;37;27;4;1</t>
  </si>
  <si>
    <t>Vinculin</t>
  </si>
  <si>
    <t>VCL</t>
  </si>
  <si>
    <t>Isoform of P18206, Isoform 1 of Vinculin;Vinculin;Isoform of P18206, Vinculin (Fragment)</t>
  </si>
  <si>
    <t>296;395;424;631;649;917;1241;2069;2096;2254;3012;3133;3226;3371;3408;3631;3999;4052;4315;4661;5336;5362;5373;5392;5660;6128;6272;6319;6322;6763;6926;7134;7270;7543;7771;8210;8584</t>
  </si>
  <si>
    <t>True;True;True;True;True;True;True;True;True;True;True;True;True;True;True;True;True;True;True;True;True;True;True;True;True;True;True;True;True;True;True;True;True;True;True;True;True</t>
  </si>
  <si>
    <t>312;414;444;667;685;967;1313;2190;2218;2382;3205;3334;3433;3588;3626;3866;4256;4312;4588;4951;5699;5738;5754;5779;5780;6084;6588;6742;6791;6794;7257;7427;7644;7793;8092;8334;8797;9189</t>
  </si>
  <si>
    <t>2685;4082;4083;4084;4085;4086;4087;4385;4386;4387;4388;4389;4390;4391;4392;4393;4394;4395;4396;4397;4398;4399;4400;4401;4402;6885;6886;6887;6888;6889;6890;6891;6892;6893;6894;6895;7057;7058;10470;10471;10472;10473;10474;10475;10476;15964;25459;25460;25674;25675;25676;25677;25678;25679;25680;25681;25682;25683;25684;25685;25686;27328;27329;27330;27331;37872;37873;39351;39352;39353;39354;39355;39356;39357;39358;39359;39360;42166;42167;42168;44265;44266;44267;44268;44269;44270;44271;44272;44273;44723;44724;44725;44726;47698;47699;47700;47701;52058;52059;52060;52693;52694;55205;55206;55207;55208;55209;59025;59026;59027;59028;59029;59030;59031;59032;59033;67064;67425;67492;67646;67647;67648;67649;67650;67651;67652;67653;67654;71413;71414;71415;76504;76505;78509;78510;78511;78512;78513;78514;78515;78516;78517;78518;79164;79168;79169;79170;79171;83592;83593;83594;83595;83596;83597;83598;83599;83600;83601;85336;85337;85338;85339;85340;85341;85342;85343;85344;85345;87873;89804;89805;89806;89807;89808;92847;92848;92849;95476;95477;95478;95479;95480;100582;100583;105102</t>
  </si>
  <si>
    <t>2813;4306;4307;4308;4309;4310;4311;4621;4622;4623;4624;4625;4626;4627;4628;4629;4630;4631;4632;4633;4634;4635;4636;4637;4638;4639;7259;7260;7261;7262;7263;7264;7265;7266;7267;7268;7269;7434;7435;11054;11055;11056;11057;11058;11059;11060;17111;27280;27281;27525;27526;27527;27528;27529;27530;27531;27532;27533;27534;27535;27536;27537;29240;29241;29242;29243;40539;40540;42097;42098;42099;42100;42101;42102;42103;42104;42105;42106;45144;45145;45146;47370;47371;47372;47373;47374;47375;47376;47377;47378;47902;47903;47904;47905;51114;51115;51116;51117;55745;55746;55747;56409;56410;59042;59043;59044;59045;59046;63056;63057;63058;63059;63060;63061;63062;63063;63064;71485;71866;71933;72101;72102;72103;72104;72105;72106;72107;72108;72109;76085;76086;76087;81519;81520;83620;83621;83622;83623;83624;83625;83626;83627;83628;83629;84308;84312;84313;84314;84315;89021;89022;89023;89024;89025;89026;89027;89028;89029;89030;90886;90887;90888;90889;90890;90891;90892;90893;90894;90895;93559;95655;95656;95657;95658;95659;98909;98910;98911;101704;101705;101706;101707;101708;107086;107087;111862</t>
  </si>
  <si>
    <t>2813;4309;4637;7264;7435;11059;17111;27281;27534;29241;40540;42101;45145;47375;47904;51116;55747;56409;59045;63057;71485;71866;71933;72107;76087;81520;83625;84308;84314;89025;90895;93559;95659;98911;101704;107086;111862</t>
  </si>
  <si>
    <t>386;387;388;389</t>
  </si>
  <si>
    <t>237;327;587;709</t>
  </si>
  <si>
    <t>P05141;Q9H0C2</t>
  </si>
  <si>
    <t>P05141</t>
  </si>
  <si>
    <t>12;3</t>
  </si>
  <si>
    <t>4;0</t>
  </si>
  <si>
    <t>ADP/ATP translocase 2;ADP/ATP translocase 2, N-terminally processed</t>
  </si>
  <si>
    <t>SLC25A5</t>
  </si>
  <si>
    <t>ADP/ATP translocase 2</t>
  </si>
  <si>
    <t>87;1267;2168;2736;3070;3142;3321;4732;6124;7234;7269;8677</t>
  </si>
  <si>
    <t>92;1341;2291;2907;3265;3343;3534;5022;6584;7755;7792;9285</t>
  </si>
  <si>
    <t>805;806;807;808;809;810;811;812;16203;16204;16205;16206;16207;16208;16209;16210;16211;16212;16213;16214;26431;26432;26433;26434;26435;26436;26437;26438;26439;26440;26441;26442;26443;26444;26445;26446;26447;26448;26449;26450;26451;26452;26453;26454;26455;26456;32561;32562;32563;32564;32565;32566;32567;32568;32569;32570;32571;32572;32573;32574;32575;32576;32577;32578;32579;32580;32581;32582;38508;38509;38510;39416;39417;39418;39419;39420;39421;39422;39423;39424;39425;39426;39427;43614;59756;59757;59758;59759;59760;59761;59762;59763;59764;59765;59766;59767;59768;59769;59770;59771;59772;59773;59774;59775;59776;59777;59778;59779;59780;59781;59782;59783;59784;59785;76482;76483;76484;89366;89367;89368;89369;89370;89371;89801;89802;89803;106167;106168;106169</t>
  </si>
  <si>
    <t>841;842;843;844;845;846;847;848;17357;17358;17359;17360;17361;17362;17363;17364;17365;17366;17367;17368;28321;28322;28323;28324;28325;28326;28327;28328;28329;28330;28331;28332;28333;28334;28335;28336;28337;28338;28339;28340;28341;28342;28343;28344;28345;28346;34748;34749;34750;34751;34752;34753;34754;34755;34756;34757;34758;34759;34760;34761;34762;34763;34764;34765;34766;34767;34768;34769;41197;41198;41199;42163;42164;42165;42166;42167;42168;42169;42170;42171;42172;42173;42174;46684;63818;63819;63820;63821;63822;63823;63824;63825;63826;63827;63828;63829;63830;63831;63832;63833;63834;63835;63836;63837;63838;63839;63840;63841;63842;63843;63844;63845;63846;63847;63848;81497;81498;81499;95173;95174;95175;95176;95177;95178;95652;95653;95654;112979;112980;112981</t>
  </si>
  <si>
    <t>846;17363;28334;34751;41199;42170;46684;63828;81498;95174;95652;112979</t>
  </si>
  <si>
    <t>Q6ZMP0;Q6ZMP0-2;Q6ZMP0-4;Q6ZMP0-3;A0A087X1T0</t>
  </si>
  <si>
    <t>Q6ZMP0;Q6ZMP0-2;Q6ZMP0-4</t>
  </si>
  <si>
    <t>22;16;11;3;1</t>
  </si>
  <si>
    <t>Thrombospondin type-1 domain-containing protein 4</t>
  </si>
  <si>
    <t>Thrombospondin type-1 domain-containing protein 4;Isoform of Q6ZMP0, Isoform 2 of Thrombospondin type-1 domain-containing protein 4;Isoform of Q6ZMP0, Isoform 4 of Thrombospondin type-1 domain-containing protein 4</t>
  </si>
  <si>
    <t>240;941;966;1017;1079;2680;2968;3296;3446;3552;3674;4364;6104;6853;6855;6954;6976;7039;7100;7638;8467;8888</t>
  </si>
  <si>
    <t>254;992;993;1019;1074;1143;2849;3161;3505;3665;3776;3909;4640;6561;7351;7354;7457;7479;7543;7607;8191;9068;9504</t>
  </si>
  <si>
    <t>2120;2121;2122;2123;2124;2125;2126;2127;2128;2129;2130;11050;11051;11052;11053;11497;11498;12844;14005;31968;31969;31970;31971;31972;31973;31974;31975;31976;31977;31978;31979;31980;31981;31982;31983;37256;43244;43245;45143;45144;45145;45146;45147;45148;45149;45150;45151;45152;45153;45154;45155;45156;45157;45158;45159;45160;45161;45162;45163;45164;45165;45166;46503;46504;46505;46506;48147;48148;48149;48150;48151;48152;48153;48154;48155;48156;48157;48158;55805;55806;55807;55808;55809;55810;55811;55812;55813;55814;76079;76080;84640;84641;84642;84659;84660;84661;85615;85616;85617;85618;85619;85783;85784;85785;85786;85787;85788;85789;86598;86599;86600;86601;86602;86603;87204;87205;87206;87207;87208;87209;87210;87211;87212;87213;87214;87215;87216;87217;87218;87219;87220;87221;93879;103695;103696;103697;103698;103699;103700;103701;103702;103703;103704;103705;103706;103707;103708;103709;103710;103711;103712;103713;103714;103715;103716;103717;103718;108742;108743;108744;108745;108746;108747</t>
  </si>
  <si>
    <t>2218;2219;2220;2221;2222;2223;2224;2225;2226;2227;2228;11676;11677;11678;11679;12152;12153;13585;14932;34105;34106;34107;34108;34109;34110;34111;34112;34113;34114;34115;34116;34117;34118;34119;34120;34121;39896;46286;46287;48350;48351;48352;48353;48354;48355;48356;48357;48358;48359;48360;48361;48362;48363;48364;48365;48366;48367;48368;48369;48370;48371;48372;48373;48374;49817;49818;49819;49820;51586;51587;51588;51589;51590;51591;51592;51593;51594;51595;51596;51597;59656;59657;59658;59659;59660;59661;59662;59663;59664;59665;81031;81032;90174;90175;90176;90193;90194;90195;91180;91181;91182;91183;91184;91353;91354;91355;91356;91357;91358;91359;92230;92231;92232;92233;92234;92235;92860;92861;92862;92863;92864;92865;92866;92867;92868;92869;92870;92871;92872;92873;92874;92875;92876;92877;100013;110413;110414;110415;110416;110417;110418;110419;110420;110421;110422;110423;110424;110425;110426;110427;110428;110429;110430;110431;110432;110433;110434;110435;110436;115707;115708;115709;115710;115711;115712</t>
  </si>
  <si>
    <t>2227;11679;12152;13585;14932;34113;39896;46286;48362;49817;51588;59663;81032;90176;90195;91180;91354;92231;92862;100013;110429;115712</t>
  </si>
  <si>
    <t>K7EJ28;Q2QBA2;A0A0A6YY99;O75888-5;O75888-4;O75888-2;O75888;O43508-2;O75888-3;C9JFN2;C9JF68</t>
  </si>
  <si>
    <t>4;4;4;4;4;4;4;4;3;2;2</t>
  </si>
  <si>
    <t>Tumor necrosis factor ligand superfamily member 13;Tumor necrosis factor ligand superfamily member 12;Tumor necrosis factor ligand superfamily member 12, membrane form;Tumor necrosis factor ligand superfamily member 12, secreted form</t>
  </si>
  <si>
    <t>TNFSF13;TNFSF12-TNFSF13;TNFSF12</t>
  </si>
  <si>
    <t>Isoform of O75888, Tumor necrosis factor ligand superfamily member 13;Isoform of O75888, Tumor necrosis factor (Ligand) superfamily member 13 transcript variant delta;Protein TNFSF12-TNFSF13;Isoform of O75888, Isoform 5 of Tumor necrosis factor ligand supe</t>
  </si>
  <si>
    <t>Retired</t>
  </si>
  <si>
    <t>n/a</t>
  </si>
  <si>
    <t>1948;3094;3248;4826</t>
  </si>
  <si>
    <t>2058;3289;3455;5126</t>
  </si>
  <si>
    <t>23782;23783;38867;38868;38869;38870;38871;38872;38873;38874;38875;38876;38877;38878;38879;38880;38881;38882;38883;38884;38885;38886;38887;38888;38889;38890;38891;38892;38893;38894;38895;38896;42515;61010;61011;61012;61013;61014;61015;61016;61017;61018;61019;61020</t>
  </si>
  <si>
    <t>25483;25484;41595;41596;41597;41598;41599;41600;41601;41602;41603;41604;41605;41606;41607;41608;41609;41610;41611;41612;41613;41614;41615;41616;41617;41618;41619;41620;41621;41622;41623;41624;41625;41626;45508;65110;65111;65112;65113;65114;65115;65116;65117;65118;65119;65120</t>
  </si>
  <si>
    <t>25483;41615;45508;65120</t>
  </si>
  <si>
    <t>Q6PCB0;J3QLP3;Q6PCB0-2;J3QRR0</t>
  </si>
  <si>
    <t>Q6PCB0;J3QLP3</t>
  </si>
  <si>
    <t>11;6;4;2</t>
  </si>
  <si>
    <t>von Willebrand factor A domain-containing protein 1</t>
  </si>
  <si>
    <t>VWA1</t>
  </si>
  <si>
    <t>von Willebrand factor A domain-containing protein 1;Isoform of Q6PCB0, von Willebrand factor A domain-containing protein 1 (Fragment)</t>
  </si>
  <si>
    <t>108;589;1903;2174;2943;3140;3282;5311;8202;8308;8386</t>
  </si>
  <si>
    <t>114;622;2013;2297;3135;3341;3490;3491;5661;8787;8899;8979</t>
  </si>
  <si>
    <t>1114;1115;1116;1117;1118;1119;1120;1121;1122;6476;23255;23256;23257;23258;23259;23260;23261;23262;23263;23264;26477;26478;26479;26480;26481;26482;26483;26484;26485;26486;26487;26488;26489;26490;26491;26492;26493;26494;26495;26496;26497;26498;36942;36943;39410;39411;39412;43043;43044;43045;43046;43047;43048;43049;43050;43051;43052;43053;43054;43055;43056;43057;43058;43059;43060;66715;66716;66717;100411;100412;100413;100414;100415;100416;100417;100418;101852;101853;101854;101855;101856;101857;101858;102629</t>
  </si>
  <si>
    <t>1171;1172;1173;1174;1175;1176;1177;1178;1179;6842;24903;24904;24905;24906;24907;24908;24909;24910;24911;24912;28367;28368;28369;28370;28371;28372;28373;28374;28375;28376;28377;28378;28379;28380;28381;28382;28383;28384;28385;28386;28387;28388;39544;39545;42157;42158;42159;46075;46076;46077;46078;46079;46080;46081;46082;46083;46084;46085;46086;46087;46088;46089;46090;46091;46092;46093;46094;46095;71103;71104;71105;106909;106910;106911;106912;106913;106914;106915;106916;108470;108471;108472;108473;108474;108475;108476;109304</t>
  </si>
  <si>
    <t>1177;6842;24908;28388;39545;42158;46083;71104;106914;108471;109304</t>
  </si>
  <si>
    <t>673;674</t>
  </si>
  <si>
    <t>108;213</t>
  </si>
  <si>
    <t>Q16778;P33778;P23527;P06899;Q8N257;Q6DRA6;Q6DN03</t>
  </si>
  <si>
    <t>Q16778;P33778;P23527;P06899;Q8N257</t>
  </si>
  <si>
    <t>6;6;6;6;5;2;2</t>
  </si>
  <si>
    <t>1;1;1;1;1;1;1</t>
  </si>
  <si>
    <t>Histone H2B type 2-E;Histone H2B type 1-B;Histone H2B type 1-O;Histone H2B type 1-J;Histone H2B type 3-B</t>
  </si>
  <si>
    <t>HIST2H2BE;HIST1H2BB;HIST1H2BO;HIST1H2BJ;HIST3H2BB</t>
  </si>
  <si>
    <t>544;2013;2229;4728;6284;6550</t>
  </si>
  <si>
    <t>False;False;True;False;False;False</t>
  </si>
  <si>
    <t>572;573;574;2132;2357;5018;6755;7035</t>
  </si>
  <si>
    <t>5849;5850;5851;5852;5853;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5920;5921;5922;5923;5924;5925;5926;5927;5928;5929;5930;5931;5932;5933;5934;5935;5936;5937;5938;5939;5940;5941;5942;5943;5944;24997;24998;24999;25000;25001;25002;25003;25004;25005;25006;25007;27131;27132;27133;27134;27135;27136;27137;27138;27139;59701;59702;59703;59704;59705;59706;59707;59708;59709;59710;59711;59712;59713;59714;59715;59716;59717;59718;59719;59720;59721;59722;59723;59724;59725;59726;59727;59728;59729;59730;59731;59732;59733;59734;59735;59736;59737;59738;59739;59740;59741;59742;78643;78644;78645;78646;78647;78648;78649;78650;78651;78652;78653;78654;78655;78656;78657;78658;78659;78660;78661;78662;78663;78664;81466;81467;81468;81469;81470</t>
  </si>
  <si>
    <t>6148;6149;6150;6151;6152;6153;6154;6155;6156;6157;6158;6159;6160;6161;6162;6163;6164;6165;6166;6167;6168;6169;6170;6171;6172;6173;6174;6175;6176;6177;6178;6179;6180;6181;6182;6183;6184;6185;6186;6187;6188;6189;6190;6191;6192;6193;6194;6195;6196;6197;6198;6199;6200;6201;6202;6203;6204;6205;6206;6207;6208;6209;6210;6211;6212;6213;6214;6215;6216;6217;6218;6219;6220;6221;6222;6223;6224;6225;6226;6227;6228;6229;6230;6231;6232;6233;6234;6235;6236;6237;6238;6239;6240;6241;6242;6243;6244;6245;26788;26789;26790;26791;26792;26793;26794;26795;26796;26797;26798;29039;29040;29041;29042;29043;29044;29045;29046;29047;63758;63759;63760;63761;63762;63763;63764;63765;63766;63767;63768;63769;63770;63771;63772;63773;63774;63775;63776;63777;63778;63779;63780;63781;63782;63783;63784;63785;63786;63787;63788;63789;63790;63791;63792;63793;63794;63795;63796;63797;63798;63799;63800;63801;63802;63803;63804;83759;83760;83761;83762;83763;83764;83765;83766;83767;83768;83769;83770;83771;83772;83773;83774;83775;83776;83777;83778;83779;83780;86741;86742;86743;86744;86745</t>
  </si>
  <si>
    <t>6230;26788;29042;63801;83762;86742</t>
  </si>
  <si>
    <t>P11142;E9PKE3;P11142-2;E9PNE6;E9PN89;A8K7Q2;E9PLF4;E9PQQ4;E9PQK7;E9PK54;E9PI65;P54652;E9PPY6;E9PN25;E9PM13;E9PS65</t>
  </si>
  <si>
    <t>P11142;E9PKE3;P11142-2;E9PNE6;E9PN89;A8K7Q2</t>
  </si>
  <si>
    <t>20;19;17;13;12;10;9;8;8;8;7;7;6;5;4;4</t>
  </si>
  <si>
    <t>18;17;16;11;12;9;8;7;7;7;6;5;5;4;3;3</t>
  </si>
  <si>
    <t>16;15;14;10;10;8;7;7;7;7;5;3;5;4;3;3</t>
  </si>
  <si>
    <t>Heat shock cognate 71 kDa protein</t>
  </si>
  <si>
    <t>HSPA8</t>
  </si>
  <si>
    <t>Heat shock cognate 71 kDa protein;Isoform of P11142, Heat shock cognate 71 kDa protein;Isoform of P11142, Isoform 2 of Heat shock cognate 71 kDa protein;Isoform of P11142, Heat shock cognate 71 kDa protein;Isoform of P11142, Heat shock cognate 71 kDa prote</t>
  </si>
  <si>
    <t>647;1026;1173;1508;1967;3166;3331;3863;4134;4752;5403;5658;5672;6371;6779;6862;7026;7099;7667;7713</t>
  </si>
  <si>
    <t>True;True;True;True;True;True;True;True;False;True;True;True;True;True;True;True;True;True;False;True</t>
  </si>
  <si>
    <t>683;1085;1244;1594;2081;3369;3544;4110;4401;5042;5794;6082;6096;6097;6844;6845;7273;7362;7530;7606;8224;8273</t>
  </si>
  <si>
    <t>7007;7008;7009;7010;7011;7012;7013;7014;7015;7016;7017;7018;7019;7020;7021;7022;7023;7024;7025;7026;7027;7028;7029;12925;12926;12927;12928;12929;15448;15449;15450;15451;15452;15453;15454;15455;15456;15457;15458;15459;15460;15461;15462;18802;24304;24305;24306;24307;40886;40887;40888;40889;43759;50474;50475;50476;50477;50478;50479;50480;50481;50482;50483;50484;50485;50486;50487;50488;50489;50490;50491;50492;50493;53646;53647;53648;53649;59876;59877;59878;59879;59880;59881;59882;59883;59884;59885;59886;67893;67894;67895;71371;71372;71373;71374;71375;71376;71541;71542;71543;71544;71545;71546;71547;71548;71549;71550;71551;71552;71553;71554;79699;79700;79701;79702;79703;79704;83707;83708;83709;83710;83711;83712;83713;84718;84719;84720;84721;84722;86443;86444;86445;86446;86447;86448;86449;86450;86451;86452;86453;86454;86455;87202;87203;94203;94204;94205;94206;94207;94208;94209;94210;94211;94212;94213;94214;94215;94216;94217;94795;94796;94797</t>
  </si>
  <si>
    <t>7384;7385;7386;7387;7388;7389;7390;7391;7392;7393;7394;7395;7396;7397;7398;7399;7400;7401;7402;7403;7404;7405;7406;13667;13668;13669;13670;13671;16553;16554;16555;16556;16557;16558;16559;16560;16561;16562;16563;16564;16565;16566;16567;16568;20142;26036;26037;26038;26039;43701;43702;43703;43704;43705;46836;54054;54055;54056;54057;54058;54059;54060;54061;54062;54063;54064;54065;54066;54067;54068;54069;54070;54071;54072;54073;54074;54075;54076;54077;57405;57406;57407;57408;63940;63941;63942;63943;63944;63945;63946;63947;63948;63949;63950;63951;72367;72368;72369;76042;76043;76044;76045;76046;76047;76048;76226;76227;76228;76229;76230;76231;76232;76233;76234;76235;76236;76237;76238;76239;84876;84877;84878;84879;84880;84881;89166;89167;89168;89169;89170;89171;89172;90255;90256;90257;90258;90259;92069;92070;92071;92072;92073;92074;92075;92076;92077;92078;92079;92080;92081;92858;92859;100355;100356;100357;100358;100359;100360;100361;100362;100363;100364;100365;100366;100367;100368;100369;100992;100993;100994</t>
  </si>
  <si>
    <t>7388;13669;16561;20142;26038;43704;46836;54055;57406;63948;72368;76043;76235;84877;89168;90257;92073;92858;100359;100992</t>
  </si>
  <si>
    <t>Q8NCH0;H0YN65</t>
  </si>
  <si>
    <t>14;12</t>
  </si>
  <si>
    <t>Carbohydrate sulfotransferase 14</t>
  </si>
  <si>
    <t>CHST14</t>
  </si>
  <si>
    <t>Carbohydrate sulfotransferase 14;Isoform of Q8NCH0, Carbohydrate sulfotransferase 14</t>
  </si>
  <si>
    <t>284;290;479;776;1525;1526;2490;3514;4423;6699;8089;8683;8684;8773</t>
  </si>
  <si>
    <t>300;306;501;815;1611;1612;2638;3737;4702;7193;8667;9291;9292;9383</t>
  </si>
  <si>
    <t>2547;2548;2549;2550;2551;2552;2553;2554;2555;2648;2649;5150;5151;5152;5153;5154;5155;5156;8478;8479;18890;18891;18892;18893;18894;18895;18896;18897;18898;18899;18900;29942;29943;29944;29945;29946;29947;29948;29949;29950;29951;29952;29953;29954;29955;29956;29957;29958;29959;29960;29961;29962;29963;29964;29965;29966;46114;56565;56566;56567;56568;56569;83182;83183;83184;83185;83186;83187;83188;83189;83190;83191;83192;83193;83194;83195;83196;83197;83198;83199;99131;99132;99133;99134;99135;99136;99137;99138;99139;99140;99141;99142;99143;99144;99145;99146;99147;99148;99149;99150;99151;99152;99153;99154;99155;99156;99157;99158;99159;99160;99161;99162;99163;99164;99165;99166;99167;99168;99169;99170;99171;99172;99173;99174;99175;99176;99177;99178;99179;99180;99181;99182;99183;99184;106276;106277;106278;107347</t>
  </si>
  <si>
    <t>2664;2665;2666;2667;2668;2669;2670;2671;2672;2775;2776;5432;5433;5434;5435;5436;5437;5438;8932;8933;20233;20234;20235;20236;20237;20238;20239;20240;20241;20242;20243;31998;31999;32000;32001;32002;32003;32004;32005;32006;32007;32008;32009;32010;32011;32012;32013;32014;32015;32016;32017;32018;32019;32020;32021;32022;32023;49414;60461;60462;60463;60464;60465;88587;88588;88589;88590;88591;88592;88593;88594;88595;88596;88597;88598;88599;88600;88601;88602;88603;88604;105584;105585;105586;105587;105588;105589;105590;105591;105592;105593;105594;105595;105596;105597;105598;105599;105600;105601;105602;105603;105604;105605;105606;105607;105608;105609;105610;105611;105612;105613;105614;105615;105616;105617;105618;105619;105620;105621;105622;105623;105624;105625;105626;105627;105628;105629;105630;105631;105632;105633;105634;105635;105636;105637;113098;113099;113100;114223</t>
  </si>
  <si>
    <t>2672;2775;5438;8932;20234;20242;32019;49414;60464;88592;105636;113098;113100;114223</t>
  </si>
  <si>
    <t>Q8TAD2;A0A087WWZ4</t>
  </si>
  <si>
    <t>Q8TAD2</t>
  </si>
  <si>
    <t>12;2</t>
  </si>
  <si>
    <t>Interleukin-17D</t>
  </si>
  <si>
    <t>IL17D</t>
  </si>
  <si>
    <t>1153;2737;2746;2747;4110;4111;4278;6635;6636;7172;7181;8761</t>
  </si>
  <si>
    <t>1224;2908;2918;2919;4372;4373;4551;7123;7124;7125;7684;7693;9371</t>
  </si>
  <si>
    <t>15239;32583;32584;32585;32586;32587;32588;32589;32590;32591;32592;32593;32594;32595;32596;32597;32598;32599;32600;32601;32602;32603;32604;32675;32676;32677;32678;32679;32680;32681;32682;32683;32684;32685;32686;32687;32688;32689;32690;32691;32692;32693;32694;32695;53346;53347;53348;53349;53350;53351;53352;53353;53354;53355;53356;53357;54970;54971;54972;54973;82674;82675;82676;82677;82678;82679;82680;82681;82682;82683;82684;82685;82686;82687;82688;82689;82690;82691;82692;82693;82694;82695;82696;82697;82698;82699;82700;82701;82702;82703;82704;82705;82706;82707;82708;82709;88466;88467;88468;88469;88470;88471;88472;88473;88474;88475;88476;88477;88478;88479;88480;88481;88482;88483;88484;88485;88539;107156;107157;107158;107159;107160;107161;107162;107163;107164;107165;107166;107167;107168;107169;107170;107171;107172;107173;107174</t>
  </si>
  <si>
    <t>16336;34770;34771;34772;34773;34774;34775;34776;34777;34778;34779;34780;34781;34782;34783;34784;34785;34786;34787;34788;34789;34790;34791;34792;34793;34794;34795;34796;34869;34870;34871;34872;34873;34874;34875;34876;34877;34878;34879;34880;34881;34882;34883;34884;34885;34886;34887;34888;34889;34890;34891;57098;57099;57100;57101;57102;57103;57104;57105;57106;57107;57108;57109;58798;58799;58800;58801;58802;88066;88067;88068;88069;88070;88071;88072;88073;88074;88075;88076;88077;88078;88079;88080;88081;88082;88083;88084;88085;88086;88087;88088;88089;88090;88091;88092;88093;88094;88095;88096;88097;88098;88099;88100;88101;94219;94220;94221;94222;94223;94224;94225;94226;94227;94228;94229;94230;94231;94232;94233;94234;94235;94236;94237;94238;94293;114024;114025;114026;114027;114028;114029;114030;114031;114032;114033;114034;114035;114036;114037;114038;114039;114040;114041;114042</t>
  </si>
  <si>
    <t>16336;34792;34876;34891;57098;57103;58798;88085;88099;94222;94293;114039</t>
  </si>
  <si>
    <t>CON__P08779;P08779;CON__Q9Z2K1;CON__Q3ZAW8;K7ENW6</t>
  </si>
  <si>
    <t>CON__P08779;P08779</t>
  </si>
  <si>
    <t>26;26;9;9;7</t>
  </si>
  <si>
    <t>11;11;2;2;6</t>
  </si>
  <si>
    <t>9;9;2;2;5</t>
  </si>
  <si>
    <t>Keratin, type I cytoskeletal 16</t>
  </si>
  <si>
    <t>KRT16</t>
  </si>
  <si>
    <t>;Keratin, type I cytoskeletal 16</t>
  </si>
  <si>
    <t>440;584;689;1159;1844;2262;3264;3834;3926;4042;4101;4275;4336;4473;5507;6271;6589;6755;7280;7607;7608;8101;8306;8426;8427;8650</t>
  </si>
  <si>
    <t>False;True;False;True;True;True;False;True;True;False;False;False;False;False;True;True;False;True;True;False;False;False;False;False;False;True</t>
  </si>
  <si>
    <t>462;616;727;1230;1953;2391;3471;4080;4178;4302;4363;4548;4610;4756;5917;6741;7075;7249;7803;7804;8157;8158;8679;8897;9021;9022;9023;9024;9258</t>
  </si>
  <si>
    <t>4695;4696;4697;4698;4699;4700;4701;4702;4703;4704;4705;6393;6394;6395;6396;6397;6398;6399;6400;6401;6402;7488;7489;7490;7491;7492;7493;7494;7495;15333;15334;15335;15336;15337;15338;15339;15340;15341;15342;15343;15344;15345;15346;15347;15348;15349;15350;15351;15352;15353;15354;15355;15356;15357;22848;22849;22850;22851;22852;27376;27377;27378;27379;27380;27381;27382;27383;27384;42590;42591;42592;42593;42594;42595;42596;42597;42598;42599;42600;42601;42602;42603;42604;42605;42606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51186;51187;51188;51189;51190;52580;53236;53237;53238;53239;53240;53241;53242;53243;53244;53245;54950;54951;54952;54953;54954;54955;54956;54957;54958;54959;54960;54961;54962;54963;54964;54965;54966;54967;55394;55395;55396;55397;55398;55399;55400;55401;55402;55403;55404;55405;55406;55407;55408;55409;55410;57119;57120;69143;69144;69145;69146;69147;69148;69149;69150;69151;69152;69153;69154;69155;78495;78496;78497;78498;78499;78500;78501;78502;78503;78504;78505;78506;78507;78508;81914;81915;81916;81917;81918;81919;81920;81921;81922;81923;81924;81925;81926;81927;83549;83550;83551;83552;83553;83554;89844;89845;89846;89847;89848;89849;89850;89851;89852;89853;89854;89855;89856;89857;89858;93411;93412;93413;93414;93415;93416;93417;93418;93419;93420;93421;93422;93423;93424;93425;93426;93427;93428;93429;93430;93431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99248;99249;99250;99251;99252;99253;99254;99255;99256;99257;99258;99259;99260;99261;99262;99263;99264;99265;99266;99267;101805;101806;101807;101808;101809;102997;102998;102999;103000;103001;103002;103003;103004;103005;103006;103007;103008;103009;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103065;103066;103067;103068;103069;103070;103071;103072;103073;105907;105908;105909</t>
  </si>
  <si>
    <t>4947;4948;4949;4950;4951;4952;4953;4954;4955;4956;4957;4958;6752;6753;6754;6755;6756;6757;6758;6759;6760;6761;6762;7891;7892;7893;7894;7895;7896;7897;7898;16433;16434;16435;16436;16437;16438;16439;16440;16441;16442;16443;16444;16445;16446;16447;16448;16449;16450;16451;16452;16453;16454;16455;16456;16457;24468;24469;24470;24471;24472;29295;29296;29297;29298;29299;29300;29301;29302;29303;45583;45584;45585;45586;45587;45588;45589;45590;45591;45592;45593;45594;45595;45596;45597;45598;45599;53714;53715;53716;53717;53718;53719;53720;53721;53722;53723;53724;53725;53726;53727;53728;53729;53730;53731;53732;53733;53734;53735;53736;53737;53738;53739;53740;53741;53742;53743;53744;53745;53746;53747;53748;53749;53750;53751;53752;53753;53754;53755;53756;53757;53758;53759;53760;53761;53762;53763;53764;53765;53766;53767;54790;54791;54792;54793;54794;56287;56976;56977;56978;56979;56980;56981;56982;56983;56984;56985;58777;58778;58779;58780;58781;58782;58783;58784;58785;58786;58787;58788;58789;58790;58791;58792;58793;58794;58795;59237;59238;59239;59240;59241;59242;59243;59244;59245;59246;59247;59248;59249;59250;59251;59252;59253;59254;61049;61050;73724;73725;73726;73727;73728;73729;73730;73731;73732;73733;73734;73735;73736;73737;83606;83607;83608;83609;83610;83611;83612;83613;83614;83615;83616;83617;83618;83619;87226;87227;87228;87229;87230;87231;87232;87233;87234;87235;87236;87237;87238;87239;88978;88979;88980;88981;88982;88983;95696;95697;95698;95699;95700;95701;95702;95703;95704;95705;95706;95707;95708;95709;95710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99599;99600;99601;105706;105707;105708;105709;105710;105711;105712;105713;105714;105715;105716;105717;105718;105719;105720;105721;105722;105723;105724;105725;105726;108422;108423;108424;108425;108426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109737;109738;109739;109740;109741;109742;109743;109744;109745;109746;109747;109748;109749;109750;109751;109752;109753;109754;109755;109756;109757;109758;109759;109760;109761;109762;109763;109764;112707;112708;112709</t>
  </si>
  <si>
    <t>4947;6757;7896;16433;24469;29295;45597;53760;54794;56287;56981;58790;59239;61050;73734;83618;87233;88980;95710;99561;99586;105721;108422;109721;109760;112709</t>
  </si>
  <si>
    <t>102;112</t>
  </si>
  <si>
    <t>121;239</t>
  </si>
  <si>
    <t>G3XAI2;P07942;E7EPA6</t>
  </si>
  <si>
    <t>G3XAI2;P07942</t>
  </si>
  <si>
    <t>36;36;15</t>
  </si>
  <si>
    <t>Laminin subunit beta-1</t>
  </si>
  <si>
    <t>LAMB1</t>
  </si>
  <si>
    <t>Isoform of P07942, Laminin subunit beta-1;Laminin subunit beta-1</t>
  </si>
  <si>
    <t>66;217;218;739;798;878;989;1103;1397;1573;1693;1923;2025;2040;2712;3003;3713;4073;4263;4607;4669;4836;5481;5520;5796;6238;6675;7256;7353;7465;7484;7580;7900;8832;8878;8895</t>
  </si>
  <si>
    <t>70;230;231;232;778;838;924;1043;1172;1477;1663;1793;2033;2145;2161;2883;3196;3948;4335;4536;4896;4959;5136;5891;5931;6230;6704;7167;7778;7884;8001;8020;8130;8470;9446;9493;9512</t>
  </si>
  <si>
    <t>632;633;634;635;636;1931;1932;1933;1934;1935;8160;8801;9835;9836;9837;12029;14546;17581;17582;17583;17584;17585;17586;19852;19853;21159;23396;23397;23398;23399;23400;23401;23402;23403;23404;23405;23406;23407;23408;25202;25203;25204;25205;25206;25207;25208;25209;25210;25211;25212;25213;25214;25215;25216;25217;25218;25219;25305;25306;25307;25308;25309;25310;25311;25312;25313;25314;32242;37811;48473;48474;52960;52961;52962;52963;52964;52965;52966;52967;52968;52969;52970;52971;52972;52973;52974;54850;54851;54852;54853;58618;58619;58620;58621;58622;58623;58624;58625;58626;58627;58628;58629;58630;59081;59082;59083;59084;59085;59086;59087;61100;61101;61102;61103;61104;61105;68819;69464;69465;69466;69467;69468;69469;69470;69471;69472;69473;69474;69475;69476;69477;69478;72770;72771;72772;72773;72774;72775;72776;72777;72778;77914;77915;77916;77917;77918;77919;77920;83008;83009;83010;83011;83012;89561;89562;89563;89564;89565;89566;90492;90493;91794;91795;91796;91797;91798;91799;91800;91801;91802;91958;91959;91960;93196;93197;93198;93199;93200;96895;96896;108196;108197;108198;108199;108200;108201;108202;108203;108655;108656;108657;108658;108659;108660;108661;108662;108663;108664;108816;108817;108818;108819;108820;108821</t>
  </si>
  <si>
    <t>652;653;654;655;656;2019;2020;2021;2022;2023;8607;9286;10380;10381;10382;12720;15573;18815;18816;18817;18818;18819;18820;21325;21326;22685;25058;25059;25060;25061;25062;25063;25064;25065;25066;25067;25068;25069;25070;27018;27019;27020;27021;27022;27023;27024;27025;27026;27027;27028;27029;27030;27031;27032;27033;27034;27035;27123;27124;27125;27126;27127;27128;27129;27130;27131;27132;27133;34394;40478;51926;51927;56688;56689;56690;56691;56692;56693;56694;56695;56696;56697;56698;56699;56700;56701;56702;56703;58660;58661;58662;58663;58664;62636;62637;62638;62639;62640;62641;62642;62643;62644;62645;62646;62647;62648;63114;63115;63116;63117;63118;63119;63120;65202;65203;65204;65205;65206;65207;73376;74072;74073;74074;74075;74076;74077;74078;74079;74080;74081;74082;74083;74084;74085;74086;77540;77541;77542;77543;77544;77545;77546;77547;77548;77549;82996;82997;82998;82999;83000;83001;83002;88404;88405;88406;88407;88408;95374;95375;95376;95377;95378;95379;95380;96374;96375;97811;97812;97813;97814;97815;97816;97817;97818;97819;97820;97821;97980;97981;97982;99299;99300;99301;99302;99303;103224;103225;115133;115134;115135;115136;115137;115138;115139;115140;115614;115615;115616;115617;115618;115619;115620;115621;115622;115623;115624;115785;115786;115787;115788;115789;115790</t>
  </si>
  <si>
    <t>652;2022;2023;8607;9286;10381;12720;15573;18818;21325;22685;25068;27032;27126;34394;40478;51927;56694;58662;62643;63117;65202;73376;74075;77544;82998;88406;95379;96374;97816;97982;99300;103224;115139;115623;115788</t>
  </si>
  <si>
    <t>165;166;167</t>
  </si>
  <si>
    <t>1385;1597;1745</t>
  </si>
  <si>
    <t>F8W1R7;G3V1V0;P60660-2;P60660;J3KND3;G8JLA2;B7Z6Z4;G3V1Y7;F8VPF3;F8VZU9;F8W1I5;F8W180;P14649;F8VXL3;H0YI43</t>
  </si>
  <si>
    <t>F8W1R7;G3V1V0;P60660-2;P60660;J3KND3;G8JLA2;B7Z6Z4;G3V1Y7;F8VPF3</t>
  </si>
  <si>
    <t>7;7;7;7;6;6;6;4;4;2;2;2;2;1;1</t>
  </si>
  <si>
    <t>Myosin light polypeptide 6</t>
  </si>
  <si>
    <t>MYL6</t>
  </si>
  <si>
    <t>Isoform of P60660, Myosin light polypeptide 6;Isoform of P60660, Myosin light polypeptide 6;Isoform of P60660, Isoform Smooth muscle of Myosin light polypeptide 6;Myosin light polypeptide 6;Isoform of P60660, Myosin light polypeptide 6;Isoform of P60660, M</t>
  </si>
  <si>
    <t>464;907;1748;1749;3613;3950;8104</t>
  </si>
  <si>
    <t>486;957;1854;1855;3848;4202;4203;8682</t>
  </si>
  <si>
    <t>5000;5001;5002;5003;5004;5005;5006;5007;5008;5009;5010;5011;5012;5013;5014;5015;5016;10303;10304;10305;10306;10307;21952;21953;21954;21955;21956;21957;21958;21959;21960;21961;21962;21963;21964;21965;21966;21967;21968;21969;21970;21971;21972;21973;21974;21975;21976;21977;21978;21979;21980;21981;21982;21983;21984;21985;21986;21987;21988;21989;21990;21991;21992;21993;21994;21995;47522;47523;47524;47525;47526;47527;47528;47529;47530;47531;47532;47533;47534;47535;47536;47537;47538;47539;47540;51528;51529;51530;51531;51532;51533;51534;51535;51536;51537;51538;51539;51540;99305;99306</t>
  </si>
  <si>
    <t>5272;5273;5274;5275;5276;5277;5278;5279;5280;5281;5282;5283;5284;5285;5286;5287;5288;10875;10876;10877;10878;10879;23530;23531;23532;23533;23534;23535;23536;23537;23538;23539;23540;23541;23542;23543;23544;23545;23546;23547;23548;23549;23550;23551;23552;23553;23554;23555;23556;23557;23558;23559;23560;23561;23562;23563;23564;23565;23566;23567;23568;23569;23570;23571;23572;23573;23574;50933;50934;50935;50936;50937;50938;50939;50940;50941;50942;50943;50944;50945;50946;50947;50948;50949;50950;50951;55173;55174;55175;55176;55177;55178;55179;55180;55181;55182;55183;55184;55185;105764;105765</t>
  </si>
  <si>
    <t>5273;10875;23542;23564;50943;55178;105764</t>
  </si>
  <si>
    <t>P19827;P19827-2;P19827-3;F8WAS2;H7C0N0;H7C5I0;CON__Q0VCM5</t>
  </si>
  <si>
    <t>P19827;P19827-2;P19827-3</t>
  </si>
  <si>
    <t>14;10;8;5;5;2;2</t>
  </si>
  <si>
    <t>Inter-alpha-trypsin inhibitor heavy chain H1</t>
  </si>
  <si>
    <t>ITIH1</t>
  </si>
  <si>
    <t>Inter-alpha-trypsin inhibitor heavy chain H1;Isoform of P19827, Isoform 2 of Inter-alpha-trypsin inhibitor heavy chain H1;Isoform of P19827, Isoform 3 of Inter-alpha-trypsin inhibitor heavy chain H1</t>
  </si>
  <si>
    <t>43;160;2258;2343;2923;2992;3120;3121;3286;4204;4378;6007;6308;8409</t>
  </si>
  <si>
    <t>44;170;171;2387;2477;3114;3185;3315;3316;3495;4473;4656;6452;6780;9003</t>
  </si>
  <si>
    <t>389;390;391;392;393;394;395;396;397;398;399;400;401;402;403;404;1620;1621;1622;1623;1624;27355;27356;27357;27358;27359;28104;28105;28106;28107;28108;28109;28110;28111;28112;28113;28114;28115;28116;28117;28118;28119;36709;36710;36711;36712;36713;36714;36715;36716;36717;36718;36719;37623;37624;37625;39085;39086;39087;39088;43107;43108;43109;43110;43111;43112;43113;43114;43115;43116;43117;43118;43119;43120;43121;43122;43123;43124;43125;43126;43127;43128;43129;43130;43131;43132;43133;43134;43135;43136;43137;43138;54363;54364;54365;54366;54367;54368;54369;54370;54371;54372;54373;54374;54375;54376;54377;54378;54379;54380;56164;56165;56166;56167;74969;74970;74971;78953;78954;102826;102827</t>
  </si>
  <si>
    <t>399;400;401;402;403;404;405;406;407;408;409;410;411;412;413;414;1700;1701;1702;1703;1704;29274;29275;29276;29277;29278;30037;30038;30039;30040;30041;30042;30043;30044;30045;30046;30047;30048;30049;30050;30051;30052;30053;39278;39279;39280;39281;39282;39283;39284;39285;39286;39287;39288;39289;39290;40285;40286;40287;41820;41821;41822;41823;46144;46145;46146;46147;46148;46149;46150;46151;46152;46153;46154;46155;46156;46157;46158;46159;46160;46161;46162;46163;46164;46165;46166;46167;46168;46169;46170;46171;46172;46173;46174;46175;46176;58159;58160;58161;58162;58163;58164;58165;58166;58167;58168;58169;58170;58171;58172;58173;58174;58175;58176;58177;58178;60048;60049;60050;60051;79854;79855;79856;84076;84077;109505;109506</t>
  </si>
  <si>
    <t>408;1702;29275;30047;39280;40286;41822;41823;46151;58173;60051;79856;84076;109506</t>
  </si>
  <si>
    <t>390;391</t>
  </si>
  <si>
    <t>547;614</t>
  </si>
  <si>
    <t>Q5TEC6</t>
  </si>
  <si>
    <t>Histone H3</t>
  </si>
  <si>
    <t>HIST2H3PS2</t>
  </si>
  <si>
    <t>1971;6604;7106;7107;8828</t>
  </si>
  <si>
    <t>True;False;False;False;False</t>
  </si>
  <si>
    <t>2085;7090;7613;7614;9442</t>
  </si>
  <si>
    <t>24334;24335;24336;24337;24338;24339;24340;24341;24342;24343;24344;24345;24346;24347;24348;24349;24350;24351;24352;24353;24354;24355;24356;24357;24358;24359;24360;24361;24362;24363;24364;24365;24366;24367;24368;24369;24370;24371;82227;82228;82229;82230;87303;87304;87305;87306;87307;87308;87309;87310;87311;87312;87313;87314;87315;87316;87317;87318;87319;87320;87321;87322;87323;87324;87325;87326;87327;87328;87329;87330;87331;87332;87333;87334;87335;87336;87337;87338;87339;87340;87341;87342;87343;87344;87345;87346;87347;87348;87349;87350;87351;87352;87353;87354;87355;87356;87357;87358;87359;87360;87361;87362;87363;108163;108164;108165;108166;108167;108168;108169;108170;108171;108172;108173;108174;108175;108176;108177;108178;108179;108180;108181;108182;108183;108184</t>
  </si>
  <si>
    <t>26068;26069;26070;26071;26072;26073;26074;26075;26076;26077;26078;26079;26080;26081;26082;26083;26084;26085;26086;26087;26088;26089;26090;26091;26092;26093;26094;26095;26096;26097;26098;26099;26100;26101;26102;26103;26104;26105;26106;87560;87561;87562;87563;92959;92960;92961;92962;92963;92964;92965;92966;92967;92968;92969;92970;92971;92972;92973;92974;92975;92976;92977;92978;92979;92980;92981;92982;92983;92984;92985;92986;92987;92988;92989;92990;92991;92992;92993;92994;92995;92996;92997;92998;92999;93000;93001;93002;93003;93004;93005;93006;93007;93008;93009;93010;93011;93012;93013;93014;93015;93016;93017;93018;93019;93020;93021;115099;115100;115101;115102;115103;115104;115105;115106;115107;115108;115109;115110;115111;115112;115113;115114;115115;115116;115117;115118;115119;115120;115121</t>
  </si>
  <si>
    <t>26078;87560;92968;93009;115111</t>
  </si>
  <si>
    <t>P12882</t>
  </si>
  <si>
    <t>Myosin-1</t>
  </si>
  <si>
    <t>MYH1</t>
  </si>
  <si>
    <t>89;437;550;1028;1371;1430;1520;1645;2098;2160;2171;2211;3236;3298;3443;3709;3719;3948;3974;4022;4329;4330;4383;4432;4476;4635;4704;4884;4893;5290;5434;5587;5990;6231;6521;6741;7192;7536;8154;8293;8662</t>
  </si>
  <si>
    <t>True;True;True;False;True;True;True;True;True;True;True;True;True;True;True;True;True;True;True;True;True;True;True;True;True;True;True;True;True;True;True;True;True;True;True;True;True;True;True;True;True</t>
  </si>
  <si>
    <t>94;459;581;1087;1450;1511;1606;1740;2220;2283;2294;2338;3443;3507;3662;3944;3954;4200;4229;4282;4603;4604;4661;4711;4759;4924;4994;5188;5198;5634;5833;6002;6433;6697;7004;7235;7707;8084;8733;8883;9270</t>
  </si>
  <si>
    <t>822;823;4682;5962;12931;12932;12933;12934;12935;12936;12937;12938;12939;12940;12941;12942;12943;12944;12945;12946;12947;12948;12949;12950;12951;12952;12953;12954;17337;17338;17339;17340;17341;17342;17343;17344;17345;17811;17812;18862;18863;20693;25756;25757;26385;26474;26901;42331;42332;43247;43248;43249;43250;43251;43252;43253;43254;43255;43256;43257;43258;43259;45126;45127;45128;48402;48549;48550;48551;48552;48553;48554;51339;51340;51341;51342;51726;51727;51728;52305;52306;52307;52308;52309;55354;55355;55356;55357;55358;55359;55360;55361;55362;55363;55364;55365;55366;55367;55368;55369;55370;55371;55372;56177;56178;56595;57128;57129;58869;58870;58871;59373;61708;61777;61778;61779;66544;68245;68246;68247;68248;68249;68250;70492;74770;74771;74772;74773;74774;74775;74776;74777;74778;74779;74780;77870;77871;77872;77873;81232;83466;88742;92787;99918;101616;101617;101618;101619;106041;106042;106043</t>
  </si>
  <si>
    <t>858;859;4934;6263;13673;13674;13675;13676;13677;13678;13679;13680;13681;13682;13683;13684;13685;13686;13687;13688;13689;13690;13691;13692;13693;13694;13695;13696;18552;18553;18554;18555;18556;18557;18558;18559;18560;19050;19051;20205;20206;22203;27618;27619;28274;28364;28805;45322;45323;46289;46290;46291;46292;46293;46294;46295;46296;46297;46298;46299;46300;46301;48333;48334;48335;51851;52004;52005;52006;52007;52008;52009;52010;52011;54947;54948;54949;54950;55382;55383;55384;56008;56009;56010;56011;56012;59197;59198;59199;59200;59201;59202;59203;59204;59205;59206;59207;59208;59209;59210;59211;59212;59213;59214;59215;60061;60062;60492;61059;61060;62893;62894;62895;63413;65847;65916;65917;65918;70925;70926;72748;72749;72750;72751;72752;72753;75129;79651;79652;79653;79654;79655;79656;79657;79658;79659;79660;79661;82951;82952;82953;82954;86504;88891;94520;98849;106406;108224;108225;108226;108227;112851;112852;112853</t>
  </si>
  <si>
    <t>858;4934;6263;13683;18556;19050;20205;22203;27619;28274;28364;28805;45322;46298;48335;51851;52007;54947;55382;56009;59201;59213;60061;60492;61059;62894;63413;65847;65916;70926;72750;75129;79657;82954;86504;88891;94520;98849;106406;108227;112852</t>
  </si>
  <si>
    <t>P48061-2;P48061-5;P48061;P48061-6;P48061-3;P48061-4</t>
  </si>
  <si>
    <t>3;3;3;3;3;3</t>
  </si>
  <si>
    <t>Stromal cell-derived factor 1;SDF-1-beta(3-72);SDF-1-alpha(3-67)</t>
  </si>
  <si>
    <t>CXCL12</t>
  </si>
  <si>
    <t>Isoform of P48061, Isoform Alpha of Stromal cell-derived factor 1;Isoform of P48061, Isoform Epsilon of Stromal cell-derived factor 1;Stromal cell-derived factor 1;Isoform of P48061, Isoform Theta of Stromal cell-derived factor 1;Isoform of P48061, Isoform</t>
  </si>
  <si>
    <t>2415;3928;8586</t>
  </si>
  <si>
    <t>2557;4180;9191</t>
  </si>
  <si>
    <t>29187;29188;29189;29190;29191;29192;29193;29194;29195;29196;29197;29198;29199;29200;29201;29202;51196;51197;51198;51199;51200;51201;51202;51203;51204;51205;51206;51207;51208;51209;51210;51211;51212;51213;51214;51215;51216;51217;51218;51219;105134;105135;105136;105137;105138;105139;105140;105141;105142;105143;105144;105145;105146;105147;105148;105149;105150;105151;105152;105153</t>
  </si>
  <si>
    <t>31198;31199;31200;31201;31202;31203;31204;31205;31206;31207;31208;31209;31210;31211;31212;31213;54800;54801;54802;54803;54804;54805;54806;54807;54808;54809;54810;54811;54812;54813;54814;54815;54816;54817;54818;54819;54820;54821;54822;54823;54824;111895;111896;111897;111898;111899;111900;111901;111902;111903;111904;111905;111906;111907;111908;111909;111910;111911;111912;111913;111914;111915</t>
  </si>
  <si>
    <t>31206;54800;111913</t>
  </si>
  <si>
    <t>O14904</t>
  </si>
  <si>
    <t>Protein Wnt-9a</t>
  </si>
  <si>
    <t>WNT9A</t>
  </si>
  <si>
    <t>675;971;1516;2233;2597;6021;6148;7565;8520</t>
  </si>
  <si>
    <t>713;1025;1602;2361;2753;6467;6609;8115;9125</t>
  </si>
  <si>
    <t>7347;7348;7349;7350;7351;7352;7353;7354;7355;11605;18849;18850;27155;27156;27157;27158;31114;31115;31116;31117;31118;31119;31120;31121;31122;31123;31124;31125;31126;31127;31128;31129;31130;75140;76774;76775;93051;93052;93053;93054;93055;93056;93057;93058;93059;93060;93061;93062;104560;104561;104562;104563;104564</t>
  </si>
  <si>
    <t>7737;7738;7739;7740;7741;7742;7743;7744;7745;7746;12266;20192;20193;29063;29064;29065;29066;33217;33218;33219;33220;33221;33222;33223;33224;33225;33226;33227;33228;33229;33230;33231;33232;33233;80034;81795;81796;99134;99135;99136;99137;99138;99139;99140;99141;99142;99143;99144;99145;111309;111310;111311;111312;111313</t>
  </si>
  <si>
    <t>7746;12266;20192;29063;33225;80034;81796;99138;111313</t>
  </si>
  <si>
    <t>P14618;P14618-3;B4DNK4;H3BN34;H3BQZ3;H3BU13;P30613-2</t>
  </si>
  <si>
    <t>P14618;P14618-3;B4DNK4</t>
  </si>
  <si>
    <t>20;18;17;1;1;1;1</t>
  </si>
  <si>
    <t>3;3;3;0;0;0;0</t>
  </si>
  <si>
    <t>Pyruvate kinase PKM;Pyruvate kinase</t>
  </si>
  <si>
    <t>PKM</t>
  </si>
  <si>
    <t>Pyruvate kinase PKM;Isoform of P14618, Isoform 3 of Pyruvate kinase PKM;Isoform of P14618, Pyruvate kinase</t>
  </si>
  <si>
    <t>196;570;896;905;1524;1737;2695;2783;2808;3279;3378;4136;4221;4318;4397;4819;5955;6373;7231;8217</t>
  </si>
  <si>
    <t>208;601;943;955;1610;1842;2866;2956;2986;3487;3595;4403;4492;4591;4675;5119;6395;6847;6848;7752;8805;8806</t>
  </si>
  <si>
    <t>1797;1798;6138;6139;6140;6141;6142;6143;6144;6145;6146;6147;10008;10009;10295;18884;18885;18886;18887;18888;18889;21867;21868;21869;32085;32086;32087;32088;32089;32090;32091;32092;32093;32919;32920;32921;32922;32923;33330;43029;43030;43031;43032;43033;43034;43035;43036;43037;44325;44326;44327;44328;44329;44330;44331;44332;44333;53654;54593;54594;54595;54596;54597;54598;54599;54600;54601;54602;54603;54604;54605;55219;55220;55221;55222;55223;55224;55225;55226;55227;55228;55229;55230;56331;56332;60985;60986;74499;74500;74501;74502;74503;74504;74505;74506;79706;79707;79708;79709;79710;79711;79712;79713;79714;79715;79716;79717;79718;79719;79720;79721;79722;89335;89336;89337;89338;89339;89340;89341;89342;89343;89344;89345;89346;89347;89348;89349;89350;89351;89352;89353;89354;89355;89356;100607;100608;100609;100610;100611;100612;100613;100614;100615;100616;100617</t>
  </si>
  <si>
    <t>1883;1884;6447;6448;6449;6450;6451;6452;6453;6454;6455;6456;10560;10561;10867;20227;20228;20229;20230;20231;20232;23444;23445;23446;34236;34237;34238;34239;34240;34241;34242;34243;34244;34245;35124;35125;35126;35127;35128;35559;46061;46062;46063;46064;46065;46066;46067;46068;46069;47433;47434;47435;47436;47437;47438;47439;47440;47441;57413;58395;58396;58397;58398;58399;58400;58401;58402;58403;58404;58405;58406;58407;58408;59056;59057;59058;59059;59060;59061;59062;59063;59064;59065;59066;59067;60217;60218;65084;65085;79367;79368;79369;79370;79371;79372;79373;79374;84883;84884;84885;84886;84887;84888;84889;84890;84891;84892;84893;84894;84895;84896;84897;84898;84899;84900;95139;95140;95141;95142;95143;95144;95145;95146;95147;95148;95149;95150;95151;95152;95153;95154;95155;95156;95157;95158;95159;95160;95161;95162;95163;107112;107113;107114;107115;107116;107117;107118;107119;107120;107121;107122;107123</t>
  </si>
  <si>
    <t>1884;6456;10560;10867;20227;23445;34236;35127;35559;46068;47438;57413;58397;59059;60218;65084;79368;84890;95161;107115</t>
  </si>
  <si>
    <t>379;380</t>
  </si>
  <si>
    <t>291;494</t>
  </si>
  <si>
    <t>A0A0C4DGV8;Q13214-2;Q13214;B4DEK9;A0A087WZE0</t>
  </si>
  <si>
    <t>A0A0C4DGV8;Q13214-2;Q13214;B4DEK9</t>
  </si>
  <si>
    <t>10;10;10;8;1</t>
  </si>
  <si>
    <t>Semaphorin-3B</t>
  </si>
  <si>
    <t>SEMA3B</t>
  </si>
  <si>
    <t>Isoform of Q13214, Semaphorin-3B;Isoform of Q13214, Isoform 2 of Semaphorin-3B;Semaphorin-3B;Isoform of Q13214, Semaphorin-3B</t>
  </si>
  <si>
    <t>181;188;344;2237;3563;5029;5277;6645;7904;7931</t>
  </si>
  <si>
    <t>193;200;362;2365;3789;5343;5612;7134;8474;8503</t>
  </si>
  <si>
    <t>1729;1730;1731;1732;1733;1734;1735;1736;1737;1764;1765;1766;1767;1768;3187;3188;3189;3190;3191;3192;3193;3194;3195;3196;3197;3198;3199;3200;3201;3202;3203;3204;3205;3206;3207;3208;3209;3210;3211;3212;27162;27163;27164;27165;27166;27167;27168;27169;46698;46699;46700;46701;46702;63562;63563;63564;63565;63566;63567;63568;63569;63570;63571;63572;66380;66381;82749;82750;96906;96907;96908;96909;96910;96911;96912;96913;96914;96915;96916;96917;96918;96919;96920;96921;96922;96923;96924;96925;96926;96927;96928;96929;96930;96931;96932;96933;96934;97229;97230;97231;97232;97233;97234;97235;97236;97237;97238;97239;97240;97241;97242;97243</t>
  </si>
  <si>
    <t>1815;1816;1817;1818;1819;1820;1821;1822;1823;1850;1851;1852;1853;1854;3341;3342;3343;3344;3345;3346;3347;3348;3349;3350;3351;3352;3353;3354;3355;3356;3357;3358;3359;3360;3361;3362;3363;3364;3365;3366;3367;29070;29071;29072;29073;29074;29075;29076;29077;29078;50018;50019;50020;50021;50022;67802;67803;67804;67805;67806;67807;67808;67809;67810;67811;67812;70750;70751;88141;88142;103236;103237;103238;103239;103240;103241;103242;103243;103244;103245;103246;103247;103248;103249;103250;103251;103252;103253;103254;103255;103256;103257;103258;103259;103260;103261;103262;103263;103264;103570;103571;103572;103573;103574;103575;103576;103577;103578;103579;103580;103581;103582;103583;103584;103585</t>
  </si>
  <si>
    <t>1818;1854;3352;29076;50021;67807;70751;88142;103254;103584</t>
  </si>
  <si>
    <t>Q9H239;B3KV06;C0H5X0;A0A087X1Y9;Q9H239-2;A0A0J9YW29;A0A087WZ56</t>
  </si>
  <si>
    <t>Q9H239;B3KV06;C0H5X0;A0A087X1Y9</t>
  </si>
  <si>
    <t>8;7;6;5;2;1;1</t>
  </si>
  <si>
    <t>Matrix metalloproteinase-28</t>
  </si>
  <si>
    <t>MMP28</t>
  </si>
  <si>
    <t>Matrix metalloproteinase-28;Isoform of Q9H239, Matrix metalloproteinase-28;Isoform of Q9H239, MMP28 protein;Isoform of Q9H239, Matrix metalloproteinase-28 (Fragment)</t>
  </si>
  <si>
    <t>266;485;2960;4062;5777;5866;6226;6392</t>
  </si>
  <si>
    <t>280;507;3153;4322;6211;6301;6689;6868</t>
  </si>
  <si>
    <t>2336;2337;5224;5225;5226;5227;5228;5229;5230;5231;5232;5233;5234;5235;5236;5237;5238;5239;37176;37177;37178;37179;37180;37181;37182;37183;37184;37185;37186;37187;37188;37189;37190;37191;37192;37193;37194;37195;37196;37197;37198;37199;37200;37201;37202;37203;37204;52740;52741;52742;52743;52744;52745;52746;52747;52748;52749;52750;72588;73811;73812;73813;73814;73815;73816;77671;77672;77673;77674;77675;77676;77677;77678;77679;77680;77681;77682;77683;77684;77685;77686;77687;77688;79903;79904;79905;79906;79907;79908;79909</t>
  </si>
  <si>
    <t>2436;2437;5507;5508;5509;5510;5511;5512;5513;5514;5515;5516;5517;5518;5519;5520;5521;5522;39812;39813;39814;39815;39816;39817;39818;39819;39820;39821;39822;39823;39824;39825;39826;39827;39828;39829;39830;39831;39832;39833;39834;39835;39836;39837;39838;39839;39840;39841;39842;56459;56460;56461;56462;56463;56464;56465;56466;56467;56468;56469;77355;78649;78650;78651;78652;78653;78654;78655;82745;82746;82747;82748;82749;82750;82751;82752;82753;82754;82755;82756;82757;82758;82759;82760;82761;82762;85087;85088;85089;85090;85091;85092;85093</t>
  </si>
  <si>
    <t>2437;5517;39831;56461;77355;78652;82759;85093</t>
  </si>
  <si>
    <t>H0Y8G5;Q14103-3;Q14103;H0YA96;D6RAF8;Q14103-4;Q14103-2;D6RF44;D6RD83;D6RBQ9</t>
  </si>
  <si>
    <t>7;7;7;6;6;6;6;5;4;4</t>
  </si>
  <si>
    <t>6;6;6;5;5;5;5;4;4;3</t>
  </si>
  <si>
    <t>Heterogeneous nuclear ribonucleoprotein D0</t>
  </si>
  <si>
    <t>HNRNPD</t>
  </si>
  <si>
    <t>Isoform of Q14103, Heterogeneous nuclear ribonucleoprotein D0 (Fragment);Isoform of Q14103, Isoform 3 of Heterogeneous nuclear ribonucleoprotein D0;Heterogeneous nuclear ribonucleoprotein D0;Isoform of Q14103, Heterogeneous nuclear ribonucleoprotein D0 (Fr</t>
  </si>
  <si>
    <t>2438;2882;2896;3580;3777;4405;5305</t>
  </si>
  <si>
    <t>2582;3069;3085;3809;4016;4684;5653</t>
  </si>
  <si>
    <t>29292;29293;29294;29295;29296;29297;29298;29299;29300;29301;29302;29303;29304;29305;29306;29307;29308;29309;29310;29311;29312;29313;29314;29315;29316;29317;29318;29319;35634;35635;35636;35637;35638;35639;35640;35641;35642;35822;35823;35824;35825;35826;35827;35828;35829;35830;35831;46914;49332;49333;49334;49335;49336;49337;49338;49339;49340;49341;49342;49343;49344;49345;49346;49347;49348;49349;49350;49351;49352;49353;56437;66648;66649;66650;66651;66652;66653;66654;66655;66656;66657;66658;66659</t>
  </si>
  <si>
    <t>31312;31313;31314;31315;31316;31317;31318;31319;31320;31321;31322;31323;31324;31325;31326;31327;31328;31329;31330;31331;31332;31333;31334;31335;31336;31337;31338;31339;31340;38093;38094;38095;38096;38097;38098;38099;38100;38101;38284;38285;38286;38287;38288;38289;38290;38291;38292;38293;50269;52852;52853;52854;52855;52856;52857;52858;52859;52860;52861;52862;52863;52864;52865;52866;52867;52868;52869;52870;52871;52872;52873;52874;60328;71034;71035;71036;71037;71038;71039;71040;71041;71042;71043;71044;71045</t>
  </si>
  <si>
    <t>31323;38095;38284;50269;52852;60328;71043</t>
  </si>
  <si>
    <t>P19338;H7BY16;C9JYW2;C9JLB1;C9J1H7;C9JWL1</t>
  </si>
  <si>
    <t>P19338;H7BY16</t>
  </si>
  <si>
    <t>19;10;2;2;2;2</t>
  </si>
  <si>
    <t>Nucleolin</t>
  </si>
  <si>
    <t>NCL</t>
  </si>
  <si>
    <t>Nucleolin;Isoform of P19338, Nucleolin (Fragment)</t>
  </si>
  <si>
    <t>453;525;1764;2207;2275;2454;2895;3103;3411;4458;5451;5683;6109;6872;7391;7793;7883;7930;8435</t>
  </si>
  <si>
    <t>475;550;1871;2334;2405;2601;3084;3298;3629;4738;5854;6109;6567;7372;7923;8358;8453;8502;9033</t>
  </si>
  <si>
    <t>4866;4867;4868;4869;4870;4871;4872;4873;5650;5651;5652;22129;26859;26860;27447;27448;29537;29538;29539;29540;35809;35810;35811;35812;35813;35814;35815;35816;35817;35818;35819;35820;35821;38946;38947;38948;38949;38950;38951;44730;56825;56826;56827;56828;56829;56830;56831;56832;56833;56834;56835;68551;68552;68553;68554;68555;68556;68557;68558;71654;76131;84831;90962;90963;95692;95693;96760;97227;97228;103103;103104</t>
  </si>
  <si>
    <t>5126;5127;5128;5129;5130;5131;5132;5133;5947;5948;5949;23712;28763;28764;29368;29369;31582;31583;31584;31585;38270;38271;38272;38273;38274;38275;38276;38277;38278;38279;38280;38281;38282;38283;41676;41677;41678;41679;41680;41681;41682;47909;60726;60727;60728;60729;60730;60731;60732;60733;60734;60735;60736;60737;73097;73098;73099;73100;73101;73102;73103;73104;76351;81085;90370;96883;96884;101946;101947;103079;103568;103569;109794;109795</t>
  </si>
  <si>
    <t>5126;5948;23712;28763;29369;31582;38271;41677;47909;60737;73103;76351;81085;90370;96883;101946;103079;103569;109794</t>
  </si>
  <si>
    <t>P11678</t>
  </si>
  <si>
    <t>Eosinophil peroxidase;Eosinophil peroxidase light chain;Eosinophil peroxidase heavy chain</t>
  </si>
  <si>
    <t>EPX</t>
  </si>
  <si>
    <t>Eosinophil peroxidase</t>
  </si>
  <si>
    <t>669;824;825;1209;1299;2368;2445;3081;3805;3841;3955;4193;4825;4832;4833;5494;5539;6025;6026;6370;6424;6494;7244;7552;7776</t>
  </si>
  <si>
    <t>707;866;867;1280;1376;2503;2591;3276;4045;4046;4087;4208;4462;5125;5132;5133;5904;5951;6471;6472;6843;6901;6976;7766;8102;8340</t>
  </si>
  <si>
    <t>7279;9184;9185;9186;15672;15673;15674;16564;16565;28398;28399;28400;29452;38696;49615;49616;49617;49618;49619;49620;50275;50276;50277;50278;51547;54203;54204;54205;54206;61006;61007;61008;61009;61051;61052;61053;69030;69031;69032;69660;69661;69662;75162;75163;79698;80213;80214;80215;80216;80896;89460;89461;89462;89463;89464;92975;92976;92977;95499;95500</t>
  </si>
  <si>
    <t>7667;9679;9680;9681;16786;16787;16788;17733;17734;30339;30340;30341;31485;41389;53155;53156;53157;53158;53159;53160;53842;53843;53844;53845;55192;57993;57994;57995;57996;65106;65107;65108;65109;65153;65154;65155;73609;73610;73611;74272;74273;74274;80057;80058;80059;84875;85414;85415;85416;85417;86112;95269;95270;95271;95272;95273;99046;99047;99048;101730;101731</t>
  </si>
  <si>
    <t>7667;9679;9681;16787;17733;30339;31485;41389;53158;53844;55192;57993;65106;65153;65155;73610;74274;80058;80059;84875;85414;86112;95272;99046;101731</t>
  </si>
  <si>
    <t>177;358;359;360;361;362;363</t>
  </si>
  <si>
    <t>422;425;476;481;523;535;560</t>
  </si>
  <si>
    <t>P24043;A0A087WYF1;A0A087WX80</t>
  </si>
  <si>
    <t>35;34;34</t>
  </si>
  <si>
    <t>Laminin subunit alpha-2</t>
  </si>
  <si>
    <t>LAMA2</t>
  </si>
  <si>
    <t>Laminin subunit alpha-2;Isoform of P24043, Laminin subunit alpha-2;Isoform of P24043, Laminin subunit alpha-2</t>
  </si>
  <si>
    <t>57;228;331;876;884;1219;1276;1683;1868;1885;1940;1968;2116;3309;3437;3528;3684;3835;4066;4494;4847;4862;5554;5838;6524;6791;6889;6910;7233;7588;7828;8240;8384;8392;8620</t>
  </si>
  <si>
    <t>59;242;349;922;930;1291;1351;1783;1978;1995;2050;2082;2238;3519;3656;3751;3919;4081;4326;4778;5148;5165;5966;6273;7007;7286;7389;7410;7754;8138;8397;8829;8976;8985;9225</t>
  </si>
  <si>
    <t>474;475;476;477;478;1981;1982;1983;1984;1985;1986;1987;1988;1989;1990;1991;1992;3087;3088;3089;3090;3091;3092;3093;3094;3095;9831;9832;9833;9897;15759;16395;21078;21079;21080;21081;21082;21083;21084;21085;22947;23032;23033;23034;23035;23036;23037;23660;23661;23662;23663;23664;23665;24308;24309;24310;24311;24312;24313;24314;24315;24316;24317;24318;25875;43390;43391;45089;46226;48232;48233;48234;48235;48236;48237;50201;50202;50203;50204;50205;50206;50207;50208;52763;52764;52765;57307;57308;57309;61191;61192;61193;61194;61195;61386;61387;61388;61389;69792;69793;69794;69795;69796;69797;69798;69799;69800;69801;69802;73461;73462;73463;73464;73465;81255;81256;81257;81258;83795;83796;83797;83798;83799;83800;83801;83802;85002;85269;85270;85271;89361;89362;89363;89364;89365;93323;93324;93325;93326;96229;96230;96231;96232;96233;96234;96235;96236;100839;100840;100841;100842;100843;100844;100845;100846;100847;100848;100849;100850;100851;100852;102575;102655;105496</t>
  </si>
  <si>
    <t>487;488;489;490;491;2069;2070;2071;2072;2073;2074;2075;2076;2077;2078;2079;2080;2081;3239;3240;3241;3242;3243;3244;3245;3246;3247;10376;10377;10378;10443;16882;17561;22604;22605;22606;22607;22608;22609;22610;22611;24568;24569;24656;24657;24658;24659;24660;24661;25329;25330;25331;25332;25333;25334;26040;26041;26042;26043;26044;26045;26046;26047;26048;26049;26050;27739;46444;46445;48295;49528;51673;51674;51675;51676;51677;51678;53768;53769;53770;53771;53772;53773;53774;53775;56483;56484;56485;61253;61254;61255;65300;65301;65302;65303;65304;65502;65503;65504;65505;74412;74413;74414;74415;74416;74417;74418;74419;74420;74421;74422;78270;78271;78272;78273;78274;86527;86528;86529;86530;89260;89261;89262;89263;89264;89265;89266;89267;90544;90818;90819;90820;95168;95169;95170;95171;95172;99440;99441;99442;99443;102515;102516;102517;102518;102519;102520;102521;102522;107354;107355;107356;107357;107358;107359;107360;107361;107362;107363;107364;107365;107366;107367;107368;107369;109249;109331;112271</t>
  </si>
  <si>
    <t>489;2071;3246;10378;10443;16882;17561;22610;24568;24657;25330;26045;27739;46445;48295;49528;51674;53769;56483;61253;65302;65505;74422;78274;86527;89262;90544;90818;95169;99443;102520;107364;109249;109331;112271</t>
  </si>
  <si>
    <t>A0A1B0GTI9;Q2M2W7;Q2M2W7-2</t>
  </si>
  <si>
    <t>A0A1B0GTI9</t>
  </si>
  <si>
    <t>7;3;1</t>
  </si>
  <si>
    <t>Isoform of Q2M2W7, UPF0450 protein C17orf58</t>
  </si>
  <si>
    <t>8;627;2589;4972;5202;5237;6178</t>
  </si>
  <si>
    <t>9;663;2744;5286;5524;5560;6639</t>
  </si>
  <si>
    <t>79;80;81;82;83;84;85;86;87;88;6876;6877;6878;6879;6880;31062;31063;31064;31065;31066;62815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65365;65366;65367;65368;65369;65770;65771;65772;65773;65774;65775;65776;65777;65778;65779;77096;77097;77098;77099;77100;77101;77102;77103</t>
  </si>
  <si>
    <t>81;82;83;84;85;86;87;88;89;90;7250;7251;7252;7253;7254;33165;33166;33167;33168;33169;67026;69630;69631;69632;69633;69634;69635;69636;69637;69638;69639;69640;69641;69642;69643;69644;69645;69646;69647;69648;69649;69650;69651;69652;69653;69654;69655;69656;69657;69658;69659;69660;69661;69662;69663;69664;69665;69666;69667;69668;69669;69670;69671;69672;69673;69674;69675;69676;69677;69678;69679;69680;69681;69682;69683;69684;69685;69686;70103;70104;70105;70106;70107;70108;70109;70110;70111;70112;82142;82143;82144;82145;82146;82147;82148;82149</t>
  </si>
  <si>
    <t>85;7250;33166;67026;69637;70104;82147</t>
  </si>
  <si>
    <t>P02042;E9PFT6;E9PEW8;C9JRG0;CON__Q3SX09;A8MUF7;E9PBW4;CON__P02070;P69892;P69891;P02100</t>
  </si>
  <si>
    <t>P02042;E9PFT6;E9PEW8</t>
  </si>
  <si>
    <t>12;9;8;2;2;1;1;1;1;1;1</t>
  </si>
  <si>
    <t>6;4;4;1;0;0;0;0;0;0;0</t>
  </si>
  <si>
    <t>Hemoglobin subunit delta</t>
  </si>
  <si>
    <t>HBD</t>
  </si>
  <si>
    <t>Hemoglobin subunit delta;Isoform of P02042, Hemoglobin subunit delta;Isoform of P02042, Hemoglobin subunit delta (Fragment)</t>
  </si>
  <si>
    <t>1901;2413;3327;4265;4609;4701;4780;7238;8026;8123;8238;8458</t>
  </si>
  <si>
    <t>True;True;True;False;False;True;False;True;False;False;True;False</t>
  </si>
  <si>
    <t>2011;2553;2554;3540;4538;4898;4991;5074;7760;8599;8701;8827;9057</t>
  </si>
  <si>
    <t>23183;23184;23185;23186;23187;23188;23189;23190;23191;23192;23193;23194;23195;23196;23197;23198;23199;29056;29057;29058;29059;29060;29061;29062;29063;29064;29065;29066;29067;29068;29069;29070;29071;29072;29073;29074;29075;29076;29077;29078;29079;43724;43725;43726;43727;43728;43729;43730;43731;43732;43733;43734;43735;43736;43737;43738;43739;54857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59365;59366;59367;59368;59369;60461;60462;60463;60464;60465;60466;60467;60468;60469;60470;60471;60472;60473;60474;60475;60476;60477;60478;60479;60480;60481;60482;60483;60484;60485;60486;60487;60488;60489;60490;60491;60492;89413;89414;89415;89416;89417;89418;89419;98428;98429;98430;98431;98432;98433;98434;98435;98436;98437;98438;98439;98440;98441;98442;98443;98444;98445;98446;98447;98448;98449;98450;99573;99574;99575;99576;99577;99578;99579;99580;99581;99582;99583;99584;99585;99586;99587;99588;99589;99590;99591;99592;99593;99594;99595;99596;99597;99598;99599;99600;99601;99602;99603;99604;99605;99606;99607;99608;99609;99610;99611;99612;99613;99614;99615;99616;99617;99618;99619;99620;99621;99622;99623;99624;99625;99626;99627;99628;99629;99630;99631;99632;99633;99634;99635;99636;99637;99638;99639;99640;99641;99642;99643;99644;99645;99646;99647;99648;99649;99650;99651;99652;99653;99654;99655;100781;100782;100783;100784;100785;100786;100787;100788;100789;100790;100791;100792;100793;100794;100795;100796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</t>
  </si>
  <si>
    <t>24825;24826;24827;24828;24829;24830;24831;24832;24833;24834;24835;24836;24837;24838;24839;24840;24841;31055;31056;31057;31058;31059;31060;31061;31062;31063;31064;31065;31066;31067;31068;31069;31070;31071;31072;31073;31074;31075;31076;31077;31078;31079;31080;46801;46802;46803;46804;46805;46806;46807;46808;46809;46810;46811;46812;46813;46814;46815;46816;58669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63405;63406;63407;63408;63409;64548;64549;64550;64551;64552;64553;64554;64555;64556;64557;64558;64559;64560;64561;64562;64563;64564;64565;64566;64567;64568;64569;64570;64571;64572;64573;64574;64575;64576;64577;64578;64579;95222;95223;95224;95225;95226;95227;95228;104842;104843;104844;104845;104846;104847;104848;104849;104850;104851;104852;104853;104854;104855;104856;104857;104858;104859;104860;104861;104862;104863;104864;104865;106042;106043;106044;106045;106046;106047;106048;106049;106050;106051;106052;106053;106054;106055;106056;106057;106058;106059;106060;106061;106062;106063;106064;106065;106066;106067;106068;106069;106070;106071;106072;106073;106074;106075;106076;106077;106078;106079;106080;106081;106082;106083;106084;106085;106086;106087;106088;106089;106090;106091;106092;106093;106094;106095;106096;106097;106098;106099;106100;106101;106102;106103;106104;106105;106106;106107;106108;106109;106110;106111;106112;106113;106114;106115;106116;106117;106118;106119;106120;106121;106122;106123;106124;106125;106126;106127;107293;107294;107295;107296;107297;107298;107299;107300;107301;107302;107303;107304;107305;107306;107307;107308;110127;110128;110129;110130;110131;110132;110133;110134;110135;110136;110137;110138;110139;110140;110141;110142;110143;110144;110145;110146;110147;110148;110149;110150;110151;110152;110153;110154;110155;110156;110157;110158;110159;110160;110161;110162;110163;110164;110165;110166;110167;110168;110169;110170;110171;110172;110173;110174;110175;110176;110177;110178;110179;110180;110181;110182;110183;110184;110185;110186;110187;110188;110189;110190;110191;110192;110193;110194;110195</t>
  </si>
  <si>
    <t>24837;31078;46815;58669;62704;63409;64578;95224;104849;106104;107303;110138</t>
  </si>
  <si>
    <t>Q9NRN5;Q9NRN5-2;B4DNG0;Q9NRN5-3</t>
  </si>
  <si>
    <t>Q9NRN5;Q9NRN5-2;B4DNG0</t>
  </si>
  <si>
    <t>13;11;10;6</t>
  </si>
  <si>
    <t>Olfactomedin-like protein 3</t>
  </si>
  <si>
    <t>OLFML3</t>
  </si>
  <si>
    <t>Olfactomedin-like protein 3;Isoform of Q9NRN5, Isoform 2 of Olfactomedin-like protein 3;Isoform of Q9NRN5, Olfactomedin-like protein 3</t>
  </si>
  <si>
    <t>48;1288;2191;2266;2444;4008;4281;4325;4406;4953;5342;6436;8639</t>
  </si>
  <si>
    <t>49;1365;2315;2396;2590;4266;4554;4598;4685;5267;5707;5708;6915;9247</t>
  </si>
  <si>
    <t>429;430;431;432;433;434;435;436;437;438;439;440;441;442;443;444;16508;16509;16510;26631;26632;26633;26634;26635;26636;26637;26638;26639;26640;26641;27416;29441;29442;29443;29444;29445;29446;29447;29448;29449;29450;29451;52165;52166;52167;52168;52169;52170;52171;52172;52173;52174;52175;54976;54977;54978;54979;54980;54981;54982;54983;54984;55288;56438;56439;56440;56441;56442;56443;62603;62604;62605;62606;62607;62608;62609;62610;67105;67106;67107;67108;67109;67110;67111;67112;67113;67114;67115;67116;67117;67118;67119;67120;67121;67122;67123;67124;67125;67126;67127;67128;67129;67130;67131;67132;67133;80378;80379;80380;80381;80382;80383;80384;80385;80386;80387;105732</t>
  </si>
  <si>
    <t>440;441;442;443;444;445;446;447;448;449;450;451;452;453;454;455;17676;17677;17678;28523;28524;28525;28526;28527;28528;28529;28530;28531;28532;28533;28534;29337;31474;31475;31476;31477;31478;31479;31480;31481;31482;31483;31484;55862;55863;55864;55865;55866;55867;55868;55869;55870;55871;55872;58805;58806;58807;58808;58809;58810;58811;58812;58813;59127;60329;60330;60331;60332;60333;60334;66790;66791;66792;66793;66794;66795;66796;66797;71526;71527;71528;71529;71530;71531;71532;71533;71534;71535;71536;71537;71538;71539;71540;71541;71542;71543;71544;71545;71546;71547;71548;71549;71550;71551;71552;71553;71554;71555;85580;85581;85582;85583;85584;85585;85586;85587;85588;85589;112511</t>
  </si>
  <si>
    <t>446;17676;28525;29337;31477;55863;58810;59127;60334;66794;71541;85586;112511</t>
  </si>
  <si>
    <t>P24593;C9JXX4</t>
  </si>
  <si>
    <t>P24593</t>
  </si>
  <si>
    <t>6;2</t>
  </si>
  <si>
    <t>Insulin-like growth factor-binding protein 5</t>
  </si>
  <si>
    <t>IGFBP5</t>
  </si>
  <si>
    <t>507;843;3000;3540;3868;6407</t>
  </si>
  <si>
    <t>531;885;3193;3763;3764;4116;4117;6883</t>
  </si>
  <si>
    <t>5496;5497;9308;9309;9310;9311;9312;9313;9314;9315;9316;9317;9318;9319;9320;9321;9322;9323;9324;9325;9326;37784;37785;37786;37787;37788;37789;37790;37791;37792;37793;37794;46320;46321;46322;46323;46324;46325;46326;46327;50559;50560;50561;50562;50563;50564;50565;50566;50567;50568;50569;50570;50571;50572;50573;50574;50575;50576;50577;50578;50579;50580;50581;50582;50583;50584;50585;50586;50587;50588;50589;50590;50591;50592;50593;50594;50595;50596;80058;80059;80060;80061</t>
  </si>
  <si>
    <t>5791;5792;9808;9809;9810;9811;9812;9813;9814;9815;9816;9817;9818;9819;9820;9821;9822;9823;9824;9825;9826;40448;40449;40450;40451;40452;40453;40454;40455;40456;40457;40458;49630;49631;49632;49633;49634;49635;49636;49637;54145;54146;54147;54148;54149;54150;54151;54152;54153;54154;54155;54156;54157;54158;54159;54160;54161;54162;54163;54164;54165;54166;54167;54168;54169;54170;54171;54172;54173;54174;54175;54176;54177;54178;54179;54180;54181;54182;85250;85251;85252;85253</t>
  </si>
  <si>
    <t>5792;9825;40457;49637;54174;85253</t>
  </si>
  <si>
    <t>417;418;419</t>
  </si>
  <si>
    <t>37;183;196</t>
  </si>
  <si>
    <t>P08294;M0R1V4</t>
  </si>
  <si>
    <t>P08294</t>
  </si>
  <si>
    <t>7;1</t>
  </si>
  <si>
    <t>Extracellular superoxide dismutase [Cu-Zn]</t>
  </si>
  <si>
    <t>SOD3</t>
  </si>
  <si>
    <t>307;840;841;4289;6342;8405;8415</t>
  </si>
  <si>
    <t>324;882;883;4562;6814;8998;8999;9009</t>
  </si>
  <si>
    <t>2861;2862;2863;2864;2865;2866;2867;2868;2869;2870;2871;2872;2873;2874;2875;2876;2877;2878;2879;2880;9295;9296;9297;9298;9299;9300;9301;9302;9303;9304;9305;9306;55065;55066;55067;55068;55069;55070;79422;102766;102767;102768;102769;102770;102771;102772;102773;102774;102775;102776;102777;102778;102779;102780;102781;102782;102783;102784;102871;102872;102873;102874;102875;102876;102877;102878;102879;102880;102881;102882;102883;102884;102885;102886;102887;102888;102889;102890;102891;102892;102893;102894;102895;102896;102897</t>
  </si>
  <si>
    <t>2996;2997;2998;2999;3000;3001;3002;3003;3004;3005;3006;3007;3008;3009;3010;3011;3012;3013;3014;3015;3016;3017;3018;9795;9796;9797;9798;9799;9800;9801;9802;9803;9804;9805;9806;58896;58897;58898;58899;58900;58901;58902;84582;109444;109445;109446;109447;109448;109449;109450;109451;109452;109453;109454;109455;109456;109457;109458;109459;109460;109461;109462;109551;109552;109553;109554;109555;109556;109557;109558;109559;109560;109561;109562;109563;109564;109565;109566;109567;109568;109569;109570;109571;109572;109573;109574;109575;109576;109577</t>
  </si>
  <si>
    <t>3004;9802;9805;58897;84582;109448;109553</t>
  </si>
  <si>
    <t>Q08431;F5GZN3;Q08431-2;Q08431-3;A0A087WUV5</t>
  </si>
  <si>
    <t>Q08431;F5GZN3;Q08431-2;Q08431-3</t>
  </si>
  <si>
    <t>12;11;11;10;2</t>
  </si>
  <si>
    <t>2;2;2;0;0</t>
  </si>
  <si>
    <t>Lactadherin;Lactadherin short form;Medin</t>
  </si>
  <si>
    <t>MFGE8</t>
  </si>
  <si>
    <t>Lactadherin;Isoform of Q08431, Lactadherin;Isoform of Q08431, Isoform 2 of Lactadherin;Isoform of Q08431, Isoform 3 of Lactadherin</t>
  </si>
  <si>
    <t>2303;2806;3933;4334;5239;5410;5432;5477;5556;6140;6489;8406</t>
  </si>
  <si>
    <t>2436;2984;4185;4608;5562;5805;5806;5831;5887;5968;6600;6970;6971;9000</t>
  </si>
  <si>
    <t>27706;27707;27708;27709;27710;27711;27712;27713;27714;27715;27716;27717;27718;27719;27720;27721;27722;27723;27724;27725;27726;27727;27728;27729;33327;51254;51255;51256;55390;65781;65782;65783;65784;65785;65786;65787;65788;65789;68076;68077;68078;68079;68080;68081;68082;68083;68084;68085;68086;68087;68088;68240;68241;68242;68243;68779;68780;68781;68782;68783;68784;68785;68786;69834;69835;69836;69837;69838;69839;69840;69841;69842;69843;69844;69845;69846;69847;69848;69849;69850;69851;76698;76699;80870;80871;80872;102785;102786;102787;102788</t>
  </si>
  <si>
    <t>29629;29630;29631;29632;29633;29634;29635;29636;29637;29638;29639;29640;29641;29642;29643;29644;29645;29646;29647;29648;29649;29650;29651;29652;29653;35556;54860;54861;54862;59233;70114;70115;70116;70117;70118;70119;70120;70121;70122;72576;72577;72578;72579;72580;72581;72582;72583;72584;72585;72586;72587;72588;72743;72744;72745;72746;73336;73337;73338;73339;73340;73341;73342;73343;74455;74456;74457;74458;74459;74460;74461;74462;74463;74464;74465;74466;74467;74468;74469;74470;74471;74472;81718;81719;86085;86086;86087;109463;109464;109465;109466</t>
  </si>
  <si>
    <t>29639;35556;54860;59233;70115;72580;72746;73342;74465;81718;86085;109464</t>
  </si>
  <si>
    <t>P62937;P62937-2;F8WE65;C9J5S7;P0DN26;A0A0H2UH34;A0A0B4J2A2;A0A075B767;A0A075B759;Q9Y536;F5H284;P0DN37</t>
  </si>
  <si>
    <t>P62937;P62937-2;F8WE65;C9J5S7</t>
  </si>
  <si>
    <t>7;5;4;4;2;2;2;2;2;2;2;1</t>
  </si>
  <si>
    <t>Peptidyl-prolyl cis-trans isomerase A;Peptidyl-prolyl cis-trans isomerase A, N-terminally processed;Peptidyl-prolyl cis-trans isomerase</t>
  </si>
  <si>
    <t>PPIA</t>
  </si>
  <si>
    <t>Peptidyl-prolyl cis-trans isomerase A;Isoform of P62937, Isoform 2 of Peptidyl-prolyl cis-trans isomerase A;Isoform of P62937, Peptidyl-prolyl cis-trans isomerase;Isoform of P62937, Peptidyl-prolyl cis-trans isomerase</t>
  </si>
  <si>
    <t>1939;2391;3598;3866;4133;7329;8340</t>
  </si>
  <si>
    <t>2049;2528;3830;3831;4113;4114;4400;7857;8931</t>
  </si>
  <si>
    <t>23648;23649;23650;23651;23652;23653;23654;23655;23656;23657;23658;23659;28737;28738;28739;28740;28741;28742;28743;28744;28745;28746;28747;28748;28749;47351;47352;47353;47354;47355;47356;47357;50525;50526;50527;50528;50529;50530;50531;50532;50533;50534;50535;50536;50537;50538;50539;50540;50541;53644;53645;90241;102125;102126;102127;102128;102129;102130;102131;102132;102133;102134;102135;102136;102137;102138;102139;102140;102141;102142;102143;102144;102145;102146</t>
  </si>
  <si>
    <t>25317;25318;25319;25320;25321;25322;25323;25324;25325;25326;25327;25328;30701;30702;30703;30704;30705;30706;30707;30708;30709;30710;30711;30712;30713;50759;50760;50761;50762;50763;50764;50765;50766;50767;54111;54112;54113;54114;54115;54116;54117;54118;54119;54120;54121;54122;54123;54124;54125;54126;54127;57403;57404;96114;108755;108756;108757;108758;108759;108760;108761;108762;108763;108764;108765;108766;108767;108768;108769;108770;108771;108772;108773;108774;108775;108776</t>
  </si>
  <si>
    <t>25325;30712;50762;54116;57403;96114;108764</t>
  </si>
  <si>
    <t>553;554</t>
  </si>
  <si>
    <t>61;100</t>
  </si>
  <si>
    <t>C9JWU9;C9JSW2;C9JW74;Q5EB52-3;Q5EB52-2;Q5EB52;C9JG66;C9JUD2;C9JRA9;C9JCM6;R4GN52</t>
  </si>
  <si>
    <t>C9JWU9;C9JSW2;C9JW74;Q5EB52-3;Q5EB52-2;Q5EB52;C9JG66;C9JUD2;C9JRA9;C9JCM6</t>
  </si>
  <si>
    <t>4;4;4;4;4;4;2;2;2;2;1</t>
  </si>
  <si>
    <t>Mesoderm-specific transcript homolog protein</t>
  </si>
  <si>
    <t>MEST</t>
  </si>
  <si>
    <t>Isoform of Q5EB52, Mesoderm-specific transcript homolog protein (Fragment);Isoform of Q5EB52, Mesoderm-specific transcript homolog protein (Fragment);Isoform of Q5EB52, Mesoderm-specific transcript homolog protein;Isoform of Q5EB52, Isoform 3 of Mesoderm-s</t>
  </si>
  <si>
    <t>1313;4199;4798;8038</t>
  </si>
  <si>
    <t>1391;4468;5096;5097;8611</t>
  </si>
  <si>
    <t>16727;16728;16729;16730;16731;16732;16733;16734;16735;16736;16737;16738;16739;16740;16741;16742;16743;16744;16745;16746;16747;16748;16749;16750;16751;16752;16753;16754;16755;54238;54239;54240;54241;54242;54243;54244;54245;54246;54247;54248;54249;54250;54251;54252;54253;54254;54255;54256;54257;54258;54259;54260;54261;54262;54263;60705;60706;60707;60708;60709;60710;60711;60712;60713;60714;60715;60716;60717;60718;60719;60720;60721;98580;98581;98582;98583;98584;98585;98586</t>
  </si>
  <si>
    <t>17900;17901;17902;17903;17904;17905;17906;17907;17908;17909;17910;17911;17912;17913;17914;17915;17916;17917;17918;17919;17920;17921;17922;17923;17924;17925;17926;17927;17928;58028;58029;58030;58031;58032;58033;58034;58035;58036;58037;58038;58039;58040;58041;58042;58043;58044;58045;58046;58047;58048;58049;58050;58051;58052;58053;64795;64796;64797;64798;64799;64800;64801;64802;64803;64804;64805;64806;64807;64808;64809;64810;64811;105008;105009;105010;105011;105012;105013;105014</t>
  </si>
  <si>
    <t>17913;58041;64809;105010</t>
  </si>
  <si>
    <t>Q09666</t>
  </si>
  <si>
    <t>Neuroblast differentiation-associated protein AHNAK</t>
  </si>
  <si>
    <t>AHNAK</t>
  </si>
  <si>
    <t>131;134;157;162;174;194;690;2591;2781;2804;2824;2825;2826;2868;3297;4057;4076;4084;4085;4086;4087;4088;4089;4090;4091;4388;4446;6715;7566;7831;7832;7833;7834;7835;7836;7837;7838;7839;7840;7860;7861;7863;8346;8359;8396</t>
  </si>
  <si>
    <t>138;141;167;173;186;206;728;2747;2954;2982;3004;3005;3006;3054;3506;4317;4338;4346;4347;4348;4349;4350;4351;4352;4353;4666;4726;7209;8116;8400;8401;8402;8403;8404;8405;8406;8407;8408;8409;8429;8430;8432;8938;8951;8989</t>
  </si>
  <si>
    <t>1406;1409;1410;1411;1412;1413;1414;1415;1416;1417;1418;1419;1420;1421;1422;1423;1424;1425;1617;1627;1698;1787;1788;1789;1790;1791;1792;1793;1794;1795;7496;31100;31101;32917;33320;34054;34055;34056;34057;34058;34059;35445;43246;52708;52709;52710;52711;52980;52981;52982;52983;52984;52985;53054;53055;53056;53057;53058;53059;53060;53061;53062;53063;53064;53065;53066;53067;53068;53069;53070;53071;53072;53073;53074;53075;53076;53077;53078;56210;56735;83334;83335;93063;96259;96260;96261;96262;96263;96264;96265;96266;96267;96268;96269;96270;96271;96272;96273;96274;96275;96276;96277;96278;96279;96280;96281;96282;96283;96284;96285;96286;96287;96288;96289;96290;96291;96292;96293;96294;96295;96296;96297;96298;96299;96300;96518;96519;96520;96521;96522;96523;96524;96525;96526;96543;96544;96545;96546;96547;102237;102238;102239;102329;102675;102676</t>
  </si>
  <si>
    <t>1478;1481;1482;1483;1484;1485;1486;1487;1488;1489;1490;1491;1492;1493;1494;1495;1496;1497;1498;1697;1707;1784;1873;1874;1875;1876;1877;1878;1879;1880;1881;7899;33203;33204;35122;35549;36338;36339;36340;36341;36342;36343;37894;46288;56424;56425;56426;56427;56709;56710;56711;56712;56713;56714;56784;56785;56786;56787;56788;56789;56790;56791;56792;56793;56794;56795;56796;56797;56798;56799;56800;56801;56802;56803;56804;56805;56806;56807;56808;56809;60094;60633;88749;88750;99146;102548;102549;102550;102551;102552;102553;102554;102555;102556;102557;102558;102559;102560;102561;102562;102563;102564;102565;102566;102567;102568;102569;102570;102571;102572;102573;102574;102575;102576;102577;102578;102579;102580;102581;102582;102583;102584;102585;102586;102587;102588;102589;102590;102591;102825;102826;102827;102828;102829;102830;102831;102832;102833;102850;102851;102852;102853;102854;108891;108892;108893;108988;109352;109353</t>
  </si>
  <si>
    <t>1478;1498;1697;1707;1784;1879;7899;33204;35122;35549;36339;36341;36343;37894;46288;56427;56710;56785;56792;56793;56794;56797;56803;56808;56809;60094;60633;88749;99146;102568;102569;102570;102573;102576;102577;102582;102586;102590;102591;102826;102832;102853;108892;108988;109353</t>
  </si>
  <si>
    <t>O43294-2;O43294;H3BSN4;H3BS04;H3BN49;H3BQC4</t>
  </si>
  <si>
    <t>O43294-2;O43294</t>
  </si>
  <si>
    <t>12;12;3;2;2;2</t>
  </si>
  <si>
    <t>Transforming growth factor beta-1-induced transcript 1 protein</t>
  </si>
  <si>
    <t>TGFB1I1</t>
  </si>
  <si>
    <t>Isoform of O43294, Isoform 2 of Transforming growth factor beta-1-induced transcript 1 protein;Transforming growth factor beta-1-induced transcript 1 protein</t>
  </si>
  <si>
    <t>850;960;1140;1274;1296;1362;3284;4784;5738;5836;5977;6346</t>
  </si>
  <si>
    <t>894;1013;1209;1349;1373;1441;3493;5078;6170;6271;6418;6818</t>
  </si>
  <si>
    <t>9452;9453;9454;11384;11385;11386;11387;11388;11389;11390;11391;11392;11393;11394;11395;11396;11397;11398;11399;11400;11401;11402;14921;16375;16376;16377;16378;16379;16380;16381;16382;16383;16384;16385;16386;16387;16388;16544;16545;16546;16547;16548;16549;17203;17204;17205;17206;43067;43068;43069;43070;43071;43072;43073;43074;43075;60569;60570;60571;60572;60573;72201;72202;72203;72204;72205;73433;73434;73435;73436;73437;73438;73439;73440;73441;73442;73443;73444;73445;73446;73447;73448;73449;73450;73451;73452;73453;73454;73455;74611;79439;79440;79441;79442;79443;79444</t>
  </si>
  <si>
    <t>9961;9962;9963;12034;12035;12036;12037;12038;12039;12040;12041;12042;12043;12044;12045;12046;12047;12048;12049;12050;12051;12052;15995;17541;17542;17543;17544;17545;17546;17547;17548;17549;17550;17551;17552;17553;17554;17712;17713;17714;17715;17716;17717;17718;18398;18399;18400;18401;46102;46103;46104;46105;46106;46107;46108;46109;46110;64657;64658;64659;64660;64661;76927;76928;76929;76930;76931;78240;78241;78242;78243;78244;78245;78246;78247;78248;78249;78250;78251;78252;78253;78254;78255;78256;78257;78258;78259;78260;78261;78262;78263;79482;84601;84602;84603;84604;84605;84606</t>
  </si>
  <si>
    <t>9961;12044;15995;17547;17716;18398;46108;64661;76927;78255;79482;84603</t>
  </si>
  <si>
    <t>E7ENM0;P15502-7;P15502-6;B3KRT8;E7ENW7;E7EWS8;E7EN51</t>
  </si>
  <si>
    <t>E7ENM0;P15502-7;P15502-6;B3KRT8</t>
  </si>
  <si>
    <t>15;14;14;10;5;3;3</t>
  </si>
  <si>
    <t>1;1;1;1;0;0;0</t>
  </si>
  <si>
    <t>0;0;0;0;0;0;0</t>
  </si>
  <si>
    <t>Isoform of P15502, Elastin;Isoform of P15502, Isoform 7 of Elastin;Isoform of P15502, Isoform 6 of Elastin;Isoform of P15502, Elastin</t>
  </si>
  <si>
    <t>282;283;345;569;2433;2547;2548;4851;4876;5800;5959;8255;8682;8704;8705</t>
  </si>
  <si>
    <t>False;False;False;False;False;False;False;False;False;False;False;False;False;True;False</t>
  </si>
  <si>
    <t>298;299;363;600;2576;2699;2700;5152;5180;6234;6399;8845;9290;9313;9314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</si>
  <si>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6137;29274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72859;72860;72861;72862;72863;72864;72865;72866;72867;72868;72869;72870;72871;72872;72873;72874;72875;72876;72877;72878;74524;74525;74526;74527;74528;74529;74530;74531;74532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;106274;106275;106538;106539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</si>
  <si>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6446;31294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77632;77633;77634;77635;77636;77637;77638;77639;77640;77641;77642;77643;77644;77645;77646;77647;77648;77649;77650;77651;79392;79393;79394;79395;79396;79397;79398;79399;79400;79401;79402;79403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113096;113097;113375;113376;113377;113378;113379;113380;113381;113382;113383;113384;113385;113386;113387;113388;113389;113390;113391;113392;113393;113394;113395;113396;113397;113398;113399;113400;113401;113402;113403;113404;113405;113406;113407;113408;113409;113410;113411;113412;113413;113414;113415;113416;113417;113418;113419;113420;113421;113422;113423;113424;113425;113426;113427;113428;113429;113430;113431;113432;113433;113434;113435;113436;113437;113438;113439;113440;113441;113442;113443;113444;113445;113446;113447;113448;113449;113450;113451;113452;113453</t>
  </si>
  <si>
    <t>2573;2653;3368;6446;31294;32551;32619;65334;65801;77640;79392;107564;113096;113390;113399</t>
  </si>
  <si>
    <t>O94850</t>
  </si>
  <si>
    <t>Dendrin</t>
  </si>
  <si>
    <t>DDN</t>
  </si>
  <si>
    <t>36940;36941</t>
  </si>
  <si>
    <t>39542;39543</t>
  </si>
  <si>
    <t>Q15746-7;Q15746-5;Q15746-2;Q15746;Q15746-11;Q15746-4;Q15746-3;Q15746-6;Q15746-9;D6R9C2;Q15746-8;Q15746-10</t>
  </si>
  <si>
    <t>Q15746-7;Q15746-5;Q15746-2;Q15746;Q15746-11;Q15746-4;Q15746-3;Q15746-6;Q15746-9</t>
  </si>
  <si>
    <t>21;21;21;21;20;20;20;20;17;8;3;2</t>
  </si>
  <si>
    <t>Myosin light chain kinase, smooth muscle;Myosin light chain kinase, smooth muscle, deglutamylated form</t>
  </si>
  <si>
    <t>MYLK</t>
  </si>
  <si>
    <t>Isoform of Q15746, Isoform 5 of Myosin light chain kinase, smooth muscle;Isoform of Q15746, Isoform 4 of Myosin light chain kinase, smooth muscle;Isoform of Q15746, Isoform 2 of Myosin light chain kinase, smooth muscle;Myosin light chain kinase, smooth mus</t>
  </si>
  <si>
    <t>56;295;1265;1436;3843;4481;4617;4730;5082;5763;5888;6002;6054;6137;6544;7129;7447;7711;8305;8330;8413</t>
  </si>
  <si>
    <t>58;311;1339;1517;4089;4765;4906;5020;5402;6197;6324;6445;6506;6597;7028;7639;7980;8271;8896;8921;9007</t>
  </si>
  <si>
    <t>472;473;2674;2675;2676;2677;2678;2679;2680;2681;2682;2683;2684;16190;16191;16192;16193;16194;16195;16196;16197;16198;17833;17834;50281;50282;57160;57161;57162;58744;58745;58746;58747;58748;58749;58750;58751;58752;58753;58754;58755;58756;58757;58758;58759;58760;58761;58762;58763;58764;58765;58766;58767;59748;63967;63968;63969;63970;63971;63972;63973;63974;63975;72426;72427;72428;73962;73963;73964;73965;74860;74861;74862;74863;74864;74865;74866;74867;74868;74869;75484;76579;76580;81412;81413;81414;81415;81416;81417;81418;81419;81420;81421;87758;87759;87760;87761;91620;91621;91622;91623;94790;94791;94792;101798;101799;101800;101801;101802;101803;101804;102055;102056;102057;102058;102059;102060;102061;102861;102862</t>
  </si>
  <si>
    <t>485;486;2802;2803;2804;2805;2806;2807;2808;2809;2810;2811;2812;17344;17345;17346;17347;17348;17349;17350;17351;17352;19073;19074;19075;53848;53849;61091;61092;61093;62767;62768;62769;62770;62771;62772;62773;62774;62775;62776;62777;62778;62779;62780;62781;62782;62783;62784;62785;62786;62787;62788;62789;62790;63810;68212;68213;68214;68215;68216;68217;68218;68219;68220;77182;77183;77184;77185;78804;78805;78806;78807;79742;79743;79744;79745;79746;79747;79748;79749;79750;79751;79752;80390;81596;81597;86686;86687;86688;86689;86690;86691;86692;86693;86694;86695;93444;93445;93446;93447;97628;97629;97630;97631;100987;100988;100989;108415;108416;108417;108418;108419;108420;108421;108685;108686;108687;108688;108689;108690;108691;109541;109542</t>
  </si>
  <si>
    <t>486;2805;17351;19075;53848;61092;62775;63810;68219;77183;78805;79749;80390;81596;86689;93447;97630;100987;108419;108688;109541</t>
  </si>
  <si>
    <t>P62258;P62258-2;B4DJF2;I3L3T1;K7EM20;K7EIT4;I3L0W5</t>
  </si>
  <si>
    <t>P62258;P62258-2</t>
  </si>
  <si>
    <t>9;7;4;4;4;3;1</t>
  </si>
  <si>
    <t>7;5;3;3;3;2;1</t>
  </si>
  <si>
    <t>14-3-3 protein epsilon</t>
  </si>
  <si>
    <t>YWHAE</t>
  </si>
  <si>
    <t>14-3-3 protein epsilon;Isoform of P62258, Isoform SV of 14-3-3 protein epsilon</t>
  </si>
  <si>
    <t>26;1610;1730;3874;4298;4615;5282;5570;8740</t>
  </si>
  <si>
    <t>27;1704;1705;1835;4123;4571;4904;5619;5620;5983;9350</t>
  </si>
  <si>
    <t>210;211;212;213;214;20224;20225;20226;20227;20228;20229;20230;20231;20232;20233;20234;20235;20236;20237;20238;20239;20240;20241;20242;20243;20244;20245;20246;20247;20248;21750;21751;21752;50641;50642;50643;50644;50645;50646;50647;50648;50649;50650;50651;50652;50653;55113;58727;58728;58729;58730;58731;58732;58733;58734;58735;66437;66438;66439;66440;70159;70160;70161;70162;70163;70164;70165;70166;70167;70168;70169;106885</t>
  </si>
  <si>
    <t>216;217;218;219;220;21722;21723;21724;21725;21726;21727;21728;21729;21730;21731;21732;21733;21734;21735;21736;21737;21738;21739;21740;21741;21742;21743;21744;21745;21746;23314;23315;23316;54230;54231;54232;54233;54234;54235;54236;54237;54238;54239;54240;54241;54242;58947;62750;62751;62752;62753;62754;62755;62756;62757;62758;70813;70814;70815;70816;74790;74791;74792;74793;74794;74795;74796;74797;74798;74799;74800;113749</t>
  </si>
  <si>
    <t>217;21727;23314;54239;58947;62755;70814;74799;113749</t>
  </si>
  <si>
    <t>423;542</t>
  </si>
  <si>
    <t>1;221</t>
  </si>
  <si>
    <t>P00338;P00338-3;P00338-4;P00338-5;P00338-2;F5GYU2;F5GXY2;F5GXH2;F5H5J4;F5H6W8;F5GZQ4;F5H8H6;F5GXC7;F5GWW2;F5GXU1;F5H5G7;F5H155;A0A087WUM2;G3XAP5;F5H245;Q6ZMR3;P07864</t>
  </si>
  <si>
    <t>P00338;P00338-3;P00338-4;P00338-5;P00338-2;F5GYU2;F5GXY2</t>
  </si>
  <si>
    <t>10;10;8;7;7;5;5;4;3;3;2;1;1;1;1;1;1;1;1;1;1;1</t>
  </si>
  <si>
    <t>9;9;7;6;6;5;5;4;3;3;2;1;1;1;1;0;0;0;0;0;0;0</t>
  </si>
  <si>
    <t>L-lactate dehydrogenase A chain</t>
  </si>
  <si>
    <t>LDHA</t>
  </si>
  <si>
    <t xml:space="preserve">L-lactate dehydrogenase A chain;Isoform of P00338, Isoform 3 of L-lactate dehydrogenase A chain;Isoform of P00338, Isoform 4 of L-lactate dehydrogenase A chain;Isoform of P00338, Isoform 5 of L-lactate dehydrogenase A chain;Isoform of P00338, Isoform 2 of </t>
  </si>
  <si>
    <t>1410;1539;2465;2839;5151;6300;7479;8051;8424;8425</t>
  </si>
  <si>
    <t>1490;1627;2612;3019;3020;5472;6772;8015;8625;9019;9020</t>
  </si>
  <si>
    <t>17669;17670;17671;17672;17673;17674;17675;17676;17677;17678;19140;19141;19142;19143;19144;19145;19146;19147;19148;19149;19150;19151;19152;19153;19154;19155;19156;19157;19158;19159;19160;19161;19162;19163;19164;19165;29640;29641;29642;29643;29644;29645;29646;29647;29648;34221;34222;34223;34224;34225;34226;64704;64705;64706;64707;64708;64709;64710;64711;64712;64713;64714;64715;64716;64717;64718;64719;64720;64721;64722;64723;64724;64725;64726;64727;64728;78908;78909;78910;78911;78912;78913;78914;78915;78916;91912;91913;91914;91915;98740;98741;98742;98743;98744;98745;98746;98747;98748;98749;98750;102986;102987;102988;102989;102990;102991;102992;102993;102994;102995;102996</t>
  </si>
  <si>
    <t>18904;18905;18906;18907;18908;18909;18910;18911;18912;18913;20488;20489;20490;20491;20492;20493;20494;20495;20496;20497;20498;20499;20500;20501;20502;20503;20504;20505;20506;20507;20508;20509;20510;20511;20512;20513;31686;31687;31688;31689;31690;31691;31692;31693;31694;36527;36528;36529;36530;36531;36532;68977;68978;68979;68980;68981;68982;68983;68984;68985;68986;68987;68988;68989;68990;68991;68992;68993;68994;68995;68996;68997;68998;68999;69000;69001;84030;84031;84032;84033;84034;84035;84036;84037;84038;97931;97932;97933;97934;105169;105170;105171;105172;105173;105174;105175;105176;105177;105178;105179;109671;109672;109673;109674;109675;109676;109677;109678;109679;109680;109681;109682</t>
  </si>
  <si>
    <t>18908;20495;31692;36527;68989;84033;97931;105176;109677;109682</t>
  </si>
  <si>
    <t>P02749;J3KS17;J3QLI0;J3QRN2;CON__P17690</t>
  </si>
  <si>
    <t>P02749</t>
  </si>
  <si>
    <t>7;3;3;2;1</t>
  </si>
  <si>
    <t>Beta-2-glycoprotein 1</t>
  </si>
  <si>
    <t>APOH</t>
  </si>
  <si>
    <t>734;765;1038;1101;7253;7271;7816</t>
  </si>
  <si>
    <t>773;804;1099;1169;7775;7794;8382</t>
  </si>
  <si>
    <t>8142;8143;8144;8145;8146;8147;8148;8372;8373;8374;8375;8376;8377;8378;8379;8380;8381;8382;13016;13017;13018;13019;13020;13021;14520;14521;14522;14523;14524;14525;89534;89535;89536;89537;89538;89539;89540;89541;89542;89543;89544;89545;89546;89547;89548;89549;89550;89551;89552;89553;89809;96037;96038;96039;96040;96041;96042;96043;96044;96045;96046;96047;96048;96049;96050;96051;96052;96053;96054;96055;96056;96057;96058;96059;96060;96061;96062;96063;96064;96065;96066;96067;96068;96069</t>
  </si>
  <si>
    <t>8589;8590;8591;8592;8593;8594;8595;8825;8826;8827;8828;8829;8830;8831;8832;8833;8834;8835;13764;13765;13766;13767;13768;13769;13770;15546;15547;15548;15549;15550;15551;15552;95346;95347;95348;95349;95350;95351;95352;95353;95354;95355;95356;95357;95358;95359;95360;95361;95362;95363;95364;95365;95366;95660;102321;102322;102323;102324;102325;102326;102327;102328;102329;102330;102331;102332;102333;102334;102335;102336;102337;102338;102339;102340;102341;102342;102343;102344;102345;102346;102347;102348;102349;102350;102351;102352;102353</t>
  </si>
  <si>
    <t>8590;8828;13767;15547;95348;95660;102341</t>
  </si>
  <si>
    <t>Q9BXX0</t>
  </si>
  <si>
    <t>EMILIN-2</t>
  </si>
  <si>
    <t>EMILIN2</t>
  </si>
  <si>
    <t>291;726;727;1945;2556;2708;3677;4034;4036;4411;4651;4943;5727;7690;8303</t>
  </si>
  <si>
    <t>307;764;765;2055;2708;2879;3912;4294;4296;4690;4940;5256;6158;8248;8894</t>
  </si>
  <si>
    <t>2650;2651;2652;8096;8097;8098;8099;8100;8101;8102;8103;8104;23736;23737;30593;32189;32190;48187;48188;52449;52457;52458;52459;52460;52461;52462;52463;52464;56467;56468;56469;56470;56471;56472;56473;58941;58942;58943;62528;62529;62530;62531;62532;62533;62534;62535;62536;62537;62538;62539;62540;62541;62542;62543;62544;62545;62546;72017;72018;72019;72020;72021;72022;72023;72024;72025;72026;72027;72028;72029;72030;72031;72032;72033;72034;72035;72036;72037;72038;72039;72040;72041;72042;72043;72044;94539;94540;94541;94542;94543;94544;94545;101796</t>
  </si>
  <si>
    <t>2777;2778;2779;8542;8543;8544;8545;8546;8547;8548;8549;8550;25432;25433;32670;34341;34342;51626;51627;56155;56163;56164;56165;56166;56167;56168;56169;56170;60361;60362;60363;60364;60365;60366;60367;62968;62969;62970;66711;66712;66713;66714;66715;66716;66717;66718;66719;66720;66721;66722;66723;66724;66725;66726;66727;66728;66729;76733;76734;76735;76736;76737;76738;76739;76740;76741;76742;76743;76744;76745;76746;76747;76748;76749;76750;76751;76752;76753;76754;76755;76756;76757;76758;76759;76760;100719;100720;100721;100722;100723;100724;100725;108413</t>
  </si>
  <si>
    <t>2777;8543;8544;25432;32670;34341;51626;56155;56164;60366;62970;66720;76735;100723;108413</t>
  </si>
  <si>
    <t>P02649;H0Y7L5;E9PEV4;E7ERP7;CON__Q03247</t>
  </si>
  <si>
    <t>P02649;H0Y7L5;E9PEV4;E7ERP7</t>
  </si>
  <si>
    <t>12;8;7;7;2</t>
  </si>
  <si>
    <t>Apolipoprotein E</t>
  </si>
  <si>
    <t>APOE</t>
  </si>
  <si>
    <t>Apolipoprotein E;Isoform of P02649, Apolipoprotein E (Fragment);Isoform of P02649, Apolipoprotein E (Fragment);Isoform of P02649, Apolipoprotein E (Fragment)</t>
  </si>
  <si>
    <t>76;486;2183;2874;4350;4443;4528;4567;4879;6739;7183;7897</t>
  </si>
  <si>
    <t>80;508;2307;3060;3061;4625;4723;4813;4852;5183;7233;7695;7696;8467</t>
  </si>
  <si>
    <t>727;728;729;730;731;732;733;734;735;736;737;738;739;740;741;742;743;744;745;746;747;748;749;750;5240;5241;26597;35504;35505;35506;35507;35508;35509;35510;55608;55609;55610;55611;55612;55613;55614;55615;56667;56668;56669;56670;56671;56672;56673;56674;56675;56676;56677;56678;56679;56680;56681;57605;57606;57607;57608;57609;57961;57962;57963;57964;57965;57966;57967;57968;57969;57970;57971;57972;57973;61680;61681;61682;61683;61684;61685;61686;61687;83454;83455;88545;88546;88547;88548;88549;88550;88551;96877</t>
  </si>
  <si>
    <t>761;762;763;764;765;766;767;768;769;770;771;772;773;774;775;776;777;778;779;780;781;782;783;784;5523;5524;28488;37957;37958;37959;37960;37961;37962;37963;59454;59455;59456;59457;59458;59459;59460;59461;60565;60566;60567;60568;60569;60570;60571;60572;60573;60574;60575;60576;60577;60578;60579;61559;61560;61561;61562;61563;61935;61936;61937;61938;61939;61940;61941;61942;61943;61944;61945;61946;61947;65819;65820;65821;65822;65823;65824;65825;65826;88879;88880;94299;94300;94301;94302;94303;94304;94305;103205</t>
  </si>
  <si>
    <t>779;5524;28488;37961;59455;60568;61559;61941;65823;88879;94305;103205</t>
  </si>
  <si>
    <t>253;254;255</t>
  </si>
  <si>
    <t>126;143;290</t>
  </si>
  <si>
    <t>Q93052;A0A087WZF1;C9JUT4;C9JXK9;C9JE51;C9J2R5;C9JIY7;C9JT42;C9J3U9;C9J1K7;C9J5C8;C9J4E3</t>
  </si>
  <si>
    <t>Q93052;A0A087WZF1</t>
  </si>
  <si>
    <t>14;13;6;5;1;1;1;1;1;1;1;1</t>
  </si>
  <si>
    <t>Lipoma-preferred partner</t>
  </si>
  <si>
    <t>LPP</t>
  </si>
  <si>
    <t>Lipoma-preferred partner;Isoform of Q93052, Lipoma-preferred partner</t>
  </si>
  <si>
    <t>854;931;1263;2146;2955;4156;4964;5346;5402;5915;6891;7114;7735;8887</t>
  </si>
  <si>
    <t>898;982;1337;2268;2269;3148;4423;5278;5713;5793;6354;7391;7622;8296;9503</t>
  </si>
  <si>
    <t>9483;9484;9485;9486;9487;9488;9489;9490;9491;9492;9493;9494;9495;9496;9497;9498;10942;10943;10944;16182;16183;16184;16185;16186;16187;26107;26108;26109;26110;26111;26112;26113;26114;26115;37120;37121;37122;53860;53861;62720;62721;62722;62723;62724;62725;62726;62727;62728;62729;62730;62731;62732;62733;62734;62735;62736;62737;62738;62739;62740;62741;62742;62743;62744;62745;62746;67143;67892;74166;74167;74168;74169;74170;74171;74172;74173;74174;85013;85014;87457;87458;87459;87460;87461;87462;87463;87464;87465;87466;87467;87468;87469;87470;87471;95131;95132;108735;108736;108737;108738;108739;108740;108741</t>
  </si>
  <si>
    <t>9992;9993;9994;9995;9996;9997;9998;9999;10000;10001;10002;10003;10004;10005;10006;10007;10008;11556;11557;11558;17336;17337;17338;17339;17340;17341;27981;27982;27983;27984;27985;27986;27987;27988;27989;39751;39752;39753;57635;57636;66914;66915;66916;66917;66918;66919;66920;66921;66922;66923;66924;66925;66926;66927;66928;66929;66930;66931;66932;66933;66934;66935;66936;66937;66938;66939;66940;66941;66942;71565;72366;79011;79012;79013;79014;79015;79016;79017;79018;79019;90555;90556;93118;93119;93120;93121;93122;93123;93124;93125;93126;93127;93128;93129;93130;93131;93132;101346;101347;115698;115699;115700;115701;115702;115703;115704;115705;115706</t>
  </si>
  <si>
    <t>9999;11557;17340;27983;39753;57635;66923;71565;72366;79013;90555;93120;101347;115702</t>
  </si>
  <si>
    <t>705;706</t>
  </si>
  <si>
    <t>164;544</t>
  </si>
  <si>
    <t>P41222;H0Y5A1;Q5SQ11</t>
  </si>
  <si>
    <t>5;4;4</t>
  </si>
  <si>
    <t>Prostaglandin-H2 D-isomerase</t>
  </si>
  <si>
    <t>PTGDS</t>
  </si>
  <si>
    <t>Prostaglandin-H2 D-isomerase;Isoform of P41222, Prostaglandin-H2 D-isomerase (Fragment);Isoform of P41222, Prostaglandin-H2 D-isomerase (Fragment)</t>
  </si>
  <si>
    <t>609;3180;5267;5268;7530</t>
  </si>
  <si>
    <t>644;3384;5598;5599;8076;8077</t>
  </si>
  <si>
    <t>6623;6624;6625;6626;6627;6628;6629;6630;6631;6632;6633;6634;6635;6636;6637;6638;40966;40967;40968;40969;40970;40971;66245;66246;66247;66248;66249;66250;66251;66252;66253;66254;66255;66256;66257;66258;66259;66260;66261;66262;92737;92738;92739;92740;92741;92742;92743;92744;92745;92746;92747;92748;92749;92750;92751;92752;92753;92754;92755;92756;92757;92758;92759;92760;92761;92762;92763;92764;92765</t>
  </si>
  <si>
    <t>6993;6994;6995;6996;6997;6998;6999;7000;7001;7002;7003;7004;7005;7006;7007;7008;43784;43785;43786;43787;43788;43789;70611;70612;70613;70614;70615;70616;70617;70618;70619;70620;70621;70622;70623;70624;70625;70626;70627;70628;70629;98799;98800;98801;98802;98803;98804;98805;98806;98807;98808;98809;98810;98811;98812;98813;98814;98815;98816;98817;98818;98819;98820;98821;98822;98823;98824;98825;98826;98827</t>
  </si>
  <si>
    <t>7004;43784;70616;70629;98823</t>
  </si>
  <si>
    <t>496;497</t>
  </si>
  <si>
    <t>94;145</t>
  </si>
  <si>
    <t>P12814-2;P12814;P12814-3;P12814-4;H9KV75;G3V2W4;G3V2N5;G3V2X9;H7C5W8;G3V5M4;G3V2E8;H0YJ11;H0YJW3;F6THM6;G3V380</t>
  </si>
  <si>
    <t>P12814-2;P12814;P12814-3;P12814-4;H9KV75</t>
  </si>
  <si>
    <t>25;25;25;24;23;12;12;6;5;4;3;3;3;2;1</t>
  </si>
  <si>
    <t>12;12;12;11;11;5;6;2;3;1;0;1;1;0;1</t>
  </si>
  <si>
    <t>Alpha-actinin-1</t>
  </si>
  <si>
    <t>ACTN1</t>
  </si>
  <si>
    <t>Isoform of P12814, Isoform 2 of Alpha-actinin-1;Alpha-actinin-1;Isoform of P12814, Isoform 3 of Alpha-actinin-1;Isoform of P12814, Isoform 4 of Alpha-actinin-1;Isoform of P12814, Alpha-actinin-1</t>
  </si>
  <si>
    <t>334;391;429;685;1063;1231;1713;1935;2344;3417;3575;4305;4332;4333;4695;5034;5194;5331;5405;5714;5735;7359;7442;8014;8096</t>
  </si>
  <si>
    <t>352;410;450;723;1127;1303;1816;2045;2478;3636;3802;4578;4606;4607;4985;5348;5349;5516;5690;5691;5797;6143;6167;7891;7975;8587;8674</t>
  </si>
  <si>
    <t>3106;3107;3108;3109;3110;3111;3112;3113;3114;3115;3116;4072;4073;4074;4075;4608;4609;7457;7458;7459;7460;7461;7462;7463;7464;7465;7466;7467;13849;13850;13851;13852;13853;15799;15800;15801;15802;15803;15804;21615;21616;21617;21618;21619;21620;23624;23625;23626;23627;23628;23629;28120;28121;28122;28123;28124;28125;44784;46772;46773;46774;55139;55140;55141;55142;55143;55144;55381;55382;55383;55384;55385;55386;55387;55388;55389;59347;59348;59349;63596;63597;63598;63599;63600;63601;65246;65247;65248;65249;65250;65251;65252;65253;67002;67003;67004;67005;67006;67007;67939;67940;71875;71876;71877;71878;71879;71880;71881;71882;72164;90630;90631;91581;91582;91583;91584;91585;91586;91587;91588;91589;98342;98343;98344;99207;99208;99209</t>
  </si>
  <si>
    <t>3258;3259;3260;3261;3262;3263;3264;3265;3266;3267;3268;4296;4297;4298;4299;4860;4861;7858;7859;7860;7861;7862;7863;7864;7865;7866;7867;7868;14773;14774;14775;14776;14777;14778;16929;16930;16931;16932;16933;16934;23176;23177;23178;23179;23180;23181;25292;25293;25294;25295;25296;25297;30054;30055;30056;30057;30058;30059;47965;50094;50095;50096;58974;58975;58976;58977;58978;58979;59224;59225;59226;59227;59228;59229;59230;59231;59232;63387;63388;63389;67837;67838;67839;67840;67841;67842;69555;69556;69557;69558;69559;69560;69561;69562;71422;71423;71424;71425;71426;71427;72423;72424;72425;76584;76585;76586;76587;76588;76589;76590;76591;76888;96521;96522;97589;97590;97591;97592;97593;97594;97595;97596;97597;104753;104754;104755;105660;105661;105662</t>
  </si>
  <si>
    <t>3258;4297;4860;7862;14777;16932;23177;25293;30059;47965;50095;58978;59227;59232;63387;67837;69558;71425;72423;76588;76888;96521;97590;104754;105661</t>
  </si>
  <si>
    <t>206;367;368;369</t>
  </si>
  <si>
    <t>221;239;354;360</t>
  </si>
  <si>
    <t>Q16610;Q16610-4;Q16610-2;Q16610-3</t>
  </si>
  <si>
    <t>Q16610;Q16610-4;Q16610-2</t>
  </si>
  <si>
    <t>13;13;8;2</t>
  </si>
  <si>
    <t>Extracellular matrix protein 1</t>
  </si>
  <si>
    <t>ECM1</t>
  </si>
  <si>
    <t>Extracellular matrix protein 1;Isoform of Q16610, Isoform 4 of Extracellular matrix protein 1;Isoform of Q16610, Isoform 2 of Extracellular matrix protein 1</t>
  </si>
  <si>
    <t>846;889;2064;2575;3551;4741;5072;5073;5216;5573;5702;6091;8433</t>
  </si>
  <si>
    <t>888;935;2185;2729;3775;5031;5390;5391;5538;5539;5988;6130;6547;9030;9031</t>
  </si>
  <si>
    <t>9355;9940;9941;9942;9943;9944;9945;9946;9947;25449;30865;30866;30867;30868;30869;30870;30871;30872;30873;30874;30875;30876;30877;30878;30879;30880;30881;30882;30883;30884;30885;30886;30887;46502;59810;63910;63911;63912;63913;63914;63915;63916;63917;63918;63919;63920;63921;63922;63923;63924;65529;65530;65531;65532;65533;65534;65535;70231;70232;70233;70234;70235;70236;70237;70238;70239;70240;71820;71821;71822;71823;71824;71825;75878;75879;75880;75881;75882;75883;75884;75885;75886;75887;75888;75889;75890;103092;103093;103094;103095;103096;103097;103098;103099;103100</t>
  </si>
  <si>
    <t>9855;10488;10489;10490;10491;10492;10493;10494;10495;27270;32948;32949;32950;32951;32952;32953;32954;32955;32956;32957;32958;32959;32960;32961;32962;32963;32964;32965;32966;32967;32968;32969;32970;32971;49816;63873;68155;68156;68157;68158;68159;68160;68161;68162;68163;68164;68165;68166;68167;68168;68169;69851;69852;69853;69854;69855;69856;69857;74863;74864;74865;74866;74867;74868;74869;74870;74871;74872;76528;76529;76530;76531;76532;76533;80805;80806;80807;80808;80809;80810;80811;80812;80813;80814;80815;80816;80817;109783;109784;109785;109786;109787;109788;109789;109790;109791</t>
  </si>
  <si>
    <t>9855;10490;27270;32970;49816;63873;68155;68169;69856;74872;76530;80816;109784</t>
  </si>
  <si>
    <t>666;667</t>
  </si>
  <si>
    <t>241;422</t>
  </si>
  <si>
    <t>E9PR44;P02511;A0A024R3B9;E9PJL7;E9PRA8;E9PNH7;E9PS12;H0YCW8;E9PRS4</t>
  </si>
  <si>
    <t>E9PR44;P02511;A0A024R3B9;E9PJL7;E9PRA8;E9PNH7</t>
  </si>
  <si>
    <t>10;10;7;7;7;6;3;3;2</t>
  </si>
  <si>
    <t>Alpha-crystallin B chain</t>
  </si>
  <si>
    <t>CRYAB</t>
  </si>
  <si>
    <t>Isoform of P02511, Alpha-crystallin B chain (Fragment);Alpha-crystallin B chain;Isoform of P02511, Alpha-crystallin B chain;Isoform of P02511, Alpha-crystallin B chain (Fragment);Isoform of P02511, Alpha-crystallin B chain;Isoform of P02511, Alpha-crystall</t>
  </si>
  <si>
    <t>587;1561;2611;3486;5284;5767;6506;7444;8124;8827</t>
  </si>
  <si>
    <t>619;620;1650;2773;3706;5623;5624;6201;6988;7977;8702;9441</t>
  </si>
  <si>
    <t>6444;6445;6446;6447;6448;6449;6450;6451;6452;6453;6454;6455;6456;6457;6458;6459;6460;6461;6462;6463;6464;6465;6466;6467;6468;6469;19631;19632;19633;19634;19635;19636;19637;19638;19639;19640;19641;19642;19643;31379;31380;31381;31382;31383;31384;31385;31386;31387;31388;31389;31390;31391;45731;45732;45733;45734;45735;45736;45737;45738;45739;66455;66456;66457;66458;72448;72449;72450;72451;81145;81146;81147;91596;91597;91598;91599;99656;99657;99658;99659;99660;99661;99662;99663;99664;99665;99666;99667;99668;99669;99670;99671;99672;99673;99674;99675;99676;99677;99678;99679;99680;99681;99682;99683;99684;108162</t>
  </si>
  <si>
    <t>6810;6811;6812;6813;6814;6815;6816;6817;6818;6819;6820;6821;6822;6823;6824;6825;6826;6827;6828;6829;6830;6831;6832;6833;6834;6835;21089;21090;21091;21092;21093;21094;21095;21096;21097;21098;21099;21100;21101;33503;33504;33505;33506;33507;33508;33509;33510;33511;33512;33513;33514;33515;48976;48977;48978;48979;48980;48981;48982;48983;48984;70832;70833;70834;70835;70836;77206;77207;77208;77209;86413;86414;86415;97604;97605;97606;97607;106128;106129;106130;106131;106132;106133;106134;106135;106136;106137;106138;106139;106140;106141;106142;106143;106144;106145;106146;106147;106148;106149;106150;106151;106152;106153;106154;106155;106156;115098</t>
  </si>
  <si>
    <t>6822;21098;33510;48983;70835;77207;86413;97607;106154;115098</t>
  </si>
  <si>
    <t>151;152</t>
  </si>
  <si>
    <t>1;68</t>
  </si>
  <si>
    <t>P07093-2;P07093;P07093-3;C9JN98</t>
  </si>
  <si>
    <t>8;8;8;4</t>
  </si>
  <si>
    <t>Glia-derived nexin</t>
  </si>
  <si>
    <t>SERPINE2</t>
  </si>
  <si>
    <t>Isoform of P07093, Isoform 2 of Glia-derived nexin;Glia-derived nexin;Isoform of P07093, Isoform 3 of Glia-derived nexin;Isoform of P07093, Glia-derived nexin (Fragment)</t>
  </si>
  <si>
    <t>662;1407;1679;2615;5170;7194;7432;8126</t>
  </si>
  <si>
    <t>700;1487;1779;2777;5491;7709;7965;8705</t>
  </si>
  <si>
    <t>7220;7221;7222;7223;7224;7225;7226;7227;7228;7229;7230;7231;7232;7233;7234;7235;7236;7237;7238;7239;7240;7241;7242;7243;7244;17646;17647;17648;17649;17650;17651;17652;17653;17654;17655;17656;17657;17658;21066;21067;21068;21069;21070;31396;31397;31398;31399;31400;31401;31402;31403;31404;64875;64876;64877;64878;64879;64880;64881;64882;64883;64884;64885;64886;64887;88744;91548;99694</t>
  </si>
  <si>
    <t>7606;7607;7608;7609;7610;7611;7612;7613;7614;7615;7616;7617;7618;7619;7620;7621;7622;7623;7624;7625;7626;7627;7628;7629;7630;18880;18881;18882;18883;18884;18885;18886;18887;18888;18889;18890;18891;18892;22591;22592;22593;22594;22595;33520;33521;33522;33523;33524;33525;33526;33527;33528;69155;69156;69157;69158;69159;69160;69161;69162;69163;69164;69165;69166;69167;94522;97555;106167</t>
  </si>
  <si>
    <t>7621;18891;22591;33521;69163;94522;97555;106167</t>
  </si>
  <si>
    <t>E9PJK1;E9PRJ8;H0YDL9;H0YDJ9;E9PIF1;A6NMH8;P60033;E9PM31;H0YEE2</t>
  </si>
  <si>
    <t>E9PJK1;E9PRJ8;H0YDL9;H0YDJ9;E9PIF1;A6NMH8;P60033</t>
  </si>
  <si>
    <t>4;4;4;4;4;4;4;1;1</t>
  </si>
  <si>
    <t>Tetraspanin;CD81 antigen</t>
  </si>
  <si>
    <t>CD81</t>
  </si>
  <si>
    <t>Isoform of P60033, Tetraspanin;Isoform of P60033, Tetraspanin (Fragment);Isoform of P60033, Tetraspanin (Fragment);Isoform of P60033, Tetraspanin (Fragment);Isoform of P60033, Tetraspanin;Isoform of P60033, Tetraspanin;CD81 antigen</t>
  </si>
  <si>
    <t>3683;5610;6086;7343</t>
  </si>
  <si>
    <t>3918;6033;6539;7872</t>
  </si>
  <si>
    <t>48228;48229;48230;48231;70822;70823;70824;70825;70826;70827;70828;70829;70830;70831;70832;75846;75847;75848;75849;75850;75851;75852;75853;90367;90368;90369;90370;90371;90372;90373;90374;90375;90376;90377;90378;90379;90380;90381;90382;90383;90384;90385;90386;90387;90388;90389</t>
  </si>
  <si>
    <t>51669;51670;51671;51672;75473;75474;75475;75476;75477;75478;75479;75480;75481;75482;75483;80772;80773;80774;80775;80776;80777;80778;80779;96242;96243;96244;96245;96246;96247;96248;96249;96250;96251;96252;96253;96254;96255;96256;96257;96258;96259;96260;96261;96262;96263;96264;96265</t>
  </si>
  <si>
    <t>51672;75478;80778;96259</t>
  </si>
  <si>
    <t>Q14315-2;Q14315;O75369-6;O75369-3;O75369-2;O75369-9;O75369;O75369-8;E7EN95;O75369-7</t>
  </si>
  <si>
    <t>Q14315-2;Q14315</t>
  </si>
  <si>
    <t>54;54;8;8;8;8;8;8;1;1</t>
  </si>
  <si>
    <t>45;45;1;1;1;1;1;1;1;1</t>
  </si>
  <si>
    <t>Filamin-C</t>
  </si>
  <si>
    <t>FLNC</t>
  </si>
  <si>
    <t>Isoform of Q14315, Isoform 2 of Filamin-C;Filamin-C</t>
  </si>
  <si>
    <t>195;199;252;415;574;660;742;1167;1341;1412;1413;1470;1653;1752;2278;2529;2668;2700;2807;2836;2961;3104;3182;3227;3352;3511;3617;3945;4033;4118;4415;4469;4575;4612;4706;5112;5192;5424;5452;5667;5760;5999;6475;6478;6987;6989;7226;7559;7798;7868;8155;8455;8547;8580</t>
  </si>
  <si>
    <t>True;True;True;False;True;True;True;True;True;False;False;True;True;True;True;True;True;True;True;True;True;True;True;False;True;True;True;True;False;True;True;True;True;False;False;True;False;True;False;True;True;True;True;True;True;True;True;True;True;True;True;True;True;True</t>
  </si>
  <si>
    <t>207;211;266;435;605;698;781;1238;1419;1492;1493;1551;1748;1858;2409;2681;2836;2871;2985;3016;3154;3299;3386;3434;3566;3734;3852;4197;4293;4383;4694;4752;4860;4901;4996;5433;5514;5822;5855;6091;6194;6442;6954;6957;7490;7492;7747;8109;8363;8437;8734;9053;9152;9185</t>
  </si>
  <si>
    <t>1796;1813;2250;2251;2252;2253;2254;2255;2256;2257;2258;2259;2260;2261;2262;4284;4285;4286;4287;4288;6151;6152;6153;6154;6155;7212;7213;7214;7215;7216;7217;7218;8167;8168;8169;15387;15388;15389;17033;17727;17728;17729;17730;17731;17732;17733;17734;17735;17736;17737;18342;20787;20788;22019;22020;22021;27457;27458;30256;30257;30258;30259;30260;30261;31890;31891;32131;33328;33329;34206;34207;34208;34209;37205;38952;38953;38954;40973;40974;42169;42170;42171;42172;42173;42174;42175;42176;42177;42178;42179;42180;42181;42182;42183;42184;42185;42186;42187;42188;42189;42190;42191;42192;42193;42194;42195;42196;42197;42198;42199;42200;42201;42202;44015;44016;44017;44018;44019;46099;46100;46101;46102;46103;46104;46105;46106;47555;47556;47557;47558;51323;51324;51325;51326;51327;51328;51329;51330;51331;51332;51333;52424;52425;52426;52427;52428;52429;52430;52431;52432;52433;52434;52435;52436;52437;52438;52439;52440;52441;52442;52443;52444;52445;52446;52447;52448;53426;53427;53428;53429;53430;53431;53432;53433;53434;53435;53436;53437;53438;53439;53440;53441;53442;53443;53444;53445;53446;53447;56516;57078;58050;58051;58052;58053;58054;58055;58690;58691;58692;58693;58694;58695;58696;58697;58698;58699;58700;58701;58702;58703;58704;58705;58706;58707;58708;58709;58710;58711;59378;59379;59380;59381;59382;59383;59384;59385;59386;59387;59388;59389;59390;59391;59392;59393;59394;59395;59396;59397;59398;59399;59400;64281;64282;65238;65239;65240;65241;65242;65243;65244;68199;68200;68201;68202;68203;68204;68559;68560;71488;72405;72406;74843;74844;74845;80780;80803;85895;85926;85927;85928;85929;85930;85931;85932;85933;85934;85935;85936;89326;89327;89328;89329;93005;93006;93007;93008;93009;95754;96619;96620;96621;99919;103395;103396;104713;104714;104715;104716;104717;104718;104719;104720;105093;105094</t>
  </si>
  <si>
    <t>1882;1899;2348;2349;2350;2351;2352;2353;2354;2355;2356;2357;2358;2359;2360;4517;4518;4519;4520;4521;6461;6462;6463;6464;6465;7597;7598;7599;7600;7601;7602;7603;7604;8614;8615;8616;16489;16490;16491;18220;18964;18965;18966;18967;18968;18969;18970;18971;18972;18973;18974;19622;22303;22304;23599;23600;23601;29378;29379;32317;32318;32319;32320;32321;32322;34027;34028;34283;35557;35558;36512;36513;36514;36515;39843;41683;41684;41685;43791;43792;45147;45148;45149;45150;45151;45152;45153;45154;45155;45156;45157;45158;45159;45160;45161;45162;45163;45164;45165;45166;45167;45168;45169;45170;45171;45172;45173;45174;45175;45176;45177;45178;45179;45180;45181;45182;47114;47115;47116;47117;47118;49399;49400;49401;49402;49403;49404;49405;49406;50966;50967;50968;50969;54931;54932;54933;54934;54935;54936;54937;54938;54939;54940;54941;56130;56131;56132;56133;56134;56135;56136;56137;56138;56139;56140;56141;56142;56143;56144;56145;56146;56147;56148;56149;56150;56151;56152;56153;56154;57178;57179;57180;57181;57182;57183;57184;57185;57186;57187;57188;57189;57190;57191;57192;57193;57194;57195;57196;57197;57198;57199;60410;61003;62038;62039;62040;62041;62042;62043;62712;62713;62714;62715;62716;62717;62718;62719;62720;62721;62722;62723;62724;62725;62726;62727;62728;62729;62730;62731;62732;62733;63418;63419;63420;63421;63422;63423;63424;63425;63426;63427;63428;63429;63430;63431;63432;63433;63434;63435;63436;63437;63438;63439;63440;68530;68531;69546;69547;69548;69549;69550;69551;69552;72702;72703;72704;72705;72706;72707;73105;73106;76164;77161;77162;79725;79726;79727;85995;86018;91467;91500;91501;91502;91503;91504;91505;91506;91507;91508;91509;91510;95130;95131;95132;95133;99078;99079;99080;99081;99082;102013;102932;102933;102934;106407;110104;110105;111466;111467;111468;111469;111470;111471;111472;111473;111852;111853</t>
  </si>
  <si>
    <t>1882;1899;2355;4519;6463;7602;8614;16491;18220;18964;18973;19622;22303;23600;29378;32321;34028;34283;35558;36514;39843;41684;43791;45167;47116;49402;50968;54941;56140;57188;60410;61003;62040;62721;63436;68531;69548;72702;73106;76164;77161;79727;85995;86018;91467;91506;95133;99082;102013;102933;106407;110105;111473;111852</t>
  </si>
  <si>
    <t>G3V511;G3V3X5;Q14767</t>
  </si>
  <si>
    <t>17;17;17</t>
  </si>
  <si>
    <t>Latent-transforming growth factor beta-binding protein 2</t>
  </si>
  <si>
    <t>LTBP2</t>
  </si>
  <si>
    <t>Isoform of Q14767, Latent-transforming growth factor beta-binding protein 2;Isoform of Q14767, Latent-transforming growth factor beta-binding protein 2;Latent-transforming growth factor beta-binding protein 2</t>
  </si>
  <si>
    <t>183;402;474;1084;1972;2159;2987;3265;4168;4206;5949;6508;6551;6912;7056;7070;7126</t>
  </si>
  <si>
    <t>195;421;496;1148;2086;2282;3180;3472;4435;4475;6389;6990;7036;7413;7561;7575;7636</t>
  </si>
  <si>
    <t>1743;1744;1745;4163;4164;4165;4166;4167;4168;5116;5117;5118;5119;5120;5121;5122;5123;14177;24372;26378;26379;26380;26381;26382;26383;26384;37609;42607;42608;42609;42610;42611;42612;42613;42614;53951;53952;53953;53954;53955;53956;53957;53958;53959;53960;53961;53962;53963;53964;53965;53966;53967;53968;53969;53970;53971;54382;54383;54384;54385;54386;74471;74472;74473;74474;74475;74476;74477;74478;74479;74480;74481;74482;81151;81471;81472;81473;81474;81475;81476;85282;85283;85284;85285;85286;85287;85288;86760;86761;86762;86763;86764;86858;87697;87698;87699;87700;87701;87702;87703;87704;87705;87706;87707;87708;87709;87710;87711;87712</t>
  </si>
  <si>
    <t>1829;1830;1831;4388;4389;4390;4391;4392;4393;5398;5399;5400;5401;5402;5403;5404;5405;15135;26107;28267;28268;28269;28270;28271;28272;28273;40271;45600;45601;45602;45603;45604;45605;45606;45607;57730;57731;57732;57733;57734;57735;57736;57737;57738;57739;57740;57741;57742;57743;57744;57745;57746;57747;57748;57749;57750;58180;58181;58182;58183;58184;79339;79340;79341;79342;79343;79344;79345;79346;79347;79348;79349;79350;86419;86746;86747;86748;86749;86750;86751;90831;90832;90833;90834;90835;90836;90837;92397;92398;92399;92400;92401;92497;93382;93383;93384;93385;93386;93387;93388;93389;93390;93391;93392;93393;93394;93395;93396;93397</t>
  </si>
  <si>
    <t>1829;4389;5401;15135;26107;28272;40271;45604;57739;58184;79346;86419;86750;90832;92399;92497;93390</t>
  </si>
  <si>
    <t>P30041</t>
  </si>
  <si>
    <t>Peroxiredoxin-6</t>
  </si>
  <si>
    <t>PRDX6</t>
  </si>
  <si>
    <t>1290;1300;2028;4613;4850;5017;5472;5806;7788;8473</t>
  </si>
  <si>
    <t>1367;1377;2148;4902;5151;5331;5881;6240;8353;9074</t>
  </si>
  <si>
    <t>16514;16515;16516;16517;16566;16567;16568;25224;25225;25226;25227;25228;25229;25230;25231;25232;25233;58712;58713;61203;61204;61205;61206;61207;61208;61209;61210;61211;61212;61213;61214;61215;61216;61217;61218;61219;61220;61221;61222;61223;61224;63469;63470;63471;63472;63473;63474;63475;63476;63477;63478;63479;63480;63481;63482;63483;63484;63485;63486;63487;63488;63489;63490;63491;63492;68759;68760;68761;68762;68763;68764;68765;73125;73126;73127;73128;73129;73130;73131;73132;73133;73134;73135;73136;73137;73138;73139;73140;73141;95677;103806;103807;103808;103809;103810;103811;103812;103813;103814;103815;103816;103817;103818;103819;103820;103821;103822;103823;103824;103825;103826;103827</t>
  </si>
  <si>
    <t>17682;17683;17684;17685;17735;17736;17737;27040;27041;27042;27043;27044;27045;27046;27047;27048;27049;62734;62735;65312;65313;65314;65315;65316;65317;65318;65319;65320;65321;65322;65323;65324;65325;65326;65327;65328;65329;65330;65331;65332;65333;67708;67709;67710;67711;67712;67713;67714;67715;67716;67717;67718;67719;67720;67721;67722;67723;67724;67725;67726;67727;67728;67729;67730;67731;67732;73316;73317;73318;73319;73320;73321;73322;77917;77918;77919;77920;77921;77922;77923;77924;77925;77926;77927;77928;77929;77930;77931;77932;77933;101931;110527;110528;110529;110530;110531;110532;110533;110534;110535;110536;110537;110538;110539;110540;110541;110542;110543;110544;110545;110546;110547;110548</t>
  </si>
  <si>
    <t>17684;17735;27042;62735;65333;67722;73321;77926;101931;110548</t>
  </si>
  <si>
    <t>E9PCY7;G8JLB6;P31943;D6RIT2;D6RIU0;D6RBM0;D6RAM1;D6R9T0;D6RFM3;D6RDU3;D6RJ04;D6RIH9;E7EQJ0;E5RGV0;E7EN40;D6RDL0;H0YB39;P55795;D6RF17;E5RGH4;H0YBG7;H0YBD7;D6R9D3;H0YAQ2;E5RJ94</t>
  </si>
  <si>
    <t>E9PCY7;G8JLB6;P31943;D6RIT2;D6RIU0;D6RBM0;D6RAM1;D6R9T0;D6RFM3;D6RDU3;D6RJ04;D6RIH9;E7EQJ0;E5RGV0</t>
  </si>
  <si>
    <t>13;13;13;9;9;9;8;8;8;8;8;8;7;7;6;5;5;5;4;4;4;4;3;3;2</t>
  </si>
  <si>
    <t>10;10;10;8;8;8;7;7;7;7;7;7;7;6;6;5;3;3;4;3;2;2;3;2;2</t>
  </si>
  <si>
    <t>Heterogeneous nuclear ribonucleoprotein H;Heterogeneous nuclear ribonucleoprotein H, N-terminally processed</t>
  </si>
  <si>
    <t>HNRNPH1</t>
  </si>
  <si>
    <t>Isoform of P31943, Heterogeneous nuclear ribonucleoprotein H;Isoform of P31943, Heterogeneous nuclear ribonucleoprotein H;Heterogeneous nuclear ribonucleoprotein H;Isoform of P31943, Heterogeneous nuclear ribonucleoprotein H (Fragment);Isoform of P31943, H</t>
  </si>
  <si>
    <t>732;1455;1949;3088;3093;3599;4028;5337;5349;6975;7113;8023;8685</t>
  </si>
  <si>
    <t>771;1536;2059;3283;3288;3832;4288;5700;5720;7478;7621;8596;9293</t>
  </si>
  <si>
    <t>8123;8124;8125;8126;8127;8128;8129;8130;8131;8132;8133;8134;8135;8136;8137;8138;8139;18037;18038;18039;18040;18041;18042;23784;23785;23786;38779;38780;38862;38863;38864;38865;38866;47358;47359;47360;47361;52344;52345;52346;52347;52348;67065;67066;67067;67261;67262;85782;87431;87432;87433;87434;87435;87436;87437;87438;87439;87440;87441;87442;87443;87444;87445;87446;87447;87448;87449;87450;87451;87452;87453;87454;87455;87456;98398;98399;98400;106279;106280;106281</t>
  </si>
  <si>
    <t>8570;8571;8572;8573;8574;8575;8576;8577;8578;8579;8580;8581;8582;8583;8584;8585;8586;19281;19282;19283;19284;19285;19286;25485;25486;25487;25488;25489;41483;41484;41590;41591;41592;41593;41594;50768;50769;50770;50771;56048;56049;56050;56051;56052;71486;71487;71488;71687;71688;91352;93092;93093;93094;93095;93096;93097;93098;93099;93100;93101;93102;93103;93104;93105;93106;93107;93108;93109;93110;93111;93112;93113;93114;93115;93116;93117;104812;104813;104814;113101;113102;113103</t>
  </si>
  <si>
    <t>8575;19286;25489;41483;41590;50769;56051;71488;71688;91352;93092;104812;113103</t>
  </si>
  <si>
    <t>F6SDV2;Q9GZM7-3;Q9GZM7;Q9GZM7-2</t>
  </si>
  <si>
    <t>F6SDV2;Q9GZM7-3;Q9GZM7</t>
  </si>
  <si>
    <t>9;9;9;2</t>
  </si>
  <si>
    <t>Tubulointerstitial nephritis antigen-like</t>
  </si>
  <si>
    <t>Isoform of Q9GZM7, Tubulointerstitial nephritis antigen-like;Isoform of Q9GZM7, Isoform 3 of Tubulointerstitial nephritis antigen-like;Tubulointerstitial nephritis antigen-like</t>
  </si>
  <si>
    <t>2958;3375;3403;4129;4219;4389;4578;8351;8883</t>
  </si>
  <si>
    <t>3151;3592;3621;4396;4490;4667;4864;8943;9499</t>
  </si>
  <si>
    <t>37141;37142;37143;37144;37145;37146;37147;37148;37149;37150;37151;37152;37153;37154;37155;37156;37157;37158;44311;44658;44659;53585;53586;53587;53588;53589;53590;53591;53592;53593;53594;53595;53596;53597;53598;53599;53600;53601;53602;53603;53604;53605;53606;53607;53608;53609;53610;53611;53612;53613;54568;56211;56212;56213;56214;58088;58089;102273;108703;108704;108705;108706;108707;108708;108709</t>
  </si>
  <si>
    <t>39772;39773;39774;39775;39776;39777;39778;39779;39780;39781;39782;39783;39784;39785;39786;39787;39788;39789;39790;39791;47419;47828;47829;57343;57344;57345;57346;57347;57348;57349;57350;57351;57352;57353;57354;57355;57356;57357;57358;57359;57360;57361;57362;57363;57364;57365;57366;57367;57368;57369;57370;57371;57372;58370;60095;60096;60097;60098;62077;62078;108931;115665;115666;115667;115668;115669;115670;115671</t>
  </si>
  <si>
    <t>39788;47419;47829;57364;58370;60098;62078;108931;115671</t>
  </si>
  <si>
    <t>154;155</t>
  </si>
  <si>
    <t>83;85</t>
  </si>
  <si>
    <t>P13727;P13727-2</t>
  </si>
  <si>
    <t>8;6</t>
  </si>
  <si>
    <t>Bone marrow proteoglycan;Eosinophil granule major basic protein</t>
  </si>
  <si>
    <t>PRG2</t>
  </si>
  <si>
    <t>Bone marrow proteoglycan;Isoform of P13727, Isoform 2 of Bone marrow proteoglycan</t>
  </si>
  <si>
    <t>2562;2954;3146;4009;4848;6461;6945;6946</t>
  </si>
  <si>
    <t>2714;3147;3347;4267;5149;6940;7447;7448</t>
  </si>
  <si>
    <t>30664;30665;30666;30667;30668;30669;37110;37111;37112;37113;37114;37115;37116;37117;37118;37119;39468;39469;39470;39471;39472;39473;39474;39475;39476;39477;39478;52176;52177;52178;52179;61196;61197;80684;80685;80686;80687;85479;85480;85481;85482;85483;85484;85485;85486;85487</t>
  </si>
  <si>
    <t>32744;32745;32746;32747;32748;32749;39740;39741;39742;39743;39744;39745;39746;39747;39748;39749;39750;42215;42216;42217;42218;42219;42220;42221;42222;42223;42224;42225;55873;55874;55875;55876;65305;65306;85898;85899;85900;85901;91032;91033;91034;91035;91036;91037;91038;91039;91040;91041</t>
  </si>
  <si>
    <t>32746;39742;42222;55874;65305;85900;91036;91040</t>
  </si>
  <si>
    <t>Q8IWU6;A0A087WWR8</t>
  </si>
  <si>
    <t>10;9</t>
  </si>
  <si>
    <t>Extracellular sulfatase Sulf-1</t>
  </si>
  <si>
    <t>SULF1</t>
  </si>
  <si>
    <t>Extracellular sulfatase Sulf-1;Isoform of Q8IWU6, Extracellular sulfatase Sulf-1</t>
  </si>
  <si>
    <t>1627;1978;2036;3203;3493;4202;4946;6468;6967;8821</t>
  </si>
  <si>
    <t>1722;2094;2156;3409;3714;4471;5259;5260;6947;7470;9435</t>
  </si>
  <si>
    <t>20371;20372;20373;20374;20375;20376;20377;20378;20379;20380;20381;20382;20383;20384;20385;20386;20387;20388;24484;25257;41244;41245;41246;41247;41248;41249;41250;41251;41252;41253;41254;41255;41256;41257;41258;41259;41260;41261;41262;41263;41264;41265;41266;41267;41268;45792;54337;54338;54339;54340;54341;54342;54343;54344;54345;54346;54347;54348;54349;54350;54351;54352;54353;54354;54355;54356;54357;54358;54359;54360;54361;62554;62555;80757;85762;108047;108048;108049;108050;108051;108052;108053</t>
  </si>
  <si>
    <t>21872;21873;21874;21875;21876;21877;21878;21879;21880;21881;21882;21883;21884;21885;21886;21887;21888;21889;21890;21891;26228;27073;44077;44078;44079;44080;44081;44082;44083;44084;44085;44086;44087;44088;44089;44090;44091;44092;44093;44094;44095;44096;44097;44098;44099;44100;44101;44102;49038;58133;58134;58135;58136;58137;58138;58139;58140;58141;58142;58143;58144;58145;58146;58147;58148;58149;58150;58151;58152;58153;58154;58155;58156;58157;66737;66738;85972;91332;114972;114973;114974;114975;114976;114977;114978</t>
  </si>
  <si>
    <t>21887;26228;27073;44091;49038;58139;66738;85972;91332;114977</t>
  </si>
  <si>
    <t>684;685</t>
  </si>
  <si>
    <t>287;332</t>
  </si>
  <si>
    <t>H3BRU6;F8VZX2;Q15366-7;Q15366-8;Q15366-4;Q15366-5;Q15366-6;Q15366-3;Q15366;Q15366-2;F8VXH9;F8W0G4;F8W1G6;H3BND9;J3QT27;E9PFP8;P57721-2;P57721-3;P57721-5;P57721-4;P57721;F8VRH0;H3BSS4</t>
  </si>
  <si>
    <t>H3BRU6;F8VZX2;Q15366-7;Q15366-8;Q15366-4;Q15366-5;Q15366-6;Q15366-3;Q15366;Q15366-2;F8VXH9;F8W0G4;F8W1G6</t>
  </si>
  <si>
    <t>8;8;8;8;8;8;8;8;8;8;7;6;5;3;3;3;3;3;3;3;3;2;1</t>
  </si>
  <si>
    <t>5;5;5;5;5;5;5;5;5;5;4;3;3;2;1;1;1;1;1;1;1;2;1</t>
  </si>
  <si>
    <t>Poly(rC)-binding protein 2</t>
  </si>
  <si>
    <t>PCBP2</t>
  </si>
  <si>
    <t>Isoform of Q15366, Poly(rC)-binding protein 2 (Fragment);Isoform of Q15366, Poly(rC)-binding protein 2;Isoform of Q15366, Isoform 7 of Poly(rC)-binding protein 2;Isoform of Q15366, Isoform 8 of Poly(rC)-binding protein 2;Isoform of Q15366, Isoform 4 of Pol</t>
  </si>
  <si>
    <t>244;406;2222;3648;3878;3970;4439;5212</t>
  </si>
  <si>
    <t>False;True;False;True;True;False;True;True</t>
  </si>
  <si>
    <t>258;426;2350;3883;4127;4225;4718;4719;5534</t>
  </si>
  <si>
    <t>2200;2201;2202;2203;2204;2205;2206;2207;2208;4182;4183;4184;4185;4186;4187;4188;4189;4190;4191;4192;4193;4194;4195;4196;4197;4198;26975;47920;47921;50668;50669;50670;50671;50672;50673;50674;50675;50676;50677;50678;50679;51709;51710;51711;51712;51713;51714;51715;51716;51717;56635;56636;56637;56638;56639;56640;56641;56642;56643;56644;56645;56646;56647;65471;65472;65473;65474;65475;65476;65477;65478;65479;65480;65481;65482;65483;65484;65485;65486;65487;65488;65489</t>
  </si>
  <si>
    <t>2298;2299;2300;2301;2302;2303;2304;2305;2306;4409;4410;4411;4412;4413;4414;4415;4416;4417;4418;4419;4420;4421;4422;4423;4424;4425;4426;28879;51343;51344;51345;54258;54259;54260;54261;54262;54263;54264;54265;54266;54267;54268;54269;55359;55360;55361;55362;55363;55364;55365;55366;55367;55368;55369;55370;55371;55372;60532;60533;60534;60535;60536;60537;60538;60539;60540;60541;60542;60543;60544;69791;69792;69793;69794;69795;69796;69797;69798;69799;69800;69801;69802;69803;69804;69805;69806;69807;69808;69809</t>
  </si>
  <si>
    <t>2298;4412;28879;51343;54262;55361;60538;69808</t>
  </si>
  <si>
    <t>A0A0C4DFP6;Q9NQ79-2;Q9NQ79;Q9NQ79-3;Q5T4F6</t>
  </si>
  <si>
    <t>17;17;17;16;13</t>
  </si>
  <si>
    <t>Cartilage acidic protein 1</t>
  </si>
  <si>
    <t>CRTAC1</t>
  </si>
  <si>
    <t>Isoform of Q9NQ79, Cartilage acidic protein 1;Isoform of Q9NQ79, Isoform 2 of Cartilage acidic protein 1;Cartilage acidic protein 1;Isoform of Q9NQ79, Isoform 3 of Cartilage acidic protein 1;Isoform of Q9NQ79, Cartilage acidic protein 1 (Fragment)</t>
  </si>
  <si>
    <t>1240;1655;1964;2592;2777;3153;3354;3355;3357;3846;5175;5615;5950;6480;7092;7842;8574</t>
  </si>
  <si>
    <t>1312;1750;2076;2748;2950;3355;3568;3569;3571;4092;4093;5496;6038;6390;6959;7599;8411;9179</t>
  </si>
  <si>
    <t>15963;20825;24260;24261;24262;24263;24264;31102;32905;32906;39617;39618;39619;39620;39621;39622;39623;39624;39625;39626;39627;39628;39629;39630;44023;44024;44025;44026;44027;44028;44029;44030;44031;44032;44033;44034;44035;44036;44037;44038;44039;44040;44041;44042;44043;44044;44045;44046;44058;44059;44060;44061;44062;44063;44064;44065;44066;44067;44068;50302;50303;50304;50305;50306;50307;50308;50309;50310;50311;50312;50313;50314;50315;50316;50317;50318;50319;50320;50321;50322;50323;64950;64951;64952;64953;64954;70906;70907;70908;70909;70910;70911;70912;70913;70914;70915;70916;70917;74483;74484;74485;74486;80807;80808;80809;80810;80811;80812;80813;80814;80815;80816;80817;80818;80819;80820;80821;80822;80823;80824;80825;80826;87174;87175;87176;87177;87178;96309;96310;96311;96312;96313;96314;96315;96316;96317;96318;96319;96320;96321;96322;96323;96324;96325;96326;96327;96328;96329;96330;96331;105014;105015;105016</t>
  </si>
  <si>
    <t>17110;22342;25988;25989;25990;25991;25992;25993;25994;33205;35110;35111;42383;42384;42385;42386;42387;42388;42389;42390;42391;42392;42393;42394;42395;42396;42397;47122;47123;47124;47125;47126;47127;47128;47129;47130;47131;47132;47133;47134;47135;47136;47137;47138;47139;47140;47141;47142;47143;47144;47145;47157;47158;47159;47160;47161;47162;47163;47164;47165;47166;47167;53870;53871;53872;53873;53874;53875;53876;53877;53878;53879;53880;53881;53882;53883;53884;53885;53886;53887;53888;53889;53890;53891;69232;69233;69234;69235;69236;75562;75563;75564;75565;75566;75567;75568;75569;75570;75571;75572;75573;79351;79352;79353;79354;86022;86023;86024;86025;86026;86027;86028;86029;86030;86031;86032;86033;86034;86035;86036;86037;86038;86039;86040;86041;92830;92831;92832;92833;92834;102601;102602;102603;102604;102605;102606;102607;102608;102609;102610;102611;102612;102613;102614;102615;102616;102617;102618;102619;102620;102621;102622;102623;102624;111773;111774;111775</t>
  </si>
  <si>
    <t>17110;22342;25990;33205;35111;42390;47125;47141;47167;53873;69233;75562;79354;86039;92831;102611;111775</t>
  </si>
  <si>
    <t>Q6UXI9-6</t>
  </si>
  <si>
    <t>Isoform of Q6UXI9, Isoform 6 of Nephronectin</t>
  </si>
  <si>
    <t>1059;1498;1959;2805;2886;2995;3491;3681;4792;5165;5920;6024;6143;6144;6213;6255;6267;7251;7262;8207;8412;8809</t>
  </si>
  <si>
    <t>False;False;False;False;False;False;False;False;False;False;False;False;False;False;False;True;False;False;False;False;False;False</t>
  </si>
  <si>
    <t>1122;1584;2071;2983;3073;3074;3188;3712;3916;5089;5090;5486;6359;6470;6603;6604;6676;6722;6736;7773;7784;8793;8794;9006;9423</t>
  </si>
  <si>
    <t>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18698;18699;24124;24125;24126;24127;24128;24129;24130;24131;24132;24133;24134;24135;24136;24137;24138;24139;24140;24141;24142;24143;24144;24145;24146;24147;24148;24149;24150;24151;24152;24153;24154;24155;24156;24157;24158;24159;24160;24161;24162;24163;24164;24165;33321;33322;33323;33324;33325;33326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37659;37660;37661;37662;37663;37664;37665;37666;37667;37668;37669;37670;37671;37672;37673;37674;37675;37676;37677;37678;37679;37680;45775;45776;48192;48193;48194;48195;48196;48197;48198;48199;48200;48201;48202;48203;48204;48205;48206;48207;48208;48209;48210;48211;48212;48213;48214;48215;48216;48217;48218;48219;48220;48221;48222;48223;48224;48225;60669;60670;60671;60672;60673;60674;60675;60676;60677;60678;60679;60680;60681;60682;60683;60684;60685;60686;60687;60688;60689;60690;60691;60692;60693;60694;60695;60696;60697;64857;64858;64859;64860;64861;64862;64863;74234;74235;74236;74237;74238;74239;74240;74241;74242;74243;74244;74245;74246;74247;74248;74249;75152;75153;75154;75155;75156;75157;75158;75159;75160;75161;76727;76728;76729;76730;76731;76732;76733;76734;76735;76736;76737;76738;76739;76740;76741;76742;76743;76744;76745;76746;76747;76748;76749;76750;76751;76752;76753;76754;76755;76756;76757;76758;76759;76760;76761;76762;77555;77556;77557;77558;77559;77560;77561;77562;77563;77564;77565;77566;77567;77568;77569;77570;77571;77572;77573;77574;77575;78137;78138;78139;78140;78141;78142;78143;78144;78145;78146;78147;78148;78149;78150;78151;78152;78153;78154;78155;78156;78157;78158;78159;78160;78161;78162;78163;78164;78165;78166;78167;78168;78169;78170;78171;78172;78369;78370;78371;78372;78373;78374;78375;78376;78377;78378;78379;78380;78381;78382;78383;78384;78385;78386;78387;78388;78389;78390;89521;89522;89523;89524;89525;89526;89527;89528;89529;89530;89684;89685;89686;89687;89688;89689;89690;89691;89692;89693;89694;89695;89696;89697;89698;89699;89700;89701;89702;89703;89704;89705;89706;89707;89708;89709;89710;89711;89712;89713;89714;89715;89716;89717;89718;89719;89720;89721;89722;89723;89724;89725;89726;89727;89728;89729;89730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100564;100565;100566;100567;100568;100569;100570;100571;100572;100573;100574;100575;100576;100577;102836;102837;102838;102839;102840;102841;102842;102843;102844;102845;102846;102847;102848;102849;102850;102851;102852;102853;102854;102855;102856;102857;102858;102859;102860;107911;107912;107913;107914;107915;107916;107917;107918;107919;107920;107921;107922;107923;107924;107925;107926;107927;107928;107929;107930;107931;107932;107933;107934;107935;107936;107937</t>
  </si>
  <si>
    <t>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20033;20034;25846;25847;25848;25849;25850;25851;25852;25853;25854;25855;25856;25857;25858;25859;25860;25861;25862;25863;25864;25865;25866;25867;25868;25869;25870;25871;25872;25873;25874;25875;25876;25877;25878;25879;25880;25881;25882;25883;25884;25885;25886;25887;25888;25889;35550;35551;35552;35553;35554;35555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40321;40322;40323;40324;40325;40326;40327;40328;40329;40330;40331;40332;40333;40334;40335;40336;40337;40338;40339;40340;40341;40342;40343;49021;49022;51631;51632;51633;51634;51635;51636;51637;51638;51639;51640;51641;51642;51643;51644;51645;51646;51647;51648;51649;51650;51651;51652;51653;51654;51655;51656;51657;51658;51659;51660;51661;51662;51663;51664;51665;51666;64758;64759;64760;64761;64762;64763;64764;64765;64766;64767;64768;64769;64770;64771;64772;64773;64774;64775;64776;64777;64778;64779;64780;64781;64782;64783;64784;64785;64786;64787;69137;69138;69139;69140;69141;69142;69143;79079;79080;79081;79082;79083;79084;79085;79086;79087;79088;79089;79090;79091;79092;79093;79094;80047;80048;80049;80050;80051;80052;80053;80054;80055;80056;81748;81749;81750;81751;81752;81753;81754;81755;81756;81757;81758;81759;81760;81761;81762;81763;81764;81765;81766;81767;81768;81769;81770;81771;81772;81773;81774;81775;81776;81777;81778;81779;81780;81781;81782;81783;82628;82629;82630;82631;82632;82633;82634;82635;82636;82637;82638;82639;82640;82641;82642;82643;82644;82645;82646;82647;82648;83231;83232;83233;83234;83235;83236;83237;83238;83239;83240;83241;83242;83243;83244;83245;83246;83247;83248;83249;83250;83251;83252;83253;83254;83255;83256;83257;83258;83259;83260;83261;83262;83263;83264;83265;83266;83267;83268;83269;83270;83271;83272;83480;83481;83482;83483;83484;83485;83486;83487;83488;83489;83490;83491;83492;83493;83494;83495;83496;83497;83498;83499;83500;83501;95333;95334;95335;95336;95337;95338;95339;95340;95341;95342;95507;95508;95509;95510;95511;95512;95513;95514;95515;95516;95517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109515;109516;109517;109518;109519;109520;109521;109522;109523;109524;109525;109526;109527;109528;109529;109530;109531;109532;109533;109534;109535;109536;109537;109538;109539;109540;114831;114832;114833;114834;114835;114836;114837;114838;114839;114840;114841;114842;114843;114844;114845;114846;114847;114848;114849;114850;114851;114852;114853;114854;114855;114856;114857;114858;114859</t>
  </si>
  <si>
    <t>14713;20033;25847;35553;38108;40340;49021;51663;64773;69140;79085;80054;81776;81783;82646;83244;83496;95342;95517;107013;109527;114834</t>
  </si>
  <si>
    <t>221;277;493</t>
  </si>
  <si>
    <t>P26641;P26641-2</t>
  </si>
  <si>
    <t>7;6</t>
  </si>
  <si>
    <t>Elongation factor 1-gamma</t>
  </si>
  <si>
    <t>EEF1G</t>
  </si>
  <si>
    <t>Elongation factor 1-gamma;Isoform of P26641, Isoform 2 of Elongation factor 1-gamma</t>
  </si>
  <si>
    <t>35;2321;3908;4402;6288;7110;7346</t>
  </si>
  <si>
    <t>36;2455;4157;4681;6760;7618;7876</t>
  </si>
  <si>
    <t>293;294;295;296;297;298;27898;27899;27900;27901;27902;27903;50860;50861;50862;50863;50864;50865;50866;50867;50868;50869;50870;50871;50872;50873;50874;50875;56405;56406;56407;56408;56409;56410;56411;56412;78734;78735;78736;78737;78738;78739;87382;87383;87384;87385;87386;87387;87388;87389;87390;90399;90400;90401;90402;90403;90404;90405;90406</t>
  </si>
  <si>
    <t>302;303;304;305;306;307;29824;29825;29826;29827;29828;29829;29830;54456;54457;54458;54459;54460;54461;54462;54463;54464;54465;54466;54467;54468;54469;54470;54471;60294;60295;60296;60297;60298;60299;60300;60301;83850;83851;83852;83853;83854;83855;93043;93044;93045;93046;93047;93048;93049;93050;93051;96276;96277;96278;96279;96280;96281;96282;96283</t>
  </si>
  <si>
    <t>307;29824;54463;60295;83850;93046;96281</t>
  </si>
  <si>
    <t>C9JMH6;A0A0J9YY65;A0A0G2JPA8;P08697-2;P08697;CON__P28800;C9JPV4;A0A0J9YWQ3</t>
  </si>
  <si>
    <t>C9JMH6;A0A0J9YY65;A0A0G2JPA8;P08697-2;P08697;CON__P28800</t>
  </si>
  <si>
    <t>4;4;4;4;4;2;1;1</t>
  </si>
  <si>
    <t>Alpha-2-antiplasmin</t>
  </si>
  <si>
    <t>SERPINF2</t>
  </si>
  <si>
    <t>Isoform of P08697, Alpha-2-antiplasmin (Fragment);Isoform of P08697, Alpha-2-antiplasmin (Fragment);Isoform of P08697, Alpha-2-antiplasmin;Isoform of P08697, Isoform 2 of Alpha-2-antiplasmin;Alpha-2-antiplasmin;</t>
  </si>
  <si>
    <t>1803;2382;4366;6048</t>
  </si>
  <si>
    <t>1911;2519;4642;6500</t>
  </si>
  <si>
    <t>22536;22537;22538;22539;22540;22541;22542;22543;22544;22545;22546;22547;22548;22549;22550;22551;22552;22553;22554;22555;22556;22557;22558;22559;28612;55856;55857;55858;55859;55860;55861;55862;55863;55864;55865;55866;55867;55868;75439;75440;75441;75442;75443;75444;75445;75446;75447;75448;75449;75450</t>
  </si>
  <si>
    <t>24151;24152;24153;24154;24155;24156;24157;24158;24159;24160;24161;24162;24163;24164;24165;24166;24167;24168;24169;24170;24171;24172;24173;24174;30562;59717;59718;59719;59720;59721;59722;59723;59724;59725;59726;59727;59728;59729;80344;80345;80346;80347;80348;80349;80350;80351;80352;80353;80354;80355</t>
  </si>
  <si>
    <t>24165;30562;59719;80345</t>
  </si>
  <si>
    <t>P05109</t>
  </si>
  <si>
    <t>Protein S100-A8;Protein S100-A8, N-terminally processed</t>
  </si>
  <si>
    <t>S100A8</t>
  </si>
  <si>
    <t>Protein S100-A8</t>
  </si>
  <si>
    <t>490;2698;3139;4693;4694;5344</t>
  </si>
  <si>
    <t>513;2869;3340;4983;4984;5710</t>
  </si>
  <si>
    <t>5307;5308;5309;5310;5311;5312;5313;5314;5315;5316;5317;5318;5319;5320;5321;5322;5323;5324;5325;5326;5327;5328;5329;5330;5331;5332;5333;5334;5335;5336;5337;5338;32125;32126;39405;39406;39407;39408;39409;59316;59317;59318;59319;59320;59321;59322;59323;59324;59325;59326;59327;59328;59329;59330;59331;59332;59333;59334;59335;59336;59337;59338;59339;59340;59341;59342;59343;59344;59345;59346;67135;67136;67137;67138</t>
  </si>
  <si>
    <t>5591;5592;5593;5594;5595;5596;5597;5598;5599;5600;5601;5602;5603;5604;5605;5606;5607;5608;5609;5610;5611;5612;5613;5614;5615;5616;5617;5618;5619;5620;5621;5622;34277;34278;42152;42153;42154;42155;42156;63354;63355;63356;63357;63358;63359;63360;63361;63362;63363;63364;63365;63366;63367;63368;63369;63370;63371;63372;63373;63374;63375;63376;63377;63378;63379;63380;63381;63382;63383;63384;63385;63386;71557;71558;71559;71560</t>
  </si>
  <si>
    <t>5591;34277;42156;63363;63380;71560</t>
  </si>
  <si>
    <t>Q9BU40-2;Q9BU40-5;Q9BU40-4;Q9BU40-3;Q9BU40;Q9BU40-6</t>
  </si>
  <si>
    <t>12;12;12;11;11;11</t>
  </si>
  <si>
    <t>Chordin-like protein 1</t>
  </si>
  <si>
    <t>CHRDL1</t>
  </si>
  <si>
    <t>Isoform of Q9BU40, Isoform 2 of Chordin-like protein 1;Isoform of Q9BU40, Isoform 5 of Chordin-like protein 1;Isoform of Q9BU40, Isoform 4 of Chordin-like protein 1;Isoform of Q9BU40, Isoform 3 of Chordin-like protein 1;Chordin-like protein 1;Isoform of Q9</t>
  </si>
  <si>
    <t>1852;3011;3642;3774;3828;5065;5301;6487;7311;7657;7740;7819</t>
  </si>
  <si>
    <t>1961;3204;3877;4012;4013;4074;5382;5648;6967;7838;8213;8301;8385</t>
  </si>
  <si>
    <t>22873;22874;22875;22876;37855;37856;37857;37858;37859;37860;37861;37862;37863;37864;37865;37866;37867;37868;37869;37870;37871;47814;47815;47816;49290;49291;49292;49293;49294;49295;49296;49297;49298;49299;49300;49301;49302;49303;49304;49305;49306;49307;49308;49309;49310;49311;49312;49313;49314;49315;49316;49317;49318;49319;49320;49321;49322;49323;49324;49325;49326;49327;50081;63849;66610;66611;80863;90092;90093;90094;90095;90096;90097;90098;90099;90100;90101;90102;90103;94045;94046;94047;95208;95209;95210;95211;95212;96072;96073;96074;96075;96076;96077;96078;96079;96080;96081;96082;96083;96084;96085;96086</t>
  </si>
  <si>
    <t>24493;24494;24495;24496;40522;40523;40524;40525;40526;40527;40528;40529;40530;40531;40532;40533;40534;40535;40536;40537;40538;51233;51234;51235;52809;52810;52811;52812;52813;52814;52815;52816;52817;52818;52819;52820;52821;52822;52823;52824;52825;52826;52827;52828;52829;52830;52831;52832;52833;52834;52835;52836;52837;52838;52839;52840;52841;52842;52843;52844;52845;52846;52847;53643;68094;70996;70997;86078;95955;95956;95957;95958;95959;95960;95961;95962;95963;95964;95965;95966;100196;100197;100198;101431;101432;101433;101434;101435;102356;102357;102358;102359;102360;102361;102362;102363;102364;102365;102366;102367;102368;102369;102370</t>
  </si>
  <si>
    <t>24495;40523;51235;52847;53643;68094;70997;86078;95955;100197;101433;102367</t>
  </si>
  <si>
    <t>711;712</t>
  </si>
  <si>
    <t>394;425</t>
  </si>
  <si>
    <t>A0A1C7CYX9;Q16555-2;Q16555;E5RFU4</t>
  </si>
  <si>
    <t>A0A1C7CYX9;Q16555-2;Q16555</t>
  </si>
  <si>
    <t>16;16;16;2</t>
  </si>
  <si>
    <t>13;13;13;2</t>
  </si>
  <si>
    <t>12;12;12;1</t>
  </si>
  <si>
    <t>Dihydropyrimidinase-related protein 2</t>
  </si>
  <si>
    <t>DPYSL2</t>
  </si>
  <si>
    <t>Isoform of Q16555, Dihydropyrimidinase-related protein 2;Isoform of Q16555, Isoform 2 of Dihydropyrimidinase-related protein 2;Dihydropyrimidinase-related protein 2</t>
  </si>
  <si>
    <t>408;1383;1502;3018;3118;3347;3898;4159;4174;5283;5385;5401;5560;6125;7057;7942</t>
  </si>
  <si>
    <t>True;True;True;True;True;True;True;False;True;False;False;True;True;True;True;True</t>
  </si>
  <si>
    <t>428;1462;1588;3211;3313;3561;4147;4426;4442;5621;5622;5770;5771;5792;5972;6585;7562;8514</t>
  </si>
  <si>
    <t>4217;4218;4219;4220;4221;17435;17436;17437;18771;37896;37897;37898;37899;37900;37901;37902;37903;37904;37905;37906;37907;37908;37909;37910;37911;37912;37913;39083;43970;43971;43972;43973;43974;43975;43976;43977;43978;43979;43980;50789;50790;50791;50792;50793;50794;50795;50796;50797;50798;53867;53868;53869;53870;53871;53872;53873;53874;53875;53876;53877;53878;53879;53880;53881;53882;54019;54020;54021;54022;54023;54024;54025;54026;54027;54028;54029;54030;54031;54032;66441;66442;66443;66444;66445;66446;66447;66448;66449;66450;66451;66452;66453;66454;67592;67593;67882;67883;67884;67885;67886;67887;67888;67889;67890;67891;69932;69933;69934;69935;69936;69937;76485;76486;76487;76488;76489;76490;76491;76492;76493;86765;86766;86767;86768;86769;86770;86771;86772;86773;86774;86775;86776;86777;97369;97370;97371;97372;97373</t>
  </si>
  <si>
    <t>4445;4446;4447;4448;4449;18654;18655;18656;20110;40565;40566;40567;40568;40569;40570;40571;40572;40573;40574;40575;40576;40577;40578;40579;40580;40581;40582;41818;47066;47067;47068;47069;47070;47071;47072;47073;47074;47075;47076;47077;47078;54382;54383;54384;54385;54386;54387;54388;54389;54390;54391;54392;57642;57643;57644;57645;57646;57647;57648;57649;57650;57651;57652;57653;57654;57655;57656;57657;57658;57659;57660;57798;57799;57800;57801;57802;57803;57804;57805;57806;57807;57808;57809;57810;57811;70817;70818;70819;70820;70821;70822;70823;70824;70825;70826;70827;70828;70829;70830;70831;72046;72047;72356;72357;72358;72359;72360;72361;72362;72363;72364;72365;74554;74555;74556;74557;74558;74559;74560;81500;81501;81502;81503;81504;81505;81506;81507;81508;92402;92403;92404;92405;92406;92407;92408;92409;92410;92411;92412;92413;92414;103715;103716;103717;103718;103719</t>
  </si>
  <si>
    <t>4446;18654;20110;40582;41818;47072;54391;57654;57804;70823;72047;72361;74556;81503;92412;103715</t>
  </si>
  <si>
    <t>67;68</t>
  </si>
  <si>
    <t>467;480</t>
  </si>
  <si>
    <t>P02545-2;P02545-6;P02545;P02545-3;Q3BDU5;Q5TCI8;P02545-5;P02545-4;H0YAB0;A0A0C4DGC5</t>
  </si>
  <si>
    <t>P02545-2;P02545-6;P02545;P02545-3;Q3BDU5;Q5TCI8;P02545-5;P02545-4</t>
  </si>
  <si>
    <t>27;27;27;25;24;21;21;21;10;5</t>
  </si>
  <si>
    <t>26;26;26;24;23;20;20;20;10;4</t>
  </si>
  <si>
    <t>Prelamin-A/C;Lamin-A/C</t>
  </si>
  <si>
    <t>LMNA</t>
  </si>
  <si>
    <t>Isoform of P02545, Isoform C of Prelamin-A/C;Isoform of P02545, Isoform 6 of Prelamin-A/C;Prelamin-A/C;Isoform of P02545, Isoform ADelta10 of Prelamin-A/C;Isoform of P02545, Prelamin-A/C;Isoform of P02545, Prelamin-A/C;Isoform of P02545, Isoform 5 of Prela</t>
  </si>
  <si>
    <t>86;327;1426;1732;1815;1845;1911;4049;4119;4290;4349;4422;4687;4927;4954;5039;5366;5535;5678;6180;6569;6905;6970;7222;7223;7468;7794</t>
  </si>
  <si>
    <t>91;345;1507;1837;1923;1954;2021;4309;4384;4563;4624;4701;4977;5237;5268;5355;5743;5947;6104;6641;7054;7405;7473;7743;7744;8004;8359</t>
  </si>
  <si>
    <t>801;802;803;804;3074;3075;17779;17780;17781;17782;17783;17784;17785;17786;17787;17788;17789;17790;17791;17792;17793;17794;17795;17796;17797;17798;17799;17800;21815;21816;22664;22665;22666;22667;22668;22669;22853;22854;23280;52611;52612;52613;52614;52615;52616;52617;52618;52619;52620;53448;53449;53450;53451;53452;53453;53454;53455;55071;55072;55073;55074;55075;55603;55604;55605;55606;55607;56560;56561;56562;56563;56564;59246;59247;59248;59249;59250;62318;62319;62611;62612;62613;62614;62615;62616;63662;67440;67441;67442;67443;67444;67445;69648;69649;71607;71608;71609;71610;71611;71612;77108;77109;77110;77111;77112;77113;81635;81636;81637;81638;81639;81640;81641;85187;85188;85189;85190;85770;89297;89298;89299;89300;89301;89302;89303;89304;89305;91805;91806;95694;95695</t>
  </si>
  <si>
    <t>837;838;839;840;3225;3226;3227;19018;19019;19020;19021;19022;19023;19024;19025;19026;19027;19028;19029;19030;19031;19032;19033;19034;19035;19036;19037;19038;19039;23386;23387;24281;24282;24283;24284;24285;24286;24473;24474;24928;56320;56321;56322;56323;56324;56325;56326;56327;56328;56329;57200;57201;57202;57203;57204;57205;57206;57207;58903;58904;58905;58906;58907;59449;59450;59451;59452;59453;60456;60457;60458;60459;60460;63282;63283;63284;63285;63286;66494;66495;66798;66799;66800;66801;66802;66803;67904;71881;71882;71883;71884;71885;71886;74260;74261;76293;76294;76295;76296;76297;76298;82154;82155;82156;82157;82158;82159;86913;86914;86915;86916;86917;86918;86919;90733;90734;90735;90736;91340;95099;95100;95101;95102;95103;95104;95105;95106;95107;95108;97824;97825;101948;101949;101950;101951</t>
  </si>
  <si>
    <t>839;3226;19031;23387;24282;24473;24928;56325;57201;58907;59451;60459;63285;66495;66798;67904;71881;74261;76293;82154;86919;90736;91340;95099;95104;97824;101949</t>
  </si>
  <si>
    <t>P10809;E7ESH4;E7EXB4;P10809-2;C9JL25;C9JL19;C9JCQ4;C9J0S9</t>
  </si>
  <si>
    <t>P10809</t>
  </si>
  <si>
    <t>19;7;6;4;3;2;2;1</t>
  </si>
  <si>
    <t>60 kDa heat shock protein, mitochondrial</t>
  </si>
  <si>
    <t>HSPD1</t>
  </si>
  <si>
    <t>79;487;937;1214;1575;2717;3429;3800;4097;4098;4992;5186;5969;6430;7494;7689;7966;7976;7986</t>
  </si>
  <si>
    <t>84;509;510;988;1285;1665;2888;3648;4040;4359;4360;5306;5507;6410;6908;8033;8034;8247;8538;8548;8558</t>
  </si>
  <si>
    <t>768;769;5242;5243;5244;11006;11007;11008;11009;11010;11011;11012;11013;15699;15700;19857;19858;19859;19860;19861;19862;19863;19864;32277;32278;32279;32280;44953;49559;49560;49561;53217;53218;53219;53220;53221;53222;63066;63067;63068;65057;65058;65059;65060;65061;65062;65063;74567;74568;74569;74570;80260;92183;92184;92185;92186;92187;92188;92189;92190;94536;94537;94538;97713;97714;97715;97716;97717;97842;97843;97844;97845;98033;98034;98035;98036;98037;98038;98039</t>
  </si>
  <si>
    <t>803;804;5525;5526;5527;5528;11629;11630;11631;11632;11633;11634;11635;11636;16814;16815;21330;21331;21332;21333;21334;21335;21336;21337;34429;34430;34431;34432;48146;53099;53100;53101;56957;56958;56959;56960;56961;56962;67290;67291;67292;69343;69344;69345;69346;69347;69348;69349;79438;79439;79440;79441;85461;98213;98214;98215;98216;98217;98218;98219;98220;100716;100717;100718;104086;104087;104088;104089;104090;104091;104220;104221;104222;104223;104421;104422;104423;104424;104425;104426;104427</t>
  </si>
  <si>
    <t>804;5527;11634;16814;21330;34430;48146;53100;56960;56961;67292;69347;79438;85461;98213;100718;104090;104220;104424</t>
  </si>
  <si>
    <t>340;341;342</t>
  </si>
  <si>
    <t>55;217;356</t>
  </si>
  <si>
    <t>G3XAP6;P49747;P49747-2</t>
  </si>
  <si>
    <t>12;12;9</t>
  </si>
  <si>
    <t>10;10;7</t>
  </si>
  <si>
    <t>7;7;5</t>
  </si>
  <si>
    <t>Cartilage oligomeric matrix protein</t>
  </si>
  <si>
    <t>COMP</t>
  </si>
  <si>
    <t>Isoform of P49747, Cartilage oligomeric matrix protein;Cartilage oligomeric matrix protein;Isoform of P49747, Isoform 2 of Cartilage oligomeric matrix protein</t>
  </si>
  <si>
    <t>768;924;983;1496;1497;1584;1620;1621;2087;3702;5179;6275</t>
  </si>
  <si>
    <t>False;True;True;True;True;True;True;True;True;False;True;True</t>
  </si>
  <si>
    <t>807;974;1037;1582;1583;1674;1715;1716;2209;3937;5500;6746</t>
  </si>
  <si>
    <t>8404;8405;8406;8407;8408;8409;8410;8411;8412;8413;8414;8415;8416;10563;10564;10565;10566;10567;10568;10569;11901;11902;11903;18689;18690;18691;18692;18693;18694;18695;18696;18697;19911;19912;19913;19914;19915;20315;20316;20317;20318;20319;20320;20321;20322;20323;20324;20325;20326;25619;25620;25621;25622;25623;25624;25625;25626;25627;25628;48334;48335;48336;48337;65011;65012;65013;65014;65015;78582;78583;78584;78585</t>
  </si>
  <si>
    <t>8857;8858;8859;8860;8861;8862;8863;8864;8865;8866;8867;8868;8869;11147;11148;11149;11150;11151;11152;11153;11154;12588;12589;12590;20023;20024;20025;20026;20027;20028;20029;20030;20031;20032;21386;21387;21388;21389;21390;21814;21815;21816;21817;21818;21819;21820;21821;21822;21823;21824;21825;21826;21827;27469;27470;27471;27472;27473;27474;27475;27476;27477;27478;51777;51778;51779;51780;69295;69296;69297;69298;69299;69300;69301;83694;83695;83696;83697</t>
  </si>
  <si>
    <t>8858;11151;12590;20026;20029;21386;21814;21827;27469;51780;69298;83694</t>
  </si>
  <si>
    <t>P00740-2;P00740</t>
  </si>
  <si>
    <t>Coagulation factor IX;Coagulation factor IXa light chain;Coagulation factor IXa heavy chain</t>
  </si>
  <si>
    <t>F9</t>
  </si>
  <si>
    <t>Isoform of P00740, Isoform 2 of Coagulation factor IX;Coagulation factor IX</t>
  </si>
  <si>
    <t>2329;2452;2629;4148;6633;7823;8588</t>
  </si>
  <si>
    <t>2463;2599;2791;4415;7121;8390;9193</t>
  </si>
  <si>
    <t>27971;27972;27973;29501;29502;29503;29504;29505;29506;29507;29508;29509;29510;29511;29512;31532;53777;53778;53779;82551;82552;82553;82554;82555;82556;82557;82558;82559;82560;82561;82562;82563;82564;82565;82566;82567;82568;82569;82570;82571;82572;82573;82574;82575;82576;82577;82578;96139;96140;96141;96142;96143;96144;96145;96146;96147;105171;105172;105173;105174</t>
  </si>
  <si>
    <t>29899;29900;29901;31546;31547;31548;31549;31550;31551;31552;31553;31554;31555;31556;31557;33659;57539;57540;57541;87889;87890;87891;87892;87893;87894;87895;87896;87897;87898;87899;87900;87901;87902;87903;87904;87905;87906;87907;87908;87909;87910;87911;87912;87913;87914;87915;87916;102423;102424;102425;102426;102427;102428;102429;102430;102431;111933;111934;111935;111936</t>
  </si>
  <si>
    <t>29900;31556;33659;57541;87897;102430;111935</t>
  </si>
  <si>
    <t>P06733;P06733-2;K7EM90;F5H1C3;E5RI09;E5RG95;K7EPM1;K7EKN2;E5RGZ4;F5H0C8;P13929-3;P09104-2;P13929-2;P13929;P09104</t>
  </si>
  <si>
    <t>P06733;P06733-2</t>
  </si>
  <si>
    <t>14;10;6;1;1;1;1;1;1;1;1;1;1;1;1</t>
  </si>
  <si>
    <t>Alpha-enolase</t>
  </si>
  <si>
    <t>ENO1</t>
  </si>
  <si>
    <t>Alpha-enolase;Isoform of P06733, Isoform MBP-1 of Alpha-enolase</t>
  </si>
  <si>
    <t>82;83;1195;2614;3510;3715;3781;4324;4793;4837;6663;8233;8483;8734</t>
  </si>
  <si>
    <t>87;88;1266;2776;3733;3950;4021;4597;5091;5137;7155;8822;9085;9086;9344</t>
  </si>
  <si>
    <t>792;793;794;15595;15596;15597;15598;15599;15600;15601;15602;15603;15604;15605;31394;31395;46094;46095;46096;46097;46098;48476;48477;48478;48479;49382;49383;49384;49385;49386;49387;55282;55283;55284;55285;55286;55287;60698;60699;61106;61107;82938;82939;82940;82941;82942;100741;100742;100743;100744;100745;100746;100747;100748;104013;104014;106825;106826;106827;106828;106829;106830</t>
  </si>
  <si>
    <t>827;828;829;830;16707;16708;16709;16710;16711;16712;16713;16714;16715;16716;16717;16718;33518;33519;49393;49394;49395;49396;49397;49398;51930;51931;51932;51933;52906;52907;52908;52909;52910;52911;59121;59122;59123;59124;59125;59126;64788;64789;65208;65209;88332;88333;88334;88335;88336;107250;107251;107252;107253;107254;107255;107256;107257;110743;110744;113687;113688;113689;113690;113691;113692</t>
  </si>
  <si>
    <t>827;830;16716;33519;49394;51931;52908;59123;64789;65209;88336;107254;110743;113692</t>
  </si>
  <si>
    <t>P32119;A6NIW5;P32119-2</t>
  </si>
  <si>
    <t>P32119</t>
  </si>
  <si>
    <t>11;5;1</t>
  </si>
  <si>
    <t>10;5;1</t>
  </si>
  <si>
    <t>Peroxiredoxin-2</t>
  </si>
  <si>
    <t>PRDX2</t>
  </si>
  <si>
    <t>721;1924;1925;3068;4999;5184;5822;6142;6470;7139;7275</t>
  </si>
  <si>
    <t>True;True;True;True;True;True;True;False;True;True;True</t>
  </si>
  <si>
    <t>759;2034;2035;3263;5313;5505;6257;6602;6949;7649;7798</t>
  </si>
  <si>
    <t>8032;8033;8034;8035;8036;8037;8038;8039;8040;8041;8042;8043;23409;23410;23411;23412;38478;38479;38480;38481;38482;38483;38484;38485;38486;38487;38488;38489;38490;38491;38492;38493;38494;38495;38496;38497;38498;38499;38500;38501;63151;63152;63153;63154;63155;65053;73274;73275;73276;73277;73278;76701;76702;76703;76704;76705;76706;76707;76708;76709;76710;76711;76712;76713;76714;76715;76716;76717;76718;76719;76720;76721;76722;76723;76724;76725;76726;80759;80760;80761;87944;87945;87946;87947;87948;87949;89818;89819;89820;89821;89822;89823;89824;89825</t>
  </si>
  <si>
    <t>8475;8476;8477;8478;8479;8480;8481;8482;8483;8484;8485;8486;25071;25072;25073;25074;41167;41168;41169;41170;41171;41172;41173;41174;41175;41176;41177;41178;41179;41180;41181;41182;41183;41184;41185;41186;41187;41188;41189;41190;67378;67379;67380;67381;67382;69339;78071;78072;78073;78074;78075;78076;81721;81722;81723;81724;81725;81726;81727;81728;81729;81730;81731;81732;81733;81734;81735;81736;81737;81738;81739;81740;81741;81742;81743;81744;81745;81746;81747;85974;85975;85976;93636;93637;93638;93639;93640;93641;95669;95670;95671;95672;95673;95674;95675;95676;95677</t>
  </si>
  <si>
    <t>8475;25072;25073;41183;67381;69339;78075;81742;85976;93640;95676</t>
  </si>
  <si>
    <t>P00747;Q5TEH5;A6PVI2;CON__P06868;P08519;Q15195</t>
  </si>
  <si>
    <t>P00747</t>
  </si>
  <si>
    <t>19;3;3;2;2;1</t>
  </si>
  <si>
    <t>Plasminogen;Plasmin heavy chain A;Activation peptide;Angiostatin;Plasmin heavy chain A, short form;Plasmin light chain B</t>
  </si>
  <si>
    <t>Plasminogen</t>
  </si>
  <si>
    <t>592;2089;2596;2674;3217;3585;4516;5049;5368;5543;5544;6168;6608;7814;8061;8545;8577;8728;8729</t>
  </si>
  <si>
    <t>626;2211;2752;2842;2843;3423;3814;4800;5365;5746;5955;5956;6629;7094;8380;8636;9150;9182;9338;9339</t>
  </si>
  <si>
    <t>6492;6493;6494;6495;6496;6497;25630;25631;25632;25633;25634;25635;25636;31107;31108;31109;31110;31111;31112;31113;31906;31907;31908;31909;31910;31911;31912;31913;31914;31915;31916;31917;31918;31919;31920;31921;31922;31923;31924;41716;41717;41718;41719;41720;41721;41722;41723;41724;41725;41726;41727;41728;41729;41730;46943;46944;46945;46946;46947;46948;46949;46950;46951;46952;46953;57546;57547;63700;63701;63702;63703;63704;63705;63706;63707;63708;63709;63710;63711;63712;67475;69688;69689;69690;69691;69692;69693;76991;76992;76993;76994;76995;82272;82273;82274;82275;82276;82277;82278;82279;82280;82281;82282;82283;82284;82285;82286;82287;82288;82289;82290;82291;82292;82293;96026;96027;96028;96029;96030;96031;96032;96033;96034;96035;98852;98853;98854;98855;98856;104703;104704;104705;105075;106796;106797;106798;106799;106800;106801</t>
  </si>
  <si>
    <t>6858;6859;6860;6861;6862;6863;27480;27481;27482;27483;27484;27485;27486;27487;33210;33211;33212;33213;33214;33215;33216;34043;34044;34045;34046;34047;34048;34049;34050;34051;34052;34053;34054;34055;34056;34057;34058;34059;34060;34061;44600;44601;44602;44603;44604;44605;44606;44607;44608;44609;44610;44611;44612;44613;44614;50299;50300;50301;50302;50303;50304;50305;50306;50307;50308;50309;50310;50311;61499;61500;67942;67943;67944;67945;67946;67947;67948;67949;67950;67951;67952;67953;67954;71916;74300;74301;74302;74303;74304;74305;74306;82027;82028;82029;82030;82031;82032;87605;87606;87607;87608;87609;87610;87611;87612;87613;87614;87615;87616;87617;87618;87619;87620;87621;87622;87623;87624;87625;87626;102310;102311;102312;102313;102314;102315;102316;102317;102318;102319;105291;105292;105293;105294;105295;111455;111456;111457;111834;113658;113659;113660;113661;113662;113663</t>
  </si>
  <si>
    <t>6861;27483;33211;34053;44608;50302;61500;67947;71916;74301;74306;82032;87625;102318;105295;111457;111834;113659;113660</t>
  </si>
  <si>
    <t>223;224</t>
  </si>
  <si>
    <t>88;807</t>
  </si>
  <si>
    <t>Q8IUX7;Q8IUX7-2;H7C0W8;H7C4B5;H7C391;Q8N436</t>
  </si>
  <si>
    <t>Q8IUX7;Q8IUX7-2</t>
  </si>
  <si>
    <t>16;14;2;1;1;1</t>
  </si>
  <si>
    <t>Adipocyte enhancer-binding protein 1</t>
  </si>
  <si>
    <t>AEBP1</t>
  </si>
  <si>
    <t>Adipocyte enhancer-binding protein 1;Isoform of Q8IUX7, Isoform 2 of Adipocyte enhancer-binding protein 1</t>
  </si>
  <si>
    <t>387;1643;1761;2549;2626;2819;3927;5199;5628;6960;7229;7252;7601;8495;8611;8767</t>
  </si>
  <si>
    <t>405;1738;1867;2701;2788;2998;4179;5521;6051;7463;7750;7774;8151;9099;9216;9377</t>
  </si>
  <si>
    <t>3995;3996;3997;3998;20653;20654;20655;20656;20657;20658;20659;20660;20661;20662;20663;20664;22090;22091;22092;22093;22094;22095;22096;22097;22098;22099;22100;22101;22102;22103;22104;22105;22106;22107;22108;22109;22110;22111;22112;22113;22114;22115;22116;22117;30548;31514;31515;31516;31517;31518;31519;31520;31521;31522;34011;51191;51192;51193;51194;51195;65277;65278;65279;65280;65281;65282;65283;65284;65285;65286;65287;71041;71042;71043;71044;71045;71046;71047;71048;71049;71050;71051;71052;71053;85687;85688;85689;85690;89333;89531;89532;89533;93361;104223;104224;104225;104226;104227;104228;104229;104230;105397;107226;107227;107228;107229;107230;107231;107232;107233;107234;107235;107236;107237;107238;107239;107240;107241;107242;107243;107244</t>
  </si>
  <si>
    <t>4217;4218;4219;4220;22163;22164;22165;22166;22167;22168;22169;22170;22171;22172;22173;22174;23672;23673;23674;23675;23676;23677;23678;23679;23680;23681;23682;23683;23684;23685;23686;23687;23688;23689;23690;23691;23692;23693;23694;23695;23696;23697;23698;23699;23700;32625;33641;33642;33643;33644;33645;33646;33647;33648;33649;36293;54795;54796;54797;54798;54799;69592;69593;69594;69595;69596;69597;69598;69599;69600;69601;69602;75700;75701;75702;75703;75704;75705;75706;75707;75708;75709;75710;75711;75712;75713;91253;91254;91255;91256;95137;95343;95344;95345;99478;110959;110960;110961;110962;110963;110964;110965;110966;110967;112167;114097;114098;114099;114100;114101;114102;114103;114104;114105;114106;114107;114108;114109;114110;114111;114112;114113;114114;114115</t>
  </si>
  <si>
    <t>4217;22172;23695;32625;33645;36293;54799;69593;75709;91256;95137;95343;99478;110966;112167;114107</t>
  </si>
  <si>
    <t>Q9NT22;Q9NT22-2</t>
  </si>
  <si>
    <t>Q9NT22</t>
  </si>
  <si>
    <t>10;2</t>
  </si>
  <si>
    <t>EMILIN-3</t>
  </si>
  <si>
    <t>EMILIN3</t>
  </si>
  <si>
    <t>3177;3181;3188;4338;4478;4920;5753;7708;8019;8843</t>
  </si>
  <si>
    <t>3381;3385;3392;4612;4761;5230;6186;8267;8592;9457</t>
  </si>
  <si>
    <t>40953;40972;41014;41015;41016;41017;41018;41019;55413;57131;57132;57133;57134;62254;62255;62256;72351;94708;94709;94710;94711;94712;94713;94714;94715;94716;94717;94718;94719;94720;94721;94722;94723;94724;94725;94726;94727;94728;94729;94730;94731;98361;108421;108422;108423;108424;108425;108426;108427;108428;108429;108430;108431</t>
  </si>
  <si>
    <t>43771;43790;43832;43833;43834;43835;43836;43837;59257;61062;61063;61064;61065;66429;66430;66431;77095;100900;100901;100902;100903;100904;100905;100906;100907;100908;100909;100910;100911;100912;100913;100914;100915;100916;100917;100918;100919;100920;100921;100922;100923;104772;115365;115366;115367;115368;115369;115370;115371;115372;115373;115374;115375</t>
  </si>
  <si>
    <t>43771;43790;43835;59257;61062;66430;77095;100912;104772;115373</t>
  </si>
  <si>
    <t>O75900;O75900-2;O75900-3;J3KRS4;B4DMZ6;H0Y6I4;O75086</t>
  </si>
  <si>
    <t>O75900;O75900-2;O75900-3</t>
  </si>
  <si>
    <t>5;5;4;1;1;1;1</t>
  </si>
  <si>
    <t>Matrix metalloproteinase-23;Matrix metalloproteinase-23, soluble form</t>
  </si>
  <si>
    <t>MMP23A</t>
  </si>
  <si>
    <t>Matrix metalloproteinase-23;Isoform of O75900, Isoform 2 of Matrix metalloproteinase-23;Isoform of O75900, Isoform 3 of Matrix metalloproteinase-23</t>
  </si>
  <si>
    <t>508;2261;4523;5228;8187</t>
  </si>
  <si>
    <t>532;2390;4808;5551;8769</t>
  </si>
  <si>
    <t>5498;5499;5500;5501;5502;5503;5504;5505;5506;5507;5508;5509;5510;5511;5512;5513;5514;5515;5516;5517;27374;27375;57576;57577;57578;57579;57580;57581;57582;57583;57584;57585;57586;57587;65636;65637;65638;65639;65640;65641;65642;65643;65644;65645;65646;100173;100174;100175;100176;100177;100178;100179;100180;100181;100182;100183;100184;100185</t>
  </si>
  <si>
    <t>5793;5794;5795;5796;5797;5798;5799;5800;5801;5802;5803;5804;5805;5806;5807;5808;5809;5810;5811;5812;5813;29293;29294;61529;61530;61531;61532;61533;61534;61535;61536;61537;61538;61539;61540;61541;69958;69959;69960;69961;69962;69963;69964;69965;69966;69967;69968;106664;106665;106666;106667;106668;106669;106670;106671;106672;106673;106674;106675;106676</t>
  </si>
  <si>
    <t>5803;29294;61539;69960;106667</t>
  </si>
  <si>
    <t>P02647;F8W696</t>
  </si>
  <si>
    <t>12;10</t>
  </si>
  <si>
    <t>Apolipoprotein A-I;Proapolipoprotein A-I;Truncated apolipoprotein A-I</t>
  </si>
  <si>
    <t>APOA1</t>
  </si>
  <si>
    <t>Apolipoprotein A-I;Isoform of P02647, Apolipoprotein A-I</t>
  </si>
  <si>
    <t>729;1417;1591;4674;4961;5038;5746;6100;7420;7896;8295;8341</t>
  </si>
  <si>
    <t>767;1497;1682;4964;5275;5354;6178;6556;7953;8466;8885;8932</t>
  </si>
  <si>
    <t>8117;17749;17750;17751;17752;17753;17754;17755;17756;19978;19979;19980;19981;19982;19983;19984;19985;59099;59100;59101;59102;59103;59104;59105;59106;59107;59108;59109;59110;59111;59112;59113;59114;62630;62631;62632;62633;63661;72258;72259;72260;72261;72262;72263;72264;72265;72266;72267;76014;76015;76016;76017;76018;76019;76020;76021;91406;91407;91408;91409;91410;91411;91412;91413;91414;96872;96873;96874;96875;96876;101622;101623;101624;101625;101626;102147;102148;102149;102150;102151;102152;102153;102154;102155;102156;102157;102158;102159;102160;102161;102162;102163;102164;102165;102166;102167;102168</t>
  </si>
  <si>
    <t>8563;18986;18987;18988;18989;18990;18991;18992;18993;21454;21455;21456;21457;21458;21459;21460;21461;63132;63133;63134;63135;63136;63137;63138;63139;63140;63141;63142;63143;63144;63145;63146;63147;66817;66818;66819;66820;67903;76985;76986;76987;76988;76989;76990;76991;76992;76993;76994;80950;80951;80952;80953;80954;80955;80956;80957;97402;97403;97404;97405;97406;97407;97408;97409;97410;103200;103201;103202;103203;103204;108230;108231;108232;108233;108234;108777;108778;108779;108780;108781;108782;108783;108784;108785;108786;108787;108788;108789;108790;108791;108792;108793;108794;108795;108796;108797;108798</t>
  </si>
  <si>
    <t>8563;18986;21458;63139;66818;67903;76994;80953;97409;103204;108231;108793</t>
  </si>
  <si>
    <t>A0A0A0MS51;A0A0A0MT01;P06396-2;P06396-4;P06396-3;P06396;CON__Q3SX14;Q5T0I0;Q5T0I1;A0A0U1RQL8</t>
  </si>
  <si>
    <t>A0A0A0MS51;A0A0A0MT01;P06396-2;P06396-4;P06396-3;P06396;CON__Q3SX14</t>
  </si>
  <si>
    <t>14;14;14;14;14;14;10;6;4;4</t>
  </si>
  <si>
    <t>Gelsolin</t>
  </si>
  <si>
    <t>GSN</t>
  </si>
  <si>
    <t>Isoform of P06396, Gelsolin;Gelsolin;Isoform of P06396, Isoform 2 of Gelsolin;Isoform of P06396, Isoform 4 of Gelsolin;Isoform of P06396, Isoform 3 of Gelsolin;Gelsolin;</t>
  </si>
  <si>
    <t>287;629;2136;2143;2144;2296;3619;5748;6268;6713;7227;7372;7574;8035</t>
  </si>
  <si>
    <t>303;665;2258;2265;2266;2429;3854;6181;6737;7207;7748;7904;8124;8608</t>
  </si>
  <si>
    <t>2620;2621;2622;2623;2624;2625;2626;2627;2628;2629;2630;2631;2632;2633;2634;2635;2636;2637;6882;26026;26027;26028;26029;26030;26084;26085;26086;26087;26088;26089;26090;26091;26092;26093;26094;26095;26096;26097;26098;26099;26100;26101;26102;26103;26104;26105;27617;27618;27619;47561;47562;47563;72273;72274;72275;78391;78392;78393;78394;78395;78396;78397;78398;78399;78400;78401;78402;78403;78404;78405;78406;78407;78408;83320;83321;83322;83323;83324;83325;83326;83327;83328;83329;83330;83331;83332;89330;89331;90755;93125;93126;98570</t>
  </si>
  <si>
    <t>2745;2746;2747;2748;2749;2750;2751;2752;2753;2754;2755;2756;2757;2758;2759;2760;2761;2762;7256;27895;27896;27897;27898;27899;27958;27959;27960;27961;27962;27963;27964;27965;27966;27967;27968;27969;27970;27971;27972;27973;27974;27975;27976;27977;27978;27979;29539;29540;29541;50972;50973;50974;77000;77001;77002;83502;83503;83504;83505;83506;83507;83508;83509;83510;83511;83512;83513;83514;83515;83516;83517;83518;83519;88735;88736;88737;88738;88739;88740;88741;88742;88743;88744;88745;88746;88747;95134;95135;96659;99221;99222;104998</t>
  </si>
  <si>
    <t>2752;7256;27895;27960;27978;29541;50973;77000;83509;88742;95134;96659;99222;104998</t>
  </si>
  <si>
    <t>P35443;E7ES19</t>
  </si>
  <si>
    <t>17;15</t>
  </si>
  <si>
    <t>15;13</t>
  </si>
  <si>
    <t>Thrombospondin-4</t>
  </si>
  <si>
    <t>THBS4</t>
  </si>
  <si>
    <t>Thrombospondin-4;Isoform of P35443, Thrombospondin-4</t>
  </si>
  <si>
    <t>241;768;920;1317;1379;1666;3702;4252;5444;5525;5675;5690;5832;5911;6334;7061;8669</t>
  </si>
  <si>
    <t>255;807;970;1395;1458;1763;3937;4524;5846;5937;6101;6118;6267;6350;6806;7566;9277</t>
  </si>
  <si>
    <t>2131;2132;2133;2134;2135;8404;8405;8406;8407;8408;8409;8410;8411;8412;8413;8414;8415;8416;10511;16858;16859;17413;17414;17415;17416;17417;17418;17419;17420;17421;17422;17423;17424;17425;17426;17427;17428;17429;20885;20886;20887;48334;48335;48336;48337;54801;54802;54803;54804;54805;54806;54807;54808;54809;54810;68478;68479;68480;69510;71594;71595;71596;71597;71598;71599;71600;71601;71714;73377;73378;73379;73380;73381;73382;73383;74157;79263;79264;86811;86812;86813;86814;86815;86816;86817;106108;106109;106110;106111</t>
  </si>
  <si>
    <t>2229;2230;2231;2232;2233;8857;8858;8859;8860;8861;8862;8863;8864;8865;8866;8867;8868;8869;11095;18033;18034;18631;18632;18633;18634;18635;18636;18637;18638;18639;18640;18641;18642;18643;18644;18645;18646;18647;18648;22408;22409;22410;51777;51778;51779;51780;58610;58611;58612;58613;58614;58615;58616;58617;58618;58619;73022;73023;73024;74119;76279;76280;76281;76282;76283;76284;76285;76286;76287;76411;78183;78184;78185;78186;78187;78188;78189;79002;84416;84417;92448;92449;92450;92451;92452;92453;92454;92455;92456;112920;112921;112922;112923</t>
  </si>
  <si>
    <t>2233;8858;11095;18034;18641;22408;51780;58615;73022;74119;76287;76411;78188;79002;84416;92454;112923</t>
  </si>
  <si>
    <t>P11021</t>
  </si>
  <si>
    <t>78 kDa glucose-regulated protein</t>
  </si>
  <si>
    <t>HSPA5</t>
  </si>
  <si>
    <t>1174;1504;2044;2231;2398;3863;4135;4143;5232;5466;5505;5654;6691;7025;7333;7724;8417;8539</t>
  </si>
  <si>
    <t>True;True;True;True;True;False;True;True;True;True;True;True;True;True;True;True;True;True</t>
  </si>
  <si>
    <t>1245;1590;2165;2359;2535;4110;4402;4410;5555;5875;5915;6078;7183;7529;7862;8284;9011;9144</t>
  </si>
  <si>
    <t>15463;15464;15465;15466;15467;18773;18774;18775;18776;18777;18778;25328;25329;25330;25331;25332;25333;25334;25335;25336;27148;27149;28809;28810;28811;28812;28813;28814;50474;50475;50476;50477;50478;50479;50480;50481;50482;50483;50484;50485;50486;50487;50488;50489;50490;50491;50492;50493;53650;53651;53652;53653;53711;53712;53713;53714;53715;53716;65659;65660;68726;68727;68728;68729;68730;69139;71353;71354;83109;86440;86441;86442;90333;90334;90335;94899;94900;94901;94902;94903;102900;102901;104677;104678;104679;104680;104681</t>
  </si>
  <si>
    <t>16569;16570;16571;16572;16573;20112;20113;20114;20115;20116;20117;27148;27149;27150;27151;27152;27153;27154;27155;27156;29056;29057;30783;30784;30785;30786;30787;30788;54054;54055;54056;54057;54058;54059;54060;54061;54062;54063;54064;54065;54066;54067;54068;54069;54070;54071;54072;54073;54074;54075;54076;54077;57409;57410;57411;57412;57471;57472;57473;57474;57475;57476;69986;69987;73283;73284;73285;73286;73287;73720;76022;76023;88511;92066;92067;92068;96207;96208;96209;101101;101102;101103;101104;101105;109580;109581;111428;111429;111430;111431;111432;111433</t>
  </si>
  <si>
    <t>16571;20113;27148;29057;30785;54055;57410;57474;69986;73285;73720;76022;88511;92068;96208;101103;109580;111431</t>
  </si>
  <si>
    <t>A0A087X1J7;P22352;H0YBE4;E5RG32;H0YC19</t>
  </si>
  <si>
    <t>A0A087X1J7;P22352</t>
  </si>
  <si>
    <t>6;6;2;1;1</t>
  </si>
  <si>
    <t>Glutathione peroxidase;Glutathione peroxidase 3</t>
  </si>
  <si>
    <t>GPX3</t>
  </si>
  <si>
    <t>Isoform of P22352, Glutathione peroxidase;Glutathione peroxidase 3</t>
  </si>
  <si>
    <t>2515;4525;5285;5664;6062;8875</t>
  </si>
  <si>
    <t>2665;2666;4810;5625;5626;6088;6515;9490</t>
  </si>
  <si>
    <t>30113;30114;30115;30116;30117;30118;30119;30120;30121;30122;30123;30124;30125;30126;30127;30128;30129;30130;30131;30132;30133;30134;30135;30136;30137;57594;57595;66459;66460;66461;66462;66463;66464;66465;66466;66467;66468;66469;66470;66471;66472;66473;66474;66475;66476;66477;66478;66479;66480;66481;66482;66483;66484;66485;66486;66487;66488;66489;71423;75604;75605;75606;75607;75608;75609;75610;75611;75612;108627;108628;108629;108630;108631;108632;108633;108634;108635;108636;108637;108638;108639</t>
  </si>
  <si>
    <t>32172;32173;32174;32175;32176;32177;32178;32179;32180;32181;32182;32183;32184;32185;32186;32187;32188;32189;32190;32191;32192;32193;32194;32195;32196;32197;61548;61549;70837;70838;70839;70840;70841;70842;70843;70844;70845;70846;70847;70848;70849;70850;70851;70852;70853;70854;70855;70856;70857;70858;70859;70860;70861;70862;70863;70864;70865;70866;70867;76095;80522;80523;80524;80525;80526;80527;80528;80529;80530;80531;115585;115586;115587;115588;115589;115590;115591;115592;115593;115594;115595;115596;115597;115598</t>
  </si>
  <si>
    <t>32175;61548;70866;76095;80530;115595</t>
  </si>
  <si>
    <t>28;29</t>
  </si>
  <si>
    <t>173;208</t>
  </si>
  <si>
    <t>P07195;A8MW50;C9J7H8;F5H793</t>
  </si>
  <si>
    <t>P07195;A8MW50</t>
  </si>
  <si>
    <t>10;6;4;3</t>
  </si>
  <si>
    <t>9;5;4;3</t>
  </si>
  <si>
    <t>L-lactate dehydrogenase B chain;L-lactate dehydrogenase</t>
  </si>
  <si>
    <t>LDHB</t>
  </si>
  <si>
    <t>L-lactate dehydrogenase B chain;Isoform of P07195, L-lactate dehydrogenase (Fragment)</t>
  </si>
  <si>
    <t>2466;3112;3578;4192;4614;4653;5406;6622;6880;8051</t>
  </si>
  <si>
    <t>True;True;True;True;True;True;True;True;True;False</t>
  </si>
  <si>
    <t>2613;3307;3806;4461;4903;4943;5798;5799;7110;7380;8625</t>
  </si>
  <si>
    <t>29649;29650;29651;29652;29653;29654;29655;29656;29657;29658;39027;39028;39029;39030;39031;39032;39033;39034;39035;39036;39037;39038;39039;39040;39041;39042;39043;46830;46831;54182;54183;54184;54185;54186;54187;54188;54189;54190;54191;54192;54193;54194;54195;54196;54197;54198;54199;54200;54201;54202;58714;58715;58716;58717;58718;58719;58720;58721;58722;58723;58724;58725;58726;58947;58948;67941;67942;67943;67944;67945;67946;67947;67948;82457;82458;82459;82460;84914;84915;84916;84917;84918;84919;84920;84921;84922;98740;98741;98742;98743;98744;98745;98746;98747;98748;98749;98750</t>
  </si>
  <si>
    <t>31695;31696;31697;31698;31699;31700;31701;31702;31703;31704;41760;41761;41762;41763;41764;41765;41766;41767;41768;41769;41770;41771;41772;41773;41774;41775;41776;50152;50153;57972;57973;57974;57975;57976;57977;57978;57979;57980;57981;57982;57983;57984;57985;57986;57987;57988;57989;57990;57991;57992;62736;62737;62738;62739;62740;62741;62742;62743;62744;62745;62746;62747;62748;62749;62974;62975;72426;72427;72428;72429;72430;72431;72432;72433;72434;72435;87794;87795;87796;87797;90455;90456;90457;90458;90459;90460;90461;90462;90463;105169;105170;105171;105172;105173;105174;105175;105176;105177;105178;105179</t>
  </si>
  <si>
    <t>31698;41773;50152;57989;62737;62974;72433;87797;90463;105176</t>
  </si>
  <si>
    <t>Q00604</t>
  </si>
  <si>
    <t>Norrin</t>
  </si>
  <si>
    <t>NDP</t>
  </si>
  <si>
    <t>3509;6748;7286;7287;8730</t>
  </si>
  <si>
    <t>3732;7242;7811;7812;9340</t>
  </si>
  <si>
    <t>46089;46090;46091;46092;46093;83491;83492;83493;83494;83495;83496;83497;83498;83499;83500;83501;83502;83503;83504;83505;83506;83507;83508;83509;83510;83511;83512;83513;83514;83515;83516;83517;83518;83519;83520;83521;83522;83523;83524;83525;83526;83527;83528;89947;89948;89949;89950;89951;89952;106802;106803;106804;106805;106806</t>
  </si>
  <si>
    <t>49388;49389;49390;49391;49392;88918;88919;88920;88921;88922;88923;88924;88925;88926;88927;88928;88929;88930;88931;88932;88933;88934;88935;88936;88937;88938;88939;88940;88941;88942;88943;88944;88945;88946;88947;88948;88949;88950;88951;88952;88953;88954;88955;88956;95802;95803;95804;95805;95806;95807;95808;113664;113665;113666;113667;113668</t>
  </si>
  <si>
    <t>49391;88919;95805;95807;113665</t>
  </si>
  <si>
    <t>P63173;J3KT73;J3QL01;J3KSP2</t>
  </si>
  <si>
    <t>P63173;J3KT73;J3QL01</t>
  </si>
  <si>
    <t>3;2;2;1</t>
  </si>
  <si>
    <t>60S ribosomal protein L38</t>
  </si>
  <si>
    <t>RPL38</t>
  </si>
  <si>
    <t>60S ribosomal protein L38;Isoform of P63173, 60S ribosomal protein L38;Isoform of P63173, 60S ribosomal protein L38</t>
  </si>
  <si>
    <t>1272;6247;8779</t>
  </si>
  <si>
    <t>1346;6714;9389</t>
  </si>
  <si>
    <t>16289;16290;16291;16292;16293;16294;16295;16296;16297;16298;16299;16300;16301;16302;16303;78053;78054;78055;107454;107455;107456;107457;107458;107459;107460;107461;107462;107463;107464;107465;107466;107467;107468;107469;107470;107471;107472;107473</t>
  </si>
  <si>
    <t>17447;17448;17449;17450;17451;17452;17453;17454;17455;17456;17457;17458;17459;17460;17461;83143;83144;83145;114334;114335;114336;114337;114338;114339;114340;114341;114342;114343;114344;114345;114346;114347;114348;114349;114350;114351;114352;114353</t>
  </si>
  <si>
    <t>17455;83143;114344</t>
  </si>
  <si>
    <t>P40926;P40926-2;G3XAL0</t>
  </si>
  <si>
    <t>11;9;7</t>
  </si>
  <si>
    <t>Malate dehydrogenase, mitochondrial;Malate dehydrogenase</t>
  </si>
  <si>
    <t>MDH2</t>
  </si>
  <si>
    <t>Malate dehydrogenase, mitochondrial;Isoform of P40926, Isoform 2 of Malate dehydrogenase, mitochondrial;Isoform of P40926, Malate dehydrogenase</t>
  </si>
  <si>
    <t>285;557;2653;2739;3432;3765;4013;5094;7436;7801;8370</t>
  </si>
  <si>
    <t>301;588;2817;2818;2910;3651;4003;4271;5414;7969;8366;8962</t>
  </si>
  <si>
    <t>2556;6034;6035;6036;6037;6038;6039;6040;6041;6042;31768;31769;32609;32610;32611;32612;32613;44979;44980;44981;49207;49208;49209;49210;49211;52219;52220;52221;52222;52223;52224;64094;64095;64096;64097;64098;64099;64100;64101;64102;64103;64104;64105;64106;64107;64108;91563;91564;91565;91566;95790;95791;95792;102409</t>
  </si>
  <si>
    <t>2673;6340;6341;6342;6343;6344;6345;6346;6347;6348;33900;33901;34801;34802;34803;34804;34805;48172;48173;48174;52726;52727;52728;52729;52730;55919;55920;55921;55922;55923;55924;68339;68340;68341;68342;68343;68344;68345;68346;68347;68348;68349;68350;68351;68352;68353;97570;97571;97572;97573;102049;102050;102051;102052;109069</t>
  </si>
  <si>
    <t>2673;6345;33900;34805;48174;52727;55919;68346;97570;102050;109069</t>
  </si>
  <si>
    <t>P04792;F8WE04;C9J3N8</t>
  </si>
  <si>
    <t>P04792</t>
  </si>
  <si>
    <t>Heat shock protein beta-1</t>
  </si>
  <si>
    <t>HSPB1</t>
  </si>
  <si>
    <t>1351;4341;4496;6184;7454;8353;8864</t>
  </si>
  <si>
    <t>1430;4615;4780;6645;7988;8945;9478;9479</t>
  </si>
  <si>
    <t>17121;17122;17123;17124;17125;17126;17127;17128;55417;55418;55419;55420;55421;55422;55423;55424;55425;55426;55427;55428;55429;55430;55431;55432;55433;57314;57315;57316;57317;57318;57319;57320;57321;57322;57323;57324;57325;57326;57327;57328;57329;57330;77129;77130;77131;77132;77133;77134;77135;77136;77137;77138;77139;77140;77141;91660;102282;102283;102284;108564;108565;108566;108567;108568;108569</t>
  </si>
  <si>
    <t>18314;18315;18316;18317;18318;18319;18320;18321;59261;59262;59263;59264;59265;59266;59267;59268;59269;59270;59271;59272;59273;59274;59275;59276;59277;59278;61260;61261;61262;61263;61264;61265;61266;61267;61268;61269;61270;61271;61272;61273;61274;61275;61276;82176;82177;82178;82179;82180;82181;82182;82183;82184;82185;82186;82187;82188;97674;108940;108941;108942;115517;115518;115519;115520;115521;115522</t>
  </si>
  <si>
    <t>18317;59265;61265;82182;97674;108940;115519</t>
  </si>
  <si>
    <t>P23396;E9PL09;P23396-2;E9PPU1;F2Z2S8;H0YCJ7;H0YEU2;H0YF32;E9PQ96;E9PJH4;E9PK82;E9PSF4;E9PQX2;H0YES8;E9PJN9</t>
  </si>
  <si>
    <t>P23396;E9PL09;P23396-2;E9PPU1;F2Z2S8;H0YCJ7;H0YEU2;H0YF32</t>
  </si>
  <si>
    <t>15;13;13;10;9;9;9;8;6;6;6;4;2;1;1</t>
  </si>
  <si>
    <t>40S ribosomal protein S3</t>
  </si>
  <si>
    <t>RPS3</t>
  </si>
  <si>
    <t>40S ribosomal protein S3;Isoform of P23396, 40S ribosomal protein S3;Isoform of P23396, Isoform 2 of 40S ribosomal protein S3;Isoform of P23396, 40S ribosomal protein S3;Isoform of P23396, 40S ribosomal protein S3;Isoform of P23396, 40S ribosomal protein S</t>
  </si>
  <si>
    <t>109;211;1245;2024;2094;2441;2467;2643;2646;2741;3959;4048;4699;6376;7306</t>
  </si>
  <si>
    <t>115;223;1317;2144;2216;2587;2614;2615;2807;2810;2912;4212;4308;4989;6851;7833</t>
  </si>
  <si>
    <t>1123;1124;1125;1893;1894;1895;1896;1897;1898;1899;1900;1901;1902;1903;1904;1905;1906;1907;15981;15982;15983;15984;15985;25190;25191;25192;25193;25194;25195;25196;25197;25198;25199;25200;25201;25655;25656;25657;25658;29397;29398;29399;29400;29401;29659;29660;29661;29662;31674;31675;31676;31677;31700;31701;32616;32617;32618;32619;32620;51560;51561;51562;51563;51564;51565;52606;52607;52608;52609;52610;59358;59359;59360;59361;59362;59363;79742;79743;79744;79745;79746;79747;79748;79749;90069;90070;90071;90072;90073;90074;90075;90076;90077;90078;90079;90080;90081;90082;90083;90084;90085</t>
  </si>
  <si>
    <t>1180;1181;1182;1980;1981;1982;1983;1984;1985;1986;1987;1988;1989;1990;1991;1992;1993;1994;17128;17129;17130;17131;17132;27006;27007;27008;27009;27010;27011;27012;27013;27014;27015;27016;27017;27506;27507;27508;27509;31429;31430;31431;31432;31433;31705;31706;31707;31708;33804;33805;33806;33807;33830;33831;34808;34809;34810;34811;34812;55205;55206;55207;55208;55209;55210;56315;56316;56317;56318;56319;63398;63399;63400;63401;63402;63403;84920;84921;84922;84923;84924;84925;84926;84927;95932;95933;95934;95935;95936;95937;95938;95939;95940;95941;95942;95943;95944;95945;95946;95947;95948</t>
  </si>
  <si>
    <t>1181;1989;17129;27017;27508;31432;31706;33806;33831;34808;55208;56316;63403;84925;95947</t>
  </si>
  <si>
    <t>H0Y2Y8;Q15942;Q15942-2;C9JJK5;C9IZ41;H7C3D3</t>
  </si>
  <si>
    <t>H0Y2Y8;Q15942;Q15942-2</t>
  </si>
  <si>
    <t>7;7;6;2;1;1</t>
  </si>
  <si>
    <t>Zyxin</t>
  </si>
  <si>
    <t>ZYX</t>
  </si>
  <si>
    <t>Isoform of Q15942, Zyxin (Fragment);Zyxin;Isoform of Q15942, Isoform 2 of Zyxin</t>
  </si>
  <si>
    <t>1031;1098;2448;3192;5885;5886;6990</t>
  </si>
  <si>
    <t>1090;1164;1165;2594;3397;6321;6322;7493</t>
  </si>
  <si>
    <t>12960;12961;14492;14493;14494;14495;14496;14497;14498;14499;14500;14501;29489;41165;41166;41167;41168;73952;73953;73954;73955;73956;73957;73958;85937;85938;85939;85940;85941;85942;85943;85944;85945;85946;85947;85948;85949;85950;85951;85952;85953;85954;85955;85956;85957;85958;85959</t>
  </si>
  <si>
    <t>13702;13703;15516;15517;15518;15519;15520;15521;15522;15523;15524;15525;15526;15527;31533;43996;43997;43998;43999;78792;78793;78794;78795;78796;78797;78798;78799;78800;91511;91512;91513;91514;91515;91516;91517;91518;91519;91520;91521;91522;91523;91524;91525;91526;91527;91528;91529;91530;91531;91532;91533</t>
  </si>
  <si>
    <t>13702;15521;31533;43996;78792;78799;91515</t>
  </si>
  <si>
    <t>P02748;CON__Q3MHN2</t>
  </si>
  <si>
    <t>P02748</t>
  </si>
  <si>
    <t>15;3</t>
  </si>
  <si>
    <t>Complement component C9;Complement component C9a;Complement component C9b</t>
  </si>
  <si>
    <t>C9</t>
  </si>
  <si>
    <t>Complement component C9</t>
  </si>
  <si>
    <t>379;380;495;991;1552;1576;1698;2399;5037;5661;6518;6846;7304;7630;8466</t>
  </si>
  <si>
    <t>397;398;519;1045;1641;1666;1799;2536;5353;6085;7001;7344;7830;8181;9067</t>
  </si>
  <si>
    <t>3954;3955;3956;3957;3958;3959;3960;3961;5375;5376;5377;5378;5379;5380;5381;5382;12059;12060;19578;19579;19865;21305;21306;28815;63643;63644;63645;63646;63647;63648;63649;63650;63651;63652;63653;63654;63655;63656;63657;63658;63659;63660;71416;81214;81215;84502;84503;90045;90046;90047;93758;103687;103688;103689;103690;103691;103692;103693;103694</t>
  </si>
  <si>
    <t>4175;4176;4177;4178;4179;4180;4181;4182;4183;5667;5668;5669;5670;5671;5672;5673;5674;12752;12753;21034;21035;21338;22842;22843;30789;67884;67885;67886;67887;67888;67889;67890;67891;67892;67893;67894;67895;67896;67897;67898;67899;67900;67901;67902;76088;86486;86487;90027;90028;95905;95906;95907;99888;110405;110406;110407;110408;110409;110410;110411;110412</t>
  </si>
  <si>
    <t>4178;4181;5668;12753;21034;21338;22842;30789;67901;76088;86487;90028;95907;99888;110405</t>
  </si>
  <si>
    <t>H0YFA4;P52943;P52943-2;H0YHD8</t>
  </si>
  <si>
    <t>6;6;6;3</t>
  </si>
  <si>
    <t>Cysteine-rich protein 2</t>
  </si>
  <si>
    <t>CRIP2</t>
  </si>
  <si>
    <t>Isoform of P52943, Cysteine-rich protein 2 (Fragment);Cysteine-rich protein 2;Isoform of P52943, Isoform 2 of Cysteine-rich protein 2;Isoform of P52943, Cysteine-rich protein 2 (Fragment)</t>
  </si>
  <si>
    <t>710;3376;3381;5776;5852;7516</t>
  </si>
  <si>
    <t>748;3593;3598;6210;6287;8059</t>
  </si>
  <si>
    <t>7820;7821;7822;44312;44313;44314;44315;44316;44317;44318;44319;44320;44321;44322;44339;44340;44341;72574;72575;72576;72577;72578;72579;72580;72581;72582;72583;72584;72585;72586;72587;73569;73570;73571;73572;73573;73574;73575;73576;73577;73578;73579;73580;73581;73582;73583;73584;73585;73586;73587;73588;73589;73590;73591;73592;73593;73594;73595;73596;92674</t>
  </si>
  <si>
    <t>8245;8246;8247;47420;47421;47422;47423;47424;47425;47426;47427;47428;47429;47430;47447;47448;47449;77341;77342;77343;77344;77345;77346;77347;77348;77349;77350;77351;77352;77353;77354;78385;78386;78387;78388;78389;78390;78391;78392;78393;78394;78395;78396;78397;78398;78399;78400;78401;78402;78403;78404;78405;78406;78407;78408;78409;78410;78411;78412;78413;78414;78415;98734;98735</t>
  </si>
  <si>
    <t>8246;47428;47449;77344;78392;98734</t>
  </si>
  <si>
    <t>P35579;P35579-2;Q5BKV1;REV__S4R3H4;REV__E7EQT4;REV__Q9UKV3-5;REV__Q9UKV3</t>
  </si>
  <si>
    <t>P35579;P35579-2</t>
  </si>
  <si>
    <t>44;33;3;1;1;1;1</t>
  </si>
  <si>
    <t>30;21;2;1;1;1;1</t>
  </si>
  <si>
    <t>25;17;1;1;1;1;1</t>
  </si>
  <si>
    <t>Myosin-9</t>
  </si>
  <si>
    <t>MYH9</t>
  </si>
  <si>
    <t>Myosin-9;Isoform of P35579, Isoform 2 of Myosin-9</t>
  </si>
  <si>
    <t>339;340;439;449;703;1028;1433;1685;1819;2195;2383;2669;2710;3587;3630;3654;3655;4227;4229;4234;4245;4258;4403;4910;4939;4970;5666;5687;5697;5873;6176;6320;6349;6532;7281;7312;7416;7595;7685;7870;8074;8077;8348;8471</t>
  </si>
  <si>
    <t>True;True;True;True;True;False;True;True;False;False;False;True;True;True;True;True;True;False;True;False;True;True;True;True;False;False;True;False;True;True;False;True;False;False;True;True;True;False;False;True;True;True;True;True</t>
  </si>
  <si>
    <t>357;358;461;471;741;1087;1514;1785;1927;2319;2320;2520;2837;2881;3816;3865;3889;3890;4498;4500;4505;4517;4530;4682;5219;5251;5252;5284;6090;6115;6125;6308;6637;6792;6821;7015;7805;7839;7949;8145;8243;8439;8651;8654;8940;9072</t>
  </si>
  <si>
    <t>3147;3148;3149;3150;3151;3152;3153;3154;3155;4694;4850;4851;4852;4853;4854;4855;4856;4857;7657;7658;12931;12932;12933;12934;12935;12936;12937;12938;12939;12940;12941;12942;12943;12944;12945;12946;12947;12948;12949;12950;12951;12952;12953;12954;17822;21100;21101;21102;21103;21104;21105;21106;22703;22704;22705;26655;26656;26657;26658;26659;26660;28613;28614;28615;28616;28617;28618;28619;28620;31892;32195;32196;47018;47019;47020;47691;47692;47693;47694;47695;47696;47697;47977;47978;47979;47980;47981;47982;47983;47984;54644;54645;54646;54647;54648;54649;54650;54651;54652;54653;54654;54655;54656;54657;54658;54661;54671;54672;54673;54674;54675;54676;54742;54826;56413;56414;56415;56416;56417;56418;56419;56420;56421;56422;56423;56424;56425;56426;56427;56428;56429;56430;56431;56432;56433;62060;62061;62062;62510;62511;62512;62513;62514;62515;62516;62517;62810;62811;71484;71485;71486;71487;71679;71761;71762;71763;71764;71765;71766;71767;71768;73863;73864;73865;73866;77055;77056;77057;77058;77059;77060;77061;77062;77063;77064;77065;77066;77067;77068;77069;77070;77071;77072;77073;77074;77075;77076;77077;77078;77079;77080;77081;77082;77083;77084;77085;77086;77087;77088;77089;77090;77091;79165;79166;79448;79449;79450;79451;79452;79453;79454;79455;79456;79457;79458;79459;79460;79461;79462;79463;79464;79465;79466;79467;79468;79469;79470;79471;79472;79473;79474;79475;81335;81336;81337;81338;81339;81340;81341;81342;89859;89860;90104;91365;91366;93335;93336;93337;93338;93339;93340;93341;93342;93343;93344;93345;93346;93347;93348;94524;96640;98948;98949;98950;98951;98952;98953;98954;98955;98956;98957;98958;98963;98964;98965;98966;102261;102262;102263;102264;102265;103768;103769;103770;103771;103772;103773;103774;103775</t>
  </si>
  <si>
    <t>3299;3300;3301;3302;3303;3304;3305;3306;3307;4946;5110;5111;5112;5113;5114;5115;5116;5117;8081;8082;13673;13674;13675;13676;13677;13678;13679;13680;13681;13682;13683;13684;13685;13686;13687;13688;13689;13690;13691;13692;13693;13694;13695;13696;19062;22626;22627;22628;22629;22630;22631;22632;24321;24322;24323;28548;28549;28550;28551;28552;28553;30563;30564;30565;30566;30567;30568;30569;30570;34029;34347;34348;50378;50379;50380;51107;51108;51109;51110;51111;51112;51113;51401;51402;51403;51404;51405;51406;51407;51408;58447;58448;58449;58450;58451;58452;58453;58454;58455;58456;58457;58458;58459;58460;58461;58464;58474;58475;58476;58477;58478;58479;58550;58635;60302;60303;60304;60305;60306;60307;60308;60309;60310;60311;60312;60313;60314;60315;60316;60317;60318;60319;60320;60321;60322;60323;60324;66211;66212;66213;66693;66694;66695;66696;66697;66698;66699;66700;67021;67022;76160;76161;76162;76163;76376;76461;76462;76463;76464;76465;76466;76467;76468;78702;78703;78704;78705;82099;82100;82101;82102;82103;82104;82105;82106;82107;82108;82109;82110;82111;82112;82113;82114;82115;82116;82117;82118;82119;82120;82121;82122;82123;82124;82125;82126;82127;82128;82129;82130;82131;82132;82133;82134;82135;82136;82137;84309;84310;84610;84611;84612;84613;84614;84615;84616;84617;84618;84619;84620;84621;84622;84623;84624;84625;84626;84627;84628;84629;84630;84631;84632;84633;84634;84635;84636;84637;86608;86609;86610;86611;86612;86613;86614;86615;95711;95712;95967;97354;97355;99452;99453;99454;99455;99456;99457;99458;99459;99460;99461;99462;99463;99464;99465;100704;102954;105392;105393;105394;105395;105396;105397;105398;105399;105400;105401;105402;105407;105408;105409;105410;108918;108919;108920;108921;108922;108923;110489;110490;110491;110492;110493;110494;110495;110496</t>
  </si>
  <si>
    <t>3303;3306;4946;5116;8081;13683;19062;22629;24323;28551;30569;34029;34348;50380;51110;51401;51407;58460;58464;58478;58550;58635;60317;66211;66695;67021;76161;76376;76467;78702;82119;84309;84631;86610;95712;95967;97354;99464;100704;102954;105397;105409;108922;110495</t>
  </si>
  <si>
    <t>471;472</t>
  </si>
  <si>
    <t>365;484</t>
  </si>
  <si>
    <t>D3YTG3;Q7Z7G0;H0Y897;Q7Z7G0-2;Q7Z7G0-3;Q7Z7G0-4;Q5JPC9;H7C4X4;H0YEA0;E9PPR9</t>
  </si>
  <si>
    <t>D3YTG3;Q7Z7G0;H0Y897;Q7Z7G0-2;Q7Z7G0-3;Q7Z7G0-4</t>
  </si>
  <si>
    <t>11;11;7;7;7;7;4;2;2;1</t>
  </si>
  <si>
    <t>Target of Nesh-SH3</t>
  </si>
  <si>
    <t>ABI3BP</t>
  </si>
  <si>
    <t>Isoform of Q7Z7G0, Target of Nesh-SH3;Target of Nesh-SH3;Isoform of Q7Z7G0, Target of Nesh-SH3 (Fragment);Isoform of Q7Z7G0, Isoform 2 of Target of Nesh-SH3;Isoform of Q7Z7G0, Isoform 3 of Target of Nesh-SH3;Isoform of Q7Z7G0, Isoform 4 of Target of Nesh-S</t>
  </si>
  <si>
    <t>1179;2621;2656;2686;2990;4217;4638;4842;5633;7402;8752</t>
  </si>
  <si>
    <t>1250;2783;2821;2856;3183;4488;4927;5142;5143;6056;7935;9362</t>
  </si>
  <si>
    <t>15511;31435;31436;31437;31438;31439;31440;31441;31442;31443;31444;31785;31786;31787;31788;31789;31790;31791;31792;31793;31794;31795;32038;32039;32040;32041;32042;32043;32044;32045;32046;32047;32048;32049;32050;32051;32052;32053;32054;32055;37615;37616;37617;37618;37619;37620;37621;54559;54560;54561;54562;54563;54564;54565;58878;58879;58880;58881;58882;58883;58884;58885;58886;58887;58888;61126;61127;71083;91147;91148;91149;107026;107027;107028;107029;107030;107031;107032</t>
  </si>
  <si>
    <t>16617;33559;33560;33561;33562;33563;33564;33565;33566;33567;33568;33917;33918;33919;33920;33921;33922;33923;33924;33925;33926;33927;34188;34189;34190;34191;34192;34193;34194;34195;34196;34197;34198;34199;34200;34201;34202;34203;34204;34205;40277;40278;40279;40280;40281;40282;40283;58361;58362;58363;58364;58365;58366;58367;62902;62903;62904;62905;62906;62907;62908;62909;62910;62911;62912;65229;65230;75743;97111;97112;97113;113893;113894;113895;113896;113897;113898;113899</t>
  </si>
  <si>
    <t>16617;33563;33922;34198;40278;58365;62902;65230;75743;97112;113895</t>
  </si>
  <si>
    <t>Q00839;Q00839-2;Q5RI18</t>
  </si>
  <si>
    <t>Q00839;Q00839-2</t>
  </si>
  <si>
    <t>14;13;3</t>
  </si>
  <si>
    <t>Heterogeneous nuclear ribonucleoprotein U</t>
  </si>
  <si>
    <t>HNRNPU</t>
  </si>
  <si>
    <t>Heterogeneous nuclear ribonucleoprotein U;Isoform of Q00839, Isoform Short of Heterogeneous nuclear ribonucleoprotein U</t>
  </si>
  <si>
    <t>193;839;1204;1375;1456;2463;3421;4835;4878;5275;5502;6493;7078;8790</t>
  </si>
  <si>
    <t>205;881;1275;1454;1537;2610;3640;5135;5182;5610;5912;6975;7584;9403</t>
  </si>
  <si>
    <t>1786;9293;9294;15642;15643;15644;15645;15646;15647;15648;15649;17378;17379;17380;18043;18044;18045;29625;29626;29627;29628;29629;29630;29631;29632;29633;29634;29635;29636;29637;29638;44794;44795;44796;44797;44798;44799;44800;61097;61098;61099;61679;66375;66376;66377;66378;69128;69129;69130;69131;80888;80889;80890;80891;80892;80893;80894;80895;86995;86996;86997;86998;86999;87000;87001;87002;107649;107650;107651;107652;107653;107654;107655</t>
  </si>
  <si>
    <t>1872;9793;9794;16755;16756;16757;16758;16759;16760;16761;16762;16763;18594;18595;18596;19287;19288;19289;31671;31672;31673;31674;31675;31676;31677;31678;31679;31680;31681;31682;31683;31684;47976;47977;47978;47979;47980;47981;47982;65199;65200;65201;65818;70745;70746;70747;70748;73709;73710;73711;73712;86104;86105;86106;86107;86108;86109;86110;86111;92645;92646;92647;92648;92649;92650;92651;92652;114536;114537;114538;114539;114540;114541;114542;114543</t>
  </si>
  <si>
    <t>1872;9794;16756;18596;19288;31672;47979;65201;65818;70746;73710;86110;92650;114542</t>
  </si>
  <si>
    <t>P23246;P23246-2;H0Y9K7</t>
  </si>
  <si>
    <t>P23246;P23246-2</t>
  </si>
  <si>
    <t>12;11;3</t>
  </si>
  <si>
    <t>11;10;3</t>
  </si>
  <si>
    <t>Splicing factor, proline- and glutamine-rich</t>
  </si>
  <si>
    <t>SFPQ</t>
  </si>
  <si>
    <t>Splicing factor, proline- and glutamine-rich;Isoform of P23246, Isoform Short of Splicing factor, proline- and glutamine-rich</t>
  </si>
  <si>
    <t>205;552;838;2359;2450;3030;4064;4482;4524;6485;6539;8688</t>
  </si>
  <si>
    <t>217;583;880;2494;2596;3224;4324;4766;4809;6964;7022;9296</t>
  </si>
  <si>
    <t>1829;1830;5980;5981;5982;5983;5984;9289;9290;9291;9292;28288;28289;28290;28291;28292;28293;28294;28295;29494;29495;29496;29497;29498;37961;52758;52759;52760;52761;57163;57164;57588;57589;57590;57591;57592;57593;80858;80859;81390;81391;81392;106300;106301;106302</t>
  </si>
  <si>
    <t>1915;1916;6282;6283;6284;6285;6286;9789;9790;9791;9792;30227;30228;30229;30230;30231;30232;30233;30234;31539;31540;31541;31542;31543;40634;56478;56479;56480;56481;61094;61095;61542;61543;61544;61545;61546;61547;86073;86074;86663;86664;86665;113122;113123;113124</t>
  </si>
  <si>
    <t>1915;6284;9791;30227;31540;40634;56481;61094;61542;86073;86665;113122</t>
  </si>
  <si>
    <t>P07900;P07900-2;G3V2J8;Q14568;Q58FF6;Q58FG0;Q58FG1</t>
  </si>
  <si>
    <t>P07900;P07900-2</t>
  </si>
  <si>
    <t>18;18;5;5;3;2;1</t>
  </si>
  <si>
    <t>9;9;2;2;0;1;0</t>
  </si>
  <si>
    <t>Heat shock protein HSP 90-alpha</t>
  </si>
  <si>
    <t>HSP90AA1</t>
  </si>
  <si>
    <t>Heat shock protein HSP 90-alpha;Isoform of P07900, Isoform 2 of Heat shock protein HSP 90-alpha</t>
  </si>
  <si>
    <t>140;476;565;1007;1549;1820;1821;1934;2054;2063;2679;3397;3487;3519;3524;4055;6953;8723</t>
  </si>
  <si>
    <t>False;True;True;True;True;False;False;False;True;True;True;False;False;True;True;False;False;False</t>
  </si>
  <si>
    <t>150;498;596;1064;1638;1928;1929;2044;2175;2184;2848;3615;3707;3742;3747;4315;7456;9332</t>
  </si>
  <si>
    <t>1496;1497;1498;1499;1500;1501;5136;5137;5138;5139;5140;5141;5142;6126;12654;12655;19570;19571;19572;19573;22706;22707;22708;23617;23618;23619;23620;23621;23622;23623;25369;25370;25371;25372;25373;25374;25375;25376;25377;25378;25440;25441;25442;25443;25444;25445;25446;25447;25448;31961;31962;31963;31964;31965;31966;31967;44543;44544;44545;44546;44547;44548;44549;44550;44551;44552;44553;44554;44555;44556;44557;44558;45740;46142;46143;46144;46178;46179;46180;46181;46182;46183;46184;52697;52698;52699;52700;52701;52702;52703;52704;52705;52706;85595;85596;85597;85598;85599;85600;85601;85602;85603;85604;85605;85606;85607;85608;85609;85610;85611;85612;85613;85614;106770;106771;106772;106773;106774;106775;106776;106777</t>
  </si>
  <si>
    <t>1571;1572;1573;1574;1575;1576;5418;5419;5420;5421;5422;5423;5424;6435;13380;13381;21026;21027;21028;21029;24324;24325;24326;25285;25286;25287;25288;25289;25290;25291;27189;27190;27191;27192;27193;27194;27195;27196;27197;27198;27261;27262;27263;27264;27265;27266;27267;27268;27269;34098;34099;34100;34101;34102;34103;34104;47688;47689;47690;47691;47692;47693;47694;47695;47696;47697;47698;47699;47700;47701;47702;47703;47704;48985;49443;49444;49445;49479;49480;49481;49482;49483;49484;49485;56413;56414;56415;56416;56417;56418;56419;56420;56421;56422;91159;91160;91161;91162;91163;91164;91165;91166;91167;91168;91169;91170;91171;91172;91173;91174;91175;91176;91177;91178;91179;113631;113632;113633;113634;113635;113636;113637;113638;113639</t>
  </si>
  <si>
    <t>1575;5420;6435;13380;21026;24325;24326;25286;27198;27261;34102;47693;48985;49443;49482;56415;91159;113639</t>
  </si>
  <si>
    <t>P07737;K7EJ44;I3L3D5;CON__P02584</t>
  </si>
  <si>
    <t>P07737;K7EJ44;I3L3D5</t>
  </si>
  <si>
    <t>7;5;4;2</t>
  </si>
  <si>
    <t>Profilin-1</t>
  </si>
  <si>
    <t>PFN1</t>
  </si>
  <si>
    <t>Profilin-1;Isoform of P07737, Profilin;Isoform of P07737, Profilin (Fragment)</t>
  </si>
  <si>
    <t>1572;1597;1602;1954;7073;7366;7522</t>
  </si>
  <si>
    <t>1662;1689;1690;1696;2064;7578;7898;8066</t>
  </si>
  <si>
    <t>19851;20062;20063;20064;20145;20146;20147;20148;20149;20150;23864;23865;23866;23867;23868;23869;23870;23871;23872;23873;23874;23875;23876;23877;23878;23879;23880;86883;86884;86885;90666;90667;90668;90669;90670;90671;90672;90673;90674;90675;90676;90677;90678;90679;90680;90681;90682;90683;92694;92695;92696;92697;92698</t>
  </si>
  <si>
    <t>21324;21539;21540;21541;21627;21628;21629;21630;21631;21632;25572;25573;25574;25575;25576;25577;25578;25579;25580;25581;25582;25583;25584;25585;25586;25587;25588;92523;92524;92525;96557;96558;96559;96560;96561;96562;96563;96564;96565;96566;96567;96568;96569;96570;96571;96572;96573;96574;98755;98756;98757;98758;98759</t>
  </si>
  <si>
    <t>21324;21539;21628;25583;92524;96573;98755</t>
  </si>
  <si>
    <t>H0YNE7;P21781</t>
  </si>
  <si>
    <t>Fibroblast growth factor;Fibroblast growth factor 7</t>
  </si>
  <si>
    <t>FGF7</t>
  </si>
  <si>
    <t>Isoform of P21781, Fibroblast growth factor (Fragment);Fibroblast growth factor 7</t>
  </si>
  <si>
    <t>2060;3365;5621;7678</t>
  </si>
  <si>
    <t>2181;3579;3580;6044;8236</t>
  </si>
  <si>
    <t>25422;25423;25424;25425;25426;25427;44131;44132;44133;44134;44135;44136;44137;44138;44139;44140;44141;44142;44143;44144;44145;44146;44147;44148;44149;44150;44151;44152;44153;44154;44155;70984;94362;94363;94364;94365;94366;94367;94368;94369;94370;94371;94372;94373;94374;94375;94376;94377;94378;94379;94380;94381;94382;94383;94384;94385;94386;94387;94388</t>
  </si>
  <si>
    <t>27243;27244;27245;27246;27247;27248;47231;47232;47233;47234;47235;47236;47237;47238;47239;47240;47241;47242;47243;47244;47245;47246;47247;47248;47249;47250;47251;47252;47253;47254;47255;47256;47257;75641;100520;100521;100522;100523;100524;100525;100526;100527;100528;100529;100530;100531;100532;100533;100534;100535;100536;100537;100538;100539;100540;100541;100542;100543;100544;100545;100546</t>
  </si>
  <si>
    <t>27247;47244;75641;100520</t>
  </si>
  <si>
    <t>173;174</t>
  </si>
  <si>
    <t>40;63</t>
  </si>
  <si>
    <t>P31949</t>
  </si>
  <si>
    <t>Protein S100-A11;Protein S100-A11, N-terminally processed</t>
  </si>
  <si>
    <t>S100A11</t>
  </si>
  <si>
    <t>Protein S100-A11</t>
  </si>
  <si>
    <t>979;1356;1517;4100;7301</t>
  </si>
  <si>
    <t>1033;1435;1603;4362;7827</t>
  </si>
  <si>
    <t>11854;11855;11856;11857;11858;11859;11860;11861;11862;11863;17166;17167;17168;17169;17170;17171;17172;17173;17174;17175;17176;17177;17178;18851;18852;18853;18854;18855;18856;18857;18858;53233;53234;53235;90022;90023;90024</t>
  </si>
  <si>
    <t>12539;12540;12541;12542;12543;12544;12545;12546;12547;12548;18359;18360;18361;18362;18363;18364;18365;18366;18367;18368;18369;18370;18371;20194;20195;20196;20197;20198;20199;20200;20201;56973;56974;56975;95882;95883;95884</t>
  </si>
  <si>
    <t>12540;18370;20196;56973;95883</t>
  </si>
  <si>
    <t>Q641Q3;Q641Q3-2;I3L0R0</t>
  </si>
  <si>
    <t>Q641Q3;Q641Q3-2</t>
  </si>
  <si>
    <t>9;8;1</t>
  </si>
  <si>
    <t>Meteorin-like protein</t>
  </si>
  <si>
    <t>METRNL</t>
  </si>
  <si>
    <t>Meteorin-like protein;Isoform of Q641Q3, Isoform 2 of Meteorin-like protein</t>
  </si>
  <si>
    <t>2272;3537;4773;6574;6773;7650;7651;7924;8282</t>
  </si>
  <si>
    <t>2402;3760;5065;7060;7267;8203;8204;8495;8872</t>
  </si>
  <si>
    <t>27425;27426;27427;27428;27429;27430;27431;27432;27433;27434;27435;27436;27437;27438;46313;46314;46315;46316;60298;60299;60300;60301;60302;60303;60304;60305;60306;60307;60308;60309;60310;60311;60312;60313;60314;60315;60316;60317;60318;60319;60320;60321;60322;60323;60324;60325;60326;81759;81760;81761;81762;83670;83671;83672;83673;83674;93972;93973;93974;93975;93976;93977;93978;93979;93980;93981;93982;93983;93984;93985;93986;97201;97202;97203;97204;97205;97206;97207;97208;97209;101498;101499;101500;101501;101502;101503;101504;101505;101506</t>
  </si>
  <si>
    <t>29346;29347;29348;29349;29350;29351;29352;29353;29354;29355;29356;29357;29358;29359;49623;49624;49625;49626;64379;64380;64381;64382;64383;64384;64385;64386;64387;64388;64389;64390;64391;64392;64393;64394;64395;64396;64397;64398;64399;64400;64401;64402;64403;64404;64405;64406;64407;87043;87044;87045;87046;89129;89130;89131;89132;89133;100112;100113;100114;100115;100116;100117;100118;100119;100120;100121;100122;100123;100124;100125;100126;100127;103541;103542;103543;103544;103545;103546;103547;103548;103549;103550;108098;108099;108100;108101;108102;108103;108104;108105;108106;108107</t>
  </si>
  <si>
    <t>29357;49624;64393;87044;89129;100112;100121;103546;108105</t>
  </si>
  <si>
    <t>P28300</t>
  </si>
  <si>
    <t>Protein-lysine 6-oxidase</t>
  </si>
  <si>
    <t>LOX</t>
  </si>
  <si>
    <t>870;5380;5650;5816;8151;8380;8857</t>
  </si>
  <si>
    <t>True;True;True;True;False;True;True</t>
  </si>
  <si>
    <t>916;5763;6074;6251;8730;8972;9471</t>
  </si>
  <si>
    <t>9716;9717;9718;9719;9720;9721;9722;9723;9724;9725;9726;9727;67557;71258;71259;71260;71261;71262;71263;71264;71265;71266;71267;71268;71269;71270;71271;71272;71273;71274;71275;71276;71277;71278;73234;73235;73236;73237;73238;99910;99911;99912;102459;102460;102461;102462;102463;102464;102465;102466;102467;102468;102469;102470;102471;102472;102473;102474;102475;102476;102477;102478;102479;102480;102481;102482;102483;102484;102485;102486;108536</t>
  </si>
  <si>
    <t>10241;10242;10243;10244;10245;10246;10247;10248;10249;10250;10251;10252;10253;10254;72010;75925;75926;75927;75928;75929;75930;75931;75932;75933;75934;75935;75936;75937;75938;75939;75940;75941;75942;75943;75944;75945;78028;78029;78030;78031;78032;106398;106399;106400;109120;109121;109122;109123;109124;109125;109126;109127;109128;109129;109130;109131;109132;109133;109134;109135;109136;109137;109138;109139;109140;109141;109142;109143;109144;109145;109146;109147;109148;109149;109150;109151;109152;109153;109154;115489</t>
  </si>
  <si>
    <t>10247;72010;75933;78030;106398;109134;115489</t>
  </si>
  <si>
    <t>P08133-2;P08133;E7EMC6;E5RK69;E5RJF5;E5RK63;E5RI05;E5RFF0;H0YC77;E5RIU8;E5RJR0</t>
  </si>
  <si>
    <t>P08133-2;P08133</t>
  </si>
  <si>
    <t>15;15;7;7;3;3;2;2;1;1;1</t>
  </si>
  <si>
    <t>Annexin A6</t>
  </si>
  <si>
    <t>ANXA6</t>
  </si>
  <si>
    <t>Isoform of P08133, Isoform 2 of Annexin A6;Annexin A6</t>
  </si>
  <si>
    <t>468;1164;1178;1425;1756;2522;2835;4796;5133;5837;6734;6737;6897;6919;7125</t>
  </si>
  <si>
    <t>490;1235;1249;1506;1862;2674;3015;5094;5454;6272;7228;7231;7397;7420;7635</t>
  </si>
  <si>
    <t>5022;5023;5024;5025;5026;5027;5028;5029;5030;5031;5032;5033;5034;5035;5036;5037;5038;5039;5040;15363;15508;15509;15510;17775;17776;17777;17778;22051;22052;22053;22054;22055;22056;22057;22058;22059;22060;22061;22062;22063;22064;22065;22066;22067;22068;22069;22070;22071;22072;22073;22074;22075;22076;22077;22078;22079;22080;22081;22082;30175;30176;30177;30178;30179;34202;34203;34204;34205;60703;64521;64522;64523;64524;64525;64526;64527;64528;64529;64530;64531;64532;73456;73457;73458;73459;73460;83420;83421;83422;83439;83440;85086;85087;85301;85302;85303;87694;87695;87696</t>
  </si>
  <si>
    <t>5294;5295;5296;5297;5298;5299;5300;5301;5302;5303;5304;5305;5306;5307;5308;5309;5310;5311;5312;16463;16614;16615;16616;19014;19015;19016;19017;23633;23634;23635;23636;23637;23638;23639;23640;23641;23642;23643;23644;23645;23646;23647;23648;23649;23650;23651;23652;23653;23654;23655;23656;23657;23658;23659;23660;23661;23662;23663;23664;32235;32236;32237;32238;32239;36508;36509;36510;36511;64793;68788;68789;68790;68791;68792;68793;68794;68795;68796;68797;68798;68799;78264;78265;78266;78267;78268;78269;88845;88846;88847;88864;88865;90628;90629;90850;90851;90852;93379;93380;93381</t>
  </si>
  <si>
    <t>5303;16463;16616;19017;23633;32239;36511;64793;68793;78269;88845;88865;90628;90852;93380</t>
  </si>
  <si>
    <t>P81605;P81605-2</t>
  </si>
  <si>
    <t>2;2</t>
  </si>
  <si>
    <t>Dermcidin;Survival-promoting peptide;DCD-1</t>
  </si>
  <si>
    <t>DCD</t>
  </si>
  <si>
    <t>Dermcidin;Isoform of P81605, Isoform 2 of Dermcidin</t>
  </si>
  <si>
    <t>1197;2112</t>
  </si>
  <si>
    <t>1268;2234</t>
  </si>
  <si>
    <t>15607;15608;15609;15610;15611;15612;15613;15614;15615;25822;25823</t>
  </si>
  <si>
    <t>16720;16721;16722;16723;16724;16725;16726;16727;16728;27684;27685</t>
  </si>
  <si>
    <t>16720;27685</t>
  </si>
  <si>
    <t>H3BVI7;H3BNC6;A0A087WX17;A0A087WU43;A0A087WXI5;P12830-2;P12830</t>
  </si>
  <si>
    <t>3;3;3;3;3;3;3</t>
  </si>
  <si>
    <t>Cadherin-1;E-Cad/CTF1;E-Cad/CTF2;E-Cad/CTF3</t>
  </si>
  <si>
    <t>CDH1</t>
  </si>
  <si>
    <t>Isoform of P12830, Cadherin-1;Isoform of P12830, Cadherin-1;Isoform of P12830, Cadherin-1;Isoform of P12830, Cadherin-1;Isoform of P12830, Cadherin-1;Isoform of P12830, Isoform 2 of Cadherin-1;Cadherin-1</t>
  </si>
  <si>
    <t>7242;8006;8218</t>
  </si>
  <si>
    <t>7764;8578;8807</t>
  </si>
  <si>
    <t>89433;89434;89435;89436;89437;89438;89439;89440;89441;89442;89443;89444;89445;89446;89447;89448;89449;89450;89451;89452;89453;89454;89455;89456;89457;89458;98140;98141;98142;98143;98144;98145;98146;98147;98148;98149;98150;98151;98152;98153;98154;98155;98156;100618;100619;100620;100621;100622</t>
  </si>
  <si>
    <t>95242;95243;95244;95245;95246;95247;95248;95249;95250;95251;95252;95253;95254;95255;95256;95257;95258;95259;95260;95261;95262;95263;95264;95265;95266;95267;104532;104533;104534;104535;104536;104537;104538;104539;104540;104541;104542;104543;104544;104545;104546;104547;104548;107124;107125;107126;107127;107128;107129</t>
  </si>
  <si>
    <t>95248;104548;107125</t>
  </si>
  <si>
    <t>P62249;M0R210;M0R3H0;A0A087WZ27;M0R1M5;M0QX76;Q6IPX4</t>
  </si>
  <si>
    <t>8;7;6;6;5;4;4</t>
  </si>
  <si>
    <t>40S ribosomal protein S16</t>
  </si>
  <si>
    <t>RPS16;ZNF90</t>
  </si>
  <si>
    <t>40S ribosomal protein S16;Isoform of P62249, 40S ribosomal protein S16;Isoform of P62249, 40S ribosomal protein S16;Isoform of Q03938, Zinc finger protein 90;Isoform of P62249, 40S ribosomal protein S16 (Fragment);Isoform of P62249, 40S ribosomal protein S</t>
  </si>
  <si>
    <t>526;1388;2341;2952;3187;4690;7489;8220</t>
  </si>
  <si>
    <t>551;1467;2475;3145;3391;4980;8025;8809</t>
  </si>
  <si>
    <t>5653;5654;5655;5656;5657;17480;17481;17482;17483;28085;28086;28087;28088;28089;28090;28091;28092;28093;28094;28095;28096;28097;28098;28099;28100;37097;37098;37099;37100;37101;37102;37103;37104;37105;37106;37107;41010;41011;41012;41013;59261;59262;59263;59264;59265;59266;59267;59268;59269;59270;59271;59272;59273;59274;59275;59276;59277;59278;59279;59280;59281;59282;59283;92067;92068;92069;92070;100629</t>
  </si>
  <si>
    <t>5950;5951;5952;5953;5954;18700;18701;18702;18703;30018;30019;30020;30021;30022;30023;30024;30025;30026;30027;30028;30029;30030;30031;30032;30033;39727;39728;39729;39730;39731;39732;39733;39734;39735;39736;39737;43828;43829;43830;43831;63297;63298;63299;63300;63301;63302;63303;63304;63305;63306;63307;63308;63309;63310;63311;63312;63313;63314;63315;63316;63317;63318;63319;98097;98098;98099;98100;107136</t>
  </si>
  <si>
    <t>5954;18701;30021;39730;43829;63317;98097;107136</t>
  </si>
  <si>
    <t>Q9Y6F9</t>
  </si>
  <si>
    <t>Protein Wnt-6</t>
  </si>
  <si>
    <t>WNT6</t>
  </si>
  <si>
    <t>1791;3937;5987</t>
  </si>
  <si>
    <t>1898;4189;6430</t>
  </si>
  <si>
    <t>22355;22356;22357;22358;22359;22360;22361;22362;22363;22364;22365;22366;51266;51267;51268;51269;51270;51271;51272;51273;51274;51275;51276;51277;51278;74723;74724;74725</t>
  </si>
  <si>
    <t>23958;23959;23960;23961;23962;23963;23964;23965;23966;23967;23968;23969;54872;54873;54874;54875;54876;54877;54878;54879;54880;54881;54882;54883;54884;54885;79602;79603;79604</t>
  </si>
  <si>
    <t>23965;54879;79602</t>
  </si>
  <si>
    <t>O75173;O75173-2;Q5VTW1</t>
  </si>
  <si>
    <t>12;10;8</t>
  </si>
  <si>
    <t>A disintegrin and metalloproteinase with thrombospondin motifs 4</t>
  </si>
  <si>
    <t>ADAMTS4</t>
  </si>
  <si>
    <t>A disintegrin and metalloproteinase with thrombospondin motifs 4;Isoform of O75173, Isoform 2 of A disintegrin and metalloproteinase with thrombospondin motifs 4;Isoform of O75173, A disintegrin and metalloproteinase with thrombospondin motifs 4</t>
  </si>
  <si>
    <t>616;2649;3085;5156;5254;5643;6035;6612;6757;8706;8758;8859</t>
  </si>
  <si>
    <t>651;2813;3280;5477;5577;6067;6485;7098;7251;9315;9368;9473</t>
  </si>
  <si>
    <t>6742;6743;31739;38713;38714;38715;38716;38717;38718;38719;38720;38721;38722;38723;38724;38725;64779;64780;64781;64782;64783;64784;64785;64786;64787;64788;65972;65973;65974;71148;71149;71150;71151;71152;71153;71154;71155;71156;71157;71158;71159;71160;71161;71162;71163;75266;82353;83565;106598;107130;107131;107132;107133;107134;108557</t>
  </si>
  <si>
    <t>7114;7115;33869;41407;41408;41409;41410;41411;41412;41413;41414;41415;41416;41417;41418;41419;41420;41421;69052;69053;69054;69055;69056;69057;69058;69059;69060;69061;69062;70316;70317;70318;75812;75813;75814;75815;75816;75817;75818;75819;75820;75821;75822;75823;75824;75825;75826;75827;80163;87686;88994;113454;113455;113998;113999;114000;114001;114002;115510</t>
  </si>
  <si>
    <t>7115;33869;41416;69055;70317;75821;80163;87686;88994;113454;114001;115510</t>
  </si>
  <si>
    <t>213;214</t>
  </si>
  <si>
    <t>230;332</t>
  </si>
  <si>
    <t>R4GN98;P06703</t>
  </si>
  <si>
    <t>3;3</t>
  </si>
  <si>
    <t>Protein S100;Protein S100-A6</t>
  </si>
  <si>
    <t>S100A6</t>
  </si>
  <si>
    <t>Isoform of P06703, Protein S100 (Fragment);Protein S100-A6</t>
  </si>
  <si>
    <t>4787;4788;4886</t>
  </si>
  <si>
    <t>5081;5082;5083;5190</t>
  </si>
  <si>
    <t>60579;60580;60581;60582;60583;60584;60585;60586;60587;60588;60589;60590;60591;60592;60593;61712;61713;61714;61715;61716;61717;61718;61719;61720;61721;61722</t>
  </si>
  <si>
    <t>64667;64668;64669;64670;64671;64672;64673;64674;64675;64676;64677;64678;64679;64680;64681;65851;65852;65853;65854;65855;65856;65857;65858;65859;65860;65861</t>
  </si>
  <si>
    <t>64667;64674;65854</t>
  </si>
  <si>
    <t>O15061;A0A075B7B1;O15061-2;H0YL34;C9JIE4;O15061-3</t>
  </si>
  <si>
    <t>O15061;A0A075B7B1;O15061-2;H0YL34</t>
  </si>
  <si>
    <t>21;18;18;14;6;6</t>
  </si>
  <si>
    <t>Synemin</t>
  </si>
  <si>
    <t>SYNM</t>
  </si>
  <si>
    <t>Synemin;Isoform of O15061, Desmuslin, isoform CRA_a;Isoform of O15061, Isoform 2 of Synemin;Isoform of O15061, Synemin</t>
  </si>
  <si>
    <t>47;1721;2086;2292;2294;3250;4351;4568;4569;5370;5864;6790;6981;7051;7309;7356;7364;7394;7591;7878;7889</t>
  </si>
  <si>
    <t>48;1824;2208;2424;2427;3457;4626;4853;4854;5749;5750;6299;7285;7484;7556;7836;7888;7896;7926;8141;8448;8459</t>
  </si>
  <si>
    <t>414;415;416;417;418;419;420;421;422;423;424;425;426;427;428;21639;21640;25617;25618;27550;27551;27611;27612;27613;42520;55616;55617;55618;55619;57974;57975;57976;57977;57978;57979;67482;67483;67484;67485;73770;73771;83791;83792;83793;83794;85817;86708;90090;90583;90584;90585;90586;90587;90588;90589;90590;90591;90592;90593;90594;90595;90596;90659;90660;90661;90967;93329;93330;96684;96685;96789;96790;96791;96792;96793;96794;96795;96796;96797;96798;96799;96800;96801</t>
  </si>
  <si>
    <t>425;426;427;428;429;430;431;432;433;434;435;436;437;438;439;23200;23201;27467;27468;29471;29472;29533;29534;29535;45513;59462;59463;59464;59465;61948;61949;61950;61951;61952;61953;71923;71924;71925;71926;78593;78594;89256;89257;89258;89259;91389;92343;95953;96470;96471;96472;96473;96474;96475;96476;96477;96478;96479;96480;96481;96482;96483;96484;96550;96551;96552;96888;99446;99447;103002;103003;103113;103114;103115;103116;103117;103118;103119;103120;103121;103122;103123;103124;103125;103126</t>
  </si>
  <si>
    <t>439;23201;27467;29472;29535;45513;59463;61948;61951;71924;78594;89259;91389;92343;95953;96477;96551;96888;99447;103002;103122</t>
  </si>
  <si>
    <t>188;189</t>
  </si>
  <si>
    <t>964;1298</t>
  </si>
  <si>
    <t>Q8IVN8</t>
  </si>
  <si>
    <t>Somatomedin-B and thrombospondin type-1 domain-containing protein</t>
  </si>
  <si>
    <t>SBSPON</t>
  </si>
  <si>
    <t>289;895;1960;2623;4410;6581;7167;8543</t>
  </si>
  <si>
    <t>305;942;2072;2785;4689;7067;7679;9148</t>
  </si>
  <si>
    <t>2639;2640;2641;2642;2643;2644;2645;2646;2647;9993;9994;9995;9996;9997;9998;9999;10000;10001;10002;10003;10004;10005;10006;10007;24166;24167;24168;24169;31461;31462;31463;31464;31465;31466;31467;31468;31469;31470;31471;56464;56465;56466;81787;81788;81789;81790;81791;81792;81793;81794;81795;88377;88378;104687;104688;104689;104690;104691;104692;104693;104694;104695;104696;104697</t>
  </si>
  <si>
    <t>2764;2765;2766;2767;2768;2769;2770;2771;2772;2773;2774;10545;10546;10547;10548;10549;10550;10551;10552;10553;10554;10555;10556;10557;10558;10559;25890;25891;25892;25893;33585;33586;33587;33588;33589;33590;33591;33592;33593;33594;33595;33596;60358;60359;60360;87071;87072;87073;87074;87075;87076;87077;87078;87079;87080;94121;94122;111439;111440;111441;111442;111443;111444;111445;111446;111447;111448;111449</t>
  </si>
  <si>
    <t>2771;10559;25892;33594;60358;87078;94121;111448</t>
  </si>
  <si>
    <t>P23528;G3V1A4;E9PP50;E9PK25;E9PLJ3;E9PS23;E9PQB7;Q9Y281-3;Q9Y281</t>
  </si>
  <si>
    <t>P23528;G3V1A4;E9PP50;E9PK25;E9PLJ3;E9PS23;E9PQB7</t>
  </si>
  <si>
    <t>7;6;6;6;4;4;4;1;1</t>
  </si>
  <si>
    <t>Cofilin-1</t>
  </si>
  <si>
    <t>CFL1</t>
  </si>
  <si>
    <t>Cofilin-1;Isoform of P23528, Cofilin 1 (Non-muscle), isoform CRA_a;Isoform of P23528, Cofilin-1 (Fragment);Isoform of P23528, Cofilin-1;Isoform of P23528, Cofilin-1 (Fragment);Isoform of P23528, Cofilin-1 (Fragment);Isoform of P23528, Cofilin-1 (Fragment)</t>
  </si>
  <si>
    <t>680;803;1997;3469;4548;5523;8625</t>
  </si>
  <si>
    <t>718;843;2113;3688;4833;5935;9230</t>
  </si>
  <si>
    <t>7415;7416;7417;7418;7419;7420;7421;7422;7423;7424;7425;7426;7427;7428;8871;8872;8873;8874;8875;8876;8877;8878;8879;8880;8881;8882;8883;8884;8885;8886;8887;8888;8889;8890;8891;8892;8893;24641;24642;24643;45490;45491;45492;57790;57791;57792;57793;57794;57795;57796;69506;69507;69508;105592;105593;105594;105595;105596;105597;105598</t>
  </si>
  <si>
    <t>7813;7814;7815;7816;7817;7818;7819;7820;7821;7822;7823;7824;7825;7826;9356;9357;9358;9359;9360;9361;9362;9363;9364;9365;9366;9367;9368;9369;9370;9371;9372;9373;9374;9375;9376;9377;9378;26400;26401;26402;48712;48713;48714;61760;61761;61762;61763;61764;61765;61766;74114;74115;74116;74117;112367;112368;112369;112370;112371;112372;112373</t>
  </si>
  <si>
    <t>7815;9366;26401;48714;61760;74115;112369</t>
  </si>
  <si>
    <t>C9JZL8;C9J5M0;C9JC07;Q96S97;C9JJV6</t>
  </si>
  <si>
    <t>3;3;3;3;2</t>
  </si>
  <si>
    <t>Myeloid-associated differentiation marker</t>
  </si>
  <si>
    <t>MYADM</t>
  </si>
  <si>
    <t>Isoform of Q96S97, Myeloid-associated differentiation marker (Fragment);Isoform of Q96S97, Myeloid-associated differentiation marker (Fragment);Isoform of Q96S97, Myeloid-associated differentiation marker (Fragment);Myeloid-associated differentiation marke</t>
  </si>
  <si>
    <t>518;652;7656</t>
  </si>
  <si>
    <t>543;688;689;8211;8212</t>
  </si>
  <si>
    <t>5577;5578;5579;5580;5581;5582;5583;5584;5585;5586;5587;5588;5589;5590;7062;7063;7064;7065;7066;7067;7068;7069;7070;7071;7072;7073;7074;7075;7076;7077;7078;7079;7080;7081;7082;7083;94034;94035;94036;94037;94038;94039;94040;94041;94042;94043;94044</t>
  </si>
  <si>
    <t>5874;5875;5876;5877;5878;5879;5880;5881;5882;5883;5884;5885;5886;5887;7439;7440;7441;7442;7443;7444;7445;7446;7447;7448;7449;7450;7451;7452;7453;7454;7455;7456;7457;7458;7459;7460;100184;100185;100186;100187;100188;100189;100190;100191;100192;100193;100194;100195</t>
  </si>
  <si>
    <t>5885;7445;100193</t>
  </si>
  <si>
    <t>83;84</t>
  </si>
  <si>
    <t>24;169</t>
  </si>
  <si>
    <t>F6UT28;P62873-2;P62873;B1AKQ8;F6X3N5;B3KVK2</t>
  </si>
  <si>
    <t>F6UT28;P62873-2;P62873;B1AKQ8;F6X3N5</t>
  </si>
  <si>
    <t>6;6;6;5;5;1</t>
  </si>
  <si>
    <t>3;3;3;2;2;1</t>
  </si>
  <si>
    <t>Guanine nucleotide-binding protein G(I)/G(S)/G(T) subunit beta-1</t>
  </si>
  <si>
    <t>GNB1</t>
  </si>
  <si>
    <t>Isoform of P62873, Guanine nucleotide-binding protein G(I)/G(S)/G(T) subunit beta-1 (Fragment);Isoform of P62873, Isoform 2 of Guanine nucleotide-binding protein G(I)/G(S)/G(T) subunit beta-1;Guanine nucleotide-binding protein G(I)/G(S)/G(T) subunit beta-1</t>
  </si>
  <si>
    <t>91;2027;4203;4628;4775;6738</t>
  </si>
  <si>
    <t>96;2147;4472;4917;5067;7232</t>
  </si>
  <si>
    <t>831;25222;25223;54362;58819;58820;58821;58822;58823;58824;60329;60330;60331;60332;60333;60334;60335;60336;60337;60338;60339;60340;60341;60342;60343;60344;60345;83441;83442;83443;83444;83445;83446;83447;83448;83449;83450;83451;83452;83453</t>
  </si>
  <si>
    <t>867;27038;27039;58158;62842;62843;62844;62845;62846;62847;64410;64411;64412;64413;64414;64415;64416;64417;64418;64419;64420;64421;64422;64423;64424;64425;64426;88866;88867;88868;88869;88870;88871;88872;88873;88874;88875;88876;88877;88878</t>
  </si>
  <si>
    <t>867;27038;58158;62844;64422;88876</t>
  </si>
  <si>
    <t>P23284</t>
  </si>
  <si>
    <t>Peptidyl-prolyl cis-trans isomerase B</t>
  </si>
  <si>
    <t>PPIB</t>
  </si>
  <si>
    <t>1275;1642;1682;7241;7680;8113</t>
  </si>
  <si>
    <t>1350;1737;1782;7763;8238;8691</t>
  </si>
  <si>
    <t>16389;16390;16391;16392;16393;16394;20642;20643;20644;20645;20646;20647;20648;20649;20650;20651;20652;21077;89432;94486;94487;94488;94489;94490;94491;94492;94493;94494;94495;94496;94497;94498;94499;94500;94501;94502;99431;99432;99433;99434;99435;99436;99437</t>
  </si>
  <si>
    <t>17555;17556;17557;17558;17559;17560;22151;22152;22153;22154;22155;22156;22157;22158;22159;22160;22161;22162;22603;95241;100666;100667;100668;100669;100670;100671;100672;100673;100674;100675;100676;100677;100678;100679;100680;100681;100682;105897;105898;105899;105900;105901;105902;105903</t>
  </si>
  <si>
    <t>17555;22158;22603;95241;100666;105903</t>
  </si>
  <si>
    <t>A0A087WYJ9;A0A075B6N9;A0A1B0GUU9;P01871;P01871-2;P04220</t>
  </si>
  <si>
    <t>11;11;11;11;11;7</t>
  </si>
  <si>
    <t>Ig mu chain C region;Ig mu heavy chain disease protein</t>
  </si>
  <si>
    <t>IGHM</t>
  </si>
  <si>
    <t>Isoform of P01871, Ig mu chain C region;Isoform of P01871, Ig mu chain C region (Fragment);Isoform of P01871, Ig mu chain C region (Fragment);Ig mu chain C region;Isoform of P01871, Isoform 2 of Ig mu chain C region;Ig mu heavy chain disease protein</t>
  </si>
  <si>
    <t>1308;2619;2915;3233;4616;6136;6283;7910;8378;8441;8616</t>
  </si>
  <si>
    <t>1386;2781;3106;3440;4905;6596;6754;8481;8970;9039;9221</t>
  </si>
  <si>
    <t>16714;16715;31433;36201;36202;36203;36204;36205;36206;36207;36208;36209;36210;42289;58736;58737;58738;58739;58740;58741;58742;58743;76573;76574;76575;76576;76577;76578;78636;78637;78638;78639;78640;78641;78642;96966;96967;102452;102453;102454;102455;103141;103142;105476;105477;105478;105479;105480;105481;105482;105483;105484</t>
  </si>
  <si>
    <t>17887;17888;33557;38728;38729;38730;38731;38732;38733;38734;38735;38736;38737;45280;62759;62760;62761;62762;62763;62764;62765;62766;81590;81591;81592;81593;81594;81595;83752;83753;83754;83755;83756;83757;83758;103298;103299;109113;109114;109115;109116;109833;109834;112250;112251;112252;112253;112254;112255;112256;112257;112258</t>
  </si>
  <si>
    <t>17887;33557;38735;45280;62762;81593;83752;103298;109113;109834;112255</t>
  </si>
  <si>
    <t>P25705;P25705-2;P25705-3;K7ERX7;K7EK77;K7ENJ4;K7EJP1;K7EQH4;K7ESA0</t>
  </si>
  <si>
    <t>P25705;P25705-2;P25705-3;K7ERX7;K7EK77</t>
  </si>
  <si>
    <t>14;13;12;7;7;6;5;4;2</t>
  </si>
  <si>
    <t>ATP synthase subunit alpha, mitochondrial</t>
  </si>
  <si>
    <t>ATP5A1</t>
  </si>
  <si>
    <t>ATP synthase subunit alpha, mitochondrial;Isoform of P25705, Isoform 2 of ATP synthase subunit alpha, mitochondrial;Isoform of P25705, Isoform 3 of ATP synthase subunit alpha, mitochondrial;Isoform of P25705, ATP synthase subunit alpha, mitochondrial (Frag</t>
  </si>
  <si>
    <t>785;2019;3020;3445;3905;4108;4456;6474;6553;6564;7403;7627;8173;8463</t>
  </si>
  <si>
    <t>825;2139;3213;3664;4154;4370;4736;6953;7038;7049;7936;8178;8753;9064</t>
  </si>
  <si>
    <t>8569;8570;8571;8572;8573;8574;8575;8576;8577;8578;8579;25145;37915;37916;45130;45131;45132;45133;45134;45135;45136;45137;45138;45139;45140;45141;45142;50820;50821;53319;53320;56805;56806;56807;80774;80775;80776;80777;80778;80779;81484;81485;81486;81487;81488;81489;81490;81606;81607;81608;91150;91151;91152;93741;93742;93743;93744;93745;93746;99991;99992;99993;99994;99995;99996;99997;99998;99999;103660;103661;103662;103663;103664;103665;103666;103667</t>
  </si>
  <si>
    <t>9027;9028;9029;9030;9031;9032;9033;9034;9035;9036;9037;26948;40584;40585;48337;48338;48339;48340;48341;48342;48343;48344;48345;48346;48347;48348;48349;54416;54417;57069;57070;60704;60705;60706;85989;85990;85991;85992;85993;85994;86759;86760;86761;86762;86763;86764;86765;86884;86885;86886;97114;97115;97116;99871;99872;99873;99874;99875;99876;106479;106480;106481;106482;106483;106484;106485;106486;106487;110377;110378;110379;110380;110381;110382;110383;110384;110385</t>
  </si>
  <si>
    <t>9034;26948;40585;48346;54417;57069;60705;85991;86763;86885;97115;99873;106482;110380</t>
  </si>
  <si>
    <t>P20700;E9PBF6;A0A0D9SFE5;A0A0D9SFY5</t>
  </si>
  <si>
    <t>P20700;E9PBF6;A0A0D9SFE5</t>
  </si>
  <si>
    <t>19;16;14;6</t>
  </si>
  <si>
    <t>18;15;14;6</t>
  </si>
  <si>
    <t>16;14;13;5</t>
  </si>
  <si>
    <t>Lamin-B1</t>
  </si>
  <si>
    <t>LMNB1</t>
  </si>
  <si>
    <t>Lamin-B1;Isoform of P20700, Lamin-B1;Isoform of P20700, Lamin B1, isoform CRA_a</t>
  </si>
  <si>
    <t>198;304;538;1068;1151;1532;1847;1853;2202;3740;3787;4014;4323;4687;4688;5130;5655;6146;6902</t>
  </si>
  <si>
    <t>True;True;True;True;True;True;True;True;True;True;True;True;True;False;True;True;True;True;True</t>
  </si>
  <si>
    <t>210;321;564;1132;1222;1618;1956;1962;2328;3976;4027;4272;4596;4977;4978;5451;6079;6607;7402</t>
  </si>
  <si>
    <t>1811;1812;2843;5704;5705;13875;13876;13877;13878;13879;13880;13881;15220;15221;15222;15223;19049;19050;19051;19052;19053;22856;22857;22858;22859;22877;22878;22879;22880;26794;26795;26796;26797;48804;48805;49454;52225;52226;52227;52228;52229;55281;59246;59247;59248;59249;59250;59251;59252;59253;64455;64456;64457;71355;76768;85172;85173;85174;85175</t>
  </si>
  <si>
    <t>1897;1898;2978;6002;6003;14801;14802;14803;14804;14805;14806;14807;16316;16317;16318;16319;16320;20393;20394;20395;20396;20397;24476;24477;24478;24479;24497;24498;24499;24500;28694;28695;28696;28697;28698;52276;52277;52983;55925;55926;55927;55928;55929;59120;63282;63283;63284;63285;63286;63287;63288;63289;68712;68713;68714;76024;76025;81789;90717;90718;90719;90720;90721</t>
  </si>
  <si>
    <t>1898;2978;6003;14806;16319;20397;24476;24499;28695;52277;52983;55928;59120;63285;63289;68712;76024;81789;90720</t>
  </si>
  <si>
    <t>P62701;Q8TD47;C9JEH7;P22090</t>
  </si>
  <si>
    <t>P62701;Q8TD47</t>
  </si>
  <si>
    <t>11;6;5;5</t>
  </si>
  <si>
    <t>40S ribosomal protein S4, X isoform;40S ribosomal protein S4, Y isoform 2</t>
  </si>
  <si>
    <t>RPS4X;RPS4Y2</t>
  </si>
  <si>
    <t>1185;1790;2386;3016;3823;5033;5078;5079;5974;8322;8622</t>
  </si>
  <si>
    <t>1256;1897;2523;3209;4069;5347;5398;5399;6415;8913;9227</t>
  </si>
  <si>
    <t>15548;15549;15550;15551;15552;22353;22354;28657;28658;28659;28660;28661;28662;37891;37892;50049;50050;50051;50052;50053;50054;50055;50056;50057;50058;50059;50060;50061;50062;63588;63589;63590;63591;63592;63593;63594;63595;63952;63953;63954;63955;63956;63957;74606;74607;74608;101988;101989;105529;105530;105531;105532;105533;105534;105535;105536;105537;105538</t>
  </si>
  <si>
    <t>16655;16656;16657;16658;16659;23956;23957;30608;30609;30610;30611;30612;30613;40560;40561;53610;53611;53612;53613;53614;53615;53616;53617;53618;53619;53620;53621;53622;53623;67829;67830;67831;67832;67833;67834;67835;67836;68197;68198;68199;68200;68201;68202;79477;79478;79479;108608;108609;112304;112305;112306;112307;112308;112309;112310;112311;112312;112313</t>
  </si>
  <si>
    <t>16657;23956;30613;40560;53613;67833;68197;68201;79478;108609;112311</t>
  </si>
  <si>
    <t>P14625;Q96GW1;Q58FF3;F8W026;H0YIV0</t>
  </si>
  <si>
    <t>P14625</t>
  </si>
  <si>
    <t>18;7;4;2;2</t>
  </si>
  <si>
    <t>17;6;4;1;2</t>
  </si>
  <si>
    <t>Endoplasmin</t>
  </si>
  <si>
    <t>HSP90B1</t>
  </si>
  <si>
    <t>1401;1863;1879;2061;2340;2560;3066;3396;4207;4583;4626;5568;6817;6858;7274;7326;7338;8785</t>
  </si>
  <si>
    <t>True;True;True;False;True;True;True;True;True;True;True;True;True;True;True;True;True;True</t>
  </si>
  <si>
    <t>1481;1972;1989;2182;2474;2712;3261;3614;4476;4869;4915;5981;7314;7357;7797;7854;7867;9398</t>
  </si>
  <si>
    <t>17613;17614;17615;22932;22933;23019;25428;25429;25430;25431;25432;25433;25434;25435;25436;25437;25438;28077;28078;28079;28080;28081;28082;28083;28084;30648;30649;30650;30651;30652;30653;30654;38450;38451;38452;44537;44538;44539;44540;44541;44542;54387;58150;58151;58152;58153;58154;58813;58814;58815;58816;70150;70151;70152;70153;70154;70155;70156;70157;84219;84704;84705;84706;84707;84708;84709;84710;89815;89816;89817;90233;90350;90351;90352;107585;107586</t>
  </si>
  <si>
    <t>18847;18848;18849;24552;24553;24643;27249;27250;27251;27252;27253;27254;27255;27256;27257;27258;27259;30010;30011;30012;30013;30014;30015;30016;30017;32726;32727;32728;32729;32730;32731;32732;32733;32734;41139;41140;41141;47682;47683;47684;47685;47686;47687;58185;62146;62147;62148;62149;62150;62836;62837;62838;62839;74781;74782;74783;74784;74785;74786;74787;74788;89727;90241;90242;90243;90244;90245;90246;90247;95666;95667;95668;96106;96225;96226;96227;114470;114471</t>
  </si>
  <si>
    <t>18847;24553;24643;27254;30013;32732;41140;47683;58185;62147;62837;74782;89727;90245;95666;96106;96225;114470</t>
  </si>
  <si>
    <t>P01042-2;P01042;P01042-3</t>
  </si>
  <si>
    <t>5;5;3</t>
  </si>
  <si>
    <t>Kininogen-1;Kininogen-1 heavy chain;T-kinin;Bradykinin;Lysyl-bradykinin;Kininogen-1 light chain;Low molecular weight growth-promoting factor</t>
  </si>
  <si>
    <t>KNG1</t>
  </si>
  <si>
    <t>Isoform of P01042, Isoform LMW of Kininogen-1;Kininogen-1;Isoform of P01042, Isoform 3 of Kininogen-1</t>
  </si>
  <si>
    <t>1395;2119;3676;6298;8674</t>
  </si>
  <si>
    <t>1475;2241;3911;6770;9282</t>
  </si>
  <si>
    <t>17564;17565;17566;17567;17568;17569;17570;17571;17572;17573;17574;17575;17576;17577;17578;25884;25885;25886;25887;25888;25889;25890;25891;25892;25893;25894;25895;25896;25897;25898;25899;25900;25901;48183;48184;48185;48186;78898;78899;78900;78901;78902;78903;78904;78905;78906;106148;106149;106150;106151;106152;106153;106154;106155;106156;106157;106158;106159;106160;106161</t>
  </si>
  <si>
    <t>18796;18797;18798;18799;18800;18801;18802;18803;18804;18805;18806;18807;18808;18809;18810;18811;18812;27749;27750;27751;27752;27753;27754;27755;27756;27757;27758;27759;27760;27761;27762;27763;27764;27765;27766;27767;51622;51623;51624;51625;84020;84021;84022;84023;84024;84025;84026;84027;84028;112960;112961;112962;112963;112964;112965;112966;112967;112968;112969;112970;112971;112972;112973</t>
  </si>
  <si>
    <t>18801;27757;51624;84026;112968</t>
  </si>
  <si>
    <t>Q8IX30;Q8IX30-2</t>
  </si>
  <si>
    <t>10;10</t>
  </si>
  <si>
    <t>Signal peptide, CUB and EGF-like domain-containing protein 3</t>
  </si>
  <si>
    <t>SCUBE3</t>
  </si>
  <si>
    <t>Signal peptide, CUB and EGF-like domain-containing protein 3;Isoform of Q8IX30, Isoform 2 of Signal peptide, CUB and EGF-like domain-containing protein 3</t>
  </si>
  <si>
    <t>1617;2661;2956;3465;4127;4303;4828;5443;5811;7463</t>
  </si>
  <si>
    <t>1712;2826;3149;3684;4394;4576;5128;5845;6245;7999</t>
  </si>
  <si>
    <t>20310;20311;31803;37123;37124;37125;37126;37127;37128;37129;37130;37131;37132;37133;37134;37135;37136;45474;53576;53577;53578;53579;53580;53581;53582;53583;55132;55133;55134;55135;55136;55137;61022;61023;61024;61025;61026;61027;61028;61029;61030;61031;61032;68474;68475;68476;68477;73187;73188;73189;73190;73191;73192;91766;91767;91768</t>
  </si>
  <si>
    <t>21809;21810;33935;39754;39755;39756;39757;39758;39759;39760;39761;39762;39763;39764;39765;39766;39767;48696;57333;57334;57335;57336;57337;57338;57339;57340;57341;58967;58968;58969;58970;58971;58972;65122;65123;65124;65125;65126;65127;65128;65129;65130;65131;65132;73018;73019;73020;73021;77980;77981;77982;77983;77984;77985;97783;97784;97785</t>
  </si>
  <si>
    <t>21810;33935;39762;48696;57341;58972;65122;73019;77980;97783</t>
  </si>
  <si>
    <t>P52272-2;P52272;A0A087X0X3;M0R019;M0R0N3;M0R2T0;M0R2I7;M0R0Y6;M0QY96;M0QYQ7;M0QZM1;M0QYL3</t>
  </si>
  <si>
    <t>P52272-2;P52272;A0A087X0X3;M0R019</t>
  </si>
  <si>
    <t>12;12;11;7;5;5;4;3;3;3;2;1</t>
  </si>
  <si>
    <t>Heterogeneous nuclear ribonucleoprotein M</t>
  </si>
  <si>
    <t>HNRNPM</t>
  </si>
  <si>
    <t>Isoform of P52272, Isoform 2 of Heterogeneous nuclear ribonucleoprotein M;Heterogeneous nuclear ribonucleoprotein M;Isoform of P52272, Heterogeneous nuclear ribonucleoprotein M;Isoform of P52272, Heterogeneous nuclear ribonucleoprotein M (Fragment)</t>
  </si>
  <si>
    <t>36;104;256;2451;2530;2963;3138;3965;5313;5575;7040;7967</t>
  </si>
  <si>
    <t>37;110;270;2597;2598;2682;3156;3339;4220;5663;5990;7544;8539</t>
  </si>
  <si>
    <t>299;300;301;302;303;304;305;306;307;308;309;310;1060;1061;1062;2294;2295;2296;2297;2298;2299;2300;29499;29500;30262;37224;37225;39399;39400;39401;39402;39403;39404;51640;51641;51642;51643;51644;51645;51646;66720;66721;70245;86604;86605;97718</t>
  </si>
  <si>
    <t>308;309;310;311;312;313;314;315;316;317;318;319;1104;1105;1106;2394;2395;2396;2397;2398;2399;2400;31544;31545;32323;39862;39863;42145;42146;42147;42148;42149;42150;42151;55286;55287;55288;55289;55290;55291;55292;71108;71109;74877;92236;92237;104092</t>
  </si>
  <si>
    <t>308;1104;2395;31544;32323;39862;42149;55292;71108;74877;92237;104092</t>
  </si>
  <si>
    <t>G5E950;E7EP82</t>
  </si>
  <si>
    <t>G5E950</t>
  </si>
  <si>
    <t>1;0</t>
  </si>
  <si>
    <t>0;0</t>
  </si>
  <si>
    <t>Isoform of P15502, Elastin</t>
  </si>
  <si>
    <t>282;283;345;2433;2547;2548;4855;5800;5810;8255;8681;8682</t>
  </si>
  <si>
    <t>False;False;False;False;False;False;False;False;True;False;False;False</t>
  </si>
  <si>
    <t>298;299;363;2576;2699;2700;5157;6234;6244;8845;9289;9290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</si>
  <si>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29274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61322;61323;61324;61325;61326;61327;61328;61329;61330;61331;61332;61333;61334;61335;61336;61337;61338;61339;61340;61341;61342;61343;61344;61345;61346;61347;61348;61349;61350;61351;61352;61353;61354;72859;72860;72861;72862;72863;72864;72865;72866;72867;72868;72869;72870;72871;72872;72873;72874;72875;72876;72877;72878;73177;73178;73179;73180;73181;73182;73183;73184;73185;73186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;106224;106225;106226;106227;106228;106229;106230;106231;106232;106233;106234;106235;106236;106237;106238;106239;106240;106241;106242;106243;106244;106245;106246;106247;106248;106249;106250;106251;106252;106253;106254;106255;106256;106257;106258;106259;106260;106261;106262;106263;106264;106265;106266;106267;106268;106269;106270;106271;106272;106273;106274;106275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</si>
  <si>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31294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65433;65434;65435;65436;65437;65438;65439;65440;65441;65442;65443;65444;65445;65446;65447;65448;65449;65450;65451;65452;65453;65454;65455;65456;65457;65458;65459;65460;65461;65462;65463;65464;65465;65466;65467;65468;65469;77632;77633;77634;77635;77636;77637;77638;77639;77640;77641;77642;77643;77644;77645;77646;77647;77648;77649;77650;77651;77970;77971;77972;77973;77974;77975;77976;77977;77978;77979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113046;113047;113048;113049;113050;113051;113052;113053;113054;113055;113056;113057;113058;113059;113060;113061;113062;113063;113064;113065;113066;113067;113068;113069;113070;113071;113072;113073;113074;113075;113076;113077;113078;113079;113080;113081;113082;113083;113084;113085;113086;113087;113088;113089;113090;113091;113092;113093;113094;113095;113096;113097</t>
  </si>
  <si>
    <t>2573;2653;3368;31294;32551;32619;65458;77640;77975;107564;113050;113096</t>
  </si>
  <si>
    <t>F5H6E2;O00159-2;O00159-3;O00159;I3L4D4;I3L501;I3L3Y6;I3L204</t>
  </si>
  <si>
    <t>F5H6E2;O00159-2;O00159-3;O00159</t>
  </si>
  <si>
    <t>16;16;16;16;1;1;1;1</t>
  </si>
  <si>
    <t>Unconventional myosin-Ic</t>
  </si>
  <si>
    <t>MYO1C</t>
  </si>
  <si>
    <t>Isoform of O00159, Unconventional myosin-Ic;Isoform of O00159, Isoform 2 of Unconventional myosin-Ic;Isoform of O00159, Isoform 3 of Unconventional myosin-Ic;Unconventional myosin-Ic</t>
  </si>
  <si>
    <t>1035;1344;1771;2378;3840;4269;4576;4759;6505;6628;7470;7471;7622;8558;8641;8748</t>
  </si>
  <si>
    <t>1094;1422;1878;2514;4086;4542;4861;5049;6987;7116;8006;8007;8173;9163;9249;9358</t>
  </si>
  <si>
    <t>12981;12982;12983;12984;12985;17037;22193;28579;28580;50271;50272;50273;50274;54934;58056;58057;58058;58059;58060;58061;58062;58063;59953;81141;81142;81143;81144;82531;82532;91809;91810;91811;91812;91813;91814;91815;91816;91817;91818;91819;91820;91821;91822;91823;91824;91825;91826;91827;91828;93675;93676;93677;93678;93679;93680;93681;93682;93683;93684;93685;93686;93687;93688;93689;93690;93691;104759;105736;106967;106968;106969;106970;106971;106972;106973;106974;106975;106976;106977;106978;106979;106980;106981;106982;106983;106984;106985;106986</t>
  </si>
  <si>
    <t>13728;13729;13730;13731;13732;18224;23782;30529;30530;53838;53839;53840;53841;58761;62044;62045;62046;62047;62048;62049;62050;62051;64021;86409;86410;86411;86412;87869;87870;97828;97829;97830;97831;97832;97833;97834;97835;97836;97837;97838;97839;97840;97841;97842;97843;97844;97845;97846;97847;99802;99803;99804;99805;99806;99807;99808;99809;99810;99811;99812;99813;99814;99815;99816;99817;99818;111512;112515;113834;113835;113836;113837;113838;113839;113840;113841;113842;113843;113844;113845;113846;113847;113848;113849;113850;113851;113852;113853</t>
  </si>
  <si>
    <t>13731;18224;23782;30530;53840;58761;62050;64021;86410;87870;97831;97837;99813;111512;112515;113850</t>
  </si>
  <si>
    <t>P02730-2;P02730;A0A0A0MS98</t>
  </si>
  <si>
    <t>8;8;7</t>
  </si>
  <si>
    <t>Band 3 anion transport protein</t>
  </si>
  <si>
    <t>SLC4A1</t>
  </si>
  <si>
    <t>Isoform of P02730, Isoform 2 of Band 3 anion transport protein;Band 3 anion transport protein;Isoform of P02730, Band 3 anion transport protein</t>
  </si>
  <si>
    <t>120;711;3410;3770;3992;5059;5706;8148</t>
  </si>
  <si>
    <t>126;749;3628;4008;4249;5376;6134;8727</t>
  </si>
  <si>
    <t>1220;1221;1222;1223;1224;1225;1226;7823;44729;49259;49260;51951;51952;51953;63798;71834;71835;99904;99905</t>
  </si>
  <si>
    <t>1281;1282;1283;1284;1285;1286;1287;8248;47908;52778;52779;55612;55613;55614;68040;76543;76544;106392;106393</t>
  </si>
  <si>
    <t>1284;8248;47908;52779;55613;68040;76544;106392</t>
  </si>
  <si>
    <t>Q9NZN4;Q9NZN4-2</t>
  </si>
  <si>
    <t>16;12</t>
  </si>
  <si>
    <t>14;11</t>
  </si>
  <si>
    <t>EH domain-containing protein 2</t>
  </si>
  <si>
    <t>EHD2</t>
  </si>
  <si>
    <t>EH domain-containing protein 2;Isoform of Q9NZN4, Isoform 2 of EH domain-containing protein 2</t>
  </si>
  <si>
    <t>143;2432;3416;4447;4455;4504;4680;4745;4830;4861;4998;5363;5900;8017;8477;8541</t>
  </si>
  <si>
    <t>153;2575;3635;4727;4735;4788;4970;5035;5130;5164;5312;5739;5740;6337;8590;9078;9146</t>
  </si>
  <si>
    <t>1504;1505;29273;44782;44783;56736;56737;56804;57462;57463;57464;57465;57466;57467;57468;59198;59199;59200;59830;59831;59832;59833;59834;59835;59836;59837;59838;59839;59840;59841;59842;59843;61035;61036;61037;61038;61039;61040;61041;61042;61043;61044;61045;61046;61047;61048;61049;61385;63150;67426;67427;67428;74089;98358;98359;103905;103906;103907;103908;103909;103910;103911;103912;104684</t>
  </si>
  <si>
    <t>1579;1580;31292;31293;47963;47964;60634;60635;60636;60703;61413;61414;61415;61416;61417;61418;61419;63233;63234;63235;63893;63894;63895;63896;63897;63898;63899;63900;63901;63902;63903;63904;63905;63906;65135;65136;65137;65138;65139;65140;65141;65142;65143;65144;65145;65146;65147;65148;65149;65150;65151;65501;67377;71867;71868;71869;78934;104769;104770;110630;110631;110632;110633;110634;110635;110636;110637;111436</t>
  </si>
  <si>
    <t>1579;31293;47963;60636;60703;61417;63234;63900;65151;65501;67377;71868;78934;104770;110637;111436</t>
  </si>
  <si>
    <t>727;728;729</t>
  </si>
  <si>
    <t>359;385;500</t>
  </si>
  <si>
    <t>A0A024R4M0;P46781;B5MCT8;C9JM19;F2Z3C0;A8MXK4</t>
  </si>
  <si>
    <t>A0A024R4M0;P46781;B5MCT8;C9JM19</t>
  </si>
  <si>
    <t>12;12;10;10;3;3</t>
  </si>
  <si>
    <t>40S ribosomal protein S9</t>
  </si>
  <si>
    <t>RPS9</t>
  </si>
  <si>
    <t>Isoform of P46781, 40S ribosomal protein S9;40S ribosomal protein S9;Isoform of P46781, 40S ribosomal protein S9;Isoform of P46781, 40S ribosomal protein S9</t>
  </si>
  <si>
    <t>2074;3710;3824;4421;4502;4503;4623;6301;6448;6469;7014;7043</t>
  </si>
  <si>
    <t>2196;3945;4070;4700;4786;4787;4912;6773;6927;6948;7518;7548</t>
  </si>
  <si>
    <t>25483;25484;25485;25486;48403;50063;50064;50065;50066;50067;50068;50069;50070;56540;56541;56542;56543;56544;56545;56546;56547;56548;56549;56550;56551;56552;56553;56554;56555;56556;56557;56558;56559;57447;57448;57449;57450;57451;57452;57453;57454;57455;57456;57457;57458;57459;57460;57461;58807;58808;58809;78917;78918;78919;78920;78921;78922;78923;78924;78925;78926;80515;80758;86151;86152;86614</t>
  </si>
  <si>
    <t>27304;27305;27306;27307;51852;53624;53625;53626;53627;53628;53629;53630;53631;60436;60437;60438;60439;60440;60441;60442;60443;60444;60445;60446;60447;60448;60449;60450;60451;60452;60453;60454;60455;61398;61399;61400;61401;61402;61403;61404;61405;61406;61407;61408;61409;61410;61411;61412;62830;62831;62832;84039;84040;84041;84042;84043;84044;84045;84046;84047;84048;84049;85722;85973;91741;91742;92246</t>
  </si>
  <si>
    <t>27304;51852;53626;60440;61408;61412;62830;84041;85722;85973;91742;92246</t>
  </si>
  <si>
    <t>O00391-2;O00391;A8MXT8</t>
  </si>
  <si>
    <t>O00391-2;O00391</t>
  </si>
  <si>
    <t>Sulfhydryl oxidase 1</t>
  </si>
  <si>
    <t>QSOX1</t>
  </si>
  <si>
    <t>Isoform of O00391, Isoform 2 of Sulfhydryl oxidase 1;Sulfhydryl oxidase 1</t>
  </si>
  <si>
    <t>349;1277;2259;2286;3441;3754;4003;4302;4442;6595;6596;6780;8003;8158;8159;8241</t>
  </si>
  <si>
    <t>367;1352;2388;2417;3660;3991;4260;4575;4722;7081;7082;7274;8575;8737;8738;8830</t>
  </si>
  <si>
    <t>3408;16396;16397;16398;16399;27360;27361;27362;27363;27364;27488;27489;27490;27491;27492;27493;27494;27495;27496;27497;27498;45123;49006;49007;49008;49009;49010;49011;49012;49013;49014;49015;49016;49017;49018;49019;49020;49021;49022;49023;49024;52066;55126;55127;55128;55129;55130;55131;56660;56661;56662;56663;56664;56665;56666;82156;82157;82158;82159;82160;82161;82162;82163;83714;83715;83716;83717;83718;83719;83720;83721;83722;98110;98111;99927;99928;99929;99930;99931;99932;99933;99934;99935;99936;100853</t>
  </si>
  <si>
    <t>3591;17562;17563;17564;17565;29279;29280;29281;29282;29283;29409;29410;29411;29412;29413;29414;29415;29416;29417;29418;29419;48330;52514;52515;52516;52517;52518;52519;52520;52521;52522;52523;52524;52525;52526;52527;52528;52529;52530;52531;52532;52533;55753;58961;58962;58963;58964;58965;58966;60558;60559;60560;60561;60562;60563;60564;87480;87481;87482;87483;87484;87485;87486;87487;89173;89174;89175;89176;89177;89178;89179;89180;89181;104502;104503;106415;106416;106417;106418;106419;106420;106421;106422;106423;106424;107370</t>
  </si>
  <si>
    <t>3591;17562;29279;29410;48330;52531;55753;58961;60559;87480;87484;89179;104502;106415;106422;107370</t>
  </si>
  <si>
    <t>P51991;P51991-2;H7C1J8</t>
  </si>
  <si>
    <t>P51991;P51991-2</t>
  </si>
  <si>
    <t>11;10;1</t>
  </si>
  <si>
    <t>Heterogeneous nuclear ribonucleoprotein A3</t>
  </si>
  <si>
    <t>HNRNPA3</t>
  </si>
  <si>
    <t>Heterogeneous nuclear ribonucleoprotein A3;Isoform of P51991, Isoform 2 of Heterogeneous nuclear ribonucleoprotein A3</t>
  </si>
  <si>
    <t>1826;1827;2880;2900;3748;4513;5300;6397;7080;8581;8717</t>
  </si>
  <si>
    <t>1934;1935;3067;3089;3984;4797;5646;5647;6873;7586;9186;9326</t>
  </si>
  <si>
    <t>22741;22742;22743;22744;22745;22746;22747;35613;35614;35615;35616;35617;35618;35619;35620;35621;35622;35840;48923;48924;48925;48926;48927;48928;48929;48930;48931;57515;57516;57517;57518;57519;57520;57521;57522;57523;57524;57525;66608;66609;79963;79964;87006;87007;87008;105095;105096;105097;105098;106706;106707;106708;106709;106710;106711;106712</t>
  </si>
  <si>
    <t>24359;24360;24361;24362;24363;24364;24365;38070;38071;38072;38073;38074;38075;38076;38077;38078;38079;38080;38302;38303;52430;52431;52432;52433;52434;52435;52436;52437;52438;61466;61467;61468;61469;61470;61471;61472;61473;61474;61475;61476;70994;70995;85149;85150;92656;92657;92658;111854;111855;111856;111857;111858;113564;113565;113566;113567;113568;113569;113570</t>
  </si>
  <si>
    <t>24359;24365;38072;38303;52434;61470;70995;85149;92658;111857;113567</t>
  </si>
  <si>
    <t>P13639</t>
  </si>
  <si>
    <t>Elongation factor 2</t>
  </si>
  <si>
    <t>EEF2</t>
  </si>
  <si>
    <t>305;864;1431;1613;1906;1929;2255;2827;2953;3186;3388;3957;5605;6700;7122;7334;7405;7438;7918;7946;8219;8666</t>
  </si>
  <si>
    <t>322;910;1512;1708;2016;2039;2383;3007;3146;3390;3606;4210;6027;7194;7631;7863;7938;7971;8489;8518;8808;9274</t>
  </si>
  <si>
    <t>2844;2845;2846;2847;9579;17813;17814;17815;17816;17817;17818;17819;17820;20279;23269;23270;23604;23605;23606;23607;23608;23609;23610;23611;23612;27332;27333;34060;34061;34062;34063;37108;37109;41009;44463;44464;44465;44466;44467;44468;44469;44470;44471;44472;44473;44474;44475;51549;70795;83200;83201;87656;87657;87658;90336;90337;90338;91159;91160;91161;91162;91163;91570;97153;97154;97155;97156;97157;97391;100623;100624;100625;100626;100627;100628;106079;106080</t>
  </si>
  <si>
    <t>2979;2980;2981;2982;10097;19052;19053;19054;19055;19056;19057;19058;19059;19060;21778;24917;24918;25272;25273;25274;25275;25276;25277;25278;25279;25280;29244;29245;36344;36345;36346;36347;39738;39739;43827;47595;47596;47597;47598;47599;47600;47601;47602;47603;47604;47605;47606;47607;47608;55194;75443;88605;88606;93341;93342;93343;96210;96211;96212;97123;97124;97125;97126;97127;97128;97577;103492;103493;103494;103495;103496;103737;107130;107131;107132;107133;107134;107135;112889;112890</t>
  </si>
  <si>
    <t>2979;10097;19056;21778;24917;25274;29244;36346;39739;43827;47608;55194;75443;88605;93343;96210;97126;97577;103495;103737;107131;112889</t>
  </si>
  <si>
    <t>O75340-2</t>
  </si>
  <si>
    <t>Programmed cell death protein 6</t>
  </si>
  <si>
    <t>PDCD6</t>
  </si>
  <si>
    <t>Isoform of O75340, Isoform 2 of Programmed cell death protein 6</t>
  </si>
  <si>
    <t>342;4997;5997;6856;8737</t>
  </si>
  <si>
    <t>360;5311;6440;7355;9347</t>
  </si>
  <si>
    <t>3175;3176;3177;3178;63139;63140;63141;63142;63143;63144;63145;63146;63147;63148;63149;74837;74838;74839;84662;84663;84664;84665;84666;84667;84668;84669;84670;84671;84672;84673;84674;84675;84676;84677;84678;84679;84680;84681;84682;84683;84684;84685;84686;84687;84688;84689;84690;84691;84692;84693;84694;84695;106834;106835;106836;106837;106838;106839;106840;106841;106842;106843;106844;106845;106846;106847;106848</t>
  </si>
  <si>
    <t>3329;3330;3331;3332;67364;67365;67366;67367;67368;67369;67370;67371;67372;67373;67374;67375;67376;79719;79720;79721;90196;90197;90198;90199;90200;90201;90202;90203;90204;90205;90206;90207;90208;90209;90210;90211;90212;90213;90214;90215;90216;90217;90218;90219;90220;90221;90222;90223;90224;90225;90226;90227;90228;90229;90230;90231;113696;113697;113698;113699;113700;113701;113702;113703;113704;113705;113706;113707;113708;113709;113710</t>
  </si>
  <si>
    <t>3330;67370;79720;90200;113700</t>
  </si>
  <si>
    <t>A0A087WTT1;P11940-2;P11940;E7EQV3;E7ERJ7;H0YAR2;Q9H361;E5RJB9;Q4VXU2;E5RGH3;E5RH24;H0YB86;H0YBN4;H0YAP2;Q4VXU2-2;E5RHG7;H0YEQ8;H0YAS6;H0YB75;H0YC10;E5RGC4;E5RFD8;H0YAS7;Q5JQF8;Q96DU9-2;Q96DU9</t>
  </si>
  <si>
    <t>A0A087WTT1;P11940-2;P11940;E7EQV3;E7ERJ7;H0YAR2;Q9H361</t>
  </si>
  <si>
    <t>14;14;14;13;12;7;7;5;5;4;4;4;4;3;3;2;2;2;2;1;1;1;1;1;1;1</t>
  </si>
  <si>
    <t>9;9;9;8;8;5;5;2;3;1;2;2;2;3;3;1;0;2;2;1;1;1;1;1;1;1</t>
  </si>
  <si>
    <t>Polyadenylate-binding protein;Polyadenylate-binding protein 1;Polyadenylate-binding protein 3</t>
  </si>
  <si>
    <t>PABPC1;PABPC3</t>
  </si>
  <si>
    <t>Isoform of P11940, Polyadenylate-binding protein;Isoform of P11940, Isoform 2 of Polyadenylate-binding protein 1;Polyadenylate-binding protein 1;Isoform of P11940, Polyadenylate-binding protein;Isoform of P11940, Polyadenylate-binding protein;Isoform of P1</t>
  </si>
  <si>
    <t>432;536;1895;2594;2894;4517;5473;5542;5897;5994;6818;6915;7829;8816</t>
  </si>
  <si>
    <t>453;562;2005;2750;3083;4801;4802;5882;5883;5954;6333;6437;7315;7416;8398;9430</t>
  </si>
  <si>
    <t>4624;4625;4626;5701;5702;23115;23116;23117;23118;23119;31104;31105;35801;35802;35803;35804;35805;35806;35807;35808;57548;57549;57550;57551;57552;57553;68766;68767;68768;69687;74066;74067;74068;74069;74070;74071;74072;74073;74074;74075;74076;74829;74830;84220;84221;84222;85292;85293;85294;85295;96237;96238;96239;96240;96241;96242;96243;96244;96245;96246;96247;96248;96249;96250;96251;96252;96253;96254;108016;108017;108018</t>
  </si>
  <si>
    <t>4876;4877;4878;5999;6000;24749;24750;24751;24752;24753;33207;33208;38262;38263;38264;38265;38266;38267;38268;38269;61501;61502;61503;61504;61505;61506;73323;73324;73325;74299;78909;78910;78911;78912;78913;78914;78915;78916;78917;78918;78919;78920;78921;79711;79712;89728;89729;89730;90841;90842;90843;90844;102523;102524;102525;102526;102527;102528;102529;102530;102531;102532;102533;102534;102535;102536;102537;102538;102539;102540;102541;102542;102543;114941;114942;114943</t>
  </si>
  <si>
    <t>4878;6000;24751;33207;38267;61506;73323;74299;78920;79712;89729;90844;102530;114941</t>
  </si>
  <si>
    <t>6;7</t>
  </si>
  <si>
    <t>177;459</t>
  </si>
  <si>
    <t>A0A087WT59;P02766;A0A087WV45</t>
  </si>
  <si>
    <t>5;5;4</t>
  </si>
  <si>
    <t>Transthyretin</t>
  </si>
  <si>
    <t>TTR</t>
  </si>
  <si>
    <t>Isoform of P02766, Transthyretin;Transthyretin;Isoform of P02766, Transthyretin</t>
  </si>
  <si>
    <t>16;3289;3290;6614;7620</t>
  </si>
  <si>
    <t>17;3498;3499;7102;8171</t>
  </si>
  <si>
    <t>138;139;140;141;142;143;144;145;146;147;148;149;150;151;152;153;154;43151;43152;43153;43154;43155;43156;82421;93659;93660;93661;93662;93663;93664;93665;93666;93667;93668;93669;93670</t>
  </si>
  <si>
    <t>143;144;145;146;147;148;149;150;151;152;153;154;155;156;157;158;159;46189;46190;46191;46192;46193;46194;87757;99786;99787;99788;99789;99790;99791;99792;99793;99794;99795;99796;99797</t>
  </si>
  <si>
    <t>145;46190;46193;87757;99795</t>
  </si>
  <si>
    <t>Q07021;I3L3Q7;I3L3B0</t>
  </si>
  <si>
    <t>Complement component 1 Q subcomponent-binding protein, mitochondrial</t>
  </si>
  <si>
    <t>C1QBP</t>
  </si>
  <si>
    <t>Complement component 1 Q subcomponent-binding protein, mitochondrial;Isoform of Q07021, Complement component 1 Q subcomponent-binding protein, mitochondrial (Fragment);Isoform of Q07021, Complement component 1 Q subcomponent-binding protein, mitochondrial</t>
  </si>
  <si>
    <t>274;529;2300;5377;7877</t>
  </si>
  <si>
    <t>289;554;2433;5760;8447</t>
  </si>
  <si>
    <t>2402;2403;2404;2405;2406;2407;2408;2409;5670;27699;27700;27701;27702;67551;67552;67553;96681;96682;96683</t>
  </si>
  <si>
    <t>2505;2506;2507;2508;2509;2510;2511;2512;5967;29621;29622;29623;29624;29625;72004;72005;72006;102999;103000;103001</t>
  </si>
  <si>
    <t>2510;5967;29621;72004;103001</t>
  </si>
  <si>
    <t>P01023;P20742-2;P20742;H0YFH1;F8W7L3</t>
  </si>
  <si>
    <t>P01023</t>
  </si>
  <si>
    <t>21;2;2;1;1</t>
  </si>
  <si>
    <t>18;2;2;1;1</t>
  </si>
  <si>
    <t>Alpha-2-macroglobulin</t>
  </si>
  <si>
    <t>A2M</t>
  </si>
  <si>
    <t>386;473;784;1491;2409;2809;4717;4863;5461;5648;5876;5960;6081;6098;6640;6690;7303;7846;8383;8391;8640</t>
  </si>
  <si>
    <t>404;495;824;1577;2549;2987;5007;5166;5870;6072;6311;6400;6534;6554;7129;7182;7829;8415;8975;8984;9248</t>
  </si>
  <si>
    <t>3993;3994;5112;5113;5114;5115;8562;8563;8564;8565;8566;8567;8568;18680;29039;29040;29041;29042;29043;33331;59508;61390;68701;68702;68703;68704;71224;73894;74533;75811;75812;75813;75814;76007;76008;76009;76010;76011;76012;82731;83106;83107;83108;90039;90040;90041;90042;90043;90044;96376;102561;102562;102563;102564;102565;102566;102567;102568;102569;102570;102571;102572;102573;102574;102647;102648;102649;102650;102651;102652;102653;102654;105733;105734;105735</t>
  </si>
  <si>
    <t>4215;4216;5394;5395;5396;5397;9020;9021;9022;9023;9024;9025;9026;20014;31038;31039;31040;31041;31042;35560;63554;65506;73258;73259;73260;73261;75888;78733;79404;80737;80738;80739;80740;80943;80944;80945;80946;80947;80948;88123;88508;88509;88510;95899;95900;95901;95902;95903;95904;102669;109235;109236;109237;109238;109239;109240;109241;109242;109243;109244;109245;109246;109247;109248;109323;109324;109325;109326;109327;109328;109329;109330;112512;112513;112514</t>
  </si>
  <si>
    <t>4216;5396;9024;20014;31042;35560;63554;65506;73259;75888;78733;79404;80739;80943;88123;88509;95902;102669;109245;109325;112514</t>
  </si>
  <si>
    <t>Q9UNA0</t>
  </si>
  <si>
    <t>A disintegrin and metalloproteinase with thrombospondin motifs 5</t>
  </si>
  <si>
    <t>ADAMTS5</t>
  </si>
  <si>
    <t>1993;2366;2617;3099;4803;5217;6105;6458;7363;8015;8619</t>
  </si>
  <si>
    <t>2109;2501;2779;3294;5102;5540;6562;6563;6937;7895;8588;9224</t>
  </si>
  <si>
    <t>24600;24601;24602;28384;28385;28386;31425;31426;31427;31428;31429;31430;31431;38932;60736;60737;60738;60739;60740;60741;60742;60743;65536;65537;65538;65539;65540;65541;65542;65543;65544;65545;65546;76081;76082;76083;76084;76085;80659;80660;80661;90657;90658;98345;105493;105494;105495</t>
  </si>
  <si>
    <t>26359;26360;26361;30325;30326;30327;33549;33550;33551;33552;33553;33554;33555;41662;64826;64827;64828;64829;64830;64831;64832;64833;64834;69858;69859;69860;69861;69862;69863;69864;69865;69866;69867;69868;81033;81034;81035;81036;81037;85873;85874;85875;96548;96549;104756;112268;112269;112270</t>
  </si>
  <si>
    <t>26361;30327;33552;41662;64827;69861;81033;85873;96548;104756;112269</t>
  </si>
  <si>
    <t>733;734</t>
  </si>
  <si>
    <t>439;527</t>
  </si>
  <si>
    <t>A0A0B4J1X5;A0A0C4DH42;A0A0J9YVT0;P01767;P01772;A0A075B7E8;S4R3C0;A0A0C4DH36;A0A075B7F1;A0A0J9YX35;A0A0J9YVY3;A0A075B6Q5</t>
  </si>
  <si>
    <t>A0A0B4J1X5;A0A0C4DH42;A0A0J9YVT0;P01767;P01772;A0A075B7E8</t>
  </si>
  <si>
    <t>4;3;3;3;3;2;1;1;1;1;1;1</t>
  </si>
  <si>
    <t>1;0;0;0;0;1;0;0;0;0;0;0</t>
  </si>
  <si>
    <t>Ig heavy chain V-III region BUT;Ig heavy chain V-III region KOL</t>
  </si>
  <si>
    <t>IGHV3-74;IGHV3-66;IGHV3OR16-13</t>
  </si>
  <si>
    <t>Immunoglobulin heavy variable 3-74;Immunoglobulin heavy variable 3-66;Isoform of P01772, Immunoglobulin heavy variable 3-33 (Fragment);Immunoglobulin heavy variable 3-53;Immunoglobulin heavy variable 3-33;Protein IGHV3OR16-13 (Fragment)</t>
  </si>
  <si>
    <t>180;3117;3247;5695</t>
  </si>
  <si>
    <t>192;3312;3454;6123</t>
  </si>
  <si>
    <t>1717;1718;1719;1720;1721;1722;1723;1724;1725;1726;1727;1728;39067;39068;39069;39070;39071;39072;39073;39074;39075;39076;39077;39078;39079;39080;39081;39082;42514;71742;71743;71744;71745;71746;71747;71748;71749;71750;71751;71752;71753;71754;71755;71756;71757;71758</t>
  </si>
  <si>
    <t>1803;1804;1805;1806;1807;1808;1809;1810;1811;1812;1813;1814;41802;41803;41804;41805;41806;41807;41808;41809;41810;41811;41812;41813;41814;41815;41816;41817;45507;76439;76440;76441;76442;76443;76444;76445;76446;76447;76448;76449;76450;76451;76452;76453;76454;76455;76456;76457;76458</t>
  </si>
  <si>
    <t>1813;41814;45507;76457</t>
  </si>
  <si>
    <t>P05976-2;P05976;I3L4B1;I3L1K6;A0A1C7CYY4;P08590;P12829</t>
  </si>
  <si>
    <t>P05976-2;P05976</t>
  </si>
  <si>
    <t>4;4;1;1;1;1;1</t>
  </si>
  <si>
    <t>Myosin light chain 1/3, skeletal muscle isoform</t>
  </si>
  <si>
    <t>MYL1</t>
  </si>
  <si>
    <t>Isoform of P05976, Isoform MLC3 of Myosin light chain 1/3, skeletal muscle isoform;Myosin light chain 1/3, skeletal muscle isoform</t>
  </si>
  <si>
    <t>1745;1941;3611;4140</t>
  </si>
  <si>
    <t>1851;2051;3846;4407</t>
  </si>
  <si>
    <t>21931;21932;21933;21934;21935;21936;21937;21938;21939;21940;21941;21942;21943;21944;21945;23666;47509;53687;53688;53689;53690;53691;53692;53693;53694;53695;53696;53697;53698;53699;53700;53701;53702</t>
  </si>
  <si>
    <t>23508;23509;23510;23511;23512;23513;23514;23515;23516;23517;23518;23519;23520;23521;23522;25335;50920;57446;57447;57448;57449;57450;57451;57452;57453;57454;57455;57456;57457;57458;57459;57460;57461</t>
  </si>
  <si>
    <t>23517;25335;50920;57446</t>
  </si>
  <si>
    <t>G3V203;J3QQ67;Q07020;H0YHA7;Q07020-2;F8VUA6;F8VYV2;A0A075B7A0;F8VXR6</t>
  </si>
  <si>
    <t>G3V203;J3QQ67;Q07020;H0YHA7;Q07020-2;F8VUA6;F8VYV2;A0A075B7A0</t>
  </si>
  <si>
    <t>7;7;7;6;6;5;5;5;1</t>
  </si>
  <si>
    <t>60S ribosomal protein L18</t>
  </si>
  <si>
    <t>RPL18</t>
  </si>
  <si>
    <t>Isoform of Q07020, 60S ribosomal protein L18;Isoform of Q07020, 60S ribosomal protein L18 (Fragment);60S ribosomal protein L18;Isoform of Q07020, 60S ribosomal protein L18 (Fragment);Isoform of Q07020, Isoform 2 of 60S ribosomal protein L18;Isoform of Q070</t>
  </si>
  <si>
    <t>2742;3942;7021;7239;7240;7547;7548</t>
  </si>
  <si>
    <t>2913;4194;7525;7761;7762;8096;8097</t>
  </si>
  <si>
    <t>32621;32622;51299;51300;51301;51302;51303;51304;51305;51306;51307;51308;51309;51310;51311;51312;86332;86333;86334;89420;89421;89422;89423;89424;89425;89426;89427;89428;89429;89430;89431;92889;92890;92891;92892;92893;92894;92895;92896;92897;92898;92899;92900</t>
  </si>
  <si>
    <t>34813;34814;54907;54908;54909;54910;54911;54912;54913;54914;54915;54916;54917;54918;54919;54920;91948;91949;91950;95229;95230;95231;95232;95233;95234;95235;95236;95237;95238;95239;95240;98955;98956;98957;98958;98959;98960;98961;98962;98963;98964;98965;98966</t>
  </si>
  <si>
    <t>34814;54912;91948;95236;95240;98960;98964</t>
  </si>
  <si>
    <t>P63000;P63000-2;P60763</t>
  </si>
  <si>
    <t>6;6;4</t>
  </si>
  <si>
    <t>3;3;1</t>
  </si>
  <si>
    <t>Ras-related C3 botulinum toxin substrate 1;Ras-related C3 botulinum toxin substrate 3</t>
  </si>
  <si>
    <t>RAC1;RAC3</t>
  </si>
  <si>
    <t>Ras-related C3 botulinum toxin substrate 1;Isoform of P63000, Isoform B of Ras-related C3 botulinum toxin substrate 1;Ras-related C3 botulinum toxin substrate 3</t>
  </si>
  <si>
    <t>800;1144;3507;5096;5957;7684</t>
  </si>
  <si>
    <t>840;1213;3730;5416;6397;8242</t>
  </si>
  <si>
    <t>8803;8804;8805;8806;8807;8808;8809;8810;8811;8812;8813;8814;8815;8816;8817;8818;14944;14945;14946;14947;14948;14949;14950;14951;14952;14953;14954;14955;14956;46087;64120;64121;64122;64123;64124;64125;64126;64127;74512;94511;94512;94513;94514;94515;94516;94517;94518;94519;94520;94521;94522;94523</t>
  </si>
  <si>
    <t>9288;9289;9290;9291;9292;9293;9294;9295;9296;9297;9298;9299;9300;9301;9302;9303;16019;16020;16021;16022;16023;16024;16025;16026;16027;16028;16029;16030;16031;16032;16033;49386;68365;68366;68367;68368;68369;68370;68371;68372;79380;100691;100692;100693;100694;100695;100696;100697;100698;100699;100700;100701;100702;100703</t>
  </si>
  <si>
    <t>9301;16031;49386;68369;79380;100697</t>
  </si>
  <si>
    <t>P01040;C9J0E4</t>
  </si>
  <si>
    <t>Cystatin-A;Cystatin-A, N-terminally processed</t>
  </si>
  <si>
    <t>CSTA</t>
  </si>
  <si>
    <t>Cystatin-A;Isoform of P01040, Cystatin-A</t>
  </si>
  <si>
    <t>3987;4428;5764;6941;7600</t>
  </si>
  <si>
    <t>4243;4707;6198;7443;8150</t>
  </si>
  <si>
    <t>51909;56583;56584;56585;56586;56587;56588;72429;72430;72431;72432;72433;72434;72435;72436;72437;72438;72439;72440;85455;85456;85457;85458;85459;85460;85461;85462;85463;85464;85465;85466;85467;85468;93355;93356;93357;93358;93359;93360</t>
  </si>
  <si>
    <t>55570;60479;60480;60481;60482;60483;60484;77186;77187;77188;77189;77190;77191;77192;77193;77194;77195;77196;77197;91008;91009;91010;91011;91012;91013;91014;91015;91016;91017;91018;91019;91020;91021;99472;99473;99474;99475;99476;99477</t>
  </si>
  <si>
    <t>55570;60479;77189;91020;99473</t>
  </si>
  <si>
    <t>Q9BW30</t>
  </si>
  <si>
    <t>Tubulin polymerization-promoting protein family member 3</t>
  </si>
  <si>
    <t>TPPP3</t>
  </si>
  <si>
    <t>441;1833;7174;8066</t>
  </si>
  <si>
    <t>463;1941;7686;8643</t>
  </si>
  <si>
    <t>4706;4707;4708;4709;4710;4711;4712;4713;4714;22788;22789;22790;22791;22792;22793;22794;22795;22796;22797;22798;22799;22800;88490;88491;88492;88493;88494;88495;88496;88497;88498;88499;88500;88501;88502;98886;98887;98888;98889;98890;98891;98892;98893;98894;98895;98896;98897;98898;98899</t>
  </si>
  <si>
    <t>4959;4960;4961;4962;4963;4964;4965;4966;4967;4968;4969;4970;24407;24408;24409;24410;24411;24412;24413;24414;24415;24416;24417;24418;24419;94244;94245;94246;94247;94248;94249;94250;94251;94252;94253;94254;94255;94256;105327;105328;105329;105330;105331;105332;105333;105334;105335;105336;105337;105338;105339;105340;105341</t>
  </si>
  <si>
    <t>4964;24413;94248;105332</t>
  </si>
  <si>
    <t>P41221-2;P41221;C9J8I8</t>
  </si>
  <si>
    <t>Protein Wnt-5a;Protein Wnt</t>
  </si>
  <si>
    <t>WNT5A</t>
  </si>
  <si>
    <t>Isoform of P41221, Isoform 2 of Protein Wnt-5a;Protein Wnt-5a;Isoform of P41221, Protein Wnt (Fragment)</t>
  </si>
  <si>
    <t>1793;1915;7266;7719;8212</t>
  </si>
  <si>
    <t>True;False;True;True;False</t>
  </si>
  <si>
    <t>1900;2025;7789;8279;8799</t>
  </si>
  <si>
    <t>22390;22391;22392;22393;22394;22395;22396;22397;22398;22399;22400;23291;23292;89790;89791;89792;94845;94846;94847;94848;94849;94850;94851;94852;94853;94854;94855;94856;94857;94858;94859;94860;100585;100586;100587;100588;100589;100590;100591</t>
  </si>
  <si>
    <t>23996;23997;23998;23999;24000;24001;24002;24003;24004;24005;24006;24940;24941;95641;95642;95643;101046;101047;101048;101049;101050;101051;101052;101053;101054;101055;101056;101057;101058;101059;101060;101061;107089;107090;107091;107092;107093;107094;107095</t>
  </si>
  <si>
    <t>24000;24941;95642;101057;107095</t>
  </si>
  <si>
    <t>E9PCT5;Q03135;C9JKI3;Q03135-2;P56539</t>
  </si>
  <si>
    <t>E9PCT5;Q03135;C9JKI3;Q03135-2</t>
  </si>
  <si>
    <t>6;6;5;5;1</t>
  </si>
  <si>
    <t>Caveolin;Caveolin-1</t>
  </si>
  <si>
    <t>CAV1</t>
  </si>
  <si>
    <t>Isoform of Q03135, Caveolin;Caveolin-1;Isoform of Q03135, Caveolin (Fragment);Isoform of Q03135, Isoform 2 of Caveolin-1</t>
  </si>
  <si>
    <t>540;674;1976;3529;6764;8550</t>
  </si>
  <si>
    <t>566;712;2092;3752;7258;9155</t>
  </si>
  <si>
    <t>5708;7335;7336;7337;7338;7339;7340;7341;7342;7343;7344;7345;7346;24450;24451;46227;46228;46229;46230;83602;83603;83604;83605;83606;83607;83608;83609;83610;104726;104727;104728</t>
  </si>
  <si>
    <t>6006;7724;7725;7726;7727;7728;7729;7730;7731;7732;7733;7734;7735;7736;26190;26191;49529;49530;49531;49532;89031;89032;89033;89034;89035;89036;89037;89038;89039;111479;111480;111481</t>
  </si>
  <si>
    <t>6006;7730;26190;49531;89039;111480</t>
  </si>
  <si>
    <t>O43390;O43390-4;O43390-2;B4DT28;O43390-3</t>
  </si>
  <si>
    <t>11;10;10;9;9</t>
  </si>
  <si>
    <t>7;6;6;7;7</t>
  </si>
  <si>
    <t>Heterogeneous nuclear ribonucleoprotein R</t>
  </si>
  <si>
    <t>HNRNPR</t>
  </si>
  <si>
    <t>Heterogeneous nuclear ribonucleoprotein R;Isoform of O43390, Isoform 4 of Heterogeneous nuclear ribonucleoprotein R;Isoform of O43390, Isoform 2 of Heterogeneous nuclear ribonucleoprotein R;Isoform of O43390, Heterogeneous nuclear ribonucleoprotein R;Isofo</t>
  </si>
  <si>
    <t>323;1484;1704;2123;2884;3412;4354;5540;7411;7412;8404</t>
  </si>
  <si>
    <t>341;1568;1806;2245;3071;3630;4629;5952;7944;7945;8997</t>
  </si>
  <si>
    <t>3051;3052;3053;3054;3055;3056;3057;18619;18620;18621;18622;21509;25946;25947;25948;35644;44731;44732;55674;55675;69663;69664;69665;69666;69667;69668;69669;69670;69671;69672;91193;91194;91195;91196;91197;91198;102764;102765</t>
  </si>
  <si>
    <t>3201;3202;3203;3204;3205;3206;3207;19947;19948;19949;19950;23065;27814;27815;27816;38103;47910;47911;59523;59524;74275;74276;74277;74278;74279;74280;74281;74282;74283;74284;97158;97159;97160;97161;97162;97163;97164;109442;109443</t>
  </si>
  <si>
    <t>3203;19948;23065;27815;38103;47910;59523;74279;97160;97164;109443</t>
  </si>
  <si>
    <t>P34096</t>
  </si>
  <si>
    <t>Ribonuclease 4</t>
  </si>
  <si>
    <t>RNASE4</t>
  </si>
  <si>
    <t>2538;6383;6606;6840;8634</t>
  </si>
  <si>
    <t>2690;6858;7092;7338;9241;9242</t>
  </si>
  <si>
    <t>30343;30344;30345;30346;30347;30348;30349;30350;30351;79867;82238;82239;82240;82241;84436;84437;84438;84439;84440;84441;84442;84443;84444;84445;84446;84447;84448;84449;84450;84451;84452;84453;84454;84455;105691;105692;105693;105694;105695;105696;105697;105698</t>
  </si>
  <si>
    <t>32408;32409;32410;32411;32412;32413;32414;32415;32416;32417;85051;87571;87572;87573;87574;89957;89958;89959;89960;89961;89962;89963;89964;89965;89966;89967;89968;89969;89970;89971;89972;89973;89974;89975;89976;112470;112471;112472;112473;112474;112475;112476;112477</t>
  </si>
  <si>
    <t>32416;85051;87572;89975;112470</t>
  </si>
  <si>
    <t>433;434</t>
  </si>
  <si>
    <t>56;57</t>
  </si>
  <si>
    <t>O43927</t>
  </si>
  <si>
    <t>C-X-C motif chemokine 13</t>
  </si>
  <si>
    <t>CXCL13</t>
  </si>
  <si>
    <t>1137;1138;2461;6549;6875;7097</t>
  </si>
  <si>
    <t>1206;1207;2608;7034;7375;7604</t>
  </si>
  <si>
    <t>14900;14901;14902;14903;14904;14905;14906;14907;29614;29615;29616;81463;81464;81465;84836;84837;84838;84839;84840;87198;87199;87200</t>
  </si>
  <si>
    <t>15974;15975;15976;15977;15978;15979;15980;15981;31660;31661;31662;86738;86739;86740;90375;90376;90377;90378;90379;92854;92855;92856</t>
  </si>
  <si>
    <t>15976;15981;31662;86739;90377;92854</t>
  </si>
  <si>
    <t>Q2UY09;Q2UY09-3;Q2UY09-2;H7BZU0;H7C3P2</t>
  </si>
  <si>
    <t>Q2UY09;Q2UY09-3;Q2UY09-2</t>
  </si>
  <si>
    <t>10;6;6;1;1</t>
  </si>
  <si>
    <t>Collagen alpha-1(XXVIII) chain</t>
  </si>
  <si>
    <t>COL28A1</t>
  </si>
  <si>
    <t>Collagen alpha-1(XXVIII) chain;Isoform of Q2UY09, Isoform 3 of Collagen alpha-1(XXVIII) chain;Isoform of Q2UY09, Isoform 2 of Collagen alpha-1(XXVIII) chain</t>
  </si>
  <si>
    <t>1292;3771;4011;4644;4647;5625;5813;7769;7770;8491</t>
  </si>
  <si>
    <t>1369;4009;4269;4933;4936;6048;6248;8332;8333;9094;9095</t>
  </si>
  <si>
    <t>16521;16522;16523;16524;16525;49261;49262;52187;52188;52189;52190;52191;52192;52193;52194;52195;52196;52197;52198;52199;52200;52201;52202;52203;58907;58908;58909;58910;58911;58912;58924;58925;71031;71032;71033;73228;95474;95475;104192;104193;104194;104195;104196;104197;104198;104199;104200;104201;104202;104203;104204;104205;104206;104207;104208</t>
  </si>
  <si>
    <t>17689;17690;17691;17692;17693;52780;52781;55884;55885;55886;55887;55888;55889;55890;55891;55892;55893;55894;55895;55896;55897;55898;55899;55900;55901;62931;62932;62933;62934;62935;62936;62950;62951;62952;75690;75691;75692;78022;101702;101703;110928;110929;110930;110931;110932;110933;110934;110935;110936;110937;110938;110939;110940;110941;110942;110943;110944</t>
  </si>
  <si>
    <t>17692;52780;55896;62934;62951;75691;78022;101702;101703;110930</t>
  </si>
  <si>
    <t>P63167;Q96FJ2;F8VXI7;F8VXL2;F8VRV5</t>
  </si>
  <si>
    <t>P63167;Q96FJ2</t>
  </si>
  <si>
    <t>3;2;1;1;1</t>
  </si>
  <si>
    <t>Dynein light chain 1, cytoplasmic;Dynein light chain 2, cytoplasmic</t>
  </si>
  <si>
    <t>DYNLL1;DYNLL2</t>
  </si>
  <si>
    <t>5417;5478;8791</t>
  </si>
  <si>
    <t>5815;5888;9404</t>
  </si>
  <si>
    <t>68174;68787;68788;68789;68790;68791;68792;68793;68794;68795;68796;68797;68798;68799;68800;68801;68802;68803;68804;68805;68806;68807;68808;107656;107657;107658;107659;107660;107661;107662;107663;107664;107665;107666;107667;107668;107669;107670;107671;107672</t>
  </si>
  <si>
    <t>72677;73344;73345;73346;73347;73348;73349;73350;73351;73352;73353;73354;73355;73356;73357;73358;73359;73360;73361;73362;73363;73364;73365;114544;114545;114546;114547;114548;114549;114550;114551;114552;114553;114554;114555;114556;114557;114558;114559;114560;114561;114562;114563</t>
  </si>
  <si>
    <t>72677;73350;114553</t>
  </si>
  <si>
    <t>Q06828</t>
  </si>
  <si>
    <t>Fibromodulin</t>
  </si>
  <si>
    <t>FMOD</t>
  </si>
  <si>
    <t>2055;3995;5356;6542;6924;6925;8762</t>
  </si>
  <si>
    <t>2176;4252;5730;7025;7026;7425;7426;9372</t>
  </si>
  <si>
    <t>25379;25380;25381;25382;25383;25384;51998;51999;52000;52001;52002;52003;52004;52005;52006;52007;52008;52009;52010;52011;67301;81405;81406;81407;81408;81409;81410;85333;85334;85335;107175;107176;107177;107178;107179;107180;107181;107182;107183;107184;107185;107186;107187</t>
  </si>
  <si>
    <t>27199;27200;27201;27202;27203;27204;27205;55676;55677;55678;55679;55680;55681;55682;55683;55684;55685;55686;55687;55688;55689;71728;86679;86680;86681;86682;86683;86684;90883;90884;90885;114043;114044;114045;114046;114047;114048;114049;114050;114051;114052;114053;114054;114055;114056</t>
  </si>
  <si>
    <t>27201;55687;71728;86682;90883;90885;114047</t>
  </si>
  <si>
    <t>P31151;Q86SG5</t>
  </si>
  <si>
    <t>4;3</t>
  </si>
  <si>
    <t>Protein S100-A7;Protein S100-A7A</t>
  </si>
  <si>
    <t>S100A7;S100A7A</t>
  </si>
  <si>
    <t>2120;3338;5933;6854</t>
  </si>
  <si>
    <t>2242;3552;6372;7352;7353</t>
  </si>
  <si>
    <t>25902;25903;25904;25905;25906;25907;43833;43834;43835;43836;43837;74407;74408;74409;74410;74411;74412;74413;84643;84644;84645;84646;84647;84648;84649;84650;84651;84652;84653;84654;84655;84656;84657;84658</t>
  </si>
  <si>
    <t>27768;27769;27770;27771;27772;27773;46913;46914;46915;46916;46917;79267;79268;79269;79270;79271;79272;79273;90177;90178;90179;90180;90181;90182;90183;90184;90185;90186;90187;90188;90189;90190;90191;90192</t>
  </si>
  <si>
    <t>27768;46913;79272;90185</t>
  </si>
  <si>
    <t>431;432</t>
  </si>
  <si>
    <t>13;16</t>
  </si>
  <si>
    <t>Q8N6G6;Q8N6G6-6;H0YKK1;H0YNQ1;Q8IVU1</t>
  </si>
  <si>
    <t>Q8N6G6</t>
  </si>
  <si>
    <t>12;5;1;1;1</t>
  </si>
  <si>
    <t>ADAMTS-like protein 1</t>
  </si>
  <si>
    <t>ADAMTSL1</t>
  </si>
  <si>
    <t>813;814;1674;4368;4655;5394;5768;5870;5929;6719;8357;8594</t>
  </si>
  <si>
    <t>855;856;1774;4644;4945;5783;6202;6305;6368;7213;8949;9199</t>
  </si>
  <si>
    <t>9120;9121;21006;21007;55905;55906;55907;55908;55909;55910;55911;55912;55913;55914;55915;55916;55917;55918;58952;58953;58954;67724;67725;67726;72452;72453;72454;72455;72456;72457;72458;72459;72460;72461;73826;73827;73828;73829;73830;73831;73832;73833;73834;73835;73836;73837;74381;74382;74383;83342;102326;102327;105229;105230;105231</t>
  </si>
  <si>
    <t>9613;9614;22530;22531;59766;59767;59768;59769;59770;59771;59772;59773;59774;59775;59776;59777;59778;59779;62979;62980;62981;72179;72180;72181;77210;77211;77212;77213;77214;77215;77216;77217;77218;77219;78665;78666;78667;78668;78669;78670;78671;78672;78673;78674;78675;78676;79241;79242;79243;88757;108985;108986;111995;111996;111997</t>
  </si>
  <si>
    <t>9613;9614;22531;59775;62981;72181;77212;78665;79243;88757;108985;111996</t>
  </si>
  <si>
    <t>Q14847;Q14847-2;C9J9W2;F6S2S5;Q14847-3;K7ESD6;J3KSN1;O76041-2</t>
  </si>
  <si>
    <t>Q14847;Q14847-2;C9J9W2;F6S2S5;Q14847-3</t>
  </si>
  <si>
    <t>6;5;4;3;3;1;1;1</t>
  </si>
  <si>
    <t>LIM and SH3 domain protein 1</t>
  </si>
  <si>
    <t>LASP1</t>
  </si>
  <si>
    <t xml:space="preserve">LIM and SH3 domain protein 1;Isoform of Q14847, Isoform 2 of LIM and SH3 domain protein 1;Isoform of Q14847, LIM and SH3 domain protein 1 (Fragment);Isoform of Q14847, LIM and SH3 domain protein 1;Isoform of Q14847, Isoform 3 of LIM and SH3 domain protein </t>
  </si>
  <si>
    <t>2135;2931;4196;4256;6240;7378</t>
  </si>
  <si>
    <t>2257;3122;4465;4528;6706;6707;7910</t>
  </si>
  <si>
    <t>26019;26020;26021;26022;26023;26024;26025;36866;36867;36868;36869;36870;54233;54234;54235;54815;54816;54817;54818;54819;54820;54821;54822;54823;77928;77929;77930;77931;77932;77933;77934;77935;77936;77937;77938;77939;77940;77941;77942;77943;77944;77945;77946;77947;77948;77949;90819</t>
  </si>
  <si>
    <t>27888;27889;27890;27891;27892;27893;27894;39458;39459;39460;39461;39462;58023;58024;58025;58624;58625;58626;58627;58628;58629;58630;58631;58632;83011;83012;83013;83014;83015;83016;83017;83018;83019;83020;83021;83022;83023;83024;83025;83026;83027;83028;83029;83030;83031;83032;83033;96728</t>
  </si>
  <si>
    <t>27892;39458;58023;58627;83022;96728</t>
  </si>
  <si>
    <t>651;652</t>
  </si>
  <si>
    <t>64;252</t>
  </si>
  <si>
    <t>Q96RP7;Q96RP7-2;A0A0J9YYD8;A0A0J9YVN4</t>
  </si>
  <si>
    <t>Q96RP7;Q96RP7-2</t>
  </si>
  <si>
    <t>8;4;3;3</t>
  </si>
  <si>
    <t>Galactose-3-O-sulfotransferase 4</t>
  </si>
  <si>
    <t>GAL3ST4</t>
  </si>
  <si>
    <t>Galactose-3-O-sulfotransferase 4;Isoform of Q96RP7, Isoform 2 of Galactose-3-O-sulfotransferase 4</t>
  </si>
  <si>
    <t>2288;2569;4853;4945;6462;6812;7007;8132</t>
  </si>
  <si>
    <t>2419;2723;5154;5258;6941;7309;7511;8711</t>
  </si>
  <si>
    <t>27502;27503;27504;30780;30781;30782;30783;30784;61274;61275;61276;61277;62548;62549;62550;62551;62552;62553;80688;80689;80690;80691;80692;80693;80694;80695;80696;80697;80698;80699;80700;84067;84068;84069;84070;84071;84072;84073;84074;84075;84076;84077;84078;84079;84080;84081;84082;84083;86066;86067;86068;86069;86070;86071;86072;86073;86074;86075;86076;86077;86078;86079;86080;86081;86082;86083;99773;99774</t>
  </si>
  <si>
    <t>29423;29424;29425;32863;32864;32865;32866;32867;65385;65386;65387;65388;66731;66732;66733;66734;66735;66736;85902;85903;85904;85905;85906;85907;85908;85909;85910;85911;85912;85913;85914;89547;89548;89549;89550;89551;89552;89553;89554;89555;89556;89557;89558;89559;89560;89561;89562;89563;91645;91646;91647;91648;91649;91650;91651;91652;91653;91654;91655;91656;91657;91658;91659;91660;91661;91662;106260;106261</t>
  </si>
  <si>
    <t>29425;32867;65388;66734;85910;89553;91660;106261</t>
  </si>
  <si>
    <t>Q96HC4-7;Q96HC4-4;Q96HC4;Q96HC4-6;Q96HC4-3;Q96HC4-2;H0Y8Y3;H0YBI4;A0A0A0MSP3;H0Y929;A0A0D9SFR4;D6RAA1;A0A0D9SFW3;D6RGG6;Q96HC4-5</t>
  </si>
  <si>
    <t>Q96HC4-7;Q96HC4-4;Q96HC4;Q96HC4-6;Q96HC4-3;Q96HC4-2;H0Y8Y3</t>
  </si>
  <si>
    <t>11;11;11;11;7;7;6;5;4;3;3;1;1;1;1</t>
  </si>
  <si>
    <t>PDZ and LIM domain protein 5</t>
  </si>
  <si>
    <t>PDLIM5</t>
  </si>
  <si>
    <t xml:space="preserve">Isoform of Q96HC4, Isoform 7 of PDZ and LIM domain protein 5;Isoform of Q96HC4, Isoform 4 of PDZ and LIM domain protein 5;PDZ and LIM domain protein 5;Isoform of Q96HC4, Isoform 6 of PDZ and LIM domain protein 5;Isoform of Q96HC4, Isoform 3 of PDZ and LIM </t>
  </si>
  <si>
    <t>661;1279;2410;2752;3173;3789;3894;4620;5696;6979;7579</t>
  </si>
  <si>
    <t>699;1354;2550;2924;2925;3376;4029;4143;4909;6124;7482;8129</t>
  </si>
  <si>
    <t>7219;16402;16403;16404;16405;16406;16407;16408;16409;16410;16411;16412;16413;29044;29045;29046;29047;32738;32739;40923;40924;40925;40926;40927;40928;40929;40930;40931;40932;40933;40934;49464;49465;49466;49467;49468;49469;50777;50778;58775;58776;58777;58778;71759;71760;85805;93193;93194;93195</t>
  </si>
  <si>
    <t>7605;17568;17569;17570;17571;17572;17573;17574;17575;17576;17577;17578;17579;31043;31044;31045;31046;34938;34939;43741;43742;43743;43744;43745;43746;43747;43748;43749;43750;43751;43752;52993;52994;52995;52996;52997;52998;52999;53000;54370;54371;62798;62799;62800;62801;76459;76460;91375;91376;99295;99296;99297;99298</t>
  </si>
  <si>
    <t>7605;17572;31044;34939;43748;52999;54370;62799;76460;91376;99297</t>
  </si>
  <si>
    <t>F5H7V9;E9PC84;J3QSU6;P24821-6;P24821-5;P24821-2;P24821-3;P24821-4;P24821;H0YGZ3</t>
  </si>
  <si>
    <t>F5H7V9;E9PC84;J3QSU6;P24821-6;P24821-5;P24821-2;P24821-3;P24821-4;P24821</t>
  </si>
  <si>
    <t>18;18;18;18;18;18;18;18;18;3</t>
  </si>
  <si>
    <t>Tenascin</t>
  </si>
  <si>
    <t>TNC</t>
  </si>
  <si>
    <t xml:space="preserve">Isoform of P24821, Tenascin;Isoform of P24821, Tenascin;Isoform of P24821, Tenascin;Isoform of P24821, Isoform 6 of Tenascin;Isoform of P24821, Isoform 5 of Tenascin;Isoform of P24821, Isoform 2 of Tenascin;Isoform of P24821, Isoform 3 of Tenascin;Isoform </t>
  </si>
  <si>
    <t>588;925;1115;1692;2158;2220;2242;3059;4005;4112;4377;4637;5853;5860;7658;7791;7909;8627</t>
  </si>
  <si>
    <t>621;975;1184;1792;2281;2348;2370;3253;4262;4374;4655;4926;6288;6295;8214;8356;8480;9233</t>
  </si>
  <si>
    <t>6470;6471;6472;6473;6474;6475;10570;10571;14642;14643;21155;21156;21157;21158;26377;26958;26959;27197;27198;38290;38291;38292;38293;52116;52117;52118;52119;52120;52121;52122;52123;53358;53359;53360;53361;53362;53363;56160;56161;56162;56163;58877;73597;73598;73696;73697;73698;73699;73700;73701;73702;73703;73704;73705;73706;73707;94048;95683;95684;95685;95686;95687;95688;95689;96961;96962;96963;96964;96965;105640;105641</t>
  </si>
  <si>
    <t>6836;6837;6838;6839;6840;6841;11155;11156;15677;15678;22681;22682;22683;22684;28266;28862;28863;29106;29107;40977;40978;40979;40980;55804;55805;55806;55807;55808;55809;55810;55811;57110;57111;57112;57113;57114;57115;60044;60045;60046;60047;62901;78416;78417;78517;78518;78519;78520;78521;78522;78523;78524;78525;78526;78527;78528;100199;101937;101938;101939;101940;101941;101942;101943;103293;103294;103295;103296;103297;112415;112416;112417</t>
  </si>
  <si>
    <t>6840;11156;15677;22683;28266;28862;29107;40978;55809;57112;60046;62901;78417;78528;100199;101943;103293;112416</t>
  </si>
  <si>
    <t>X6RJP6;P37802;P37802-2</t>
  </si>
  <si>
    <t>Transgelin-2</t>
  </si>
  <si>
    <t>TAGLN2</t>
  </si>
  <si>
    <t>Isoform of P37802, Transgelin-2 (Fragment);Transgelin-2;Isoform of P37802, Isoform 2 of Transgelin-2</t>
  </si>
  <si>
    <t>554;1222;1680;4006;5485;5710;6193;7493</t>
  </si>
  <si>
    <t>585;1294;1780;4263;4264;5895;6139;6655;8031;8032</t>
  </si>
  <si>
    <t>6011;6012;6013;6014;15768;15769;21071;21072;21073;21074;21075;52124;52125;52126;52127;52128;52129;52130;52131;52132;52133;52134;52135;52136;52137;52138;52139;68836;68837;68838;68839;68840;68841;68842;71864;77268;77269;77270;77271;77272;77273;77274;92171;92172;92173;92174;92175;92176;92177;92178;92179;92180;92181;92182</t>
  </si>
  <si>
    <t>6317;6318;6319;6320;16892;16893;22596;22597;22598;22599;22600;22601;55812;55813;55814;55815;55816;55817;55818;55819;55820;55821;55822;55823;55824;55825;55826;55827;55828;73395;73396;73397;73398;73399;73400;73401;76573;82323;82324;82325;82326;82327;82328;82329;82330;98201;98202;98203;98204;98205;98206;98207;98208;98209;98210;98211;98212</t>
  </si>
  <si>
    <t>6318;16893;22597;55826;73401;76573;82329;98208</t>
  </si>
  <si>
    <t>492;493</t>
  </si>
  <si>
    <t>85;130</t>
  </si>
  <si>
    <t>E7EQV9;P61313;E7ENU7;E7EX53;P61313-2;E7ERA2</t>
  </si>
  <si>
    <t>E7EQV9;P61313;E7ENU7;E7EX53;P61313-2</t>
  </si>
  <si>
    <t>6;6;5;4;3;1</t>
  </si>
  <si>
    <t>Ribosomal protein L15;60S ribosomal protein L15</t>
  </si>
  <si>
    <t>RPL15</t>
  </si>
  <si>
    <t>Isoform of P61313, Ribosomal protein L15 (Fragment);60S ribosomal protein L15;Isoform of P61313, Ribosomal protein L15 (Fragment);Isoform of P61313, Ribosomal protein L15 (Fragment);Isoform of P61313, Isoform 2 of 60S ribosomal protein L15</t>
  </si>
  <si>
    <t>2416;6114;6496;6944;8157;8732</t>
  </si>
  <si>
    <t>2558;6572;6978;7446;8736;9342</t>
  </si>
  <si>
    <t>29203;76209;76210;76211;76212;76213;80898;80899;80900;85475;85476;85477;85478;99921;99922;99923;99924;99925;99926;106810;106811;106812;106813;106814;106815;106816;106817;106818;106819;106820;106821;106822;106823</t>
  </si>
  <si>
    <t>31214;81170;81171;81172;81173;81174;86114;86115;86116;86117;91028;91029;91030;91031;106409;106410;106411;106412;106413;106414;113672;113673;113674;113675;113676;113677;113678;113679;113680;113681;113682;113683;113684;113685</t>
  </si>
  <si>
    <t>31214;81172;86117;91029;106413;113685</t>
  </si>
  <si>
    <t>M0R2X8;Q9BY76-2;Q9BY76;M0R0N8;M0QZ51;M0R3A2;M0R369</t>
  </si>
  <si>
    <t>3;3;3;2;2;2;2</t>
  </si>
  <si>
    <t>Angiopoietin-related protein 4</t>
  </si>
  <si>
    <t>ANGPTL4</t>
  </si>
  <si>
    <t xml:space="preserve">Isoform of Q9BY76, Angiopoietin-related protein 4 (Fragment);Isoform of Q9BY76, Isoform 2 of Angiopoietin-related protein 4;Angiopoietin-related protein 4;Isoform of Q9BY76, Angiopoietin-related protein 4 (Fragment);Isoform of Q9BY76, Angiopoietin-related </t>
  </si>
  <si>
    <t>7029;7030;7850</t>
  </si>
  <si>
    <t>7533;7534;8419</t>
  </si>
  <si>
    <t>86473;86474;86475;86476;86477;86478;86479;86480;86481;86482;86483;96415;96416;96417;96418;96419;96420;96421;96422;96423;96424;96425;96426;96427</t>
  </si>
  <si>
    <t>92101;92102;92103;92104;92105;92106;92107;92108;92109;92110;92111;92112;92113;92114;102713;102714;102715;102716;102717;102718;102719;102720;102721;102722;102723;102724;102725</t>
  </si>
  <si>
    <t>92112;92114;102725</t>
  </si>
  <si>
    <t>P09874</t>
  </si>
  <si>
    <t>Poly [ADP-ribose] polymerase 1</t>
  </si>
  <si>
    <t>PARP1</t>
  </si>
  <si>
    <t>222;625;2687;2689;2926;2939;3040;4251;4929;5110;5325;5913;5962;6229;7660;7945;8508</t>
  </si>
  <si>
    <t>236;661;2857;2859;3117;3130;3234;4523;5240;5431;5682;6352;6402;6695;8216;8517;9112</t>
  </si>
  <si>
    <t>1954;1955;1956;6871;6872;6873;32056;32066;36758;36759;36760;36933;36934;38046;54798;54799;54800;62373;62374;64276;64277;64278;66832;66833;74160;74536;74537;74538;74539;77862;77863;94053;97389;97390;104378;104379;104380;104381;104382;104383;104384;104385;104386;104387;104388</t>
  </si>
  <si>
    <t>2042;2043;2044;7245;7246;7247;34206;34216;34217;39336;39337;39338;39339;39535;39536;40721;58607;58608;58609;66550;66551;68525;68526;68527;71231;71232;79005;79407;79408;79409;79410;82943;82944;100204;103735;103736;111119;111120;111121;111122;111123;111124;111125;111126;111127;111128;111129</t>
  </si>
  <si>
    <t>2043;7247;34206;34217;39339;39535;40721;58609;66551;68525;71231;79005;79407;82944;100204;103735;111125</t>
  </si>
  <si>
    <t>P60842;J3KT12;P60842-2;J3KTB5;J3QS69;J3QR64;J3KSZ0;J3QL43;J3QLN6;J3KTN0;J3QKZ9;J3KS25;E7EQG2;Q14240;Q14240-2;J3KSN7;C9JUF0;J3QL52;J3KT04;J3KS93;J3QQP0;E9PBH4;F8WE11;E7EMV8</t>
  </si>
  <si>
    <t>P60842;J3KT12;P60842-2;J3KTB5;J3QS69;J3QR64;J3KSZ0;J3QL43</t>
  </si>
  <si>
    <t>11;9;9;8;7;6;6;6;5;4;4;4;4;4;4;2;1;1;1;1;1;1;1;1</t>
  </si>
  <si>
    <t>10;8;8;7;6;5;6;5;4;4;3;3;3;3;3;1;0;1;0;0;0;0;0;0</t>
  </si>
  <si>
    <t>Eukaryotic initiation factor 4A-I</t>
  </si>
  <si>
    <t>EIF4A1</t>
  </si>
  <si>
    <t>Eukaryotic initiation factor 4A-I;Isoform of P60842, Eukaryotic initiation factor 4A-I;Isoform of P60842, Isoform 2 of Eukaryotic initiation factor 4A-I;Isoform of P60842, Eukaryotic initiation factor 4A-I (Fragment);Isoform of P60842, Eukaryotic initiatio</t>
  </si>
  <si>
    <t>752;1291;1536;1854;2032;3039;3353;4230;4931;5310;8141</t>
  </si>
  <si>
    <t>791;1368;1622;1963;2152;3233;3567;4501;5242;5659;5660;8720</t>
  </si>
  <si>
    <t>8291;8292;8293;8294;8295;8296;8297;16518;16519;16520;19082;19083;19084;19085;22881;22882;25246;38040;38041;38042;38043;38044;38045;44020;44021;44022;54662;62393;66711;66712;66713;66714;99805;99806;99807;99808;99809;99810;99811;99812;99813;99814;99815;99816;99817;99818</t>
  </si>
  <si>
    <t>8740;8741;8742;8743;8744;8745;8746;17686;17687;17688;20427;20428;20429;20430;24501;24502;27062;40715;40716;40717;40718;40719;40720;47119;47120;47121;58465;66570;71098;71099;71100;71101;71102;106293;106294;106295;106296;106297;106298;106299;106300;106301;106302;106303;106304;106305;106306</t>
  </si>
  <si>
    <t>8743;17687;20429;24502;27062;40720;47121;58465;66570;71102;106296</t>
  </si>
  <si>
    <t>P26572;D6RF69;D6RA48;D6RBS3;D6RAK2;D6R9U2;D6RD15;D6RB69;D6RHZ8</t>
  </si>
  <si>
    <t>P26572;D6RF69</t>
  </si>
  <si>
    <t>4;2;1;1;1;1;1;1;1</t>
  </si>
  <si>
    <t>Alpha-1,3-mannosyl-glycoprotein 2-beta-N-acetylglucosaminyltransferase</t>
  </si>
  <si>
    <t>MGAT1</t>
  </si>
  <si>
    <t>Alpha-1,3-mannosyl-glycoprotein 2-beta-N-acetylglucosaminyltransferase;Isoform of P26572, Alpha-1,3-mannosyl-glycoprotein 2-beta-N-acetylglucosaminyltransferase (Fragment)</t>
  </si>
  <si>
    <t>1783;3035;4326;8561</t>
  </si>
  <si>
    <t>1890;3229;4599;9166</t>
  </si>
  <si>
    <t>22276;22277;38014;38015;38016;38017;38018;38019;38020;38021;38022;38023;38024;38025;38026;38027;38028;38029;38030;38031;38032;38033;38034;55289;104766;104767;104768;104769;104770;104771;104772;104773;104774;104775;104776;104777;104778;104779;104780;104781</t>
  </si>
  <si>
    <t>23874;23875;40688;40689;40690;40691;40692;40693;40694;40695;40696;40697;40698;40699;40700;40701;40702;40703;40704;40705;40706;40707;40708;40709;59128;111519;111520;111521;111522;111523;111524;111525;111526;111527;111528;111529;111530;111531;111532;111533;111534;111535</t>
  </si>
  <si>
    <t>23875;40697;59128;111529</t>
  </si>
  <si>
    <t>E9PP49;P25067;Q4VAQ0</t>
  </si>
  <si>
    <t>3;3;2</t>
  </si>
  <si>
    <t>Collagen alpha-2(VIII) chain</t>
  </si>
  <si>
    <t>COL8A2</t>
  </si>
  <si>
    <t>Isoform of P25067, Collagen alpha-2(VIII) chain;Collagen alpha-2(VIII) chain;Isoform of P25067, COL8A2 protein</t>
  </si>
  <si>
    <t>2795;3337;5619</t>
  </si>
  <si>
    <t>2972;3551;6042</t>
  </si>
  <si>
    <t>33092;33093;33094;33095;33096;33097;33098;33099;33100;33101;43813;43814;43815;43816;43817;43818;43819;43820;43821;43822;43823;43824;43825;43826;43827;43828;43829;43830;43831;43832;70978</t>
  </si>
  <si>
    <t>35308;35309;35310;35311;35312;35313;35314;35315;35316;35317;46893;46894;46895;46896;46897;46898;46899;46900;46901;46902;46903;46904;46905;46906;46907;46908;46909;46910;46911;46912;75635</t>
  </si>
  <si>
    <t>35316;46899;75635</t>
  </si>
  <si>
    <t>REV__O14617-3;REV__O14617-4;REV__O14617-2;REV__O14617;REV__O14617-5</t>
  </si>
  <si>
    <t>1;1;1;1;1</t>
  </si>
  <si>
    <t>Isoform of O14617, Isoform 3 of AP-3 complex subunit delta-1;Isoform of O14617, Isoform 4 of AP-3 complex subunit delta-1;Isoform of O14617, Isoform 2 of AP-3 complex subunit delta-1;AP-3 complex subunit delta-1;Isoform of O14617, Isoform 5 of AP-3 complex</t>
  </si>
  <si>
    <t>107137;107138;107139;107140;107141;107142;107143;107144;107145;107146;107147;107148;107149;107150;107151;107152;107153;107154;107155</t>
  </si>
  <si>
    <t>114005;114006;114007;114008;114009;114010;114011;114012;114013;114014;114015;114016;114017;114018;114019;114020;114021;114022;114023</t>
  </si>
  <si>
    <t>P23946;P23946-2</t>
  </si>
  <si>
    <t>5;3</t>
  </si>
  <si>
    <t>Chymase</t>
  </si>
  <si>
    <t>CMA1</t>
  </si>
  <si>
    <t>Chymase;Isoform of P23946, Isoform 2 of Chymase</t>
  </si>
  <si>
    <t>2367;4785;5487;5823;6679</t>
  </si>
  <si>
    <t>2502;5079;5897;6258;7171</t>
  </si>
  <si>
    <t>28387;28388;28389;28390;28391;28392;28393;28394;28395;28396;28397;60574;68884;68885;68886;68887;68888;73279;73280;73281;73282;73283;73284;73285;73286;83047;83048;83049;83050</t>
  </si>
  <si>
    <t>30328;30329;30330;30331;30332;30333;30334;30335;30336;30337;30338;64662;73443;73444;73445;73446;73447;78077;78078;78079;78080;78081;78082;78083;78084;88444;88445;88446;88447</t>
  </si>
  <si>
    <t>30338;64662;73445;78082;88447</t>
  </si>
  <si>
    <t>Q6NZI2;Q6NZI2-2;Q6NZI2-3</t>
  </si>
  <si>
    <t>Q6NZI2;Q6NZI2-2</t>
  </si>
  <si>
    <t>7;4;2</t>
  </si>
  <si>
    <t>Polymerase I and transcript release factor</t>
  </si>
  <si>
    <t>PTRF</t>
  </si>
  <si>
    <t>Polymerase I and transcript release factor;Isoform of Q6NZI2, Isoform 2 of Polymerase I and transcript release factor</t>
  </si>
  <si>
    <t>730;3856;4247;4487;5988;6774;8208</t>
  </si>
  <si>
    <t>768;769;4103;4519;4771;6431;7268;8795</t>
  </si>
  <si>
    <t>8118;8119;8120;50393;50394;50395;50396;50397;50398;50399;50400;50401;50402;50403;50404;50405;50406;50407;50408;50409;50410;50411;50412;54744;54745;54746;54747;54748;54749;57231;74726;83675;83676;83677;83678;83679;83680;83681;83682;83683;83684;83685;100578;100579</t>
  </si>
  <si>
    <t>8564;8565;8566;8567;53961;53962;53963;53964;53965;53966;53967;53968;53969;53970;53971;53972;53973;53974;53975;53976;53977;53978;53979;53980;58552;58553;58554;58555;58556;58557;61174;79605;89134;89135;89136;89137;89138;89139;89140;89141;89142;89143;89144;107082;107083</t>
  </si>
  <si>
    <t>8566;53977;58556;61174;79605;89138;107082</t>
  </si>
  <si>
    <t>F8VWS0;P05388-2;P05388;G3V210;F8VU65;F8VS58;F8VQY6;F8VPE8;F8VRK7;F8VW21;F8VZS0;Q8NHW5;F8W1K8;F8VWV4</t>
  </si>
  <si>
    <t>F8VWS0;P05388-2;P05388;G3V210;F8VU65;F8VS58;F8VQY6;F8VPE8;F8VRK7;F8VW21;F8VZS0;Q8NHW5</t>
  </si>
  <si>
    <t>4;4;4;3;3;2;2;2;2;2;2;2;1;1</t>
  </si>
  <si>
    <t>60S acidic ribosomal protein P0;60S acidic ribosomal protein P0-like</t>
  </si>
  <si>
    <t>RPLP0;RPLP0P6</t>
  </si>
  <si>
    <t>Isoform of P05388, 60S acidic ribosomal protein P0;Isoform of P05388, Isoform 2 of 60S acidic ribosomal protein P0;60S acidic ribosomal protein P0;Isoform of P05388, 60S acidic ribosomal protein P0;Isoform of P05388, 60S acidic ribosomal protein P0 (Fragme</t>
  </si>
  <si>
    <t>257;3158;3867;7621</t>
  </si>
  <si>
    <t>271;3360;4115;8172</t>
  </si>
  <si>
    <t>2301;2302;2303;39711;39712;39713;39714;39715;39716;39717;39718;50542;50543;50544;50545;50546;50547;50548;50549;50550;50551;50552;50553;50554;50555;50556;50557;50558;93671;93672;93673;93674</t>
  </si>
  <si>
    <t>2401;2402;2403;42487;42488;42489;42490;42491;42492;42493;42494;54128;54129;54130;54131;54132;54133;54134;54135;54136;54137;54138;54139;54140;54141;54142;54143;54144;99798;99799;99800;99801</t>
  </si>
  <si>
    <t>2403;42488;54142;99801</t>
  </si>
  <si>
    <t>Q8N2S1-2</t>
  </si>
  <si>
    <t>Isoform of Q8N2S1, Isoform 2 of Latent-transforming growth factor beta-binding protein 4</t>
  </si>
  <si>
    <t>18;163;258;322;977;985;997;1082;1116;1121;1203;1661;1662;1795;1973;2634;2701;2944;2985;3178;3261;3430;3431;4429;5639;6600;7005;7041;7063;8314;8356</t>
  </si>
  <si>
    <t>False;False;True;False;False;False;False;False;False;False;False;False;False;False;False;True;False;False;False;False;False;False;False;False;False;False;False;False;False;True;False</t>
  </si>
  <si>
    <t>19;174;272;340;1031;1039;1051;1146;1185;1190;1274;1757;1758;1902;2087;2797;2872;3136;3178;3382;3468;3649;3650;4708;6062;7086;7509;7545;7568;8905;8948</t>
  </si>
  <si>
    <t>156;157;158;159;160;161;162;163;164;165;166;167;168;169;170;171;172;173;174;175;1628;2304;2305;3038;3039;3040;3041;3042;3043;3044;3045;3046;3047;3048;3049;3050;11828;11829;11830;11831;11832;11833;11834;11835;11909;11910;11911;11912;11913;11914;12225;12226;12227;12228;12229;12230;12231;12232;12233;12234;12235;12236;12237;12238;12239;12240;12241;12242;12243;12244;12245;12246;12247;12248;12249;14138;14644;14645;14646;14647;14648;14664;14665;14666;14667;14668;14669;14670;14671;14672;14673;15641;20839;20840;20841;20842;20843;20844;20845;20846;20847;20848;20849;20850;20851;20852;20853;20854;20855;20856;20857;20858;22451;22452;22453;22454;22455;22456;22457;22458;22459;22460;22461;22462;22463;22464;24373;24374;24375;24376;24377;24378;24379;24380;24381;24382;24383;24384;24385;24386;24387;31586;31587;31588;31589;31590;31591;31592;31593;31594;31595;31596;31597;31598;31599;31600;31601;31602;31603;31604;31605;31606;31607;31608;31609;31610;31611;31612;31613;31614;32132;32133;32134;32135;32136;32137;32138;32139;32140;32141;36944;36945;36946;36947;36948;36949;36950;36951;36952;37558;37559;37560;37561;37562;37563;37564;37565;37566;40954;40955;40956;42584;42585;42586;44954;44955;44956;44957;44958;44959;44960;44961;44962;44963;44964;44965;44966;44967;44968;44969;44970;44971;44972;44973;44974;44975;44976;44977;44978;56589;56590;56591;71122;71123;71124;71125;71126;71127;71128;71129;82202;86062;86063;86606;86823;86824;86825;86826;86827;101933;101934;101935;101936;101937;101938;102320;102321;102322;102323;102324;102325</t>
  </si>
  <si>
    <t>161;162;163;164;165;166;167;168;169;170;171;172;173;174;175;176;177;178;179;180;181;1708;2404;2405;3186;3187;3188;3189;3190;3191;3192;3193;3194;3195;3196;3197;3198;3199;3200;12513;12514;12515;12516;12517;12518;12519;12520;12596;12597;12598;12599;12600;12601;12602;12935;12936;12937;12938;12939;12940;12941;12942;12943;12944;12945;12946;12947;12948;12949;12950;12951;12952;12953;12954;12955;12956;12957;12958;12959;15093;15679;15680;15681;15682;15683;15701;15702;15703;15704;15705;15706;15707;15708;15709;15710;16754;22359;22360;22361;22362;22363;22364;22365;22366;22367;22368;22369;22370;22371;22372;22373;22374;22375;22376;22377;22378;24065;24066;24067;24068;24069;24070;24071;24072;24073;24074;24075;24076;24077;24078;26108;26109;26110;26111;26112;26113;26114;26115;26116;26117;26118;26119;26120;26121;26122;26123;26124;33714;33715;33716;33717;33718;33719;33720;33721;33722;33723;33724;33725;33726;33727;33728;33729;33730;33731;33732;33733;33734;33735;33736;33737;33738;33739;33740;33741;33742;34284;34285;34286;34287;34288;34289;34290;34291;34292;34293;39546;39547;39548;39549;39550;39551;39552;39553;39554;40217;40218;40219;40220;40221;40222;40223;40224;40225;40226;40227;43772;43773;43774;45577;45578;45579;48147;48148;48149;48150;48151;48152;48153;48154;48155;48156;48157;48158;48159;48160;48161;48162;48163;48164;48165;48166;48167;48168;48169;48170;48171;60485;60486;60487;60488;75785;75786;75787;75788;75789;75790;75791;75792;87532;91641;91642;92238;92462;92463;92464;92465;92466;108552;108553;108554;108555;108556;108557;108979;108980;108981;108982;108983;108984</t>
  </si>
  <si>
    <t>170;1708;2404;3199;12516;12600;12954;15093;15681;15706;16754;22363;22374;24070;26115;33728;34288;39551;40219;43773;45577;48149;48169;60487;75789;87532;91642;92238;92463;108557;108982</t>
  </si>
  <si>
    <t>P08311</t>
  </si>
  <si>
    <t>Cathepsin G</t>
  </si>
  <si>
    <t>CTSG</t>
  </si>
  <si>
    <t>605;3764;5715;7446;8371</t>
  </si>
  <si>
    <t>639;4002;6144;7979;8963</t>
  </si>
  <si>
    <t>6588;6589;6590;6591;49206;71883;71884;71885;71886;71887;71888;71889;91617;91618;91619;102410;102411;102412;102413</t>
  </si>
  <si>
    <t>6956;6957;6958;6959;52725;76592;76593;76594;76595;76596;76597;76598;76599;97625;97626;97627;109070;109071;109072;109073</t>
  </si>
  <si>
    <t>6958;52725;76599;97626;109072</t>
  </si>
  <si>
    <t>B8ZZL8;P61604;S4R3N1;B8ZZ54</t>
  </si>
  <si>
    <t>B8ZZL8;P61604;S4R3N1</t>
  </si>
  <si>
    <t>3;3;2;1</t>
  </si>
  <si>
    <t>10 kDa heat shock protein, mitochondrial</t>
  </si>
  <si>
    <t>HSPE1;HSPE1-MOB4</t>
  </si>
  <si>
    <t>Isoform of P61604, 10 kDa heat shock protein, mitochondrial;10 kDa heat shock protein, mitochondrial;Protein HSPE1-MOB4</t>
  </si>
  <si>
    <t>2505;2946;8165</t>
  </si>
  <si>
    <t>2654;3138;8744</t>
  </si>
  <si>
    <t>30030;30031;30032;30033;30034;30035;30036;30037;30038;30039;30040;30041;30042;30043;36968;99951;99952;99953;99954;99955;99956;99957;99958;99959;99960;99961;99962;99963</t>
  </si>
  <si>
    <t>32088;32089;32090;32091;32092;32093;32094;32095;32096;32097;32098;32099;32100;32101;39570;106439;106440;106441;106442;106443;106444;106445;106446;106447;106448;106449;106450;106451</t>
  </si>
  <si>
    <t>32090;39570;106450</t>
  </si>
  <si>
    <t>P08493;P08493-2</t>
  </si>
  <si>
    <t>Matrix Gla protein</t>
  </si>
  <si>
    <t>MGP</t>
  </si>
  <si>
    <t>Matrix Gla protein;Isoform of P08493, Isoform 2 of Matrix Gla protein</t>
  </si>
  <si>
    <t>9231;9232</t>
  </si>
  <si>
    <t>105599;105600;105601;105602;105603;105604;105605;105606;105607;105608;105609;105610;105611;105612;105613;105614;105615;105616;105617;105618;105619;105620;105621;105622;105623;105624;105625;105626;105627;105628;105629;105630;105631;105632;105633;105634;105635;105636;105637;105638;105639</t>
  </si>
  <si>
    <t>112374;112375;112376;112377;112378;112379;112380;112381;112382;112383;112384;112385;112386;112387;112388;112389;112390;112391;112392;112393;112394;112395;112396;112397;112398;112399;112400;112401;112402;112403;112404;112405;112406;112407;112408;112409;112410;112411;112412;112413;112414</t>
  </si>
  <si>
    <t>CON__Q04695;Q04695;F5GWP8;K7EPJ9;K7ESE1;J3QR55;CON__Q9C075;CON__Q99PS0;Q9C075</t>
  </si>
  <si>
    <t>CON__Q04695;Q04695;F5GWP8</t>
  </si>
  <si>
    <t>25;25;22;12;6;1;1;1;1</t>
  </si>
  <si>
    <t>9;9;7;5;1;1;1;1;1</t>
  </si>
  <si>
    <t>4;4;3;3;0;0;0;0;0</t>
  </si>
  <si>
    <t>Keratin, type I cytoskeletal 17</t>
  </si>
  <si>
    <t>KRT17</t>
  </si>
  <si>
    <t>;Keratin, type I cytoskeletal 17;Isoform of Q04695, Keratin, type I cytoskeletal 17</t>
  </si>
  <si>
    <t>135;688;747;942;1155;1724;1843;2263;2408;3925;4042;4275;4336;4473;4685;5009;5508;6589;6732;6733;7298;7433;7607;7608;8101</t>
  </si>
  <si>
    <t>True;True;True;False;True;True;False;False;True;False;False;False;False;False;True;True;False;False;False;False;False;True;False;False;False</t>
  </si>
  <si>
    <t>142;143;726;786;994;1226;1829;1952;2392;2548;4177;4302;4548;4610;4756;4975;5323;5918;7075;7226;7227;7824;7966;8157;8158;8679</t>
  </si>
  <si>
    <t>1426;1427;1428;1429;1430;1431;1432;1433;1434;7480;7481;7482;7483;7484;7485;7486;7487;8212;8213;8214;8215;11054;15267;15268;15269;15270;15271;15272;15273;15274;15275;15276;15277;15278;15279;15280;15281;21726;21727;21728;21729;22844;22845;22846;22847;27385;27386;27387;27388;27389;27390;27391;27392;27393;29037;29038;51173;51174;51175;51176;51177;51178;51179;51180;51181;51182;51183;51184;51185;52580;54950;54951;54952;54953;54954;54955;54956;54957;54958;54959;54960;54961;54962;54963;54964;54965;54966;54967;55394;55395;55396;55397;55398;55399;55400;55401;55402;55403;55404;55405;55406;55407;55408;55409;55410;57119;57120;59229;59230;59231;59232;63209;63210;63211;63212;63213;63214;63215;63216;63217;63218;63219;63220;63221;69156;69157;69158;69159;69160;69161;69162;69163;69164;69165;69166;69167;69168;81914;81915;81916;81917;81918;81919;81920;81921;81922;81923;81924;81925;81926;81927;83408;83409;83410;83411;83412;83413;83414;83415;83416;83417;83418;83419;90006;90007;90008;90009;90010;90011;90012;90013;90014;90015;90016;90017;91549;91550;91551;91552;93411;93412;93413;93414;93415;93416;93417;93418;93419;93420;93421;93422;93423;93424;93425;93426;93427;93428;93429;93430;93431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99248;99249;99250;99251;99252;99253;99254;99255;99256;99257;99258;99259;99260;99261;99262;99263;99264;99265;99266;99267</t>
  </si>
  <si>
    <t>1499;1500;1501;1502;1503;1504;1505;1506;1507;7881;7882;7883;7884;7885;7886;7887;7888;7889;7890;8659;8660;8661;8662;11680;16366;16367;16368;16369;16370;16371;16372;16373;16374;16375;16376;16377;16378;16379;16380;23290;23291;23292;23293;24464;24465;24466;24467;29304;29305;29306;29307;29308;29309;29310;29311;29312;29313;29314;31036;31037;54777;54778;54779;54780;54781;54782;54783;54784;54785;54786;54787;54788;54789;56287;58777;58778;58779;58780;58781;58782;58783;58784;58785;58786;58787;58788;58789;58790;58791;58792;58793;58794;58795;59237;59238;59239;59240;59241;59242;59243;59244;59245;59246;59247;59248;59249;59250;59251;59252;59253;59254;61049;61050;63265;63266;63267;63268;67437;67438;67439;67440;67441;67442;67443;67444;67445;67446;67447;67448;67449;73738;73739;73740;73741;73742;73743;73744;73745;73746;73747;73748;73749;73750;87226;87227;87228;87229;87230;87231;87232;87233;87234;87235;87236;87237;87238;87239;88832;88833;88834;88835;88836;88837;88838;88839;88840;88841;88842;88843;88844;95862;95863;95864;95865;95866;95867;95868;95869;95870;95871;95872;95873;95874;95875;95876;95877;97556;97557;97558;97559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99599;99600;99601;105706;105707;105708;105709;105710;105711;105712;105713;105714;105715;105716;105717;105718;105719;105720;105721;105722;105723;105724;105725;105726</t>
  </si>
  <si>
    <t>1499;7886;8660;11680;16366;23292;24467;29307;31036;54788;56287;58790;59239;61050;63265;67448;73745;87233;88832;88840;95862;97558;99561;99586;105721</t>
  </si>
  <si>
    <t>P12235;V9GYG0</t>
  </si>
  <si>
    <t>11;10</t>
  </si>
  <si>
    <t>ADP/ATP translocase 1</t>
  </si>
  <si>
    <t>SLC25A4</t>
  </si>
  <si>
    <t>ADP/ATP translocase 1;Isoform of P12235, ADP/ATP translocase 1</t>
  </si>
  <si>
    <t>88;1268;1881;2165;2736;2778;3142;4732;6167;7234;8677</t>
  </si>
  <si>
    <t>True;True;True;True;False;True;False;False;True;False;False</t>
  </si>
  <si>
    <t>93;1342;1991;2288;2907;2951;3343;5022;6628;7755;9285</t>
  </si>
  <si>
    <t>813;814;815;816;817;818;819;820;821;16215;16216;16217;16218;16219;16220;16221;16222;16223;16224;16225;16226;16227;23024;26398;26399;26400;26401;26402;26403;26404;26405;26406;26407;32561;32562;32563;32564;32565;32566;32567;32568;32569;32570;32571;32572;32573;32574;32575;32576;32577;32578;32579;32580;32581;32582;32907;32908;32909;32910;32911;39416;39417;39418;39419;39420;39421;39422;39423;39424;39425;39426;39427;59756;59757;59758;59759;59760;59761;59762;59763;59764;59765;59766;59767;59768;59769;59770;59771;59772;59773;59774;59775;59776;59777;59778;59779;59780;59781;59782;59783;59784;59785;76985;76986;76987;76988;76989;76990;89366;89367;89368;89369;89370;89371;106167;106168;106169</t>
  </si>
  <si>
    <t>849;850;851;852;853;854;855;856;857;17369;17370;17371;17372;17373;17374;17375;17376;17377;17378;17379;17380;17381;17382;24648;28287;28288;28289;28290;28291;28292;28293;28294;28295;28296;34748;34749;34750;34751;34752;34753;34754;34755;34756;34757;34758;34759;34760;34761;34762;34763;34764;34765;34766;34767;34768;34769;35112;35113;35114;35115;35116;42163;42164;42165;42166;42167;42168;42169;42170;42171;42172;42173;42174;63818;63819;63820;63821;63822;63823;63824;63825;63826;63827;63828;63829;63830;63831;63832;63833;63834;63835;63836;63837;63838;63839;63840;63841;63842;63843;63844;63845;63846;63847;63848;82020;82021;82022;82023;82024;82025;82026;95173;95174;95175;95176;95177;95178;112979;112980;112981</t>
  </si>
  <si>
    <t>852;17371;24648;28295;34751;35113;42170;63828;82025;95174;112979</t>
  </si>
  <si>
    <t>Q02878;F8VR69;F8VZ45;U3KQR5</t>
  </si>
  <si>
    <t>Q02878</t>
  </si>
  <si>
    <t>9;3;3;3</t>
  </si>
  <si>
    <t>60S ribosomal protein L6</t>
  </si>
  <si>
    <t>RPL6</t>
  </si>
  <si>
    <t>396;687;3536;3692;5921;7146;8655;8889;8890</t>
  </si>
  <si>
    <t>415;725;3759;3927;6360;7656;9263;9505;9506</t>
  </si>
  <si>
    <t>4088;4089;4090;4091;4092;4093;4094;7473;7474;7475;7476;7477;7478;7479;46306;46307;46308;46309;46310;46311;46312;48262;48263;48264;48265;48266;48267;48268;74250;88046;88047;88048;88049;105947;108748;108749;108750;108751</t>
  </si>
  <si>
    <t>4312;4313;4314;4315;4316;4317;4318;7874;7875;7876;7877;7878;7879;7880;49616;49617;49618;49619;49620;49621;49622;51703;51704;51705;51706;51707;51708;51709;79095;93740;93741;93742;93743;112748;115713;115714;115715;115716</t>
  </si>
  <si>
    <t>4313;7879;49617;51705;79095;93741;112748;115713;115715</t>
  </si>
  <si>
    <t>E9PH60;Q9UBV4-2;Q9UBV4</t>
  </si>
  <si>
    <t>6;6;6</t>
  </si>
  <si>
    <t>Protein Wnt;Protein Wnt-16</t>
  </si>
  <si>
    <t>WNT16</t>
  </si>
  <si>
    <t>Isoform of Q9UBV4, Protein Wnt;Isoform of Q9UBV4, Isoform Wnt-16a of Protein Wnt-16;Protein Wnt-16</t>
  </si>
  <si>
    <t>2232;2475;4553;4554;4804;5979</t>
  </si>
  <si>
    <t>2360;2623;4838;4839;5103;6420</t>
  </si>
  <si>
    <t>27150;27151;27152;27153;27154;29715;29716;29717;29718;57818;57819;57820;57821;57822;57823;57824;57825;57826;57827;57828;57829;57830;60744;74644;74645</t>
  </si>
  <si>
    <t>29058;29059;29060;29061;29062;31761;31762;31763;31764;61789;61790;61791;61792;61793;61794;61795;61796;61797;61798;61799;61800;61801;64835;79516;79517</t>
  </si>
  <si>
    <t>29062;31761;61791;61800;64835;79516</t>
  </si>
  <si>
    <t>A0A0A0MSV6;D6R934;P02746;D6RGJ1</t>
  </si>
  <si>
    <t>A0A0A0MSV6;D6R934;P02746</t>
  </si>
  <si>
    <t>5;5;5;1</t>
  </si>
  <si>
    <t>Complement C1q subcomponent subunit B</t>
  </si>
  <si>
    <t>C1QB</t>
  </si>
  <si>
    <t>Isoform of P02746, Complement C1q subcomponent subunit B (Fragment);Isoform of P02746, Complement C1q subcomponent subunit B;Complement C1q subcomponent subunit B</t>
  </si>
  <si>
    <t>3143;3633;4474;8252;8516</t>
  </si>
  <si>
    <t>3344;3868;4757;8842;9121</t>
  </si>
  <si>
    <t>39428;39429;39430;39431;39432;39433;39434;39435;39436;39437;39438;39439;47710;47711;47712;47713;47714;57121;57122;57123;57124;57125;57126;100964;100965;100966;100967;100968;100969;100970;104522</t>
  </si>
  <si>
    <t>42175;42176;42177;42178;42179;42180;42181;42182;42183;42184;42185;42186;51126;51127;51128;51129;51130;61051;61052;61053;61054;61055;61056;107496;107497;107498;107499;107500;107501;107502;111267</t>
  </si>
  <si>
    <t>42181;51126;61055;107502;111267</t>
  </si>
  <si>
    <t>43;44</t>
  </si>
  <si>
    <t>183;210</t>
  </si>
  <si>
    <t>H7BZ94;P07237;I3L398;H0Y3Z3;I3L4M2;I3NI03;I3L312;I3L3U6;I3L1Y5;I3L514;I3L0S0;I3L3P5</t>
  </si>
  <si>
    <t>H7BZ94;P07237;I3L398;H0Y3Z3</t>
  </si>
  <si>
    <t>7;7;4;4;3;3;3;2;1;1;1;1</t>
  </si>
  <si>
    <t>Protein disulfide-isomerase</t>
  </si>
  <si>
    <t>P4HB</t>
  </si>
  <si>
    <t>Isoform of P07237, Protein disulfide-isomerase;Protein disulfide-isomerase;Isoform of P07237, Protein disulfide-isomerase (Fragment);Isoform of P07237, Protein disulfide-isomerase (Fragment)</t>
  </si>
  <si>
    <t>1360;2126;3901;4648;6971;7417;7827</t>
  </si>
  <si>
    <t>1439;2248;4150;4937;7474;7950;8396</t>
  </si>
  <si>
    <t>17199;17200;17201;25951;25952;25953;25954;25955;25956;50807;50808;50809;50810;50811;50812;50813;58926;58927;58928;58929;58930;85771;85772;91367;91368;96227;96228</t>
  </si>
  <si>
    <t>18394;18395;18396;27819;27820;27821;27822;27823;27824;54402;54403;54404;54405;54406;54407;54408;62953;62954;62955;62956;62957;91341;91342;97356;97357;102513;102514</t>
  </si>
  <si>
    <t>18395;27823;54404;62956;91341;97356;102513</t>
  </si>
  <si>
    <t>C9JW96;P35232;C9JZ20;E7ESE2;E9PCW0;P35232-2;D6RBK0</t>
  </si>
  <si>
    <t>C9JW96;P35232;C9JZ20;E7ESE2;E9PCW0</t>
  </si>
  <si>
    <t>11;11;8;8;8;5;4</t>
  </si>
  <si>
    <t>Prohibitin</t>
  </si>
  <si>
    <t>PHB</t>
  </si>
  <si>
    <t>Isoform of P35232, Prohibitin (Fragment);Prohibitin;Isoform of P35232, Prohibitin (Fragment);Isoform of P35232, Prohibitin (Fragment);Isoform of P35232, Prohibitin (Fragment)</t>
  </si>
  <si>
    <t>22;23;42;1467;1897;2372;3775;3904;5839;6294;8162</t>
  </si>
  <si>
    <t>23;24;43;1548;2007;2507;4014;4153;6274;6766;8741</t>
  </si>
  <si>
    <t>195;196;197;198;199;388;18321;18322;18323;18324;18325;18326;23130;23131;23132;28423;28424;28425;28426;28427;28428;28429;28430;49328;50817;50818;50819;73466;73467;73468;73469;78882;78883;99942;99943;99944</t>
  </si>
  <si>
    <t>201;202;203;204;205;398;19598;19599;19600;19601;19602;19603;24764;24765;24766;30364;30365;30366;30367;30368;30369;30370;30371;52848;54413;54414;54415;78275;78276;78277;78278;84004;84005;106430;106431;106432</t>
  </si>
  <si>
    <t>201;204;398;19602;24765;30365;52848;54414;78277;84005;106431</t>
  </si>
  <si>
    <t>P62854;Q5JNZ5</t>
  </si>
  <si>
    <t>2;1</t>
  </si>
  <si>
    <t>40S ribosomal protein S26;Putative 40S ribosomal protein S26-like 1</t>
  </si>
  <si>
    <t>RPS26;RPS26P11</t>
  </si>
  <si>
    <t>1398;5534</t>
  </si>
  <si>
    <t>1478;5946</t>
  </si>
  <si>
    <t>17587;17588;17589;17590;17591;17592;17593;17594;17595;17596;17597;17598;17599;17600;17601;17602;69628;69629;69630;69631;69632;69633;69634;69635;69636;69637;69638;69639;69640;69641;69642;69643;69644;69645;69646;69647</t>
  </si>
  <si>
    <t>18821;18822;18823;18824;18825;18826;18827;18828;18829;18830;18831;18832;18833;18834;18835;18836;74240;74241;74242;74243;74244;74245;74246;74247;74248;74249;74250;74251;74252;74253;74254;74255;74256;74257;74258;74259</t>
  </si>
  <si>
    <t>18825;74246</t>
  </si>
  <si>
    <t>P27824;P27824-2;P27824-3;H0Y9Q7;D6RGY2;D6RFL1;D6RB85;D6RDP7;H0Y9H1;D6RAU8;D6RHJ3;D6RD16;D6RAQ8</t>
  </si>
  <si>
    <t>P27824;P27824-2;P27824-3;H0Y9Q7;D6RGY2</t>
  </si>
  <si>
    <t>9;9;8;5;5;4;3;3;3;2;1;1;1</t>
  </si>
  <si>
    <t>Calnexin</t>
  </si>
  <si>
    <t>CANX</t>
  </si>
  <si>
    <t>Calnexin;Isoform of P27824, Isoform 2 of Calnexin;Isoform of P27824, Isoform 3 of Calnexin;Isoform of P27824, Calnexin (Fragment);Isoform of P27824, Calnexin (Fragment)</t>
  </si>
  <si>
    <t>590;945;3116;3980;4161;5790;6678;7564;7589</t>
  </si>
  <si>
    <t>623;997;3311;4235;4428;6224;7170;8114;8139</t>
  </si>
  <si>
    <t>6477;11090;11091;39065;39066;51809;51810;53884;53885;53886;53887;53888;72741;72742;72743;72744;72745;72746;72747;72748;83046;93042;93043;93044;93045;93046;93047;93048;93049;93050;93327</t>
  </si>
  <si>
    <t>6843;11718;11719;41800;41801;55467;55468;57662;57663;57664;57665;57666;77511;77512;77513;77514;77515;77516;77517;77518;88443;99125;99126;99127;99128;99129;99130;99131;99132;99133;99444</t>
  </si>
  <si>
    <t>6843;11718;41800;55468;57665;77517;88443;99129;99444</t>
  </si>
  <si>
    <t>E7EQR4;P15311;E9PQ82;E9PNV3;V9GZ54;P35241-3</t>
  </si>
  <si>
    <t>E7EQR4;P15311</t>
  </si>
  <si>
    <t>9;9;3;3;2;2</t>
  </si>
  <si>
    <t>4;4;0;0;0;0</t>
  </si>
  <si>
    <t>Ezrin</t>
  </si>
  <si>
    <t>EZR</t>
  </si>
  <si>
    <t>Isoform of P15311, Ezrin;Ezrin</t>
  </si>
  <si>
    <t>564;1494;1801;2092;2128;3795;4505;6165;6326</t>
  </si>
  <si>
    <t>595;1580;1909;2214;2250;4035;4789;6626;6798</t>
  </si>
  <si>
    <t>6104;6105;6106;6107;6108;6109;6110;6111;6112;6113;6114;6115;6116;6117;6118;6119;6120;6121;6122;6123;6124;6125;18683;22534;25652;25653;25959;49535;49536;49537;57469;57470;57471;57472;57473;57474;76945;79207;79208</t>
  </si>
  <si>
    <t>6412;6413;6414;6415;6416;6417;6418;6419;6420;6421;6422;6423;6424;6425;6426;6427;6428;6429;6430;6431;6432;6433;6434;20017;24149;27503;27504;27827;53075;53076;53077;61420;61421;61422;61423;61424;61425;81980;84352;84353</t>
  </si>
  <si>
    <t>6422;20017;24149;27503;27827;53077;61421;81980;84352</t>
  </si>
  <si>
    <t>F5GY37;J3KPX7;Q99623;Q99623-2;F5H3X6;F5GWA7;F5H2D2;F5H0C5;U3KPZ5</t>
  </si>
  <si>
    <t>F5GY37;J3KPX7;Q99623;Q99623-2;F5H3X6;F5GWA7</t>
  </si>
  <si>
    <t>11;11;11;10;9;9;3;3;1</t>
  </si>
  <si>
    <t>Prohibitin-2</t>
  </si>
  <si>
    <t>PHB2</t>
  </si>
  <si>
    <t>Isoform of Q99623, Prohibitin-2;Isoform of Q99623, Prohibitin-2;Prohibitin-2;Isoform of Q99623, Isoform 2 of Prohibitin-2;Isoform of Q99623, Prohibitin-2 (Fragment);Isoform of Q99623, Prohibitin-2 (Fragment)</t>
  </si>
  <si>
    <t>638;1465;2226;2328;2526;3798;4183;4556;4724;8163;8176</t>
  </si>
  <si>
    <t>674;1546;2354;2462;2678;4038;4451;4841;5014;8742;8756</t>
  </si>
  <si>
    <t>6926;18308;18309;26997;26998;27969;27970;30243;30244;30245;30246;30247;49549;49550;49551;49552;54140;54141;54142;54143;57868;59661;59662;59663;59664;59665;59666;59667;99945;99946;99947;99948;100022;100023</t>
  </si>
  <si>
    <t>7301;19585;19586;28901;28902;29897;29898;32303;32304;32305;32306;32307;32308;53089;53090;53091;53092;57929;57930;57931;57932;61840;63718;63719;63720;63721;63722;63723;63724;106433;106434;106435;106436;106511;106512</t>
  </si>
  <si>
    <t>7301;19585;28902;29898;32308;53092;57929;61840;63721;106436;106511</t>
  </si>
  <si>
    <t>P56730</t>
  </si>
  <si>
    <t>Neurotrypsin</t>
  </si>
  <si>
    <t>PRSS12</t>
  </si>
  <si>
    <t>1409;2327;2600;2983;4918;5028;6169;6709;7504;8325;8560</t>
  </si>
  <si>
    <t>1489;2461;2756;3176;5228;5342;6630;7203;8047;8916;9165</t>
  </si>
  <si>
    <t>17667;17668;27968;31155;31156;37530;62251;63560;63561;76996;76997;76998;83284;83285;83286;83287;83288;92577;92578;92579;92580;92581;92582;92583;92584;92585;101992;101993;101994;104762;104763;104764;104765</t>
  </si>
  <si>
    <t>18902;18903;29896;33260;33261;40189;66426;67800;67801;82033;82034;82035;88697;88698;88699;88700;88701;98636;98637;98638;98639;98640;98641;98642;98643;98644;108612;108613;108614;111515;111516;111517;111518</t>
  </si>
  <si>
    <t>18903;29896;33261;40189;66426;67800;82033;88698;98638;108613;111515</t>
  </si>
  <si>
    <t>O14558;K7EP04</t>
  </si>
  <si>
    <t>6;5</t>
  </si>
  <si>
    <t>Heat shock protein beta-6</t>
  </si>
  <si>
    <t>HSPB6</t>
  </si>
  <si>
    <t>Heat shock protein beta-6;Isoform of O14558, Heat shock protein beta-6</t>
  </si>
  <si>
    <t>668;3464;3485;5293;6327;8475</t>
  </si>
  <si>
    <t>706;3683;3705;5637;6799;9076</t>
  </si>
  <si>
    <t>7278;45461;45462;45463;45464;45465;45466;45467;45468;45469;45470;45471;45472;45473;45727;45728;45729;45730;66548;79209;103829;103830;103831;103832;103833;103834;103835;103836;103837;103838</t>
  </si>
  <si>
    <t>7666;48682;48683;48684;48685;48686;48687;48688;48689;48690;48691;48692;48693;48694;48695;48972;48973;48974;48975;70930;84354;110550;110551;110552;110553;110554;110555;110556;110557;110558;110559;110560</t>
  </si>
  <si>
    <t>7666;48689;48974;70930;84354;110555</t>
  </si>
  <si>
    <t>O95967;E9PRU1;H0YEU0;H0YET5;H0YCR9;E9PI47;E9PRQ8;E9PKA3</t>
  </si>
  <si>
    <t>O95967;E9PRU1</t>
  </si>
  <si>
    <t>7;6;3;3;2;2;1;1</t>
  </si>
  <si>
    <t>EGF-containing fibulin-like extracellular matrix protein 2</t>
  </si>
  <si>
    <t>EFEMP2</t>
  </si>
  <si>
    <t>EGF-containing fibulin-like extracellular matrix protein 2;Isoform of O95967, EGF-containing fibulin-like extracellular matrix protein 2</t>
  </si>
  <si>
    <t>321;2179;2576;3813;6132;6673;8782</t>
  </si>
  <si>
    <t>339;2303;2730;4055;6592;7165;9394;9395</t>
  </si>
  <si>
    <t>3036;3037;26580;26581;26582;26583;26584;26585;26586;26587;26588;30888;30889;30890;30891;30892;30893;30894;30895;49747;49748;49749;49750;49751;49752;49753;76515;76516;76517;76518;76519;82994;82995;107538;107539;107540;107541;107542;107543;107544;107545;107546;107547;107548;107549;107550;107551</t>
  </si>
  <si>
    <t>3184;3185;28471;28472;28473;28474;28475;28476;28477;28478;28479;32972;32973;32974;32975;32976;32977;32978;32979;53289;53290;53291;53292;53293;53294;53295;81531;81532;81533;81534;81535;81536;88390;88391;114419;114420;114421;114422;114423;114424;114425;114426;114427;114428;114429;114430;114431;114432</t>
  </si>
  <si>
    <t>3184;28473;32973;53295;81531;88391;114428</t>
  </si>
  <si>
    <t>220;221</t>
  </si>
  <si>
    <t>209;348</t>
  </si>
  <si>
    <t>P36578;H3BM89;H3BU31;H3BTP7</t>
  </si>
  <si>
    <t>P36578;H3BM89</t>
  </si>
  <si>
    <t>9;7;3;2</t>
  </si>
  <si>
    <t>60S ribosomal protein L4</t>
  </si>
  <si>
    <t>RPL4</t>
  </si>
  <si>
    <t>60S ribosomal protein L4;Isoform of P36578, 60S ribosomal protein L4</t>
  </si>
  <si>
    <t>0;92;2369;2370;2994;3169;3721;5529;5725</t>
  </si>
  <si>
    <t>0;97;2504;2505;3187;3372;3956;5941;6156</t>
  </si>
  <si>
    <t>0;1;2;3;4;5;6;7;8;9;10;832;833;834;835;28401;28402;28403;28404;37658;40909;40910;48557;48558;69561;69562;69563;69564;69565;69566;69567;72008</t>
  </si>
  <si>
    <t>0;1;2;3;4;5;6;7;8;9;10;868;869;870;871;30342;30343;30344;30345;40320;43725;43726;52014;52015;74171;74172;74173;74174;74175;74176;74177;76724</t>
  </si>
  <si>
    <t>4;868;30342;30345;40320;43726;52014;74175;76724</t>
  </si>
  <si>
    <t>P29622</t>
  </si>
  <si>
    <t>Kallistatin</t>
  </si>
  <si>
    <t>SERPINA4</t>
  </si>
  <si>
    <t>2424;2760;3649;4509;4545</t>
  </si>
  <si>
    <t>2566;2933;3884;4793;4830</t>
  </si>
  <si>
    <t>29219;29220;29221;32799;32800;32801;32802;32803;32804;32805;32806;32807;47922;47923;47924;57496;57733;57734;57735;57736;57737;57738;57739;57740;57741;57742;57743;57744;57745;57746;57747;57748;57749;57750;57751;57752;57753;57754;57755</t>
  </si>
  <si>
    <t>31230;31231;31232;35000;35001;35002;35003;35004;35005;35006;35007;35008;51346;51347;51348;61447;61703;61704;61705;61706;61707;61708;61709;61710;61711;61712;61713;61714;61715;61716;61717;61718;61719;61720;61721;61722;61723;61724;61725</t>
  </si>
  <si>
    <t>31232;35006;51348;61447;61706</t>
  </si>
  <si>
    <t>H3BPE7;P35637-2;P35637</t>
  </si>
  <si>
    <t>1;1;1</t>
  </si>
  <si>
    <t>RNA-binding protein FUS</t>
  </si>
  <si>
    <t>FUS</t>
  </si>
  <si>
    <t>Isoform of P35637, RNA-binding protein FUS;Isoform of P35637, Isoform Short of RNA-binding protein FUS;RNA-binding protein FUS</t>
  </si>
  <si>
    <t>40;1893;2815</t>
  </si>
  <si>
    <t>41;2003;2994</t>
  </si>
  <si>
    <t>358;359;360;361;362;363;364;365;366;367;368;369;370;371;372;373;374;375;376;377;378;379;380;381;382;383;384;385;23112;23113;33919;33920</t>
  </si>
  <si>
    <t>367;368;369;370;371;372;373;374;375;376;377;378;379;380;381;382;383;384;385;386;387;388;389;390;391;392;393;394;395;24746;24747;36182;36183</t>
  </si>
  <si>
    <t>382;24747;36182</t>
  </si>
  <si>
    <t>P05387;H0YDD8;P05386-2</t>
  </si>
  <si>
    <t>P05387;H0YDD8</t>
  </si>
  <si>
    <t>4;2;1</t>
  </si>
  <si>
    <t>3;1;0</t>
  </si>
  <si>
    <t>60S acidic ribosomal protein P2</t>
  </si>
  <si>
    <t>RPLP2</t>
  </si>
  <si>
    <t>60S acidic ribosomal protein P2;Isoform of P05387, 60S acidic ribosomal protein P2 (Fragment)</t>
  </si>
  <si>
    <t>3899;4231;5515;8076</t>
  </si>
  <si>
    <t>4148;4502;5926;8653</t>
  </si>
  <si>
    <t>50799;50800;50801;50802;50803;50804;54663;69355;69356;69357;69358;69359;69360;69361;69362;69363;69364;69365;98961;98962</t>
  </si>
  <si>
    <t>54393;54394;54395;54396;54397;54398;54399;58466;73958;73959;73960;73961;73962;73963;73964;73965;73966;73967;73968;73969;105405;105406</t>
  </si>
  <si>
    <t>54397;58466;73958;105406</t>
  </si>
  <si>
    <t>H3BR27;H0Y6E7;H3BT71;P38159-3;P38159;P38159-2;H3BNC1;A0A1B0GUK8;Q96E39;O75526;Q8N7X1</t>
  </si>
  <si>
    <t>H3BR27;H0Y6E7;H3BT71;P38159-3;P38159;P38159-2;H3BNC1;A0A1B0GUK8;Q96E39;O75526</t>
  </si>
  <si>
    <t>4;4;4;4;4;3;2;2;2;2;1</t>
  </si>
  <si>
    <t>RNA-binding motif protein, X chromosome;RNA-binding motif protein, X chromosome, N-terminally processed;RNA binding motif protein, X-linked-like-1;RNA-binding motif protein, X-linked-like-2</t>
  </si>
  <si>
    <t>RBMX;RBMXL1;RBMXL2</t>
  </si>
  <si>
    <t>Isoform of P38159, RNA-binding motif protein, X chromosome;Isoform of P38159, RNA-binding motif protein, X chromosome (Fragment);Isoform of P38159, RNA-binding motif protein, X chromosome;Isoform of P38159, Isoform 3 of RNA-binding motif protein, X chromos</t>
  </si>
  <si>
    <t>436;2881;4165;4510</t>
  </si>
  <si>
    <t>458;3068;4432;4794</t>
  </si>
  <si>
    <t>4676;4677;4678;4679;4680;4681;35623;35624;35625;35626;35627;35628;35629;35630;35631;35632;35633;53911;53912;53913;53914;53915;53916;53917;53918;57497</t>
  </si>
  <si>
    <t>4928;4929;4930;4931;4932;4933;38081;38082;38083;38084;38085;38086;38087;38088;38089;38090;38091;38092;57690;57691;57692;57693;57694;57695;57696;57697;61448</t>
  </si>
  <si>
    <t>4932;38092;57690;61448</t>
  </si>
  <si>
    <t>P02747</t>
  </si>
  <si>
    <t>Complement C1q subcomponent subunit C</t>
  </si>
  <si>
    <t>C1QC</t>
  </si>
  <si>
    <t>2528;2561;6263;7546;8517</t>
  </si>
  <si>
    <t>2680;2713;6732;8095;9122</t>
  </si>
  <si>
    <t>30251;30252;30253;30254;30255;30655;30656;30657;30658;30659;30660;30661;30662;30663;78358;78359;92885;92886;92887;92888;104523;104524;104525;104526;104527;104528;104529;104530;104531;104532;104533;104534;104535;104536</t>
  </si>
  <si>
    <t>32312;32313;32314;32315;32316;32735;32736;32737;32738;32739;32740;32741;32742;32743;83469;83470;98951;98952;98953;98954;111268;111269;111270;111271;111272;111273;111274;111275;111276;111277;111278;111279;111280;111281;111282</t>
  </si>
  <si>
    <t>32312;32735;83469;98954;111280</t>
  </si>
  <si>
    <t>J3KTA4;P17844-2;P17844;J3KRZ1;J3QSF1;J3QRQ7;J3QR02;J3KRX8;X6RLV5</t>
  </si>
  <si>
    <t>J3KTA4;P17844-2;P17844</t>
  </si>
  <si>
    <t>15;15;15;6;4;4;2;2;1</t>
  </si>
  <si>
    <t>8;8;8;1;1;2;2;2;1</t>
  </si>
  <si>
    <t>Probable ATP-dependent RNA helicase DDX5</t>
  </si>
  <si>
    <t>DDX5</t>
  </si>
  <si>
    <t>Isoform of P17844, Probable ATP-dependent RNA helicase DDX5;Isoform of P17844, Isoform 2 of Probable ATP-dependent RNA helicase DDX5;Probable ATP-dependent RNA helicase DDX5</t>
  </si>
  <si>
    <t>571;1703;2659;2775;3054;3364;4618;4756;5333;5488;6265;6295;6558;7102;7404</t>
  </si>
  <si>
    <t>602;1805;2824;2948;3248;3578;4907;5046;5694;5898;6734;6767;7043;7609;7937</t>
  </si>
  <si>
    <t>6148;21506;21507;21508;31800;31801;32897;32898;32899;32900;32901;32902;32903;38233;38234;38235;38236;38237;38238;38239;38240;44125;44126;44127;44128;44129;44130;58768;58769;58770;58771;59915;59916;59917;59918;59919;67027;68889;78364;78365;78884;78885;78886;78887;78888;78889;81564;87247;87248;91153;91154;91155;91156;91157;91158</t>
  </si>
  <si>
    <t>6457;23062;23063;23064;33932;33933;35102;35103;35104;35105;35106;35107;35108;40919;40920;40921;40922;40923;40924;40925;40926;47224;47225;47226;47227;47228;47229;47230;62791;62792;62793;62794;63980;63981;63982;63983;63984;71447;73448;83475;83476;84006;84007;84008;84009;84010;84011;86841;92903;92904;97117;97118;97119;97120;97121;97122</t>
  </si>
  <si>
    <t>6457;23062;33933;35108;40922;47228;62793;63980;71447;73448;83475;84011;86841;92903;97118</t>
  </si>
  <si>
    <t>Q9Y623</t>
  </si>
  <si>
    <t>Myosin-4</t>
  </si>
  <si>
    <t>MYH4</t>
  </si>
  <si>
    <t>90;312;1028;1184;1371;1520;2098;2160;2171;3236;3298;3719;3948;3974;4022;4329;4330;4383;4432;4476;4605;4705;4885;4893;5290;5587;5990;6231;6520;8154;8293;8470;8662</t>
  </si>
  <si>
    <t>True;True;False;True;False;False;False;False;False;False;False;False;False;False;False;False;False;False;False;False;True;True;True;False;False;False;False;False;True;False;False;True;False</t>
  </si>
  <si>
    <t>95;329;1087;1255;1450;1606;2220;2283;2294;3443;3507;3954;4200;4229;4282;4603;4604;4661;4711;4759;4894;4995;5189;5198;5634;6002;6433;6697;7003;8733;8883;9071;9270</t>
  </si>
  <si>
    <t>824;825;826;827;828;829;830;2914;12931;12932;12933;12934;12935;12936;12937;12938;12939;12940;12941;12942;12943;12944;12945;12946;12947;12948;12949;12950;12951;12952;12953;12954;15547;17337;17338;17339;17340;17341;17342;17343;17344;17345;18862;18863;25756;25757;26385;26474;42331;42332;43247;43248;43249;43250;43251;43252;43253;43254;43255;43256;43257;43258;43259;48549;48550;48551;48552;48553;48554;51339;51340;51341;51342;51726;51727;51728;52305;52306;52307;52308;52309;55354;55355;55356;55357;55358;55359;55360;55361;55362;55363;55364;55365;55366;55367;55368;55369;55370;55371;55372;56177;56178;56595;57128;57129;58552;59374;59375;59376;59377;61709;61710;61711;61777;61778;61779;66544;70492;74770;74771;74772;74773;74774;74775;74776;74777;74778;74779;74780;77870;77871;77872;77873;81228;81229;81230;81231;99918;101616;101617;101618;101619;103767;106041;106042;106043</t>
  </si>
  <si>
    <t>860;861;862;863;864;865;866;3052;13673;13674;13675;13676;13677;13678;13679;13680;13681;13682;13683;13684;13685;13686;13687;13688;13689;13690;13691;13692;13693;13694;13695;13696;16654;18552;18553;18554;18555;18556;18557;18558;18559;18560;20205;20206;27618;27619;28274;28364;45322;45323;46289;46290;46291;46292;46293;46294;46295;46296;46297;46298;46299;46300;46301;52004;52005;52006;52007;52008;52009;52010;52011;54947;54948;54949;54950;55382;55383;55384;56008;56009;56010;56011;56012;59197;59198;59199;59200;59201;59202;59203;59204;59205;59206;59207;59208;59209;59210;59211;59212;59213;59214;59215;60061;60062;60492;61059;61060;62568;63414;63415;63416;63417;65848;65849;65850;65916;65917;65918;70925;70926;75129;79651;79652;79653;79654;79655;79656;79657;79658;79659;79660;79661;82951;82952;82953;82954;86500;86501;86502;86503;106406;108224;108225;108226;108227;110487;110488;112851;112852;112853</t>
  </si>
  <si>
    <t>861;3052;13683;16654;18556;20205;27619;28274;28364;45322;46298;52007;54947;55382;56009;59201;59213;60061;60492;61059;62568;63414;65848;65916;70926;75129;79657;82954;86500;106406;108227;110487;112852</t>
  </si>
  <si>
    <t>370;740;741</t>
  </si>
  <si>
    <t>780;1301;1622</t>
  </si>
  <si>
    <t>P46777;Q5T7N0;R4GNJ2</t>
  </si>
  <si>
    <t>P46777;Q5T7N0</t>
  </si>
  <si>
    <t>8;4;1</t>
  </si>
  <si>
    <t>60S ribosomal protein L5</t>
  </si>
  <si>
    <t>RPL5</t>
  </si>
  <si>
    <t>60S ribosomal protein L5;Isoform of P46777, 60S ribosomal protein L5 (Fragment)</t>
  </si>
  <si>
    <t>1384;2734;3515;3724;6082;6479;7987;8759</t>
  </si>
  <si>
    <t>1463;2905;3738;3959;6535;6958;8559;9369</t>
  </si>
  <si>
    <t>17438;17439;17440;17441;17442;17443;17444;17445;17446;17447;17448;17449;17450;17451;17452;17453;17454;32558;46115;46116;46117;46118;48565;48566;48567;48568;48569;48570;75815;75816;80804;80805;80806;98040;98041;107135;107136</t>
  </si>
  <si>
    <t>18657;18658;18659;18660;18661;18662;18663;18664;18665;18666;18667;18668;18669;18670;18671;18672;18673;34745;49415;49416;49417;49418;52022;52023;52024;52025;52026;52027;80741;80742;86019;86020;86021;104428;104429;114003;114004</t>
  </si>
  <si>
    <t>18663;34745;49418;52023;80741;86020;104428;114004</t>
  </si>
  <si>
    <t>E7ENL6;P12111-4</t>
  </si>
  <si>
    <t>137;137</t>
  </si>
  <si>
    <t>Isoform of P12111, Collagen alpha-3(VI) chain;Isoform of P12111, Isoform 4 of Collagen alpha-3(VI) chain</t>
  </si>
  <si>
    <t>60;93;102;103;444;465;470;471;489;672;1255;1349;1543;1587;1696;1697;1890;2081;2084;2282;2298;2315;2351;2377;2571;2723;2793;2798;2800;2860;2861;2862;2863;2870;2911;2967;2976;3014;3126;3154;3155;3184;3201;3259;3661;3663;3711;3716;3785;3844;3845;4083;4117;4190;4407;4748;4769;4772;4791;4824;4935;4963;4989;4990;5123;5126;5329;5369;5418;5420;5495;5513;5514;5528;5583;5604;5612;5742;5783;5862;6041;6076;6077;6127;6133;6153;6170;6185;6227;6243;6348;6353;6354;6368;6369;6412;6460;6526;6547;6626;6682;6786;6890;7017;7018;7024;7066;7076;7077;7083;7108;7141;7155;7315;7510;7612;7796;7797;7799;7805;7807;7824;7879;7880;7912;7913;7982;8011;8221;8222;8262;8385;8436;8468;8469;8484;8721</t>
  </si>
  <si>
    <t>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True;False;False;False;False;False;False;False;False;False;False;False;False;False;False;False;False;False;False;False;False;False;False</t>
  </si>
  <si>
    <t>62;63;98;108;109;466;487;492;493;512;710;1328;1427;1631;1677;1797;1798;2000;2203;2206;2413;2431;2449;2485;2513;2725;2894;2969;2975;2977;3044;3045;3046;3047;3048;3049;3056;3101;3102;3160;3169;3207;3321;3322;3356;3357;3388;3407;3466;3896;3898;3946;3951;4025;4090;4091;4345;4382;4459;4686;5038;5061;5064;5087;5088;5124;5247;5277;5303;5304;5444;5447;5687;5747;5748;5816;5818;5905;5924;5925;5940;5998;6026;6035;6174;6217;6297;6491;6529;6530;6587;6593;6614;6631;6646;6690;6691;6710;6820;6825;6826;6841;6842;6889;6939;7009;7031;7032;7114;7174;7281;7390;7521;7522;7528;7571;7582;7583;7589;7590;7615;7616;7651;7665;7842;8053;8162;8163;8361;8362;8364;8370;8372;8391;8449;8450;8483;8484;8554;8584;8810;8811;8852;8977;8978;9034;9069;9070;9087;9330</t>
  </si>
  <si>
    <t>483;484;485;486;487;488;489;490;491;492;493;494;495;496;497;498;499;500;501;502;503;504;505;506;507;508;509;510;511;512;513;514;515;516;517;518;519;520;521;836;837;838;839;840;841;842;843;844;845;846;847;848;849;850;851;958;959;960;961;962;963;964;965;966;967;968;969;970;971;972;973;974;975;976;977;978;979;980;981;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4723;4724;4725;4726;4727;4728;4729;4730;4731;4732;4733;4734;4735;4736;4737;4738;4739;4740;4741;4742;4743;4744;4745;4746;4747;4748;4749;4750;5017;5044;5045;5046;5047;5048;5049;5050;5051;5052;5053;5054;5055;5056;5057;5058;5059;5060;5061;5062;5063;5064;5065;5066;5067;5068;5069;5070;5071;5072;5073;5074;5075;5076;5077;5078;5079;5080;5081;5082;5083;5084;5085;5086;5087;5088;5089;5090;5091;5092;5093;5094;5095;5096;5097;5098;5099;5100;5101;5102;5103;5104;5105;5106;5107;5108;5249;5250;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7290;7291;7292;7293;7294;7295;7296;7297;7298;7299;7300;7301;7302;7303;7304;7305;7306;7307;7308;7309;7310;7311;7312;7313;7314;7315;7316;7317;7318;7319;7320;7321;7322;7323;7324;16041;16042;16043;16044;16045;16046;16047;16048;16049;16050;16051;16052;16053;16054;16055;16056;17091;17092;17093;17094;17095;17096;17097;17098;17099;17100;17101;17102;19309;19310;19311;19312;19313;19314;19315;19316;19317;19318;19319;19320;19321;19322;19323;19324;19325;19326;19327;19328;19329;19330;19331;19332;19942;19943;19944;19945;19946;19947;19948;19949;19950;19951;19952;19953;19954;19955;19956;19957;19958;19959;19960;19961;19962;19963;19964;19965;19966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23090;25505;25506;25507;25508;25509;25510;25511;25512;25513;25514;25515;25516;25517;25518;25519;25520;25521;25522;25590;25591;25592;25593;25594;25595;25596;25597;25598;25599;25600;25601;25602;25603;25604;25605;25606;25607;25608;25609;25610;25611;25612;25613;27472;27473;27474;27475;27476;27477;27634;27635;27636;27637;27638;27639;27640;27641;27810;27811;27812;27813;28201;28202;28203;28204;28205;28206;28207;28208;28512;28513;28514;28515;28516;28517;28518;28519;28520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30788;30789;30790;30791;30792;30793;30794;30795;30796;30797;30798;30799;30800;30801;30802;30803;30804;30805;30806;30807;30808;30809;30810;30811;30812;30813;30814;30815;30816;30817;30818;30819;30820;30821;30822;30823;30824;30825;30826;30827;30828;30829;30830;30831;30832;30833;30834;30835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33046;33047;33048;33049;33050;33051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33203;33204;33205;33206;33207;33208;33209;33210;33211;33212;33213;33214;33215;33216;33217;33218;33219;33220;33221;33222;33223;33224;33225;33226;33227;33228;33229;33230;33231;33232;33233;33234;33235;33236;33237;33238;33239;33240;33241;33242;33243;33244;33245;33246;33247;33248;33249;33250;33251;33252;33253;33254;33255;33256;33257;33258;33259;33260;33261;33262;33263;33264;33265;33266;33267;33268;33269;33270;33271;33272;33273;33274;33275;33276;33277;33278;35229;35230;35231;35232;35233;35234;35235;35236;35237;35238;35239;35240;35241;35242;35243;35244;35245;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35448;35449;35450;35451;35452;35453;35454;35455;35456;35457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36149;36150;36151;36152;36153;36154;36155;36156;37253;37254;37255;37438;37439;37440;37441;37442;37443;37444;37445;37446;37447;37448;37449;37450;37875;37876;37877;37878;37879;37880;39113;39114;39115;39116;39117;39118;39119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40977;40978;40979;40980;40981;40982;40983;40984;40985;40986;40987;41221;41222;41223;41224;41225;41226;41227;41228;41229;41230;41231;42576;42577;42578;47999;48000;48001;48002;48003;48004;48005;48006;48007;48008;48009;48010;48011;48012;48013;48014;48015;48016;48017;48018;48019;48020;48021;48022;48023;48024;48025;48026;48027;48030;48031;48032;48033;48034;48035;48036;48037;48038;48039;48040;48041;48042;48043;48044;48045;48046;48047;48048;48049;48050;48051;48404;48405;48406;48407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48480;48481;48482;48483;48484;48485;48486;48487;48488;48489;48490;48491;48492;48493;48494;48495;48496;48497;48498;48499;48500;48501;48502;48503;48504;48505;48506;48507;48508;48509;48510;48511;48512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50283;50284;50285;50286;50287;50288;50289;50290;50291;50292;50293;50294;50295;50296;50297;50298;50299;50300;50301;53037;53038;53039;53040;53041;53042;53043;53044;53045;53046;53047;53048;53049;53050;53051;53052;53053;53416;53417;53418;53419;53420;53421;53422;53423;53424;53425;54165;54166;54167;54168;56444;56445;56446;56447;56448;56449;56450;56451;56452;56453;56454;56455;56456;56457;56458;56459;56460;59865;59866;59867;59868;59869;59870;59871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60270;60271;60272;60273;60274;60275;60276;60277;60278;60279;60280;60281;60282;60283;60284;60285;60286;60287;60288;60289;60290;60291;60292;60293;60294;60295;60296;60297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60665;60666;60667;60668;61002;61003;61004;61005;62407;62408;62409;62410;62411;62412;62413;62414;62415;62416;62417;62418;62419;62420;62421;62422;62423;62424;62425;62426;62427;62428;62429;62430;62431;62432;62433;62434;62435;62436;62437;62438;62439;62440;62441;62442;62443;62444;62445;62446;62447;62448;62449;62450;62451;62452;62453;62454;62455;62456;62457;62458;62459;62715;62716;62717;62718;62719;62986;62987;62988;62989;62990;62991;62992;62993;62994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;63053;63054;63055;63056;63057;63058;63059;63060;63061;63062;63063;64395;64396;64397;64398;64399;64400;64401;64402;64403;64404;64405;64406;64407;64411;64412;64413;64414;64415;64416;64417;64418;64419;64420;64421;64422;64423;64424;64425;64426;64427;64428;64429;64430;64431;64432;64433;64434;64435;64436;64437;64438;64439;64440;64441;64442;64443;64444;66990;66991;67476;67477;67478;67479;67480;67481;68175;68176;68180;68181;68182;68183;68184;68185;68186;68187;68188;68189;68190;69033;69294;69295;69296;69297;69298;69299;69300;69301;69302;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69523;69524;69525;69526;69527;69528;69529;69530;69531;69532;69533;69534;69535;69536;69537;69538;69539;69540;69541;69542;69543;69544;69545;69546;69547;69548;69549;69550;69551;69552;69553;69554;69555;69556;69557;69558;69559;69560;70444;70445;70446;70447;70448;70449;70450;70451;70452;70453;70454;70455;70456;70457;70458;70459;70460;70461;70462;70463;70464;70465;70466;70467;70468;70469;70470;70471;70472;70473;70474;70475;70476;70477;70478;70479;70480;70481;70482;70483;70787;70788;70789;70790;70791;70792;70793;70794;70836;70837;70838;70839;70840;70841;70842;70843;70844;70845;70846;70847;70848;70849;70850;70851;70852;70853;70854;70855;70856;70857;70858;70859;70860;70861;70862;70863;70864;70865;72231;72232;72233;72623;72624;72625;72626;72627;72628;72629;72630;72631;72632;72633;72634;72635;72636;72637;72638;72639;72640;72641;73709;73710;73711;73712;73713;73714;73715;73716;73717;73718;73719;73720;73721;73722;73723;73724;73725;73726;73727;73728;73729;73730;73731;73732;73733;73734;73735;73736;73737;73738;73739;73740;73741;73742;73743;73744;73745;73746;73747;73748;73749;73750;73751;73752;73753;73754;73755;73756;73757;73758;73759;73760;73761;73762;73763;73764;73765;73766;73767;75318;75319;75320;75321;75322;75323;75324;75325;75326;75327;75328;75329;75330;75331;75332;75333;75334;75335;75336;75337;75768;75769;75770;75771;75772;75773;75774;75775;75776;75777;75778;75779;75780;75781;75782;75783;75784;75785;75786;75787;75788;75789;75790;75791;75792;75793;75794;75795;75796;75797;75798;75799;75800;75801;75802;75803;75804;76501;76502;76503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76814;76999;77000;77001;77002;77003;77004;77005;77006;77007;77008;77009;77010;77011;77012;77013;77014;77015;77016;77017;77018;77019;77020;77021;77022;77023;77024;77025;77142;77143;77144;77145;77146;77147;77148;77149;77150;77151;77152;77153;77154;77155;77156;77157;77158;77159;77160;77161;77689;77690;77691;77692;77693;77694;77695;77696;77697;77698;77699;77700;77701;77702;77703;77704;77705;77706;77707;77708;77709;77710;77711;77712;77713;77714;77715;77716;77717;77718;77719;77720;77721;77722;77723;77724;77725;77726;77727;77728;77729;77730;77731;77732;77733;77734;77735;77736;77737;77738;77739;77740;77741;77742;77743;77744;77745;77746;77747;77748;77749;77750;77751;77752;77753;77754;77755;77756;77757;77758;77759;77760;77761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77810;77811;77812;77813;77814;77815;77816;77817;77818;77819;77820;77821;77822;77823;77824;77825;77826;77827;77828;77829;77830;77831;77832;77833;77834;77835;77836;77837;77838;77839;77840;77841;77842;77843;77844;77845;77846;77847;77848;77849;77850;77851;77852;77853;77854;77855;77856;77963;77964;77965;77966;77967;77968;77969;77970;77971;77972;77973;77974;77975;77976;77977;77978;77979;77980;77981;77982;77983;77984;77985;77986;77987;77988;77989;77990;77991;77992;77993;77994;79447;79557;79558;79559;79560;79561;79562;79563;79564;79565;79566;79567;79568;79569;79570;79571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79694;79695;79696;79697;80073;80074;80672;80673;80674;80675;80676;80677;80678;80679;80680;80681;80682;80683;81289;81290;81291;81292;81293;81294;81295;81296;81297;81298;81299;81300;81301;81302;81303;81304;81305;81306;81307;81308;81309;81310;81311;81312;81313;81314;81315;81316;81317;81318;81319;81320;81321;81322;81429;81430;81431;81432;81433;81434;81435;81436;81437;81438;81439;81440;81441;81442;81443;81444;81445;81446;81447;81448;82497;82498;82499;83060;83061;83062;83063;83064;83065;83066;83067;83068;83069;83759;83760;83761;83762;83763;83764;83765;83766;83767;83768;83769;83770;83771;83772;83773;83774;85003;85004;85005;85006;85007;85008;85009;85010;85011;85012;86202;86203;86204;86205;86206;86207;86208;86209;86210;86211;86212;86213;86214;86215;86216;86217;86218;86219;86220;86221;86222;86223;86224;86225;86226;86227;86228;86229;86230;86231;86232;86233;86234;86235;86236;86237;86238;86239;86240;86241;86242;86243;86244;86245;86246;86247;86248;86249;86250;86251;86252;86253;86254;86255;86256;86257;86258;86259;86260;86261;86262;86263;86264;86265;86266;86267;86268;86269;86270;86271;86272;86273;86274;86275;86276;86277;86278;86279;86280;86281;86282;86283;86284;86285;86286;86387;86388;86389;86390;86391;86392;86393;86394;86395;86396;86397;86398;86399;86400;86401;86402;86403;86404;86405;86406;86407;86408;86409;86410;86411;86412;86413;86414;86415;86416;86417;86418;86419;86420;86421;86422;86423;86424;86425;86426;86427;86428;86429;86430;86431;86432;86433;86434;86435;86436;86437;86438;86439;86830;86831;86832;86833;86834;86835;86836;86837;86838;86839;86840;86841;86842;86843;86844;86845;86846;86847;86848;86849;86952;86953;86954;86955;86956;86957;86958;86959;86960;86961;86962;86963;86964;86965;86966;86967;86968;86969;86970;86971;86972;86973;86974;86975;86976;86977;86978;86979;86980;86981;86982;86983;86984;86985;86986;86987;86988;86989;86990;86991;86992;86993;86994;87023;87024;87025;87026;87027;87028;87029;87030;87031;87032;87033;87034;87035;87036;87037;87038;87039;87040;87041;87042;87043;87044;87045;87046;87047;87048;87049;87050;87364;87365;87366;87367;87368;87369;87370;87371;87372;87373;87374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88084;90118;90119;90120;90121;90122;90123;90124;90125;90126;90127;90128;92639;92640;92641;92642;92643;92644;92645;92646;92647;93492;93493;93494;93495;93496;93497;93498;93499;93500;93501;93502;93503;93504;93505;93506;93507;93508;93509;93510;93511;93512;93513;93514;93515;93516;93517;93518;93519;93520;93521;93522;93523;93524;93525;93526;93527;93528;93529;93530;93531;93532;93533;93534;93535;93536;93537;93538;93539;95700;95701;95702;95703;95704;95705;95706;95707;95708;95709;95710;95711;95712;95713;95714;95715;95716;95717;95718;95719;95720;95721;95722;95723;95724;95725;95726;95727;95728;95729;95730;95731;95732;95733;95734;95735;95736;95737;95738;95739;95740;95741;95742;95743;95744;95745;95746;95747;95748;95749;95750;95751;95752;95753;95755;95756;95757;95758;95759;95760;95761;95762;95763;95764;95765;95766;95767;95768;95769;95770;95771;95772;95773;95774;95775;95776;95777;95778;95779;95780;95781;95782;95783;95784;95785;95786;95787;95814;95815;95816;95817;95818;95819;95820;95821;95822;95823;95824;95825;95826;95827;95828;95829;95830;95831;95832;95833;95834;95835;95836;95837;95838;95839;95840;95906;95907;95908;95909;95910;95911;95912;95913;95914;95915;95916;95917;95918;95919;95920;95921;95922;95923;95924;95925;95926;95927;95928;95929;95930;95931;95932;95933;95934;95935;95936;95937;95938;95939;95940;95941;95942;95943;95944;95945;95946;95947;95948;95949;95950;95951;95952;95953;95954;95955;95956;95957;95958;95959;95960;95961;95962;95963;95964;95965;95966;95967;95968;95969;95970;95971;95972;95973;95974;95975;95976;95977;95978;95979;95980;95981;95982;96148;96149;96150;96151;96152;96153;96154;96155;96156;96157;96158;96159;96160;96161;96162;96163;96164;96165;96166;96167;96168;96169;96170;96171;96172;96173;96174;96175;96176;96177;96178;96179;96180;96181;96686;96687;96688;96689;96690;96691;96692;96693;96694;96695;96696;96697;96698;96699;96700;96701;96702;96703;96704;96705;96706;96707;96708;96709;96710;96711;96712;96713;96714;96715;96716;96717;96718;96719;96720;96721;96722;96723;96724;96725;96726;96727;96728;96729;96730;96731;96732;96733;96734;96735;96736;96737;96738;96739;96740;96741;96742;96743;96987;96988;96989;96990;96991;96992;96993;96994;96995;96996;96997;96998;96999;97000;97001;97002;97003;97004;97005;97006;97007;97008;97009;97010;97011;97012;97013;97014;97015;97936;97937;97938;97939;97940;97941;97942;97943;97944;97945;97946;97947;97948;97949;97950;97951;97952;97953;97954;97955;97956;97957;97958;97959;98258;98259;98260;98261;98262;98263;98264;98265;98266;98267;98268;98269;98270;98271;98272;98273;98274;98275;98276;98277;98278;98279;98280;98281;98282;98283;98284;98285;98286;98287;98288;98289;100630;100631;100632;100633;100634;100635;100636;100637;100638;100639;100640;100641;100642;100643;100644;100645;100646;100647;100648;100649;100650;100651;100652;100653;100654;100655;100656;100657;100658;100659;100660;100661;100662;100663;100664;100665;100666;100667;100668;100669;100670;100671;100672;100673;100674;100675;100676;100677;100678;100679;100680;100681;100682;100683;100684;100685;100686;100687;100688;100689;100690;100691;100692;100693;100694;100695;100696;100697;100698;100699;100700;100701;100702;100703;100704;100705;100706;100707;100708;100709;101094;101095;101096;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;101138;101139;101140;101141;101142;101143;101144;101145;102576;102577;102578;102579;102580;102581;102582;102583;102584;102585;102586;102587;102588;102589;102590;102591;102592;102593;102594;102595;102596;102597;102598;102599;102600;102601;102602;102603;102604;102605;102606;102607;102608;102609;102610;102611;102612;102613;102614;102615;102616;102617;102618;102619;102620;102621;102622;102623;102624;102625;102626;102627;102628;103105;103106;103107;103108;103109;103110;103111;103112;103113;103114;103115;103116;103117;103118;103119;103719;103720;103721;103722;103723;103724;103725;103726;103727;103728;103729;103730;103731;103732;103733;103734;103735;103736;103737;103738;103739;103740;103741;103742;103743;103744;103745;103746;103747;103748;103749;103750;103751;103752;103753;103754;103755;103756;103757;103758;103759;103760;103761;103762;103763;103764;103765;103766;104015;104016;104017;104018;104019;104020;104021;104022;104023;104024;104025;104026;104027;104028;104029;104030;104031;104032;104033;104034;104035;104036;104037;104038;104039;104040;104041;104042;104043;104044;104045;104046;104047;104048;104049;104050;104051;104052;104053;104054;104055;104056;104057;104058;104059;104060;104061;104062;104063;104064;104065;104066;104067;104068;104069;104070;104071;104072;104073;104074;104075;104076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104118;104119;104120;104121;104122;104123;104124;104125;104126;104127;104128;104129;104130;104131;104132;104133;104134;104135;104136;104137;104138;104139;104140;104141;104142;104143;104144;104145;106726;106727;106728;106729;106730;106731;106732;106733;106734;106735;106736;106737</t>
  </si>
  <si>
    <t>496;497;498;499;500;501;502;503;504;505;506;507;508;509;510;511;512;513;514;515;516;517;518;519;520;521;522;523;524;525;526;527;528;529;530;531;532;533;534;872;873;874;875;876;877;878;879;880;881;882;883;884;885;886;887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;1056;1057;1058;1059;1060;1061;1062;1063;1064;1065;1066;1067;1068;1069;1070;1071;1072;1073;1074;1075;1076;1077;1078;1079;1080;1081;1082;1083;1084;1085;1086;1087;1088;1089;1090;1091;1092;1093;1094;1095;1096;1097;1098;1099;1100;1101;1102;1103;4980;4981;4982;4983;4984;4985;4986;4987;4988;4989;4990;4991;4992;4993;4994;4995;4996;4997;4998;4999;5000;5001;5002;5003;5004;5005;5006;5007;5289;5316;5317;5318;5319;5320;5321;5322;5323;5324;5325;5326;5327;5328;5329;5330;5331;5332;5333;5334;5335;5336;5337;5338;5339;5340;5341;5342;5343;5344;5345;5346;5347;5348;5349;5350;5351;5352;5353;5354;5355;5356;5357;5358;5359;5360;5361;5362;5363;5364;5365;5366;5367;5368;5369;5370;5371;5372;5373;5374;5375;5376;5377;5378;5379;5380;5381;5382;5383;5384;5385;5386;5387;5388;5389;5390;5533;5534;5535;5536;5537;5538;5539;5540;5541;5542;5543;5544;5545;5546;5547;5548;5549;5550;5551;5552;5553;5554;5555;5556;5557;5558;5559;5560;5561;5562;5563;5564;5565;5566;5567;5568;5569;5570;5571;5572;5573;5574;5575;5576;5577;5578;5579;5580;5581;5582;5583;5584;5585;5586;5587;5588;5589;5590;7678;7679;7680;7681;7682;7683;7684;7685;7686;7687;7688;7689;7690;7691;7692;7693;7694;7695;7696;7697;7698;7699;7700;7701;7702;7703;7704;7705;7706;7707;7708;7709;7710;7711;7712;17195;17196;17197;17198;17199;17200;17201;17202;17203;17204;17205;17206;17207;17208;17209;17210;18282;18283;18284;18285;18286;18287;18288;18289;18290;18291;18292;18293;20691;20692;20693;20694;20695;20696;20697;20698;20699;20700;20701;20702;20703;20704;20705;20706;20707;20708;20709;20710;20711;20712;20713;20714;21417;21418;21419;21420;21421;21422;21423;21424;21425;21426;21427;21428;21429;21430;21431;21432;21433;21434;21435;21436;21437;21438;21439;21440;21441;21442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22839;22840;22841;24721;27326;27327;27328;27329;27330;27331;27332;27333;27334;27335;27336;27337;27338;27339;27340;27341;27342;27343;27439;27440;27441;27442;27443;27444;27445;27446;27447;27448;27449;27450;27451;27452;27453;27454;27455;27456;27457;27458;27459;27460;27461;27462;27463;29393;29394;29395;29396;29397;29398;29556;29557;29558;29559;29560;29561;29562;29563;29734;29735;29736;29737;30136;30137;30138;30139;30140;30141;30142;30143;30144;30145;30146;30455;30456;30457;30458;30459;30460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35261;35262;35263;35264;35265;35266;35267;35354;35355;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;35414;35415;35416;35417;35428;35429;35430;35431;35432;35433;35434;35435;35436;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37732;37733;37734;37735;37736;37737;37738;37739;37740;37741;37742;37743;37744;37745;37746;37747;37748;37897;37898;37899;37900;37901;37902;37903;37904;37905;37906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39892;39893;39894;39895;40097;40098;40099;40100;40101;40102;40103;40104;40105;40106;40107;40108;40109;40542;40543;40544;40545;40546;40547;40548;40549;41849;41850;41851;41852;41853;41854;41855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;42467;42468;42469;43795;43796;43797;43798;43799;43800;43801;43802;43803;43804;43805;44054;44055;44056;44057;44058;44059;44060;44061;44062;44063;44064;45569;45570;45571;51423;51424;51425;51426;51427;51428;51429;51430;51431;51432;51433;51434;51435;51436;51437;51438;51439;51440;51441;51442;51443;51444;51445;51446;51447;51448;51449;51450;51451;51452;51455;51456;51457;51458;51459;51460;51461;51462;51463;51464;51465;51466;51467;51468;51469;51470;51471;51472;51473;51474;51475;51476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51908;51909;51910;51911;51912;51913;51914;51915;51916;51917;51918;51919;51920;51921;51934;51935;51936;51937;51938;51939;51940;51941;51942;51943;51944;51945;51946;51947;51948;51949;51950;51951;51952;51953;51954;51955;51956;51957;51958;51959;51960;51961;51962;51963;51964;51965;51966;51967;52916;52917;52918;52919;52920;52921;52922;52923;52924;52925;52926;52927;52928;52929;52930;52931;52932;52933;52934;52935;52936;52937;52938;52939;52940;52941;52942;52943;52944;52945;52946;52947;52948;52949;52950;52951;52952;52953;52954;52955;52956;52957;52958;52959;52960;52961;52962;52963;52964;52965;52966;52967;52968;52969;53850;53851;53852;53853;53854;53855;53856;53857;53858;53859;53860;53861;53862;53863;53864;53865;53866;53867;53868;53869;56767;56768;56769;56770;56771;56772;56773;56774;56775;56776;56777;56778;56779;56780;56781;56782;56783;57168;57169;57170;57171;57172;57173;57174;57175;57176;57177;57955;57956;57957;57958;60335;60336;60337;60338;60339;60340;60341;60342;60343;60344;60345;60346;60347;60348;60349;60350;60351;60352;60353;60354;63929;63930;63931;63932;63933;63934;63935;64275;64276;64277;64278;64279;64280;64281;64282;64283;64284;64285;64286;64287;64288;64289;64290;64291;64292;64293;64294;64295;64296;64297;64298;64299;64300;64301;64302;64303;64304;64305;64306;64307;64308;64309;64310;64311;64312;64313;64314;64315;64316;64317;64318;64319;64320;64321;64322;64323;64324;64325;64326;64327;64328;64329;64330;64331;64332;64333;64334;64335;64336;64337;64338;64339;64340;64341;64342;64351;64352;64353;64354;64355;64356;64357;64358;64359;64360;64361;64362;64363;64364;64365;64366;64367;64368;64369;64370;64371;64372;64373;64374;64375;64376;64377;64378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65102;65103;65104;65105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66909;66910;66911;66912;66913;67205;67206;67207;67208;67209;67210;67211;67212;67213;67214;67215;67216;67217;67218;67219;67220;67221;67222;67223;67224;67225;67226;67227;67228;67229;67230;67231;67232;67233;67234;67235;67236;67237;67238;67239;67240;67241;67242;67243;67244;67245;67246;67247;67248;67249;67250;67251;67252;67253;67254;67255;67256;67257;67258;67259;67260;67261;67262;67263;67264;67265;67266;67267;67268;67269;67270;67271;67272;67273;67274;67275;67276;67277;67278;67279;67280;67281;67282;67283;67284;67285;67286;67287;68648;68649;68650;68651;68652;68653;68654;68655;68656;68657;68658;68659;68660;68665;68666;68667;68668;68669;68670;68671;68672;68673;68674;68675;68676;68677;68678;68679;68680;68681;68682;68683;68684;68685;68686;68687;68688;68689;68690;68691;68692;68693;68694;68695;68696;68697;68698;68699;68700;71410;71411;71917;71918;71919;71920;71921;71922;72678;72679;72683;72684;72685;72686;72687;72688;72689;72690;72691;72692;72693;73612;73895;73896;73897;73898;73899;73900;73901;73902;73903;73904;73905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74132;74133;74134;74135;74136;74137;74138;74139;74140;74141;74142;74143;74144;74145;74146;74147;74148;74149;74150;74151;74152;74153;74154;74155;74156;74157;74158;74159;74160;74161;74162;74163;74164;74165;74166;74167;74168;74169;74170;75080;75081;75082;75083;75084;75085;75086;75087;75088;75089;75090;75091;75092;75093;75094;75095;75096;75097;75098;75099;75100;75101;75102;75103;75104;75105;75106;75107;75108;75109;75110;75111;75112;75113;75114;75115;75116;75117;75118;75119;75120;75435;75436;75437;75438;75439;75440;75441;75442;75487;75488;75489;75490;75491;75492;75493;75494;75495;75496;75497;75498;75499;75500;75501;75502;75503;75504;75505;75506;75507;75508;75509;75510;75511;75512;75513;75514;75515;75516;75517;75518;76958;76959;76960;77390;77391;77392;77393;77394;77395;77396;77397;77398;77399;77400;77401;77402;77403;77404;77405;77406;77407;77408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80217;80218;80219;80220;80221;80222;80223;80224;80225;80226;80227;80228;80229;80230;80231;80232;80233;80234;80235;80236;80693;80694;80695;80696;80697;80698;80699;80700;80701;80702;80703;80704;80705;80706;80707;80708;80709;80710;80711;80712;80713;80714;80715;80716;80717;80718;80719;80720;80721;80722;80723;80724;80725;80726;80727;80728;80729;80730;81516;81517;81518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81835;82036;82037;82038;82039;82040;82041;82042;82043;82044;82045;82046;82047;82048;82049;82050;82051;82052;82053;82054;82055;82056;82057;82058;82059;82060;82061;82062;82063;82064;82189;82190;82191;82192;82193;82194;82195;82196;82197;82198;82199;82200;82201;82202;82203;82204;82205;82206;82207;82208;82763;82764;82765;82766;82767;82768;82769;82770;82771;82772;82773;82774;82775;82776;82777;82778;82779;82780;82781;82782;82783;82784;82785;82786;82787;82788;82789;82790;82791;82792;82793;82794;82795;82796;82797;82798;82799;82800;82801;82802;82803;82804;82805;82806;82807;82808;82809;82810;82811;82812;82813;82814;82815;82816;82817;82818;82819;82820;82821;82822;82823;82824;82825;82826;82827;82828;82829;82830;82831;82832;82833;82834;82835;82836;82837;82838;82839;82840;82841;82842;82843;82844;82845;82846;82847;82848;82849;82850;82851;82852;82853;82854;82855;82856;82857;82858;82859;82860;82861;82862;82863;82864;82865;82866;82867;82868;82869;82870;82871;82872;82873;82874;82875;82876;82877;82878;82879;82880;82881;82882;82883;82884;82885;82886;82887;82888;82889;82890;82891;82892;82893;82894;82895;82896;82897;82898;82899;82900;82901;82902;82903;82904;82905;82906;82907;82908;82909;82910;82911;82912;82913;82914;82915;82916;82917;82918;82919;82920;82921;82922;82923;82924;82925;82926;82927;82928;82929;82930;82931;82932;82933;82934;82935;82936;82937;83047;83048;83049;83050;83051;83052;83053;83054;83055;83056;83057;83058;83059;83060;83061;83062;83063;83064;83065;83066;83067;83068;83069;83070;83071;83072;83073;83074;83075;83076;83077;83078;83079;84609;84729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84871;84872;84873;84874;85266;85267;85886;85887;85888;85889;85890;85891;85892;85893;85894;85895;85896;85897;86561;86562;86563;86564;86565;86566;86567;86568;86569;86570;86571;86572;86573;86574;86575;86576;86577;86578;86579;86580;86581;86582;86583;86584;86585;86586;86587;86588;86589;86590;86591;86592;86593;86594;86595;86703;86704;86705;86706;86707;86708;86709;86710;86711;86712;86713;86714;86715;86716;86717;86718;86719;86720;86721;86722;86723;87834;87835;87836;88459;88460;88461;88462;88463;88464;88465;88466;88467;88468;88469;88470;88471;89218;89219;89220;89221;89222;89223;89224;89225;89226;89227;89228;89229;89230;89231;89232;89233;89234;89235;89236;90545;90546;90547;90548;90549;90550;90551;90552;90553;90554;91795;91796;91797;91798;91799;91800;91801;91802;91803;91804;91805;91806;91807;91808;91809;91810;91811;91812;91813;91814;91815;91816;91817;91818;91819;91820;91821;91822;91823;91824;91825;91826;91827;91828;91829;91830;91831;91832;91833;91834;91835;91836;91837;91838;91839;91840;91841;91842;91843;91844;91845;91846;91847;91848;91849;91850;91851;91852;91853;91854;91855;91856;91857;91858;91859;91860;91861;91862;91863;91864;91865;91866;91867;91868;91869;91870;91871;91872;91873;91874;91875;91876;91877;91878;91879;91880;91881;91882;91883;91884;91885;91886;91887;91888;91889;91890;91891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92469;92470;92471;92472;92473;92474;92475;92476;92477;92478;92479;92480;92481;92482;92483;92484;92485;92486;92487;92488;92598;92599;92600;92601;92602;92603;92604;92605;92606;92607;92608;92609;92610;92611;92612;92613;92614;92615;92616;92617;92618;92619;92620;92621;92622;92623;92624;92625;92626;92627;92628;92629;92630;92631;92632;92633;92634;92635;92636;92637;92638;92639;92640;92641;92642;92643;92644;92675;92676;92677;92678;92679;92680;92681;92682;92683;92684;92685;92686;92687;92688;92689;92690;92691;92692;92693;92694;92695;92696;92697;92698;92699;92700;92701;92702;92703;93022;93023;93024;93025;93026;93027;93028;93029;93030;93031;93032;93648;93649;93650;93651;93652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93780;95984;95985;95986;95987;95988;95989;95990;95991;95992;95993;95994;98698;98699;98700;98701;98702;98703;98704;98705;98706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102011;102012;102014;102015;102016;102017;102018;102019;102020;102021;102022;102023;102024;102025;102026;102027;102028;102029;102030;102031;102032;102033;102034;102035;102036;102037;102038;102039;102040;102041;102042;102043;102044;102045;102046;102076;102077;102078;102079;102080;102081;102082;102083;102084;102085;102086;102087;102088;102089;102090;102091;102092;102093;102094;102095;102096;102097;102098;102099;102100;102101;102102;102103;102104;102174;102175;102176;102177;102178;102179;102180;102181;102182;102183;102184;102185;102186;102187;102188;102189;102190;102191;102192;102193;102194;102195;102196;102197;102198;102199;102200;102201;102202;102203;102204;102205;102206;102207;102208;102209;102210;102211;102212;102213;102214;102215;102216;102217;102218;102219;102220;102221;102222;102223;102224;102225;102226;102227;102228;102229;102230;102231;102232;102233;102234;102235;102236;102237;102238;102239;102240;102241;102242;102243;102244;102245;102246;102247;102248;102249;102250;102251;102252;102253;102254;102255;102256;102257;102258;102259;102260;102261;102262;102263;102264;102265;102432;102433;102434;102435;102436;102437;102438;102439;102440;102441;102442;102443;102444;102445;102446;102447;102448;102449;102450;102451;102452;102453;102454;102455;102456;102457;102458;102459;102460;102461;102462;102463;102464;102465;102466;103004;103005;103006;103007;103008;103009;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103319;103320;103321;103322;103323;103324;103325;103326;103327;103328;103329;103330;103331;103332;103333;103334;103335;103336;103337;103338;103339;103340;103341;103342;103343;103344;103345;103346;103347;103348;103349;104321;104322;104323;104324;104325;104326;104327;104328;104329;104330;104331;104332;104333;104334;104335;104336;104337;104338;104339;104340;104341;104342;104343;104344;104658;104659;104660;104661;104662;104663;104664;104665;104666;104667;104668;104669;104670;104671;104672;104673;104674;104675;104676;104677;104678;104679;104680;104681;104682;104683;104684;104685;104686;104687;104688;104689;104690;107137;107138;107139;107140;107141;107142;107143;107144;107145;107146;107147;107148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107196;107197;107198;107199;107200;107201;107202;107203;107204;107205;107206;107207;107208;107209;107210;107211;107212;107213;107214;107215;107216;107217;107218;107630;107631;107632;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109796;109797;109798;109799;109800;109801;109802;109803;109804;109805;109806;109807;109808;109809;109810;110437;110438;110439;110440;110441;110442;110443;110444;110445;110446;110447;110448;110449;110450;110451;110452;110453;110454;110455;110456;110457;110458;110459;110460;110461;110462;110463;110464;110465;110466;110467;110468;110469;110470;110471;110472;110473;110474;110475;110476;110477;110478;110479;110480;110481;110482;110483;110484;110485;110486;110745;110746;110747;110748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113584;113585;113586;113587;113588;113589;113590;113591;113592;113593;113594;113595</t>
  </si>
  <si>
    <t>497;884;1051;1081;4982;5289;5370;5390;5552;7710;17197;18289;20691;21438;22795;22829;24721;27330;27455;29393;29561;29736;30137;30482;32888;34483;35267;35404;35429;37688;37709;37743;37747;37904;38666;39894;40099;40545;41853;42415;42466;43798;44063;45571;51427;51472;51869;51938;52938;53851;53868;56773;57169;57956;60349;63932;64281;64359;64757;65104;66584;66913;67205;67284;68652;68688;71411;71919;72678;72688;73612;73914;73949;74147;75090;75441;75497;76959;77390;78548;80226;80709;80725;81517;81566;81835;82046;82198;82884;83049;84609;84745;84777;84871;84874;85266;85888;86587;86710;87834;88464;89220;90552;91805;91880;92064;92472;92630;92637;92681;93025;93690;93780;95992;98701;99627;101989;102012;102035;102099;102192;102458;103020;103054;103322;103335;104330;104677;107201;107217;107669;109288;109803;110445;110466;110867;113590</t>
  </si>
  <si>
    <t>108;171;209;479;1303;1385;1394;1572;1813;1883;1900;2098;2202</t>
  </si>
  <si>
    <t>P08758;D6RBL5;D6RBE9;E9PHT9</t>
  </si>
  <si>
    <t>P08758;D6RBL5;D6RBE9</t>
  </si>
  <si>
    <t>8;6;5;3</t>
  </si>
  <si>
    <t>Annexin A5;Annexin</t>
  </si>
  <si>
    <t>ANXA5</t>
  </si>
  <si>
    <t>Annexin A5;Isoform of P08758, Annexin;Isoform of P08758, Annexin</t>
  </si>
  <si>
    <t>477;1444;2474;2703;3075;5471;6727;8180</t>
  </si>
  <si>
    <t>499;1525;2622;2874;3270;5880;7221;8760</t>
  </si>
  <si>
    <t>5143;5144;5145;5146;5147;5148;17918;17919;29709;29710;29711;29712;29713;29714;32144;32145;38529;38530;68754;68755;68756;68757;68758;83379;83380;83381;83382;83383;83384;83385;83386;83387;83388;83389;83390;83391;83392;83393;83394;83395;100063;100064;100065;100066;100067;100068;100069;100070;100071;100072;100073;100074;100075;100076;100077;100078;100079;100080</t>
  </si>
  <si>
    <t>5425;5426;5427;5428;5429;5430;19162;19163;31755;31756;31757;31758;31759;31760;34296;34297;41218;41219;73311;73312;73313;73314;73315;88803;88804;88805;88806;88807;88808;88809;88810;88811;88812;88813;88814;88815;88816;88817;88818;88819;106552;106553;106554;106555;106556;106557;106558;106559;106560;106561;106562;106563;106564;106565;106566;106567;106568;106569</t>
  </si>
  <si>
    <t>5430;19163;31755;34296;41219;73314;88804;106554</t>
  </si>
  <si>
    <t>P62899;H7C2W9;C9JU56;B7Z4E3;B7Z4C8;P62899-3;P62899-2;B8ZZK4</t>
  </si>
  <si>
    <t>P62899;H7C2W9;C9JU56;B7Z4E3;B7Z4C8;P62899-3;P62899-2</t>
  </si>
  <si>
    <t>3;2;2;2;2;2;2;1</t>
  </si>
  <si>
    <t>60S ribosomal protein L31</t>
  </si>
  <si>
    <t>RPL31</t>
  </si>
  <si>
    <t>60S ribosomal protein L31;Isoform of P62899, 60S ribosomal protein L31 (Fragment);Isoform of P62899, 60S ribosomal protein L31 (Fragment);Isoform of P62899, 60S ribosomal protein L31;Isoform of P62899, 60S ribosomal protein L31;Isoform of P62899, Isoform 3</t>
  </si>
  <si>
    <t>5252;5582;6629</t>
  </si>
  <si>
    <t>5575;5997;7117</t>
  </si>
  <si>
    <t>65968;65969;65970;70443;82533;82534;82535;82536;82537;82538;82539</t>
  </si>
  <si>
    <t>70312;70313;70314;75079;87871;87872;87873;87874;87875;87876;87877</t>
  </si>
  <si>
    <t>70312;75079;87876</t>
  </si>
  <si>
    <t>P15502-8;P15502-11</t>
  </si>
  <si>
    <t>P15502-8</t>
  </si>
  <si>
    <t>13;6</t>
  </si>
  <si>
    <t>Isoform of P15502, Isoform 8 of Elastin</t>
  </si>
  <si>
    <t>282;283;345;569;2433;2547;2548;4855;5800;5959;8255;8682;8704</t>
  </si>
  <si>
    <t>False;False;False;False;False;False;False;True;False;False;False;False;False</t>
  </si>
  <si>
    <t>298;299;363;600;2576;2699;2700;5157;6234;6399;8845;9290;9313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</si>
  <si>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6137;29274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61322;61323;61324;61325;61326;61327;61328;61329;61330;61331;61332;61333;61334;61335;61336;61337;61338;61339;61340;61341;61342;61343;61344;61345;61346;61347;61348;61349;61350;61351;61352;61353;61354;72859;72860;72861;72862;72863;72864;72865;72866;72867;72868;72869;72870;72871;72872;72873;72874;72875;72876;72877;72878;74524;74525;74526;74527;74528;74529;74530;74531;74532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;106274;106275;106538;106539;106540;106541;106542;106543;106544;106545;106546;106547;106548;106549;106550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</si>
  <si>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6446;31294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65433;65434;65435;65436;65437;65438;65439;65440;65441;65442;65443;65444;65445;65446;65447;65448;65449;65450;65451;65452;65453;65454;65455;65456;65457;65458;65459;65460;65461;65462;65463;65464;65465;65466;65467;65468;65469;77632;77633;77634;77635;77636;77637;77638;77639;77640;77641;77642;77643;77644;77645;77646;77647;77648;77649;77650;77651;79392;79393;79394;79395;79396;79397;79398;79399;79400;79401;79402;79403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113096;113097;113375;113376;113377;113378;113379;113380;113381;113382;113383;113384;113385;113386;113387;113388;113389;113390;113391</t>
  </si>
  <si>
    <t>2573;2653;3368;6446;31294;32551;32619;65458;77640;79392;107564;113096;113390</t>
  </si>
  <si>
    <t>Q5T8U3;P62424;Q5T8U2</t>
  </si>
  <si>
    <t>Q5T8U3;P62424</t>
  </si>
  <si>
    <t>6;6;1</t>
  </si>
  <si>
    <t>60S ribosomal protein L7a</t>
  </si>
  <si>
    <t>RPL7A</t>
  </si>
  <si>
    <t>Isoform of P62424, 60S ribosomal protein L7a (Fragment);60S ribosomal protein L7a</t>
  </si>
  <si>
    <t>343;5475;6259;7778;8258;8497</t>
  </si>
  <si>
    <t>361;5885;6726;8342;8848;9101</t>
  </si>
  <si>
    <t>3179;3180;3181;3182;3183;3184;3185;3186;68771;68772;68773;68774;68775;78241;78242;95512;95513;95514;95515;95516;101069;101070;101071;101072;101073;101074;101075;101076;101077;104233;104234</t>
  </si>
  <si>
    <t>3333;3334;3335;3336;3337;3338;3339;3340;73328;73329;73330;73331;73332;83349;83350;101743;101744;101745;101746;101747;107604;107605;107606;107607;107608;107609;107610;107611;107612;110970;110971</t>
  </si>
  <si>
    <t>3334;73330;83349;101747;107605;110971</t>
  </si>
  <si>
    <t>P06576;H0YH81;F8W079;F8W0P7;H0YI37</t>
  </si>
  <si>
    <t>P06576;H0YH81;F8W079</t>
  </si>
  <si>
    <t>9;7;5;2;1</t>
  </si>
  <si>
    <t>ATP synthase subunit beta, mitochondrial;ATP synthase subunit beta</t>
  </si>
  <si>
    <t>ATP5B</t>
  </si>
  <si>
    <t>ATP synthase subunit beta, mitochondrial;Isoform of P06576, ATP synthase subunit beta (Fragment);Isoform of P06576, ATP synthase subunit beta, mitochondrial (Fragment)</t>
  </si>
  <si>
    <t>350;374;2510;2635;3962;3963;4001;5164;8464</t>
  </si>
  <si>
    <t>368;392;2659;2798;4216;4217;4258;5485;9065</t>
  </si>
  <si>
    <t>3409;3410;3908;3909;30061;30062;31615;31616;51587;51588;51589;51590;52062;64849;64850;64851;64852;64853;64854;64855;64856;103668;103669;103670;103671;103672;103673;103674;103675;103676</t>
  </si>
  <si>
    <t>3592;3593;4128;4129;32119;32120;33743;33744;55233;55234;55235;55236;55749;69128;69129;69130;69131;69132;69133;69134;69135;69136;110386;110387;110388;110389;110390;110391;110392;110393;110394</t>
  </si>
  <si>
    <t>3593;4129;32119;33744;55234;55236;55749;69134;110387</t>
  </si>
  <si>
    <t>E9PJD9;E9PLL6;P46776;E9PLX7</t>
  </si>
  <si>
    <t>E9PJD9;E9PLL6;P46776</t>
  </si>
  <si>
    <t>3;3;3;1</t>
  </si>
  <si>
    <t>60S ribosomal protein L27a</t>
  </si>
  <si>
    <t>RPL27A</t>
  </si>
  <si>
    <t>Isoform of P46776, 60S ribosomal protein L27a;Isoform of P46776, 60S ribosomal protein L27a;60S ribosomal protein L27a</t>
  </si>
  <si>
    <t>5224;6498;7369</t>
  </si>
  <si>
    <t>5547;6980;7901</t>
  </si>
  <si>
    <t>65613;65614;65615;65616;65617;65618;65619;65620;65621;65622;65623;65624;80910;80911;80912;80913;80914;90706;90707;90708;90709;90710;90711;90712;90713;90714;90715;90716;90717;90718;90719;90720;90721;90722;90723;90724</t>
  </si>
  <si>
    <t>69935;69936;69937;69938;69939;69940;69941;69942;69943;69944;69945;69946;86127;86128;86129;86130;86131;96598;96599;96600;96601;96602;96603;96604;96605;96606;96607;96608;96609;96610;96611;96612;96613;96614;96615;96616</t>
  </si>
  <si>
    <t>69945;86128;96606</t>
  </si>
  <si>
    <t>P27338-2;P27338</t>
  </si>
  <si>
    <t>11;11</t>
  </si>
  <si>
    <t>Amine oxidase [flavin-containing] B</t>
  </si>
  <si>
    <t>MAOB</t>
  </si>
  <si>
    <t>Isoform of P27338, Isoform 2 of Amine oxidase [flavin-containing] B;Amine oxidase [flavin-containing] B</t>
  </si>
  <si>
    <t>2052;2133;2655;3829;3875;3952;3953;4479;4707;8256;8871</t>
  </si>
  <si>
    <t>2173;2255;2820;4075;4124;4205;4206;4762;4997;8846;9486</t>
  </si>
  <si>
    <t>25361;25966;25967;31771;31772;31773;31774;31775;31776;31777;31778;31779;31780;31781;31782;31783;31784;50082;50654;50655;50656;50657;51543;51544;51545;57135;57136;57137;57138;57139;57140;57141;57142;57143;57144;59401;59402;59403;59404;59405;59406;59407;101063;101064;101065;101066;101067;108608;108609;108610</t>
  </si>
  <si>
    <t>27181;27834;27835;33903;33904;33905;33906;33907;33908;33909;33910;33911;33912;33913;33914;33915;33916;53644;54243;54244;54245;54246;55188;55189;55190;61066;61067;61068;61069;61070;61071;61072;61073;61074;61075;63441;63442;63443;63444;63445;63446;63447;107598;107599;107600;107601;107602;115565;115566;115567</t>
  </si>
  <si>
    <t>27181;27835;33906;53644;54243;55188;55189;61072;63444;107599;115566</t>
  </si>
  <si>
    <t>A0A182DWH7;P49908;A0A182DWH8</t>
  </si>
  <si>
    <t>4;4;2</t>
  </si>
  <si>
    <t>Selenoprotein P</t>
  </si>
  <si>
    <t>SEPP1</t>
  </si>
  <si>
    <t>Isoform of P49908, Protein SELENOP (Fragment);Selenoprotein P;Isoform of P49908, Protein SELENOP (Fragment)</t>
  </si>
  <si>
    <t>1221;1489;4868;6603</t>
  </si>
  <si>
    <t>1293;1574;1575;5171;7089</t>
  </si>
  <si>
    <t>15762;15763;15764;15765;15766;15767;18673;18674;18675;18676;18677;18678;61461;61462;61463;61464;61465;61466;61467;61468;61469;61470;61471;61472;61473;82212;82213;82214;82215;82216;82217;82218;82219;82220;82221;82222;82223;82224;82225;82226</t>
  </si>
  <si>
    <t>16886;16887;16888;16889;16890;16891;20007;20008;20009;20010;20011;20012;65578;65579;65580;65581;65582;65583;65584;65585;65586;65587;65588;65589;65590;87543;87544;87545;87546;87547;87548;87549;87550;87551;87552;87553;87554;87555;87556;87557;87558;87559</t>
  </si>
  <si>
    <t>16887;20011;65586;87552</t>
  </si>
  <si>
    <t>P24844;P24844-2;J3KTJ1;J3QRS3;P19105;O14950</t>
  </si>
  <si>
    <t>9;6;5;5;5;5</t>
  </si>
  <si>
    <t>Myosin regulatory light polypeptide 9;Myosin regulatory light chain 12A;Myosin regulatory light chain 12B</t>
  </si>
  <si>
    <t>MYL9;MYL12A;MYL12B</t>
  </si>
  <si>
    <t>Myosin regulatory light polypeptide 9;Isoform of P24844, Isoform 2 of Myosin regulatory light polypeptide 9;Isoform of P19105, Myosin regulatory light chain 12A (Fragment);Isoform of P19105, Myosin regulatory light chain 12A;Myosin regulatory light chain 1</t>
  </si>
  <si>
    <t>756;1746;1747;1813;2077;2078;3141;4820;5423</t>
  </si>
  <si>
    <t>795;1852;1853;1921;2199;2200;3342;5120;5821</t>
  </si>
  <si>
    <t>8336;8337;8338;8339;21946;21947;21948;21949;21950;21951;22658;22659;22660;25497;25498;25499;39413;39414;39415;60987;60988;60989;60990;60991;60992;60993;60994;68194;68195;68196;68197;68198</t>
  </si>
  <si>
    <t>8789;8790;8791;8792;23523;23524;23525;23526;23527;23528;23529;24275;24276;24277;27318;27319;27320;42160;42161;42162;65086;65087;65088;65089;65090;65091;65092;65093;65094;72697;72698;72699;72700;72701</t>
  </si>
  <si>
    <t>8789;23523;23525;24276;27318;27320;42162;65087;72700</t>
  </si>
  <si>
    <t>P46821;D6RA32;D6RA40;D6RCL2;D6RGJ3;E9PGC8;P78559;P78559-2</t>
  </si>
  <si>
    <t>P46821</t>
  </si>
  <si>
    <t>13;5;3;2;2;1;1;1</t>
  </si>
  <si>
    <t>Microtubule-associated protein 1B;MAP1B heavy chain;MAP1 light chain LC1</t>
  </si>
  <si>
    <t>MAP1B</t>
  </si>
  <si>
    <t>Microtubule-associated protein 1B</t>
  </si>
  <si>
    <t>17;233;385;764;801;1476;5032;5627;5704;5912;6694;7152;7160</t>
  </si>
  <si>
    <t>18;247;403;803;841;1557;5346;6050;6132;6351;7186;7662;7670</t>
  </si>
  <si>
    <t>155;2048;3992;8371;8819;8820;8821;8822;8823;8824;8825;8826;8827;8828;8829;8830;8831;8832;8833;8834;8835;8836;8837;8838;18354;63586;63587;71040;71832;74158;74159;83120;88057;88058;88059;88060;88132</t>
  </si>
  <si>
    <t>160;2144;4214;8824;9304;9305;9306;9307;9308;9309;9310;9311;9312;9313;9314;9315;9316;9317;9318;9319;9320;9321;9322;9323;19634;67827;67828;75699;76541;79003;79004;88522;93751;93752;93753;93754;93828</t>
  </si>
  <si>
    <t>160;2144;4214;8824;9308;19634;67828;75699;76541;79003;88522;93753;93828</t>
  </si>
  <si>
    <t>Q08211;Q08211-2</t>
  </si>
  <si>
    <t>Q08211</t>
  </si>
  <si>
    <t>16;4</t>
  </si>
  <si>
    <t>ATP-dependent RNA helicase A</t>
  </si>
  <si>
    <t>DHX9</t>
  </si>
  <si>
    <t>19;54;382;1293;1919;2037;3023;3943;4521;4926;5482;6204;7668;7758;7923;8803</t>
  </si>
  <si>
    <t>20;55;400;1370;2029;2157;3216;4195;4806;5236;5892;6667;8225;8320;8494;9417</t>
  </si>
  <si>
    <t>176;467;3979;3980;3981;3982;16526;16527;23339;23340;25258;25259;37920;37921;37922;51313;57568;62316;62317;68820;68821;68822;68823;77452;94218;95429;95430;97198;97199;97200;107833;107834</t>
  </si>
  <si>
    <t>182;480;4201;4202;4203;4204;17694;17695;24991;24992;27074;27075;40589;40590;40591;54921;61521;66492;66493;73377;73378;73379;73380;82513;100370;101657;101658;103538;103539;103540;114737;114738</t>
  </si>
  <si>
    <t>182;480;4202;17694;24991;27074;40590;54921;61521;66493;73378;82513;100370;101657;103540;114738</t>
  </si>
  <si>
    <t>P47756-2;P47756;B1AK87;B1AK88;B1AK85</t>
  </si>
  <si>
    <t>8;8;7;7;6</t>
  </si>
  <si>
    <t>F-actin-capping protein subunit beta</t>
  </si>
  <si>
    <t>CAPZB</t>
  </si>
  <si>
    <t>Isoform of P47756, Isoform 2 of F-actin-capping protein subunit beta;F-actin-capping protein subunit beta;Isoform of P47756, Capping protein (Actin filament) muscle Z-line, beta, isoform CRA_a;Isoform of P47756, Capping protein (Actin filament) muscle Z-li</t>
  </si>
  <si>
    <t>1252;1720;2755;5129;6464;6701;6811;7121</t>
  </si>
  <si>
    <t>1325;1823;2928;5450;6943;7195;7307;7308;7630</t>
  </si>
  <si>
    <t>16014;16015;16016;16017;21638;32754;32755;32756;32757;32758;32759;32760;32761;32762;64453;64454;80726;83202;83203;83204;84061;84062;84063;84064;84065;84066;87640;87641;87642;87643;87644;87645;87646;87647;87648;87649;87650;87651;87652;87653;87654;87655</t>
  </si>
  <si>
    <t>17164;17165;17166;17167;23199;34954;34955;34956;34957;34958;34959;34960;34961;34962;68710;68711;85940;88607;88608;88609;89541;89542;89543;89544;89545;89546;93325;93326;93327;93328;93329;93330;93331;93332;93333;93334;93335;93336;93337;93338;93339;93340</t>
  </si>
  <si>
    <t>17166;23199;34962;68711;85940;88607;89544;93326</t>
  </si>
  <si>
    <t>D6RG13;P61247;H0Y8L7;D6RB09;E9PFI5;D6RAT0;D6RAS7;D6RED7;D6R9B6;D6RGE0;D6RI02</t>
  </si>
  <si>
    <t>D6RG13;P61247;H0Y8L7;D6RB09;E9PFI5;D6RAT0;D6RAS7;D6RED7</t>
  </si>
  <si>
    <t>7;7;6;6;6;6;5;4;3;2;2</t>
  </si>
  <si>
    <t>3;3;3;3;3;3;3;3;0;2;1</t>
  </si>
  <si>
    <t>40S ribosomal protein S3a</t>
  </si>
  <si>
    <t>RPS3A</t>
  </si>
  <si>
    <t>Isoform of P61247, 40S ribosomal protein S3a (Fragment);40S ribosomal protein S3a;Isoform of P61247, 40S ribosomal protein S3a (Fragment);Isoform of P61247, 40S ribosomal protein S3a (Fragment);Isoform of P61247, 40S ribosomal protein S3a;Isoform of P61247</t>
  </si>
  <si>
    <t>105;561;4646;5438;7640;7643;7926</t>
  </si>
  <si>
    <t>111;592;4935;5838;8193;8196;8498</t>
  </si>
  <si>
    <t>1063;6049;6050;6051;58916;58917;58918;58919;58920;58921;58922;58923;68340;68341;68342;93904;93905;93906;93947;93948;93949;93950;93951;97214;97215;97216;97217;97218;97219;97220</t>
  </si>
  <si>
    <t>1107;6355;6356;6357;62940;62941;62942;62943;62944;62945;62946;62947;62948;62949;72850;72851;72852;100038;100039;100040;100086;100087;100088;100089;100090;103555;103556;103557;103558;103559;103560;103561</t>
  </si>
  <si>
    <t>1107;6357;62945;72852;100039;100089;103561</t>
  </si>
  <si>
    <t>B5MDF5;J3KQE5;P62826;F5H018;H0YFC6;B4DV51</t>
  </si>
  <si>
    <t>6;6;6;5;3;3</t>
  </si>
  <si>
    <t>GTP-binding nuclear protein Ran</t>
  </si>
  <si>
    <t>RAN</t>
  </si>
  <si>
    <t>Isoform of P62826, GTP-binding nuclear protein Ran;Isoform of P62826, GTP-binding nuclear protein Ran (Fragment);GTP-binding nuclear protein Ran;Isoform of P62826, GTP-binding nuclear protein Ran (Fragment);Isoform of P62826, GTP-binding nuclear protein Ra</t>
  </si>
  <si>
    <t>2541;5168;5584;5792;7811;8869</t>
  </si>
  <si>
    <t>2693;5489;5999;6226;8376;9484</t>
  </si>
  <si>
    <t>30354;64866;64867;64868;64869;64870;64871;70484;70485;70486;70487;70488;70489;72750;72751;72752;72753;72754;72755;72756;95996;95997;95998;95999;96000;96001;96002;96003;96004;96005;108601</t>
  </si>
  <si>
    <t>32420;69146;69147;69148;69149;69150;69151;75121;75122;75123;75124;75125;75126;77520;77521;77522;77523;77524;77525;77526;102279;102280;102281;102282;102283;102284;102285;102286;102287;102288;115558</t>
  </si>
  <si>
    <t>32420;69147;75121;77521;102281;115558</t>
  </si>
  <si>
    <t>O60687</t>
  </si>
  <si>
    <t>Sushi repeat-containing protein SRPX2</t>
  </si>
  <si>
    <t>SRPX2</t>
  </si>
  <si>
    <t>2181;3616;4712;7190;8556</t>
  </si>
  <si>
    <t>2305;3851;5002;7705;9161</t>
  </si>
  <si>
    <t>26592;26593;26594;26595;47546;47547;47548;47549;47550;47551;47552;47553;47554;59457;59458;59459;59460;59461;59462;59463;59464;59465;59466;59467;59468;88725;88726;88727;88728;88729;88730;88731;88732;88733;88734;88735;88736;88737;88738;88739;88740;104746</t>
  </si>
  <si>
    <t>28483;28484;28485;28486;50957;50958;50959;50960;50961;50962;50963;50964;50965;63498;63499;63500;63501;63502;63503;63504;63505;63506;63507;63508;63509;63510;94503;94504;94505;94506;94507;94508;94509;94510;94511;94512;94513;94514;94515;94516;94517;94518;111499</t>
  </si>
  <si>
    <t>28485;50959;63502;94516;111499</t>
  </si>
  <si>
    <t>H0Y9Y3;Q9UMS6-4;Q9UMS6-2;Q9UMS6;Q9UMS6-3</t>
  </si>
  <si>
    <t>8;8;8;7;7</t>
  </si>
  <si>
    <t>Synaptopodin-2</t>
  </si>
  <si>
    <t>SYNPO2</t>
  </si>
  <si>
    <t>Isoform of Q9UMS6, Synaptopodin-2 (Fragment);Isoform of Q9UMS6, Isoform 4 of Synaptopodin-2;Isoform of Q9UMS6, Isoform 2 of Synaptopodin-2;Synaptopodin-2;Isoform of Q9UMS6, Isoform 3 of Synaptopodin-2</t>
  </si>
  <si>
    <t>5877;5947;6835;6996;7753;7975;8363;8877</t>
  </si>
  <si>
    <t>6312;6313;6387;7333;7499;8315;8547;8955;9492</t>
  </si>
  <si>
    <t>73895;73896;73897;73898;73899;73900;73901;73902;73903;73904;73905;74465;74466;74467;84372;85994;95359;97841;102376;102377;102378;102379;102380;102381;102382;102383;102384;102385;102386;102387;102388;108651;108652;108653;108654</t>
  </si>
  <si>
    <t>78734;78735;78736;78737;78738;78739;78740;78741;78742;78743;78744;79332;79333;79334;79335;89890;91569;101587;104219;109036;109037;109038;109039;109040;109041;109042;109043;109044;109045;109046;109047;109048;115610;115611;115612;115613</t>
  </si>
  <si>
    <t>78741;79335;89890;91569;101587;104219;109041;115610</t>
  </si>
  <si>
    <t>Q15233-2;Q15233;H7C367;C9JYS8;C9IZL7;C9J4X2</t>
  </si>
  <si>
    <t>Q15233-2;Q15233;H7C367;C9JYS8</t>
  </si>
  <si>
    <t>11;11;7;7;5;2</t>
  </si>
  <si>
    <t>10;10;6;7;4;2</t>
  </si>
  <si>
    <t>Non-POU domain-containing octamer-binding protein</t>
  </si>
  <si>
    <t>NONO</t>
  </si>
  <si>
    <t>Isoform of Q15233, Isoform 2 of Non-POU domain-containing octamer-binding protein;Non-POU domain-containing octamer-binding protein;Isoform of Q15233, Non-POU domain-containing octamer-binding protein (Fragment);Isoform of Q15233, Non-POU domain-containing</t>
  </si>
  <si>
    <t>59;838;2332;2350;3031;3466;4462;6161;6486;7886;7887</t>
  </si>
  <si>
    <t>True;False;True;True;True;True;True;True;True;True;True</t>
  </si>
  <si>
    <t>61;880;2466;2484;3225;3685;4742;6622;6965;6966;8456;8457</t>
  </si>
  <si>
    <t>482;9289;9290;9291;9292;27996;27997;27998;27999;28000;28191;28192;28193;28194;28195;28196;28197;28198;28199;28200;37962;45475;45476;45477;45478;56856;76917;80860;80861;80862;96765;96766;96767;96768;96769;96770;96771;96772</t>
  </si>
  <si>
    <t>495;9789;9790;9791;9792;29928;29929;29930;29931;29932;30126;30127;30128;30129;30130;30131;30132;30133;30134;30135;40635;48697;48698;48699;48700;60758;81949;86075;86076;86077;103087;103088;103089;103090;103091;103092;103093;103094;103095</t>
  </si>
  <si>
    <t>495;9791;29930;30128;40635;48699;60758;81949;86076;103093;103095</t>
  </si>
  <si>
    <t>B4DUR8;P49368-2;P49368;Q5SZX6;E9PQ35;E9PRC8;Q5SZW8</t>
  </si>
  <si>
    <t>B4DUR8;P49368-2;P49368</t>
  </si>
  <si>
    <t>12;12;12;3;2;2;1</t>
  </si>
  <si>
    <t>T-complex protein 1 subunit gamma</t>
  </si>
  <si>
    <t>CCT3</t>
  </si>
  <si>
    <t>Isoform of P49368, T-complex protein 1 subunit gamma;Isoform of P49368, Isoform 2 of T-complex protein 1 subunit gamma;T-complex protein 1 subunit gamma</t>
  </si>
  <si>
    <t>772;1995;2051;3022;3784;3986;4177;4186;4240;7237;7482;8606</t>
  </si>
  <si>
    <t>811;2111;2172;3215;4024;4242;4445;4454;4511;7759;8018;9211</t>
  </si>
  <si>
    <t>8438;8439;8440;8441;24617;24618;24619;25359;25360;37918;37919;49391;51908;54090;54091;54092;54093;54094;54149;54150;54684;54685;54686;89398;89399;89400;89401;89402;89403;89404;89405;89406;89407;89408;89409;89410;89411;89412;91929;91930;91931;91932;105337;105338;105339;105340;105341</t>
  </si>
  <si>
    <t>8892;8893;8894;8895;26376;26377;26378;27179;27180;40587;40588;52915;55569;57874;57875;57876;57877;57878;57938;57939;57940;58487;58488;58489;95207;95208;95209;95210;95211;95212;95213;95214;95215;95216;95217;95218;95219;95220;95221;97948;97949;97950;97951;112107;112108;112109;112110;112111</t>
  </si>
  <si>
    <t>8895;26376;27180;40587;52915;55569;57876;57939;58488;95208;97950;112108</t>
  </si>
  <si>
    <t>P62277;J3KMX5</t>
  </si>
  <si>
    <t>3;2</t>
  </si>
  <si>
    <t>40S ribosomal protein S13</t>
  </si>
  <si>
    <t>RPS13</t>
  </si>
  <si>
    <t>40S ribosomal protein S13;Isoform of P62277, 40S ribosomal protein S13</t>
  </si>
  <si>
    <t>3047;3110;4631</t>
  </si>
  <si>
    <t>3241;3305;4920</t>
  </si>
  <si>
    <t>38073;38074;38075;38076;38077;38078;38079;39004;39005;39006;39007;39008;39009;39010;39011;39012;58830;58831;58832;58833;58834;58835;58836;58837;58838;58839;58840;58841;58842;58843</t>
  </si>
  <si>
    <t>40749;40750;40751;40752;40753;40754;40755;41737;41738;41739;41740;41741;41742;41743;41744;41745;62853;62854;62855;62856;62857;62858;62859;62860;62861;62862;62863;62864;62865;62866</t>
  </si>
  <si>
    <t>40750;41740;62863</t>
  </si>
  <si>
    <t>A6NLN1;A0A0U1RRM4;P26599;P26599-2;P26599-3;K7EK45;A0A0D9SF20;K7EKJ7;K7ES59;A0A087WU68;A0A087WUW5;K7ELW5;X6R242;O95758-1;O95758-6;O95758-2;O95758;O95758-5;O95758-4</t>
  </si>
  <si>
    <t>A6NLN1;A0A0U1RRM4;P26599;P26599-2;P26599-3;K7EK45</t>
  </si>
  <si>
    <t>8;8;8;8;8;5;3;3;2;2;1;1;1;1;1;1;1;1;1</t>
  </si>
  <si>
    <t>Polypyrimidine tract-binding protein 1</t>
  </si>
  <si>
    <t>PTBP1</t>
  </si>
  <si>
    <t>Isoform of P26599, Polypyrimidine tract binding protein 1, isoform CRA_b;Isoform of P26599, Polypyrimidine tract-binding protein 1;Polypyrimidine tract-binding protein 1;Isoform of P26599, Isoform 2 of Polypyrimidine tract-binding protein 1;Isoform of P265</t>
  </si>
  <si>
    <t>2115;3232;3564;3639;5023;5613;8121;8431</t>
  </si>
  <si>
    <t>2237;3439;3790;3874;5337;6036;8699;9028</t>
  </si>
  <si>
    <t>25873;25874;42284;42285;42286;42287;42288;46703;46704;47797;63536;63537;63538;63539;70866;70867;70868;70869;70870;70871;70872;70873;70874;70875;70876;70877;70878;70879;70880;70881;70882;70883;99541;99542;103079;103080;103081;103082;103083;103084;103085;103086;103087;103088;103089;103090</t>
  </si>
  <si>
    <t>27737;27738;45275;45276;45277;45278;45279;50023;50024;51216;67776;67777;67778;67779;75519;75520;75521;75522;75523;75524;75525;75526;75527;75528;75529;75530;75531;75532;75533;75534;75535;75536;75537;75538;75539;106010;106011;109770;109771;109772;109773;109774;109775;109776;109777;109778;109779;109780;109781</t>
  </si>
  <si>
    <t>27737;45276;50023;51216;67776;75525;106011;109773</t>
  </si>
  <si>
    <t>Q66K79-3;Q66K79-2;Q66K79</t>
  </si>
  <si>
    <t>Carboxypeptidase Z</t>
  </si>
  <si>
    <t>CPZ</t>
  </si>
  <si>
    <t>Isoform of Q66K79, Isoform 3 of Carboxypeptidase Z;Isoform of Q66K79, Isoform 2 of Carboxypeptidase Z;Carboxypeptidase Z</t>
  </si>
  <si>
    <t>2217;4747;5307</t>
  </si>
  <si>
    <t>2344;5037;5656</t>
  </si>
  <si>
    <t>26925;26926;26927;26928;26929;26930;26931;26932;26933;26934;26935;26936;26937;26938;26939;26940;26941;59859;59860;59861;59862;59863;59864;66705;66706</t>
  </si>
  <si>
    <t>28829;28830;28831;28832;28833;28834;28835;28836;28837;28838;28839;28840;28841;28842;28843;28844;28845;63922;63923;63924;63925;63926;63927;63928;71092;71093</t>
  </si>
  <si>
    <t>28829;63925;71092</t>
  </si>
  <si>
    <t>P29536-2;P29536;Q9BV00</t>
  </si>
  <si>
    <t>P29536-2;P29536</t>
  </si>
  <si>
    <t>Leiomodin-1</t>
  </si>
  <si>
    <t>LMOD1</t>
  </si>
  <si>
    <t>Isoform of P29536, Isoform 2 of Leiomodin-1;Leiomodin-1</t>
  </si>
  <si>
    <t>481;1540;3010;4491;4590;7873</t>
  </si>
  <si>
    <t>503;1628;3203;4775;4877;8443</t>
  </si>
  <si>
    <t>5164;5165;5166;5167;5168;5169;5170;5171;5172;5173;5174;5175;5176;19166;37845;37846;37847;37848;37849;37850;37851;37852;37853;37854;57243;57244;57245;57246;57247;57248;57249;57250;57251;57252;58222;58223;58224;58225;58226;58227;96660;96661;96662;96663;96664;96665</t>
  </si>
  <si>
    <t>5446;5447;5448;5449;5450;5451;5452;5453;5454;5455;5456;5457;5458;20514;40512;40513;40514;40515;40516;40517;40518;40519;40520;40521;61186;61187;61188;61189;61190;61191;61192;61193;61194;61195;62218;62219;62220;62221;62222;62223;102978;102979;102980;102981;102982;102983</t>
  </si>
  <si>
    <t>5447;20514;40516;61186;62222;102982</t>
  </si>
  <si>
    <t>I3L3P7;P62244;I3L246;H3BN98;H3BV27;H3BT37;I3L303;H3BVC7</t>
  </si>
  <si>
    <t>I3L3P7;P62244;I3L246;H3BN98</t>
  </si>
  <si>
    <t>5;5;3;3;1;1;1;1</t>
  </si>
  <si>
    <t>40S ribosomal protein S15a</t>
  </si>
  <si>
    <t>RPS15A</t>
  </si>
  <si>
    <t>Isoform of P62244, 40S ribosomal protein S15a;40S ribosomal protein S15a;Isoform of P62244, 40S ribosomal protein S15a;Uncharacterized protein (Fragment)</t>
  </si>
  <si>
    <t>967;2514;3506;4191;8599</t>
  </si>
  <si>
    <t>1020;2663;2664;3729;4460;9204</t>
  </si>
  <si>
    <t>11499;11500;11501;11502;11503;11504;11505;11506;30106;30107;30108;30109;30110;30111;30112;46083;46084;46085;46086;54169;54170;54171;54172;54173;54174;54175;54176;54177;54178;54179;54180;54181;105286</t>
  </si>
  <si>
    <t>12154;12155;12156;12157;12158;12159;12160;12161;32165;32166;32167;32168;32169;32170;32171;49382;49383;49384;49385;57959;57960;57961;57962;57963;57964;57965;57966;57967;57968;57969;57970;57971;112055</t>
  </si>
  <si>
    <t>12160;32165;49385;57966;112055</t>
  </si>
  <si>
    <t>A0A075B6P5;P01615;A0A087X0Q4;A0A087WW87;P01614;A0A0A0MRZ7;A0A075B6S6;A0A075B6S2</t>
  </si>
  <si>
    <t>A0A075B6P5;P01615;A0A087X0Q4;A0A087WW87;P01614</t>
  </si>
  <si>
    <t>3;3;2;2;2;1;1;1</t>
  </si>
  <si>
    <t>2;2;1;1;1;0;0;0</t>
  </si>
  <si>
    <t>Ig kappa chain V-II region FR;Ig kappa chain V-II region Cum</t>
  </si>
  <si>
    <t>IGKV2D-28;IGKV2-40</t>
  </si>
  <si>
    <t>Immunoglobulin kappa variable 2-28;Immunoglobulin kappa variable 2D-28;Isoform of A0A087WW87, Immunoglobulin kappa variable 2D-40;Immunoglobulin kappa variable 2-40;Immunoglobulin kappa variable 2D-40</t>
  </si>
  <si>
    <t>682;2582;5820</t>
  </si>
  <si>
    <t>720;2737;6255</t>
  </si>
  <si>
    <t>7430;7431;7432;7433;7434;7435;7436;7437;7438;7439;7440;7441;7442;31036;31037;31038;73265;73266;73267;73268;73269</t>
  </si>
  <si>
    <t>7828;7829;7830;7831;7832;7833;7834;7835;7836;7837;7838;7839;7840;7841;7842;33139;33140;33141;78062;78063;78064;78065;78066</t>
  </si>
  <si>
    <t>7830;33139;78066</t>
  </si>
  <si>
    <t>F8VVM2;Q00325-2;Q00325;F8VZL5;F8VWR4;F8VWQ0</t>
  </si>
  <si>
    <t>4;4;4;2;2;2</t>
  </si>
  <si>
    <t>Phosphate carrier protein, mitochondrial</t>
  </si>
  <si>
    <t>SLC25A3</t>
  </si>
  <si>
    <t xml:space="preserve">Isoform of Q00325, Phosphate carrier protein, mitochondrial;Isoform of Q00325, Isoform B of Phosphate carrier protein, mitochondrial;Phosphate carrier protein, mitochondrial;Isoform of Q00325, Phosphate carrier protein, mitochondrial (Fragment);Isoform of </t>
  </si>
  <si>
    <t>2442;3005;3356;4035</t>
  </si>
  <si>
    <t>2588;3198;3570;4295</t>
  </si>
  <si>
    <t>29402;29403;29404;29405;29406;29407;29408;29409;29410;29411;29412;29413;29414;37813;44047;44048;44049;44050;44051;44052;44053;44054;44055;44056;44057;52450;52451;52452;52453;52454;52455;52456</t>
  </si>
  <si>
    <t>31434;31435;31436;31437;31438;31439;31440;31441;31442;31443;31444;31445;31446;40480;47146;47147;47148;47149;47150;47151;47152;47153;47154;47155;47156;56156;56157;56158;56159;56160;56161;56162</t>
  </si>
  <si>
    <t>31436;40480;47146;56159</t>
  </si>
  <si>
    <t>Q15124;Q15124-2;Q5JTY7</t>
  </si>
  <si>
    <t>Q15124;Q15124-2</t>
  </si>
  <si>
    <t>12;8;3</t>
  </si>
  <si>
    <t>Phosphoglucomutase-like protein 5</t>
  </si>
  <si>
    <t>PGM5</t>
  </si>
  <si>
    <t>Phosphoglucomutase-like protein 5;Isoform of Q15124, Isoform 2 of Phosphoglucomutase-like protein 5</t>
  </si>
  <si>
    <t>29;1030;1427;2426;3080;3853;4574;4625;6252;6517;7434;8278</t>
  </si>
  <si>
    <t>30;1089;1508;2568;3275;4100;4859;4914;6719;7000;7967;8868</t>
  </si>
  <si>
    <t>250;251;12959;17801;17802;17803;17804;17805;29226;38694;38695;50383;50384;58043;58044;58045;58046;58047;58048;58049;58812;78123;78124;78125;81205;81206;81207;81208;81209;81210;81211;81212;81213;91553;91554;91555;101467;101468;101469;101470;101471;101472;101473;101474</t>
  </si>
  <si>
    <t>258;259;13701;19040;19041;19042;19043;19044;31237;41387;41388;53951;53952;62031;62032;62033;62034;62035;62036;62037;62835;83217;83218;83219;86477;86478;86479;86480;86481;86482;86483;86484;86485;97560;97561;97562;108067;108068;108069;108070;108071;108072;108073;108074</t>
  </si>
  <si>
    <t>259;13701;19042;31237;41388;53951;62033;62835;83219;86482;97562;108068</t>
  </si>
  <si>
    <t>P62906</t>
  </si>
  <si>
    <t>60S ribosomal protein L10a</t>
  </si>
  <si>
    <t>RPL10A</t>
  </si>
  <si>
    <t>783;1640;2554;2610;3909;4267;8367;8635</t>
  </si>
  <si>
    <t>823;1735;2706;2772;4158;4540;8959;9243</t>
  </si>
  <si>
    <t>8554;8555;8556;8557;8558;8559;8560;8561;20640;30587;30588;30589;30590;31376;31377;31378;50876;50877;50878;50879;50880;50881;50882;50883;50884;54905;54906;54907;54908;54909;54910;54911;54912;54913;54914;102406;105699;105700;105701;105702</t>
  </si>
  <si>
    <t>9012;9013;9014;9015;9016;9017;9018;9019;22149;32664;32665;32666;32667;33500;33501;33502;54472;54473;54474;54475;54476;54477;54478;54479;54480;58732;58733;58734;58735;58736;58737;58738;58739;58740;58741;109066;112478;112479;112480;112481</t>
  </si>
  <si>
    <t>9017;22149;32665;33501;54479;58741;109066;112480</t>
  </si>
  <si>
    <t>Q9H8L6;V9GYS9;R4GMY6;V9GY43</t>
  </si>
  <si>
    <t>Q9H8L6</t>
  </si>
  <si>
    <t>9;3;2;2</t>
  </si>
  <si>
    <t>Multimerin-2</t>
  </si>
  <si>
    <t>MMRN2</t>
  </si>
  <si>
    <t>122;443;2088;2493;6869;6948;7035;8186;8532</t>
  </si>
  <si>
    <t>128;465;2210;2641;7369;7451;7539;8768;9137</t>
  </si>
  <si>
    <t>1234;1235;1236;4721;4722;25629;29996;84785;84786;85567;86527;86528;86529;100168;100169;100170;100171;100172;104613;104614;104615;104616;104617;104618;104619</t>
  </si>
  <si>
    <t>1295;1296;1297;4978;4979;27479;32054;90323;90324;91129;92158;92159;92160;106659;106660;106661;106662;106663;111362;111363;111364;111365;111366;111367;111368</t>
  </si>
  <si>
    <t>1297;4979;27479;32054;90324;91129;92159;106659;111362</t>
  </si>
  <si>
    <t>CON__Q5D862;Q5D862</t>
  </si>
  <si>
    <t>Filaggrin-2</t>
  </si>
  <si>
    <t>FLG2</t>
  </si>
  <si>
    <t>;Filaggrin-2</t>
  </si>
  <si>
    <t>2057;2593;6028;6207;7178</t>
  </si>
  <si>
    <t>2178;2749;6478;6670;7690</t>
  </si>
  <si>
    <t>25396;25397;25398;31103;75173;75174;75175;75176;77484;77485;77486;77487;77488;77489;88514;88515;88516;88517;88518;88519;88520;88521;88522;88523;88524;88525;88526;88527</t>
  </si>
  <si>
    <t>27217;27218;27219;33206;80070;80071;80072;80073;82546;82547;82548;82549;82550;82551;94268;94269;94270;94271;94272;94273;94274;94275;94276;94277;94278;94279;94280;94281</t>
  </si>
  <si>
    <t>27219;33206;80070;82550;94270</t>
  </si>
  <si>
    <t>P15924-2;P15924-3;P15924</t>
  </si>
  <si>
    <t>16;16;16</t>
  </si>
  <si>
    <t>Desmoplakin</t>
  </si>
  <si>
    <t>DSP</t>
  </si>
  <si>
    <t>Isoform of P15924, Isoform DPII of Desmoplakin;Isoform of P15924, Isoform DSPIa of Desmoplakin;Desmoplakin</t>
  </si>
  <si>
    <t>207;478;1243;2210;2437;3006;3757;4335;4682;5116;6182;6536;7142;8150;8686;8725</t>
  </si>
  <si>
    <t>219;500;1315;2337;2581;3199;3994;4609;4972;5437;6643;7019;7652;8729;9294;9334</t>
  </si>
  <si>
    <t>1832;1833;1834;5149;15969;15970;15971;26888;26889;26890;26891;26892;26893;26894;26895;26896;26897;26898;26899;26900;29288;29289;29290;29291;37814;37815;37816;37817;49059;49060;49061;49062;49063;49064;49065;55391;55392;55393;59202;64315;64316;64317;77115;77116;77117;77118;77119;81370;81371;81372;81373;81374;81375;81376;81377;81378;81379;81380;81381;81382;88025;88026;88027;99908;99909;106282;106283;106284;106285;106286;106779</t>
  </si>
  <si>
    <t>1918;1919;1920;5431;17116;17117;17118;28792;28793;28794;28795;28796;28797;28798;28799;28800;28801;28802;28803;28804;31308;31309;31310;31311;40481;40482;40483;40484;52570;52571;52572;52573;52574;52575;52576;59234;59235;59236;63237;68565;68566;68567;82162;82163;82164;82165;82166;86643;86644;86645;86646;86647;86648;86649;86650;86651;86652;86653;86654;86655;93719;93720;93721;106396;106397;113104;113105;113106;113107;113108;113641</t>
  </si>
  <si>
    <t>1918;5431;17117;28801;31310;40484;52574;59235;63237;68567;82166;86645;93720;106397;113104;113641</t>
  </si>
  <si>
    <t>P38646;H0YBG6;D6RA73;D6RJI2;H0Y8S0</t>
  </si>
  <si>
    <t>P38646</t>
  </si>
  <si>
    <t>12;3;2;2;2</t>
  </si>
  <si>
    <t>Stress-70 protein, mitochondrial</t>
  </si>
  <si>
    <t>HSPA9</t>
  </si>
  <si>
    <t>607;608;1172;1224;2180;5433;5983;6366;6692;7124;7666;8116</t>
  </si>
  <si>
    <t>642;643;1243;1296;2304;5832;6426;6839;7184;7634;8223;8694</t>
  </si>
  <si>
    <t>6621;6622;15441;15442;15443;15444;15445;15446;15447;15771;26589;26590;26591;68244;74712;79690;79691;79692;83110;83111;83112;83113;83114;83115;83116;87693;94200;94201;94202;99485;99486;99487</t>
  </si>
  <si>
    <t>6991;6992;16546;16547;16548;16549;16550;16551;16552;16895;28480;28481;28482;72747;79591;84867;84868;84869;88512;88513;88514;88515;88516;88517;88518;93378;100352;100353;100354;105953;105954;105955</t>
  </si>
  <si>
    <t>6991;6992;16552;16895;28480;72747;79591;84868;88517;93378;100352;105953</t>
  </si>
  <si>
    <t>P17931;G3V3R6</t>
  </si>
  <si>
    <t>Galectin-3;Galectin</t>
  </si>
  <si>
    <t>LGALS3</t>
  </si>
  <si>
    <t>Galectin-3;Isoform of P17931, Galectin</t>
  </si>
  <si>
    <t>3135;3641;4038;5339;6253;7802</t>
  </si>
  <si>
    <t>3336;3876;4298;5702;5703;6720;8367</t>
  </si>
  <si>
    <t>39362;39363;39364;39365;39366;39367;39368;39369;39370;47808;47809;47810;47811;47812;47813;52468;52469;52470;52471;52472;52473;52474;52475;52476;52477;52478;52479;67070;67071;67072;67073;67074;78126;78127;95793</t>
  </si>
  <si>
    <t>42108;42109;42110;42111;42112;42113;42114;42115;42116;51227;51228;51229;51230;51231;51232;56174;56175;56176;56177;56178;56179;56180;56181;56182;56183;56184;56185;71491;71492;71493;71494;71495;83220;83221;102053</t>
  </si>
  <si>
    <t>42111;51228;56185;71494;83220;102053</t>
  </si>
  <si>
    <t>P00505;P00505-2</t>
  </si>
  <si>
    <t>Aspartate aminotransferase, mitochondrial</t>
  </si>
  <si>
    <t>GOT2</t>
  </si>
  <si>
    <t>Aspartate aminotransferase, mitochondrial;Isoform of P00505, Isoform 2 of Aspartate aminotransferase, mitochondrial</t>
  </si>
  <si>
    <t>1171;2323;2672;3627;3782;4106;5948;7247;7597;7953</t>
  </si>
  <si>
    <t>1242;2457;2840;3862;4022;4368;6388;7769;8147;8525</t>
  </si>
  <si>
    <t>15440;27935;27936;27937;27938;27939;27940;27941;31897;31898;31899;31900;31901;31902;31903;31904;47657;47658;47659;49388;49389;53308;53309;53310;74468;74469;74470;89504;89505;93351;97586;97587</t>
  </si>
  <si>
    <t>16545;29863;29864;29865;29866;29867;29868;29869;34034;34035;34036;34037;34038;34039;34040;34041;51070;51071;51072;52912;52913;57058;57059;57060;79336;79337;79338;95316;95317;99468;103948;103949</t>
  </si>
  <si>
    <t>16545;29868;34037;51072;52913;57058;79337;95316;99468;103948</t>
  </si>
  <si>
    <t>P27797;K7EJB9;K7EL50</t>
  </si>
  <si>
    <t>P27797;K7EJB9</t>
  </si>
  <si>
    <t>8;5;2</t>
  </si>
  <si>
    <t>Calreticulin</t>
  </si>
  <si>
    <t>CALR</t>
  </si>
  <si>
    <t>Calreticulin;Isoform of P27797, Calreticulin (Fragment)</t>
  </si>
  <si>
    <t>2163;2676;3100;3470;3685;3884;6121;8034</t>
  </si>
  <si>
    <t>2286;2845;3295;3689;3920;4133;6581;8607</t>
  </si>
  <si>
    <t>26390;31952;31953;31954;31955;31956;31957;38933;45493;45494;45495;45496;45497;48238;48239;50718;50719;50720;76479;98567;98568;98569</t>
  </si>
  <si>
    <t>28279;34089;34090;34091;34092;34093;34094;41663;48715;48716;48717;48718;48719;48720;51679;51680;54309;54310;54311;81494;104995;104996;104997</t>
  </si>
  <si>
    <t>28279;34094;41663;48715;51679;54310;81494;104997</t>
  </si>
  <si>
    <t>P03950</t>
  </si>
  <si>
    <t>Angiogenin</t>
  </si>
  <si>
    <t>ANG</t>
  </si>
  <si>
    <t>1238;1394;5726;7071;8860</t>
  </si>
  <si>
    <t>1310;1474;6157;7576;9474</t>
  </si>
  <si>
    <t>15958;15959;15960;17557;17558;17559;17560;17561;17562;17563;72009;72010;72011;72012;72013;72014;72015;72016;86859;86860;86861;86862;86863;86864;86865;86866;86867;86868;108558</t>
  </si>
  <si>
    <t>17105;17106;17107;18789;18790;18791;18792;18793;18794;18795;76725;76726;76727;76728;76729;76730;76731;76732;92498;92499;92500;92501;92502;92503;92504;92505;92506;92507;115511</t>
  </si>
  <si>
    <t>17107;18790;76731;92504;115511</t>
  </si>
  <si>
    <t>A8MUD9;P18124;C9JIJ5</t>
  </si>
  <si>
    <t>A8MUD9;P18124</t>
  </si>
  <si>
    <t>5;5;1</t>
  </si>
  <si>
    <t>60S ribosomal protein L7</t>
  </si>
  <si>
    <t>RPL7</t>
  </si>
  <si>
    <t>Isoform of P18124, 60S ribosomal protein L7;60S ribosomal protein L7</t>
  </si>
  <si>
    <t>686;3643;4163;6420;7655</t>
  </si>
  <si>
    <t>724;3878;4430;6897;8210</t>
  </si>
  <si>
    <t>7468;7469;7470;7471;7472;47817;47818;47819;47820;47821;47822;47823;47824;47825;47826;47827;53890;53891;53892;80167;80168;94030;94031;94032;94033</t>
  </si>
  <si>
    <t>7869;7870;7871;7872;7873;51236;51237;51238;51239;51240;51241;51242;51243;51244;51245;51246;57668;57669;57670;85367;85368;100179;100180;100181;100182;100183</t>
  </si>
  <si>
    <t>7869;51239;57670;85368;100182</t>
  </si>
  <si>
    <t>Q8WUM4;Q8WUM4-2;Q8WUM4-3;F8WEQ7;F8WBR8;F8WDK9;C9IZF9</t>
  </si>
  <si>
    <t>Q8WUM4;Q8WUM4-2</t>
  </si>
  <si>
    <t>10;10;2;1;1;1;1</t>
  </si>
  <si>
    <t>Programmed cell death 6-interacting protein</t>
  </si>
  <si>
    <t>PDCD6IP</t>
  </si>
  <si>
    <t>Programmed cell death 6-interacting protein;Isoform of Q8WUM4, Isoform 2 of Programmed cell death 6-interacting protein</t>
  </si>
  <si>
    <t>735;2080;2192;2620;2685;4314;4667;5883;6934;7156</t>
  </si>
  <si>
    <t>774;2202;2316;2782;2855;4587;4957;6319;7435;7666</t>
  </si>
  <si>
    <t>8149;25502;25503;25504;26642;26643;26644;31434;32033;32034;32035;32036;32037;55204;59076;59077;73921;73922;73923;73924;73925;85397;85398;85399;88085;88086;88087;88088</t>
  </si>
  <si>
    <t>8596;27323;27324;27325;28535;28536;28537;33558;34183;34184;34185;34186;34187;59041;63108;63109;63110;78760;78761;78762;78763;78764;78765;90949;90950;90951;93781;93782;93783;93784</t>
  </si>
  <si>
    <t>8596;27323;28536;33558;34186;59041;63108;78764;90951;93784</t>
  </si>
  <si>
    <t>H7C3K0</t>
  </si>
  <si>
    <t>282;283;8408</t>
  </si>
  <si>
    <t>False;False;True</t>
  </si>
  <si>
    <t>298;299;9002</t>
  </si>
  <si>
    <t>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2519;2520;2521;2522;2523;2524;2525;2526;2527;2528;2529;2530;2531;2532;2533;2534;2535;2536;2537;2538;2539;2540;2541;2542;2543;2544;2545;2546;102793;102794;102795;102796;102797;102798;102799;102800;102801;102802;102803;102804;102805;102806;102807;102808;102809;102810;102811;102812;102813;102814;102815;102816;102817;102818;102819;102820;102821;102822;102823;102824;102825</t>
  </si>
  <si>
    <t>2573;2574;2575;2576;2577;2578;2579;2580;2581;2582;2583;2584;2585;2586;2587;2588;2589;2590;2591;2592;2593;2594;2595;2596;2597;2598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109471;109472;109473;109474;109475;109476;109477;109478;109479;109480;109481;109482;109483;109484;109485;109486;109487;109488;109489;109490;109491;109492;109493;109494;109495;109496;109497;109498;109499;109500;109501;109502;109503;109504</t>
  </si>
  <si>
    <t>2573;2653;109496</t>
  </si>
  <si>
    <t>P50991-2;P50991</t>
  </si>
  <si>
    <t>T-complex protein 1 subunit delta</t>
  </si>
  <si>
    <t>CCT4</t>
  </si>
  <si>
    <t>Isoform of P50991, Isoform 2 of T-complex protein 1 subunit delta;T-complex protein 1 subunit delta</t>
  </si>
  <si>
    <t>467;860;1182;1378;3007;3807;5147;7373;7712;8044</t>
  </si>
  <si>
    <t>489;906;1253;1457;3200;4048;5468;7905;8272;8617</t>
  </si>
  <si>
    <t>5021;9559;9560;9561;9562;9563;9564;9565;15518;15519;15520;15521;15522;15523;17410;17411;17412;37818;37819;37820;37821;37822;49622;49623;49624;49625;49626;49627;64684;64685;64686;90756;94793;94794;98666</t>
  </si>
  <si>
    <t>5293;10076;10077;10078;10079;10080;10081;10082;16624;16625;16626;16627;16628;16629;18628;18629;18630;40485;40486;40487;40488;40489;53162;53163;53164;53165;53166;53167;68956;68957;68958;96660;100990;100991;105095</t>
  </si>
  <si>
    <t>5293;10077;16625;18630;40489;53163;68957;96660;100990;105095</t>
  </si>
  <si>
    <t>F5GWF6;P78371;F8VQ14;P78371-2</t>
  </si>
  <si>
    <t>12;12;11;11</t>
  </si>
  <si>
    <t>T-complex protein 1 subunit beta</t>
  </si>
  <si>
    <t>CCT2</t>
  </si>
  <si>
    <t>Isoform of P78371, T-complex protein 1 subunit beta;T-complex protein 1 subunit beta;Isoform of P78371, T-complex protein 1 subunit beta;Isoform of P78371, Isoform 2 of T-complex protein 1 subunit beta</t>
  </si>
  <si>
    <t>694;1743;1760;1780;2570;2729;3277;3913;4313;4344;6917;8283</t>
  </si>
  <si>
    <t>732;1849;1866;1887;2724;2900;3485;4162;4586;4618;7418;8873</t>
  </si>
  <si>
    <t>7598;21926;21927;22089;22268;22269;22270;22271;22272;22273;30785;30786;30787;32483;43014;43015;50919;50920;50921;50922;55198;55199;55200;55201;55202;55203;55474;55475;55476;85298;101507</t>
  </si>
  <si>
    <t>8016;23503;23504;23671;23866;23867;23868;23869;23870;23871;32868;32869;32870;34665;46046;46047;54516;54517;54518;54519;59034;59035;59036;59037;59038;59039;59040;59319;59320;59321;90847;108108</t>
  </si>
  <si>
    <t>8016;23504;23671;23869;32869;34665;46046;54518;59037;59320;90847;108108</t>
  </si>
  <si>
    <t>Q9UJU6;Q9UJU6-2;Q9UJU6-3;F8WBG8;Q9UJU6-6;B4DDD6;F8WC20;F8WBB2;F8WFE1;H0Y5J4;F2Z2V3;F8WB73;F8WCK3;F2Z3E3;Q9UJU6-5;Q9UJU6-4</t>
  </si>
  <si>
    <t>Q9UJU6;Q9UJU6-2;Q9UJU6-3;F8WBG8;Q9UJU6-6;B4DDD6</t>
  </si>
  <si>
    <t>6;6;6;5;5;4;2;2;2;2;1;1;1;1;1;1</t>
  </si>
  <si>
    <t>Drebrin-like protein</t>
  </si>
  <si>
    <t>DBNL</t>
  </si>
  <si>
    <t>Drebrin-like protein;Isoform of Q9UJU6, Isoform 2 of Drebrin-like protein;Isoform of Q9UJU6, Isoform 3 of Drebrin-like protein;Isoform of Q9UJU6, Drebrin-like protein;Isoform of Q9UJU6, Isoform 6 of Drebrin-like protein;Isoform of Q9UJU6, Drebrin-like prot</t>
  </si>
  <si>
    <t>182;2662;2694;5501;7009;7766</t>
  </si>
  <si>
    <t>194;2827;2865;5911;7513;8328;8329</t>
  </si>
  <si>
    <t>1738;1739;1740;1741;1742;31804;31805;31806;31807;31808;32081;32082;32083;32084;69125;69126;69127;86085;95462;95463;95464;95465</t>
  </si>
  <si>
    <t>1824;1825;1826;1827;1828;33936;33937;33938;33939;33940;34232;34233;34234;34235;73706;73707;73708;91664;101690;101691;101692;101693</t>
  </si>
  <si>
    <t>1828;33940;34234;73707;91664;101693</t>
  </si>
  <si>
    <t>P10599-2;P10599</t>
  </si>
  <si>
    <t>Thioredoxin</t>
  </si>
  <si>
    <t>TXN</t>
  </si>
  <si>
    <t>Isoform of P10599, Isoform 2 of Thioredoxin;Thioredoxin</t>
  </si>
  <si>
    <t>1023;4427;7218</t>
  </si>
  <si>
    <t>1082;4706;7738</t>
  </si>
  <si>
    <t>12910;56576;56577;56578;56579;56580;56581;56582;89259;89260;89261;89262;89263;89264;89265;89266;89267;89268;89269;89270;89271</t>
  </si>
  <si>
    <t>13652;60472;60473;60474;60475;60476;60477;60478;95061;95062;95063;95064;95065;95066;95067;95068;95069;95070;95071;95072;95073</t>
  </si>
  <si>
    <t>13652;60477;95067</t>
  </si>
  <si>
    <t>P04003</t>
  </si>
  <si>
    <t>C4b-binding protein alpha chain</t>
  </si>
  <si>
    <t>C4BPA</t>
  </si>
  <si>
    <t>2573;3302;3372;3428;5026;8609</t>
  </si>
  <si>
    <t>2727;3511;3589;3647;5340;9214</t>
  </si>
  <si>
    <t>30863;43315;43316;43317;43318;44274;44275;44951;44952;63550;63551;63552;63553;63554;63555;63556;63557;63558;105393;105394;105395</t>
  </si>
  <si>
    <t>32946;46365;46366;46367;46368;47379;47380;48144;48145;67790;67791;67792;67793;67794;67795;67796;67797;67798;112163;112164;112165</t>
  </si>
  <si>
    <t>32946;46368;47380;48145;67796;112164</t>
  </si>
  <si>
    <t>Q6UWF9</t>
  </si>
  <si>
    <t>Protein FAM180A</t>
  </si>
  <si>
    <t>FAM180A</t>
  </si>
  <si>
    <t>1242;4988;7692</t>
  </si>
  <si>
    <t>1314;5302;8250</t>
  </si>
  <si>
    <t>15965;15966;15967;15968;62985;94547;94548;94549;94550;94551;94552;94553;94554;94555;94556;94557;94558;94559;94560;94561;94562</t>
  </si>
  <si>
    <t>17112;17113;17114;17115;67204;100727;100728;100729;100730;100731;100732;100733;100734;100735;100736;100737;100738;100739;100740;100741;100742;100743</t>
  </si>
  <si>
    <t>17113;67204;100741</t>
  </si>
  <si>
    <t>Q9Y2Y8</t>
  </si>
  <si>
    <t>Proteoglycan 3</t>
  </si>
  <si>
    <t>PRG3</t>
  </si>
  <si>
    <t>1150;1281;6177;7331</t>
  </si>
  <si>
    <t>1221;1356;6638;7859</t>
  </si>
  <si>
    <t>15217;15218;15219;16444;77092;77093;77094;77095;90243</t>
  </si>
  <si>
    <t>16313;16314;16315;17612;82138;82139;82140;82141;96116</t>
  </si>
  <si>
    <t>16313;17612;82139;96116</t>
  </si>
  <si>
    <t>B5MCX3;Q15019;Q15019-3;Q15019-2;C9J2Q4;H7C310;C9JB25;C9IY94;C9J938;H7C2Y0;C9IZU3;C9JQJ4;B5MD47;C9JZI2;A0A1B0GXJ2;C9JFT1;F8WB65</t>
  </si>
  <si>
    <t>B5MCX3;Q15019;Q15019-3;Q15019-2;C9J2Q4;H7C310;C9JB25;C9IY94;C9J938;H7C2Y0</t>
  </si>
  <si>
    <t>10;10;10;10;9;6;6;5;5;5;4;4;3;2;1;1;1</t>
  </si>
  <si>
    <t>Septin-2</t>
  </si>
  <si>
    <t>Isoform of Q15019, Septin-2;Septin-2;Isoform of Q15019, Isoform 3 of Septin-2;Isoform of Q15019, Isoform 2 of Septin-2;Isoform of Q15019, Septin-2 (Fragment);Isoform of Q15019, Septin-2 (Fragment);Isoform of Q15019, Septin-2 (Fragment);Isoform of Q15019, S</t>
  </si>
  <si>
    <t>1533;3896;5113;5863;6427;7119;7437;7696;8226;8749</t>
  </si>
  <si>
    <t>1619;4145;5434;6298;6905;7628;7970;8254;8815;9359</t>
  </si>
  <si>
    <t>19054;50780;64283;64284;64285;64286;64287;64288;64289;73768;73769;80251;80252;80253;80254;80255;80256;87637;87638;91567;91568;91569;94567;100717;100718;100719;106987;106988;106989</t>
  </si>
  <si>
    <t>20398;54373;68532;68533;68534;68535;68536;68537;68538;78591;78592;85452;85453;85454;85455;85456;85457;93322;93323;97574;97575;97576;100748;107226;107227;107228;113854;113855;113856</t>
  </si>
  <si>
    <t>20398;54373;68536;78592;85454;93323;97574;100748;107228;113856</t>
  </si>
  <si>
    <t>P60174-1;P60174;P60174-4;U3KQF3;U3KPZ0;U3KPS5</t>
  </si>
  <si>
    <t>P60174-1;P60174;P60174-4</t>
  </si>
  <si>
    <t>8;8;5;3;3;1</t>
  </si>
  <si>
    <t>Triosephosphate isomerase</t>
  </si>
  <si>
    <t>TPI1</t>
  </si>
  <si>
    <t>Isoform of P60174, Isoform 2 of Triosephosphate isomerase;Triosephosphate isomerase;Isoform of P60174, Isoform 4 of Triosephosphate isomerase</t>
  </si>
  <si>
    <t>2431;3607;3662;3882;6245;6978;7767;8486</t>
  </si>
  <si>
    <t>2574;3841;3897;4131;6712;7481;8330;9089</t>
  </si>
  <si>
    <t>29271;29272;47460;47461;48028;48029;50706;50707;50708;50709;50710;50711;50712;50713;78026;78027;78028;78029;78030;78031;78032;78033;85799;85800;85801;85802;85803;85804;95466;95467;104148;104149;104150;104151;104152;104153;104154</t>
  </si>
  <si>
    <t>31290;31291;50870;50871;51453;51454;54297;54298;54299;54300;54301;54302;54303;54304;83114;83115;83116;83117;83118;83119;83120;83121;91369;91370;91371;91372;91373;91374;101694;101695;110884;110885;110886;110887;110888;110889;110890</t>
  </si>
  <si>
    <t>31290;50870;51453;54300;83119;91369;101695;110884</t>
  </si>
  <si>
    <t>D6R9P3;D6RD18;D6RBZ0;Q99729-3;Q99729-2;Q99729-4;Q99729</t>
  </si>
  <si>
    <t>3;3;3;3;3;2;2</t>
  </si>
  <si>
    <t>Heterogeneous nuclear ribonucleoprotein A/B</t>
  </si>
  <si>
    <t>HNRNPAB</t>
  </si>
  <si>
    <t>Isoform of Q99729, Heterogeneous nuclear ribonucleoprotein A/B;Isoform of Q99729, Heterogeneous nuclear ribonucleoprotein A/B;Isoform of Q99729, Heterogeneous nuclear ribonucleoprotein A/B;Isoform of Q99729, Isoform 3 of Heterogeneous nuclear ribonucleopro</t>
  </si>
  <si>
    <t>2892;3776;5309</t>
  </si>
  <si>
    <t>3081;4015;5658</t>
  </si>
  <si>
    <t>35797;35798;35799;49329;49330;49331;66708;66709;66710</t>
  </si>
  <si>
    <t>38258;38259;38260;52849;52850;52851;71095;71096;71097</t>
  </si>
  <si>
    <t>38259;52851;71095</t>
  </si>
  <si>
    <t>P09493-7;P09493-6;P09493-8;H0YNC7;H0YK48;P09493-5;H7BYY1;P09493-2;F5H7S3;B7Z596;H0YK20;H0YL42</t>
  </si>
  <si>
    <t>P09493-7;P09493-6;P09493-8;H0YNC7;H0YK48;P09493-5</t>
  </si>
  <si>
    <t>20;19;17;14;11;11;9;9;8;8;2;2</t>
  </si>
  <si>
    <t>2;2;2;2;0;0;0;0;0;0;0;0</t>
  </si>
  <si>
    <t>Isoform of P09493, Isoform 7 of Tropomyosin alpha-1 chain;Isoform of P09493, Isoform 6 of Tropomyosin alpha-1 chain;Isoform of P09493, Isoform 8 of Tropomyosin alpha-1 chain;Isoform of P09493, Tropomyosin alpha-1 chain (Fragment);Isoform of P09493, Tropomy</t>
  </si>
  <si>
    <t>165;166;178;875;1574;1744;2113;2114;4025;4026;4337;5148;5149;5150;6159;6431;6432;6842;6896;8335</t>
  </si>
  <si>
    <t>True;True;False;False;False;False;False;False;False;False;False;False;False;False;False;False;False;False;False;False</t>
  </si>
  <si>
    <t>176;177;190;921;1664;1850;2235;2236;4285;4286;4611;5469;5470;5471;6620;6909;6910;7340;7396;8926</t>
  </si>
  <si>
    <t>1630;1631;1632;1633;1634;1635;1636;1637;1638;1639;1640;1641;1642;1643;1705;1706;1707;1708;1709;9825;9826;9827;9828;9829;9830;19854;19855;19856;21928;21929;21930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52313;52314;52315;52316;52317;52318;52319;52320;52321;52322;52323;52324;52325;52326;52327;52328;52329;52330;52331;52332;52333;52334;52335;52336;52337;52338;52339;52340;52341;55411;55412;64687;64688;64689;64690;64691;64692;64693;64694;64695;64696;64697;64698;64699;64700;64701;64702;64703;76900;76901;76902;80261;80262;80263;80264;80265;80266;80267;80268;80269;80270;80271;80272;80273;80274;80275;80276;80277;80278;84463;84464;84465;84466;84467;84468;84469;85085;102091;102092;102093</t>
  </si>
  <si>
    <t>1710;1711;1712;1713;1714;1715;1716;1717;1718;1719;1720;1721;1722;1723;1724;1725;1791;1792;1793;1794;1795;10370;10371;10372;10373;10374;10375;21327;21328;21329;23505;23506;23507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56016;56017;56018;56019;56020;56021;56022;56023;56024;56025;56026;56027;56028;56029;56030;56031;56032;56033;56034;56035;56036;56037;56038;56039;56040;56041;56042;56043;56044;56045;59255;59256;68959;68960;68961;68962;68963;68964;68965;68966;68967;68968;68969;68970;68971;68972;68973;68974;68975;68976;81923;81924;81925;81926;81927;81928;85462;85463;85464;85465;85466;85467;85468;85469;85470;85471;85472;85473;85474;85475;85476;85477;85478;85479;85480;89984;89985;89986;89987;89988;89989;89990;89991;90627;108721;108722;108723</t>
  </si>
  <si>
    <t>1716;1724;1794;10371;21328;23506;27705;27725;56017;56033;59255;68962;68971;68976;81926;85463;85466;89988;90627;108721</t>
  </si>
  <si>
    <t>P02790;Q9BS19</t>
  </si>
  <si>
    <t>7;4</t>
  </si>
  <si>
    <t>Hemopexin</t>
  </si>
  <si>
    <t>HPX</t>
  </si>
  <si>
    <t>Hemopexin;Isoform of P02790, HPX protein</t>
  </si>
  <si>
    <t>1716;2280;4598;5484;7830;8573;8885</t>
  </si>
  <si>
    <t>1819;2411;4886;5894;8399;9178;9501</t>
  </si>
  <si>
    <t>21628;21629;21630;27461;27462;27463;58367;68834;68835;96255;96256;96257;96258;105009;105010;105011;105012;105013;108715;108716;108717;108718;108719;108720;108721;108722;108723;108724;108725;108726;108727;108728;108729</t>
  </si>
  <si>
    <t>23189;23190;23191;29382;29383;29384;62369;73393;73394;102544;102545;102546;102547;111768;111769;111770;111771;111772;115677;115678;115679;115680;115681;115682;115683;115684;115685;115686;115687;115688;115689;115690;115691</t>
  </si>
  <si>
    <t>23189;29384;62369;73394;102547;111771;115690</t>
  </si>
  <si>
    <t>O75367-3;O75367;O75367-2;B4DJC3;D6RCF2;Q9P0M6;Q5SQT3</t>
  </si>
  <si>
    <t>O75367-3;O75367;O75367-2;B4DJC3</t>
  </si>
  <si>
    <t>11;11;10;6;3;2;1</t>
  </si>
  <si>
    <t>Core histone macro-H2A.1;Histone H2A</t>
  </si>
  <si>
    <t>H2AFY</t>
  </si>
  <si>
    <t>Isoform of O75367, Isoform 3 of Core histone macro-H2A.1;Core histone macro-H2A.1;Isoform of O75367, Isoform 1 of Core histone macro-H2A.1;Isoform of O75367, Histone H2A</t>
  </si>
  <si>
    <t>69;338;404;1227;2658;3392;3513;5437;6257;6834;6908</t>
  </si>
  <si>
    <t>73;356;423;1299;2823;3610;3736;5837;6724;7332;7408</t>
  </si>
  <si>
    <t>640;641;642;643;3141;3142;3143;3144;3145;3146;4174;4175;15778;31799;44510;44511;44512;44513;44514;44515;44516;46108;46109;46110;46111;46112;46113;68337;68338;68339;78216;78217;78218;78219;78220;78221;84371;85262</t>
  </si>
  <si>
    <t>660;661;662;663;3293;3294;3295;3296;3297;3298;4401;4402;16902;33931;47655;47656;47657;47658;47659;47660;47661;49408;49409;49410;49411;49412;49413;72846;72847;72848;72849;83322;83323;83324;83325;83326;83327;89889;90811</t>
  </si>
  <si>
    <t>660;3293;4401;16902;33931;47655;49408;72847;83323;89889;90811</t>
  </si>
  <si>
    <t>E9PM77;Q9BRQ4-3;Q9BRQ4</t>
  </si>
  <si>
    <t>Uncharacterized protein C11orf70</t>
  </si>
  <si>
    <t>C11orf70</t>
  </si>
  <si>
    <t>Isoform of Q9BRQ4, Uncharacterized protein C11orf70;Isoform of Q9BRQ4, Isoform 3 of Uncharacterized protein C11orf70;Uncharacterized protein C11orf70</t>
  </si>
  <si>
    <t>90490;90491</t>
  </si>
  <si>
    <t>96372;96373</t>
  </si>
  <si>
    <t>P30048-2;P30048</t>
  </si>
  <si>
    <t>Thioredoxin-dependent peroxide reductase, mitochondrial</t>
  </si>
  <si>
    <t>PRDX3</t>
  </si>
  <si>
    <t>Isoform of P30048, Isoform 2 of Thioredoxin-dependent peroxide reductase, mitochondrial;Thioredoxin-dependent peroxide reductase, mitochondrial</t>
  </si>
  <si>
    <t>267;1472;1717;3069;3312;7143</t>
  </si>
  <si>
    <t>281;1553;1820;3264;3524;7653</t>
  </si>
  <si>
    <t>2338;18344;18345;18346;18347;18348;18349;18350;21631;38502;38503;38504;38505;38506;38507;43428;43429;88028;88029;88030;88031</t>
  </si>
  <si>
    <t>2438;19624;19625;19626;19627;19628;19629;19630;23192;41191;41192;41193;41194;41195;41196;46490;46491;93722;93723;93724;93725</t>
  </si>
  <si>
    <t>2438;19626;23192;41195;46491;93723</t>
  </si>
  <si>
    <t>Q71U36-2;Q71U36;F5H5D3;Q9BQE3;Q13748;Q13748-2;Q6PEY2;C9J2C0;Q9NY65-2;Q9NY65;V9GZ17</t>
  </si>
  <si>
    <t>Q71U36-2;Q71U36;F5H5D3;Q9BQE3;Q13748;Q13748-2;Q6PEY2</t>
  </si>
  <si>
    <t>18;18;16;16;14;13;12;8;8;8;5</t>
  </si>
  <si>
    <t>2;2;2;2;2;2;2;2;2;2;2</t>
  </si>
  <si>
    <t>Tubulin alpha-1A chain;Tubulin alpha-1C chain;Tubulin alpha-3C/D chain;Tubulin alpha-3E chain</t>
  </si>
  <si>
    <t>TUBA1A;TUBA1C;TUBA3C;TUBA3E</t>
  </si>
  <si>
    <t>Isoform of Q71U36, Isoform 2 of Tubulin alpha-1A chain;Tubulin alpha-1A chain;Isoform of Q9BQE3, Tubulin alpha chain;Tubulin alpha-1C chain;Tubulin alpha-3C/D chain;Isoform of Q13748, Isoform 2 of Tubulin alpha-3C/D chain;Tubulin alpha-3E chain</t>
  </si>
  <si>
    <t>275;777;792;859;1688;1796;1986;1987;2380;2998;3830;5056;5545;6166;6568;7435;7445;7979</t>
  </si>
  <si>
    <t>False;False;False;False;False;False;False;False;False;False;False;False;False;False;True;False;True;False</t>
  </si>
  <si>
    <t>290;816;817;832;904;905;1788;1903;2102;2103;2516;2517;3191;4076;5373;5957;6627;7053;7968;7978;8551</t>
  </si>
  <si>
    <t>2410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8716;8717;8718;8719;8720;8721;8722;8723;8724;8725;8726;8727;8728;8729;8730;8731;8732;8733;8734;8735;8736;8737;8738;8739;8740;8741;8742;8743;8744;8745;8746;8747;8748;8749;8750;8751;8752;8753;8754;8755;8756;8757;8758;8759;8760;8761;8762;8763;9538;9539;9540;9541;9542;9543;9544;9545;9546;9547;9548;9549;9550;9551;9552;9553;9554;9555;9556;9557;9558;21111;21112;21113;21114;21115;21116;21117;21118;21119;21120;21121;21122;21123;21124;21125;21126;21127;21128;21129;21130;21131;21132;21133;21134;21135;21136;21137;21138;21139;21140;21141;21142;22465;22466;22467;22468;22469;22470;24565;24566;24567;24568;24569;24570;24571;24572;24573;24574;24575;24576;24577;24578;24579;24580;24581;24582;24583;24584;24585;24586;24587;24588;24589;24590;24591;28583;28584;28585;28586;28587;28588;28589;28590;28591;28592;28593;28594;28595;28596;28597;28598;28599;28600;28601;28602;28603;28604;28605;28606;37778;37779;37780;37781;37782;50083;50084;50085;50086;50087;50088;50089;50090;50091;50092;50093;50094;50095;50096;50097;50098;50099;50100;50101;50102;50103;50104;50105;50106;50107;50108;50109;50110;50111;50112;50113;50114;50115;50116;63779;63780;63781;63782;63783;63784;63785;63786;63787;63788;63789;63790;63791;63792;63793;63794;63795;69694;69695;69696;69697;69698;76946;76947;76948;76949;76950;76951;76952;76953;76954;76955;76956;76957;76958;76959;76960;76961;76962;76963;76964;76965;76966;76967;76968;76969;76970;76971;76972;76973;76974;76975;76976;76977;76978;76979;76980;76981;76982;76983;76984;81629;81630;81631;81632;81633;81634;91556;91557;91558;91559;91560;91561;91562;91600;91601;91602;91603;91604;91605;91606;91607;91608;91609;91610;91611;91612;91613;91614;91615;91616;97884;97885;97886;97887;97888;97889;97890;97891;97892;97893;97894;97895;97896;97897;97898;97899;97900;97901;97902;97903;97904;97905;97906;97907;97908;97909;97910;97911;97912;97913;97914;97915;97916;97917;97918;97919;97920;97921;97922;97923;97924;97925;97926;97927;97928;97929;97930</t>
  </si>
  <si>
    <t>2513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9200;9201;9202;9203;9204;9205;9206;9207;9208;9209;9210;9211;9212;9213;9214;9215;9216;9217;9218;9219;9220;9221;9222;9223;9224;9225;9226;9227;9228;9229;9230;9231;9232;9233;9234;9235;9236;9237;9238;9239;9240;9241;9242;9243;9244;9245;9246;9247;10050;10051;10052;10053;10054;10055;10056;10057;10058;10059;10060;10061;10062;10063;10064;10065;10066;10067;10068;10069;10070;10071;10072;10073;10074;10075;22637;22638;22639;22640;22641;22642;22643;22644;22645;22646;22647;22648;22649;22650;22651;22652;22653;22654;22655;22656;22657;22658;22659;22660;22661;22662;22663;22664;22665;22666;22667;22668;24079;24080;24081;24082;24083;24084;26324;26325;26326;26327;26328;26329;26330;26331;26332;26333;26334;26335;26336;26337;26338;26339;26340;26341;26342;26343;26344;26345;26346;26347;26348;26349;26350;30533;30534;30535;30536;30537;30538;30539;30540;30541;30542;30543;30544;30545;30546;30547;30548;30549;30550;30551;30552;30553;30554;30555;30556;40441;40442;40443;40444;40445;53645;53646;53647;53648;53649;53650;53651;53652;53653;53654;53655;53656;53657;53658;53659;53660;53661;53662;53663;53664;53665;53666;53667;53668;53669;53670;53671;53672;53673;53674;53675;53676;53677;53678;53679;53680;68021;68022;68023;68024;68025;68026;68027;68028;68029;68030;68031;68032;68033;68034;68035;68036;68037;74307;74308;74309;74310;74311;81981;81982;81983;81984;81985;81986;81987;81988;81989;81990;81991;81992;81993;81994;81995;81996;81997;81998;81999;82000;82001;82002;82003;82004;82005;82006;82007;82008;82009;82010;82011;82012;82013;82014;82015;82016;82017;82018;82019;86907;86908;86909;86910;86911;86912;97563;97564;97565;97566;97567;97568;97569;97608;97609;97610;97611;97612;97613;97614;97615;97616;97617;97618;97619;97620;97621;97622;97623;97624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104303;104304;104305;104306;104307;104308;104309;104310;104311;104312;104313;104314;104315</t>
  </si>
  <si>
    <t>2513;8971;9200;10064;22653;24080;26342;26350;30540;40442;53661;68022;74309;81991;86908;97569;97612;104284</t>
  </si>
  <si>
    <t>267;342;363;378</t>
  </si>
  <si>
    <t>A0A087WUK2;O14979-3;O14979-2;O14979</t>
  </si>
  <si>
    <t>5;5;5;5</t>
  </si>
  <si>
    <t>4;4;4;4</t>
  </si>
  <si>
    <t>Heterogeneous nuclear ribonucleoprotein D-like</t>
  </si>
  <si>
    <t>HNRNPDL</t>
  </si>
  <si>
    <t>Isoform of O14979, Heterogeneous nuclear ribonucleoprotein D-like;Isoform of O14979, Isoform 3 of Heterogeneous nuclear ribonucleoprotein D-like;Isoform of O14979, Isoform 2 of Heterogeneous nuclear ribonucleoprotein D-like;Heterogeneous nuclear ribonucleo</t>
  </si>
  <si>
    <t>1479;2883;2896;5304;7950</t>
  </si>
  <si>
    <t>True;True;False;True;True</t>
  </si>
  <si>
    <t>1561;3070;3085;5652;8522</t>
  </si>
  <si>
    <t>18410;18411;18412;18413;18414;18415;18416;18417;18418;18419;18420;18421;18422;18423;18424;18425;35643;35822;35823;35824;35825;35826;35827;35828;35829;35830;35831;66641;66642;66643;66644;66645;66646;66647;97575;97576;97577;97578;97579</t>
  </si>
  <si>
    <t>19691;19692;19693;19694;19695;19696;19697;19698;19699;19700;19701;19702;19703;19704;19705;19706;38102;38284;38285;38286;38287;38288;38289;38290;38291;38292;38293;71027;71028;71029;71030;71031;71032;71033;103937;103938;103939;103940;103941</t>
  </si>
  <si>
    <t>19693;38102;38284;71028;103941</t>
  </si>
  <si>
    <t>REV__Q96FA3</t>
  </si>
  <si>
    <t>E3 ubiquitin-protein ligase pellino homolog 1</t>
  </si>
  <si>
    <t>748;749</t>
  </si>
  <si>
    <t>228;239</t>
  </si>
  <si>
    <t>P50552;K7ENR7;K7ENL7;K7EIG8;K7EQD0</t>
  </si>
  <si>
    <t>P50552;K7ENR7;K7ENL7</t>
  </si>
  <si>
    <t>6;3;3;2;1</t>
  </si>
  <si>
    <t>Vasodilator-stimulated phosphoprotein</t>
  </si>
  <si>
    <t>VASP</t>
  </si>
  <si>
    <t>Vasodilator-stimulated phosphoprotein;Isoform of P50552, Vasodilator-stimulated phosphoprotein (Fragment);Isoform of P50552, Vasodilator-stimulated phosphoprotein</t>
  </si>
  <si>
    <t>761;1840;6303;6531;6753;8292</t>
  </si>
  <si>
    <t>800;1949;6775;7014;7247;8882</t>
  </si>
  <si>
    <t>8346;8347;22823;22824;22825;22826;22827;78929;78930;78931;78932;78933;78934;78935;81334;83544;83545;101606;101607;101608;101609;101610;101611;101612;101613;101614;101615</t>
  </si>
  <si>
    <t>8799;8800;24443;24444;24445;24446;24447;84052;84053;84054;84055;84056;84057;84058;86607;88973;88974;108214;108215;108216;108217;108218;108219;108220;108221;108222;108223</t>
  </si>
  <si>
    <t>8800;24446;84055;86607;88974;108222</t>
  </si>
  <si>
    <t>Q12906-5;Q12906-4;Q12906-2;Q12906-6;Q12906-3;Q12906;Q12906-7;K7EKJ9;K7ER69;K7EQR9;K7EKY0;K7EQ75;K7ERM6;K7ENK6;K7EM82;K7EJ09;Q96SI9-2;Q96SI9</t>
  </si>
  <si>
    <t>Q12906-5;Q12906-4;Q12906-2;Q12906-6;Q12906-3;Q12906;Q12906-7</t>
  </si>
  <si>
    <t>9;9;9;9;9;9;9;4;3;3;2;1;1;1;1;1;1;1</t>
  </si>
  <si>
    <t>Interleukin enhancer-binding factor 3</t>
  </si>
  <si>
    <t>ILF3</t>
  </si>
  <si>
    <t>Isoform of Q12906, Isoform 5 of Interleukin enhancer-binding factor 3;Isoform of Q12906, Isoform 4 of Interleukin enhancer-binding factor 3;Isoform of Q12906, Isoform 2 of Interleukin enhancer-binding factor 3;Isoform of Q12906, Isoform 6 of Interleukin en</t>
  </si>
  <si>
    <t>823;853;1775;1810;7752;8088;8166;8653;8659</t>
  </si>
  <si>
    <t>865;897;1882;1918;8314;8666;8745;9261;9267</t>
  </si>
  <si>
    <t>9183;9476;9477;9478;9479;9480;9481;9482;22226;22227;22228;22229;22230;22652;95358;99130;99964;105916;105917;106002;106003</t>
  </si>
  <si>
    <t>9678;9985;9986;9987;9988;9989;9990;9991;23818;23819;23820;23821;23822;24269;101586;105583;106452;112716;112717;112804;112805</t>
  </si>
  <si>
    <t>9678;9990;23818;24269;101586;105583;106452;112716;112804</t>
  </si>
  <si>
    <t>J3QSB4;P26373;P26373-2;H3BTH3</t>
  </si>
  <si>
    <t>J3QSB4;P26373;P26373-2</t>
  </si>
  <si>
    <t>4;4;3;1</t>
  </si>
  <si>
    <t>60S ribosomal protein L13</t>
  </si>
  <si>
    <t>RPL13</t>
  </si>
  <si>
    <t>Isoform of P26373, 60S ribosomal protein L13 (Fragment);60S ribosomal protein L13;Isoform of P26373, Isoform 2 of 60S ribosomal protein L13</t>
  </si>
  <si>
    <t>2925;5757;7109;7790</t>
  </si>
  <si>
    <t>3116;6190;7617;8355</t>
  </si>
  <si>
    <t>36737;36738;36739;36740;36741;36742;36743;36744;36745;36746;36747;36748;36749;36750;36751;36752;36753;36754;36755;36756;36757;72395;72396;72397;87375;87376;87377;87378;87379;87380;87381;95682</t>
  </si>
  <si>
    <t>39315;39316;39317;39318;39319;39320;39321;39322;39323;39324;39325;39326;39327;39328;39329;39330;39331;39332;39333;39334;39335;77151;77152;77153;93033;93034;93035;93036;93037;93038;93039;93040;93041;93042;101936</t>
  </si>
  <si>
    <t>39324;77152;93033;101936</t>
  </si>
  <si>
    <t>Q08380;K7EP36;K7EJY8;K7ESM3;K7EKQ5</t>
  </si>
  <si>
    <t>Q08380;K7EP36</t>
  </si>
  <si>
    <t>6;4;1;1;1</t>
  </si>
  <si>
    <t>Galectin-3-binding protein</t>
  </si>
  <si>
    <t>LGALS3BP</t>
  </si>
  <si>
    <t>Galectin-3-binding protein;Isoform of Q08380, Galectin-3-binding protein (Fragment)</t>
  </si>
  <si>
    <t>684;2091;3693;4331;6422;6697</t>
  </si>
  <si>
    <t>722;2213;3928;4605;6899;7189</t>
  </si>
  <si>
    <t>7456;25641;25642;25643;25644;25645;25646;25647;25648;25649;25650;25651;48269;55373;55374;55375;55376;55377;55378;55379;55380;80187;83129;83130;83131;83132;83133;83134;83135;83136;83137;83138;83139;83140;83141;83142</t>
  </si>
  <si>
    <t>7856;7857;27492;27493;27494;27495;27496;27497;27498;27499;27500;27501;27502;51710;59216;59217;59218;59219;59220;59221;59222;59223;85387;88531;88532;88533;88534;88535;88536;88537;88538;88539;88540;88541;88542;88543;88544</t>
  </si>
  <si>
    <t>7857;27493;51710;59218;85387;88531</t>
  </si>
  <si>
    <t>Q15691;C9JB30;Q9UPY8-2;Q9UPY8</t>
  </si>
  <si>
    <t>Q15691</t>
  </si>
  <si>
    <t>8;1;1;1</t>
  </si>
  <si>
    <t>7;1;1;1</t>
  </si>
  <si>
    <t>Microtubule-associated protein RP/EB family member 1</t>
  </si>
  <si>
    <t>MAPRE1</t>
  </si>
  <si>
    <t>812;1709;2189;2411;3934;4452;5108;5516</t>
  </si>
  <si>
    <t>854;1811;2313;2551;4186;4732;5429;5927</t>
  </si>
  <si>
    <t>9118;9119;21526;26629;29048;29049;29050;29051;29052;29053;29054;51257;56772;56773;56774;56775;56776;64246;64247;64248;64249;64250;64251;64252;69366;69367;69368;69369;69370</t>
  </si>
  <si>
    <t>9611;9612;23083;23084;28521;31047;31048;31049;31050;31051;31052;31053;54863;60671;60672;60673;60674;60675;68495;68496;68497;68498;68499;68500;68501;73970;73971;73972;73973;73974</t>
  </si>
  <si>
    <t>9612;23083;28521;31053;54863;60673;68499;73973</t>
  </si>
  <si>
    <t>P12273</t>
  </si>
  <si>
    <t>Prolactin-inducible protein</t>
  </si>
  <si>
    <t>PIP</t>
  </si>
  <si>
    <t>2050;2688;7169;7695;7737</t>
  </si>
  <si>
    <t>2171;2858;7681;8253;8298</t>
  </si>
  <si>
    <t>25356;25357;25358;32057;32058;32059;32060;32061;32062;32063;32064;32065;88403;88404;94565;94566;95169;95170;95171;95172</t>
  </si>
  <si>
    <t>27176;27177;27178;34207;34208;34209;34210;34211;34212;34213;34214;34215;94149;94150;100746;100747;101392;101393;101394;101395</t>
  </si>
  <si>
    <t>27178;34214;94150;100746;101392</t>
  </si>
  <si>
    <t>E5RI99;P62888;E5RJH3;A0A0B4J213;A0A0C4DH44</t>
  </si>
  <si>
    <t>E5RI99;P62888;E5RJH3</t>
  </si>
  <si>
    <t>4;4;2;1;1</t>
  </si>
  <si>
    <t>60S ribosomal protein L30</t>
  </si>
  <si>
    <t>RPL30</t>
  </si>
  <si>
    <t>Isoform of P62888, 60S ribosomal protein L30 (Fragment);60S ribosomal protein L30;Isoform of P62888, 60S ribosomal protein L30</t>
  </si>
  <si>
    <t>5152;6731;6904;7407</t>
  </si>
  <si>
    <t>5473;7225;7404;7940</t>
  </si>
  <si>
    <t>64729;64730;64731;64732;64733;64734;64735;64736;64737;64738;64739;64740;64741;83405;83406;83407;85183;85184;85185;85186;91165;91166</t>
  </si>
  <si>
    <t>69002;69003;69004;69005;69006;69007;69008;69009;69010;69011;69012;69013;69014;88829;88830;88831;90729;90730;90731;90732;97130;97131</t>
  </si>
  <si>
    <t>69008;88830;90731;97130</t>
  </si>
  <si>
    <t>O43813;E9PHS0;F8WDS9</t>
  </si>
  <si>
    <t>5;4;3</t>
  </si>
  <si>
    <t>LanC-like protein 1</t>
  </si>
  <si>
    <t>LANCL1</t>
  </si>
  <si>
    <t>LanC-like protein 1;Isoform of O43813, LanC-like protein 1 (Fragment);Isoform of O43813, LanC-like protein 1</t>
  </si>
  <si>
    <t>2070;3695;4047;5095;5938</t>
  </si>
  <si>
    <t>2191;2192;3930;4307;5415;6378</t>
  </si>
  <si>
    <t>25461;25462;25463;25464;25465;48272;48273;52603;52604;52605;64109;64110;64111;64112;64113;64114;64115;64116;64117;64118;64119;74448</t>
  </si>
  <si>
    <t>27282;27283;27284;27285;27286;51713;51714;56312;56313;56314;68354;68355;68356;68357;68358;68359;68360;68361;68362;68363;68364;79315</t>
  </si>
  <si>
    <t>27286;51713;56313;68354;79315</t>
  </si>
  <si>
    <t>I3L397;I3L504;P63241;P63241-2;F8WCJ1;C9J7B5;C9J4W5;Q9GZV4;Q6IS14</t>
  </si>
  <si>
    <t>I3L397;I3L504;P63241;P63241-2;F8WCJ1;C9J7B5;C9J4W5;Q9GZV4</t>
  </si>
  <si>
    <t>3;3;3;3;2;2;2;2;1</t>
  </si>
  <si>
    <t>Eukaryotic translation initiation factor 5A;Eukaryotic translation initiation factor 5A-1;Eukaryotic translation initiation factor 5A-2</t>
  </si>
  <si>
    <t>EIF5A;EIF5A2</t>
  </si>
  <si>
    <t>Isoform of P63241, Eukaryotic translation initiation factor 5A (Fragment);Isoform of P63241, Eukaryotic translation initiation factor 5A-1;Eukaryotic translation initiation factor 5A-1;Isoform of P63241, Isoform 2 of Eukaryotic translation initiation facto</t>
  </si>
  <si>
    <t>1817;4162;8027</t>
  </si>
  <si>
    <t>1925;4429;8600</t>
  </si>
  <si>
    <t>22671;22672;22673;22674;53889;98451;98452;98453;98454;98455;98456;98457;98458;98459;98460;98461;98462;98463;98464;98465;98466;98467;98468;98469;98470;98471</t>
  </si>
  <si>
    <t>24288;24289;24290;24291;57667;104866;104867;104868;104869;104870;104871;104872;104873;104874;104875;104876;104877;104878;104879;104880;104881;104882;104883;104884;104885;104886;104887</t>
  </si>
  <si>
    <t>24289;57667;104873</t>
  </si>
  <si>
    <t>F5H7Q6;Q9H1J7;F5H364;F5H034</t>
  </si>
  <si>
    <t>F5H7Q6;Q9H1J7;F5H364</t>
  </si>
  <si>
    <t>5;5;3;1</t>
  </si>
  <si>
    <t>3;3;1;0</t>
  </si>
  <si>
    <t>Protein Wnt;Protein Wnt-5b</t>
  </si>
  <si>
    <t>WNT5B</t>
  </si>
  <si>
    <t>Isoform of Q9H1J7, Protein Wnt (Fragment);Protein Wnt-5b;Isoform of Q9H1J7, Protein Wnt (Fragment)</t>
  </si>
  <si>
    <t>1915;2235;7267;7268;8212</t>
  </si>
  <si>
    <t>2025;2363;7790;7791;8799</t>
  </si>
  <si>
    <t>23291;23292;27160;89793;89794;89795;89796;89797;89798;89799;89800;100585;100586;100587;100588;100589;100590;100591</t>
  </si>
  <si>
    <t>24940;24941;29068;95644;95645;95646;95647;95648;95649;95650;95651;107089;107090;107091;107092;107093;107094;107095</t>
  </si>
  <si>
    <t>24941;29068;95645;95648;107095</t>
  </si>
  <si>
    <t>P63244;J3KPE3;H0Y8W2;D6RHH4;H0YAM7;D6RAC2;D6REE5;D6RFX4;H0YAF8;D6R9Z1;D6R9L0;D6RBD0;D6RFZ9;D6RAU2;E9PD14;H0Y9P0;D6RF23;D6RGK8;D6RHJ5;D6R909;H0Y8R5;D6RDI0</t>
  </si>
  <si>
    <t>P63244;J3KPE3;H0Y8W2;D6RHH4;H0YAM7;D6RAC2;D6REE5;D6RFX4;H0YAF8;D6R9Z1;D6R9L0;D6RBD0;D6RFZ9</t>
  </si>
  <si>
    <t>10;9;8;7;7;7;7;6;6;6;6;5;5;4;4;3;3;2;2;2;2;1</t>
  </si>
  <si>
    <t>Guanine nucleotide-binding protein subunit beta-2-like 1;Guanine nucleotide-binding protein subunit beta-2-like 1, N-terminally processed</t>
  </si>
  <si>
    <t>GNB2L1</t>
  </si>
  <si>
    <t>Receptor of activated protein C kinase 1;Isoform of P63244, Receptor of-activated protein C kinase 1;Isoform of P63244, Receptor of-activated protein C kinase 1 (Fragment);Isoform of P63244, Receptor of-activated protein C kinase 1;Isoform of P63244, Recep</t>
  </si>
  <si>
    <t>3880;4198;5102;5218;5222;6067;7322;7542;8533;8868</t>
  </si>
  <si>
    <t>4129;4467;5422;5541;5545;6520;7850;8091;9138;9483</t>
  </si>
  <si>
    <t>50700;50701;50702;50703;54237;64189;64190;64191;64192;64193;64194;64195;65547;65548;65549;65550;65551;65552;65553;65554;65570;65571;65572;65573;65574;75660;90144;92846;104620;108599;108600</t>
  </si>
  <si>
    <t>54291;54292;54293;54294;58027;68436;68437;68438;68439;68440;68441;68442;69869;69870;69871;69872;69873;69874;69875;69876;69892;69893;69894;69895;69896;80582;96010;98908;111369;115556;115557</t>
  </si>
  <si>
    <t>54294;58027;68438;69873;69896;80582;96010;98908;111369;115557</t>
  </si>
  <si>
    <t>A0A087WVQ6;Q00610-2;Q00610;A0A087WX41;P53675-2;P53675;J3KS13;J3KSQ2;J3KRF5;F5H5N6;K7EJJ5</t>
  </si>
  <si>
    <t>A0A087WVQ6;Q00610-2;Q00610</t>
  </si>
  <si>
    <t>16;16;16;6;6;6;3;1;1;1;1</t>
  </si>
  <si>
    <t>Clathrin heavy chain;Clathrin heavy chain 1</t>
  </si>
  <si>
    <t>CLTC</t>
  </si>
  <si>
    <t>Isoform of Q00610, Clathrin heavy chain;Isoform of Q00610, Isoform 2 of Clathrin heavy chain 1;Clathrin heavy chain 1</t>
  </si>
  <si>
    <t>446;3629;4173;4211;4430;4597;4729;5565;5579;5609;7503;7775;8070;8474;8590;8724</t>
  </si>
  <si>
    <t>468;3864;4441;4480;4709;4885;5019;5978;5994;6032;8046;8339;8647;9075;9195;9333</t>
  </si>
  <si>
    <t>4807;4808;4809;4810;4811;4812;4813;4814;4815;47690;54018;54416;56592;58366;59743;59744;59745;59746;59747;70131;70132;70133;70398;70820;70821;92572;92573;92574;92575;92576;95498;98912;103828;105176;105177;105178;105179;105180;105181;106778</t>
  </si>
  <si>
    <t>5066;5067;5068;5069;5070;5071;5072;5073;5074;51106;57797;58215;60489;62368;63805;63806;63807;63808;63809;74762;74763;74764;75032;75471;75472;98631;98632;98633;98634;98635;101729;105355;110549;111938;111939;111940;111941;111942;111943;113640</t>
  </si>
  <si>
    <t>5071;51106;57797;58215;60489;62368;63809;74763;75032;75472;98633;101729;105355;110549;111940;113640</t>
  </si>
  <si>
    <t>B4DY09;Q12905;X6R6Z1;A0A0A0MRL0</t>
  </si>
  <si>
    <t>6;6;4;3</t>
  </si>
  <si>
    <t>Interleukin enhancer-binding factor 2</t>
  </si>
  <si>
    <t>ILF2</t>
  </si>
  <si>
    <t>Isoform of Q12905, Interleukin enhancer-binding factor 2;Interleukin enhancer-binding factor 2;Isoform of Q12905, Interleukin enhancer-binding factor 2 (Fragment);Isoform of Q12905, Interleukin enhancer-binding factor 2</t>
  </si>
  <si>
    <t>3334;3916;3932;4401;5750;6497</t>
  </si>
  <si>
    <t>3547;4165;4184;4680;6183;6979</t>
  </si>
  <si>
    <t>43804;50943;51247;51248;51249;51250;51251;51252;51253;56400;56401;56402;56403;56404;72343;72344;72345;72346;80901;80902;80903;80904;80905;80906;80907;80908;80909</t>
  </si>
  <si>
    <t>46884;54541;54853;54854;54855;54856;54857;54858;54859;60289;60290;60291;60292;60293;77087;77088;77089;77090;86118;86119;86120;86121;86122;86123;86124;86125;86126</t>
  </si>
  <si>
    <t>46884;54541;54858;60291;77090;86122</t>
  </si>
  <si>
    <t>P62269;A0A0G2JQH2;Q5GGW2;J3JS69</t>
  </si>
  <si>
    <t>P62269</t>
  </si>
  <si>
    <t>5;2;2;1</t>
  </si>
  <si>
    <t>40S ribosomal protein S18</t>
  </si>
  <si>
    <t>RPS18</t>
  </si>
  <si>
    <t>130;3632;3982;8082;8160</t>
  </si>
  <si>
    <t>137;3867;4237;8659;8660;8739</t>
  </si>
  <si>
    <t>1403;1404;1405;47702;47703;47704;47705;47706;47707;47708;47709;51812;51813;51814;51815;51816;51817;99049;99050;99051;99052;99937;99938;99939;99940</t>
  </si>
  <si>
    <t>1475;1476;1477;51118;51119;51120;51121;51122;51123;51124;51125;55470;55471;55472;55473;55474;55475;105499;105500;105501;105502;105503;106425;106426;106427;106428</t>
  </si>
  <si>
    <t>1476;51119;55472;105499;106426</t>
  </si>
  <si>
    <t>C9JXB8;C9JNW5;P83731</t>
  </si>
  <si>
    <t>60S ribosomal protein L24</t>
  </si>
  <si>
    <t>RPL24</t>
  </si>
  <si>
    <t>Isoform of P83731, 60S ribosomal protein L24;Isoform of P83731, 60S ribosomal protein L24;60S ribosomal protein L24</t>
  </si>
  <si>
    <t>405;6134;7944</t>
  </si>
  <si>
    <t>424;425;6594;8516</t>
  </si>
  <si>
    <t>4176;4177;4178;4179;4180;4181;76569;76570;97380;97381;97382;97383;97384;97385;97386;97387;97388</t>
  </si>
  <si>
    <t>4403;4404;4405;4406;4407;4408;81586;81587;103726;103727;103728;103729;103730;103731;103732;103733;103734</t>
  </si>
  <si>
    <t>4408;81586;103728</t>
  </si>
  <si>
    <t>C9JIS1;C9JXA5;P62879;C9JZN1;E7EP32;Q9HAV0;C9JD14;F5H8J8;F5H100;F5H0S8;E9PCP0;P62879-2;P16520-2;P16520</t>
  </si>
  <si>
    <t>C9JIS1;C9JXA5;P62879;C9JZN1;E7EP32;Q9HAV0</t>
  </si>
  <si>
    <t>5;5;5;4;4;3;2;1;1;1;1;1;1;1</t>
  </si>
  <si>
    <t>2;2;2;1;1;1;1;0;0;0;0;1;0;0</t>
  </si>
  <si>
    <t>Guanine nucleotide-binding protein G(I)/G(S)/G(T) subunit beta-2;Guanine nucleotide-binding protein subunit beta-4</t>
  </si>
  <si>
    <t>GNB2;GNB4</t>
  </si>
  <si>
    <t>Isoform of P62879, Guanine nucleotide-binding protein G(I)/G(S)/G(T) subunit beta-2 (Fragment);Isoform of P62879, Guanine nucleotide-binding protein G(I)/G(S)/G(T) subunit beta-2 (Fragment);Guanine nucleotide-binding protein G(I)/G(S)/G(T) subunit beta-2;I</t>
  </si>
  <si>
    <t>4203;4628;4775;6740;7367</t>
  </si>
  <si>
    <t>False;False;False;True;True</t>
  </si>
  <si>
    <t>4472;4917;5067;7234;7899</t>
  </si>
  <si>
    <t>54362;58819;58820;58821;58822;58823;58824;60329;60330;60331;60332;60333;60334;60335;60336;60337;60338;60339;60340;60341;60342;60343;60344;60345;83456;83457;83458;83459;83460;83461;83462;83463;83464;83465;90684;90685;90686;90687;90688;90689;90690;90691</t>
  </si>
  <si>
    <t>58158;62842;62843;62844;62845;62846;62847;64410;64411;64412;64413;64414;64415;64416;64417;64418;64419;64420;64421;64422;64423;64424;64425;64426;88881;88882;88883;88884;88885;88886;88887;88888;88889;88890;96575;96576;96577;96578;96579;96580;96581;96582</t>
  </si>
  <si>
    <t>58158;62844;64422;88887;96581</t>
  </si>
  <si>
    <t>E7END7;Q9H0U4;P62820;E9PLD0;P62820-2;Q92928;H0YLJ8;H0YL94;P62820-3;P59190-2;P59190</t>
  </si>
  <si>
    <t>E7END7;Q9H0U4;P62820;E9PLD0;P62820-2;Q92928</t>
  </si>
  <si>
    <t>3;3;3;2;2;2;1;1;1;1;1</t>
  </si>
  <si>
    <t>2;2;2;1;1;1;0;0;0;0;0</t>
  </si>
  <si>
    <t>Ras-related protein Rab-1B;Ras-related protein Rab-1A;Putative Ras-related protein Rab-1C</t>
  </si>
  <si>
    <t>RAB1A;RAB1B;RAB1C</t>
  </si>
  <si>
    <t>Isoform of P62820, Ras-related protein Rab-1A;Ras-related protein Rab-1B;Ras-related protein Rab-1A;Isoform of Q9H0U4, Ras-related protein Rab-1B;Isoform of P62820, Isoform 2 of Ras-related protein Rab-1A;Putative Ras-related protein Rab-1C</t>
  </si>
  <si>
    <t>1873;4725;7450</t>
  </si>
  <si>
    <t>1983;5015;7983</t>
  </si>
  <si>
    <t>22973;22974;22975;22976;59668;59669;59670;59671;59672;59673;59674;59675;59676;59677;59678;59679;59680;59681;59682;59683;59684;59685;59686;59687;59688;59689;59690;59691;59692;59693;91650</t>
  </si>
  <si>
    <t>24595;24596;24597;24598;63725;63726;63727;63728;63729;63730;63731;63732;63733;63734;63735;63736;63737;63738;63739;63740;63741;63742;63743;63744;63745;63746;63747;63748;63749;63750;97663</t>
  </si>
  <si>
    <t>24595;63747;97663</t>
  </si>
  <si>
    <t>Q15084-3;Q15084;Q15084-4;Q15084-5;Q15084-2</t>
  </si>
  <si>
    <t>5;5;5;5;5</t>
  </si>
  <si>
    <t>Protein disulfide-isomerase A6</t>
  </si>
  <si>
    <t>PDIA6</t>
  </si>
  <si>
    <t>Isoform of Q15084, Isoform 3 of Protein disulfide-isomerase A6;Protein disulfide-isomerase A6;Isoform of Q15084, Isoform 4 of Protein disulfide-isomerase A6;Isoform of Q15084, Isoform 5 of Protein disulfide-isomerase A6;Isoform of Q15084, Isoform 2 of Prot</t>
  </si>
  <si>
    <t>2857;3273;5553;5685;7380</t>
  </si>
  <si>
    <t>3041;3481;5965;6112;7912</t>
  </si>
  <si>
    <t>35225;35226;43000;43001;43002;69790;69791;71670;71671;71672;90839;90840;90841;90842;90843;90844;90845;90846;90847;90848</t>
  </si>
  <si>
    <t>37648;37649;46032;46033;46034;74410;74411;76367;76368;76369;96748;96749;96750;96751;96752;96753;96754;96755;96756;96757</t>
  </si>
  <si>
    <t>37649;46033;74411;76368;96755</t>
  </si>
  <si>
    <t>A0A0A0MR02;P45880-2;P45880;P45880-1;Q5JSD2;Q5JSD1;A2A3S1</t>
  </si>
  <si>
    <t>A0A0A0MR02;P45880-2;P45880;P45880-1;Q5JSD2;Q5JSD1</t>
  </si>
  <si>
    <t>7;7;7;7;5;5;3</t>
  </si>
  <si>
    <t>Voltage-dependent anion-selective channel protein 2</t>
  </si>
  <si>
    <t>VDAC2</t>
  </si>
  <si>
    <t>Isoform of P45880, Voltage-dependent anion-selective channel protein 2 (Fragment);Isoform of P45880, Isoform 2 of Voltage-dependent anion-selective channel protein 2;Voltage-dependent anion-selective channel protein 2;Isoform of P45880, Isoform 1 of Voltag</t>
  </si>
  <si>
    <t>2890;5071;5608;6669;8230;8565;8819</t>
  </si>
  <si>
    <t>3079;5389;6031;7161;8819;9170;9433</t>
  </si>
  <si>
    <t>35768;35769;35770;35771;35772;35773;35774;63909;70816;70817;70818;70819;82983;100729;100730;100731;100732;100733;104793;104794;104795;104796;108032</t>
  </si>
  <si>
    <t>38229;38230;38231;38232;38233;38234;38235;68154;75467;75468;75469;75470;88379;107238;107239;107240;107241;107242;111547;111548;111549;111550;114957</t>
  </si>
  <si>
    <t>38232;68154;75467;88379;107241;111549;114957</t>
  </si>
  <si>
    <t>P17987;E7EQR6;F5H282;E7ERF2;F5GZ03;F5GYL4;F5GZI8;F5H136;F5H7Y1;F5H726;F5H676</t>
  </si>
  <si>
    <t>P17987;E7EQR6;F5H282;E7ERF2</t>
  </si>
  <si>
    <t>12;9;8;8;5;2;2;2;1;1;1</t>
  </si>
  <si>
    <t>T-complex protein 1 subunit alpha</t>
  </si>
  <si>
    <t>TCP1</t>
  </si>
  <si>
    <t>T-complex protein 1 subunit alpha;Isoform of P17987, T-complex protein 1 subunit alpha;Isoform of P17987, T-complex protein 1 subunit alpha;Isoform of P17987, T-complex protein 1 subunit alpha</t>
  </si>
  <si>
    <t>2170;2358;3671;5291;5993;6918;6935;7084;7617;8679;8731;8805</t>
  </si>
  <si>
    <t>2293;2493;3906;5635;6436;7419;7436;7591;8168;9287;9341;9419</t>
  </si>
  <si>
    <t>26465;26466;26467;26468;26469;26470;26471;26472;26473;28284;28285;28286;28287;48140;48141;66545;74826;74827;74828;85299;85300;85400;87051;87052;87053;93623;93624;93625;106221;106807;106808;106809;107840;107841</t>
  </si>
  <si>
    <t>28355;28356;28357;28358;28359;28360;28361;28362;28363;30223;30224;30225;30226;51579;51580;70927;79708;79709;79710;90848;90849;90952;92704;92705;92706;99749;99750;99751;113043;113669;113670;113671;114744;114745</t>
  </si>
  <si>
    <t>28359;30225;51579;70927;79709;90849;90952;92704;99751;113043;113671;114745</t>
  </si>
  <si>
    <t>P84090;G3V279</t>
  </si>
  <si>
    <t>P84090</t>
  </si>
  <si>
    <t>3;1</t>
  </si>
  <si>
    <t>Enhancer of rudimentary homolog</t>
  </si>
  <si>
    <t>ERH</t>
  </si>
  <si>
    <t>155;4223;6830</t>
  </si>
  <si>
    <t>165;4494;7328</t>
  </si>
  <si>
    <t>1609;54610;84336;84337;84338;84339;84340;84341;84342;84343;84344;84345;84346;84347;84348</t>
  </si>
  <si>
    <t>1689;58413;89851;89852;89853;89854;89855;89856;89857;89858;89859;89860;89861;89862;89863;89864</t>
  </si>
  <si>
    <t>1689;58413;89863</t>
  </si>
  <si>
    <t>E7EPB3;P50914</t>
  </si>
  <si>
    <t>60S ribosomal protein L14</t>
  </si>
  <si>
    <t>RPL14</t>
  </si>
  <si>
    <t>Isoform of P50914, 60S ribosomal protein L14;60S ribosomal protein L14</t>
  </si>
  <si>
    <t>527;5118;7809</t>
  </si>
  <si>
    <t>552;5439;8374</t>
  </si>
  <si>
    <t>5658;5659;5660;5661;64357;64358;64359;64360;64361;64362;64363;64364;64365;64366;64367;64368;64369;64370;64371;64372;64373;64374;64375;64376;64377;95988;95989;95990;95991;95992</t>
  </si>
  <si>
    <t>5955;5956;5957;5958;68608;68609;68610;68611;68612;68613;68614;68615;68616;68617;68618;68619;68620;68621;68622;68623;68624;68625;68626;68627;68628;68629;68630;102271;102272;102273;102274;102275</t>
  </si>
  <si>
    <t>5955;68616;102275</t>
  </si>
  <si>
    <t>P31944</t>
  </si>
  <si>
    <t>Caspase-14;Caspase-14 subunit p17, mature form;Caspase-14 subunit p10, mature form;Caspase-14 subunit p20, intermediate form;Caspase-14 subunit p8, intermediate form</t>
  </si>
  <si>
    <t>CASP14</t>
  </si>
  <si>
    <t>Caspase-14</t>
  </si>
  <si>
    <t>3263;4465;6351</t>
  </si>
  <si>
    <t>3470;4746;6823</t>
  </si>
  <si>
    <t>42589;56949;56950;56951;56952;56953;56954;56955;56956;56957;56958;56959;56960;56961;56962;56963;56964;56965;56966;56967;79491;79492;79493;79494;79495;79496;79497;79498;79499</t>
  </si>
  <si>
    <t>45582;60858;60859;60860;60861;60862;60863;60864;60865;60866;60867;60868;60869;60870;60871;60872;60873;60874;60875;60876;84653;84654;84655;84656;84657;84658;84659;84660;84661</t>
  </si>
  <si>
    <t>45582;60870;84658</t>
  </si>
  <si>
    <t>P67809;H0Y449;C9J5V9;P16989-2;P16989-3;Q9Y2T7;P16989;A0A0D9SEI8</t>
  </si>
  <si>
    <t>P67809;H0Y449</t>
  </si>
  <si>
    <t>7;6;3;3;3;3;3;2</t>
  </si>
  <si>
    <t>Nuclease-sensitive element-binding protein 1</t>
  </si>
  <si>
    <t>YBX1</t>
  </si>
  <si>
    <t>Nuclease-sensitive element-binding protein 1;Isoform of P67809, Nuclease-sensitive element-binding protein 1 (Fragment)</t>
  </si>
  <si>
    <t>1828;2129;2699;5463;5506;6514;7149</t>
  </si>
  <si>
    <t>1936;2251;2870;5872;5916;6997;7659</t>
  </si>
  <si>
    <t>22748;22749;22750;22751;22752;22753;22754;25960;32127;32128;32129;32130;68708;68709;69140;69141;69142;81187;88053;88054</t>
  </si>
  <si>
    <t>24366;24367;24368;24369;24370;24371;24372;27828;34279;34280;34281;34282;73265;73266;73721;73722;73723;86457;86458;93747;93748</t>
  </si>
  <si>
    <t>24369;27828;34280;73266;73721;86458;93748</t>
  </si>
  <si>
    <t>Q8N4T0</t>
  </si>
  <si>
    <t>Carboxypeptidase A6</t>
  </si>
  <si>
    <t>CPA6</t>
  </si>
  <si>
    <t>9114;9115;9116;9117</t>
  </si>
  <si>
    <t>9607;9608;9609;9610</t>
  </si>
  <si>
    <t>Q14974;J3QR48;J3KTM9;Q14974-2;J3QKQ5</t>
  </si>
  <si>
    <t>Q14974;J3QR48;J3KTM9;Q14974-2</t>
  </si>
  <si>
    <t>8;4;4;4;2</t>
  </si>
  <si>
    <t>Importin subunit beta-1</t>
  </si>
  <si>
    <t>KPNB1</t>
  </si>
  <si>
    <t>Importin subunit beta-1;Isoform of Q14974, Importin subunit beta-1 (Fragment);Isoform of Q14974, Importin subunit beta-1 (Fragment);Isoform of Q14974, Isoform 2 of Importin subunit beta-1</t>
  </si>
  <si>
    <t>5295;7062;7659;7703;7747;8091;8589;8745</t>
  </si>
  <si>
    <t>5640;5641;7567;8215;8261;8308;8669;9194;9355</t>
  </si>
  <si>
    <t>66590;66591;66592;66593;66594;66595;66596;66597;86818;86819;86820;86821;86822;94049;94050;94051;94052;94593;95250;99186;99187;99188;99189;105175;106942</t>
  </si>
  <si>
    <t>70976;70977;70978;70979;70980;70981;70982;70983;92457;92458;92459;92460;92461;100200;100201;100202;100203;100774;101473;105639;105640;105641;105642;111937;113809</t>
  </si>
  <si>
    <t>70981;92461;100203;100774;101473;105642;111937;113809</t>
  </si>
  <si>
    <t>P24534;C9JZW3;F8WF65;F2Z2G2</t>
  </si>
  <si>
    <t>P24534</t>
  </si>
  <si>
    <t>5;2;1;1</t>
  </si>
  <si>
    <t>4;2;1;1</t>
  </si>
  <si>
    <t>Elongation factor 1-beta</t>
  </si>
  <si>
    <t>EEF1B2</t>
  </si>
  <si>
    <t>4925;6865;6980;7082;8698</t>
  </si>
  <si>
    <t>False;True;True;True;True</t>
  </si>
  <si>
    <t>5235;7365;7483;7588;9306</t>
  </si>
  <si>
    <t>62315;84725;84726;84727;84728;84729;84730;85806;85807;85808;85809;85810;85811;85812;85813;85814;85815;85816;87021;87022;106464</t>
  </si>
  <si>
    <t>66491;90262;90263;90264;90265;90266;90267;91377;91378;91379;91380;91381;91382;91383;91384;91385;91386;91387;91388;92673;92674;113301</t>
  </si>
  <si>
    <t>66491;90266;91386;92674;113301</t>
  </si>
  <si>
    <t>P15880;H0YEN5;E9PM36;E9PMM9;E9PQD7;I3L404;E9PPT0;H3BNG3;H0YE27</t>
  </si>
  <si>
    <t>P15880;H0YEN5;E9PM36;E9PMM9;E9PQD7;I3L404;E9PPT0</t>
  </si>
  <si>
    <t>9;8;6;6;6;5;5;1;1</t>
  </si>
  <si>
    <t>40S ribosomal protein S2</t>
  </si>
  <si>
    <t>RPS2</t>
  </si>
  <si>
    <t xml:space="preserve">40S ribosomal protein S2;Isoform of P15880, 40S ribosomal protein S2 (Fragment);Isoform of P15880, 40S ribosomal protein S2;Isoform of P15880, 40S ribosomal protein S2 (Fragment);Isoform of P15880, 40S ribosomal protein S2;Isoform of P15880, 40S ribosomal </t>
  </si>
  <si>
    <t>112;273;2751;3330;4736;5021;5022;6900;7742</t>
  </si>
  <si>
    <t>118;288;2923;3543;5026;5335;5336;7400;8303</t>
  </si>
  <si>
    <t>1138;2399;2400;2401;32736;32737;43753;43754;43755;43756;43757;43758;59796;59797;63531;63532;63533;63534;63535;85157;85158;85159;95214;95215;95216;95217;95218</t>
  </si>
  <si>
    <t>1195;2502;2503;2504;34936;34937;46830;46831;46832;46833;46834;46835;63859;63860;67771;67772;67773;67774;67775;90702;90703;90704;101437;101438;101439;101440;101441</t>
  </si>
  <si>
    <t>1195;2502;34937;46835;63860;67774;67775;90702;101440</t>
  </si>
  <si>
    <t>P21796;C9JI87</t>
  </si>
  <si>
    <t>Voltage-dependent anion-selective channel protein 1</t>
  </si>
  <si>
    <t>VDAC1</t>
  </si>
  <si>
    <t>Voltage-dependent anion-selective channel protein 1;Isoform of P21796, Voltage-dependent anion-selective channel protein 1 (Fragment)</t>
  </si>
  <si>
    <t>817;5070;5090;6745;7054;8229;8439</t>
  </si>
  <si>
    <t>859;5388;5410;7239;7559;8818;9037</t>
  </si>
  <si>
    <t>9159;63907;63908;64033;64034;64035;64036;64037;64038;64039;64040;64041;64042;64043;64044;64045;64046;64047;64048;64049;64050;64051;64052;64053;64054;64055;83475;86734;100723;100724;100725;100726;100727;100728;103127;103128;103129</t>
  </si>
  <si>
    <t>9652;68152;68153;68278;68279;68280;68281;68282;68283;68284;68285;68286;68287;68288;68289;68290;68291;68292;68293;68294;68295;68296;68297;68298;68299;68300;88900;92371;107232;107233;107234;107235;107236;107237;109818;109819;109820</t>
  </si>
  <si>
    <t>9652;68152;68292;88900;92371;107232;109820</t>
  </si>
  <si>
    <t>E7ET33;Q06033-2;Q06033;A0A087WW43</t>
  </si>
  <si>
    <t>E7ET33;Q06033-2;Q06033</t>
  </si>
  <si>
    <t>4;4;4;1</t>
  </si>
  <si>
    <t>Inter-alpha-trypsin inhibitor heavy chain H3</t>
  </si>
  <si>
    <t>ITIH3</t>
  </si>
  <si>
    <t>Isoform of Q06033, Inter-alpha-trypsin inhibitor heavy chain H3;Isoform of Q06033, Isoform 2 of Inter-alpha-trypsin inhibitor heavy chain H3;Inter-alpha-trypsin inhibitor heavy chain H3</t>
  </si>
  <si>
    <t>1269;5122;5510;8331</t>
  </si>
  <si>
    <t>1343;5443;5920;8922</t>
  </si>
  <si>
    <t>16228;16229;16230;16231;16232;16233;16234;16235;16236;16237;16238;16239;16240;16241;16242;16243;16244;16245;16246;16247;16248;16249;16250;16251;16252;16253;64393;64394;69264;69265;69266;69267;69268;69269;69270;69271;102062;102063;102064</t>
  </si>
  <si>
    <t>17383;17384;17385;17386;17387;17388;17389;17390;17391;17392;17393;17394;17395;17396;17397;17398;17399;17400;17401;17402;17403;17404;17405;17406;17407;17408;17409;68646;68647;73864;73865;73866;73867;73868;73869;73870;73871;108692;108693;108694</t>
  </si>
  <si>
    <t>17384;68647;73869;108694</t>
  </si>
  <si>
    <t>A1L4H1;A1L4H1-2;M0QZ17</t>
  </si>
  <si>
    <t>A1L4H1;A1L4H1-2</t>
  </si>
  <si>
    <t>8;6;3</t>
  </si>
  <si>
    <t>Soluble scavenger receptor cysteine-rich domain-containing protein SSC5D</t>
  </si>
  <si>
    <t>SSC5D</t>
  </si>
  <si>
    <t>Soluble scavenger receptor cysteine-rich domain-containing protein SSC5D;Isoform of A1L4H1, Isoform 2 of Soluble scavenger receptor cysteine-rich domain-containing protein SSC5D</t>
  </si>
  <si>
    <t>1196;2049;3071;4489;5101;6969;8582;8583</t>
  </si>
  <si>
    <t>1267;2170;3266;4773;5421;7472;9187;9188</t>
  </si>
  <si>
    <t>15606;25346;25347;25348;25349;25350;25351;25352;25353;25354;25355;38511;57234;57235;64188;85765;85766;85767;85768;85769;105099;105100;105101</t>
  </si>
  <si>
    <t>16719;27166;27167;27168;27169;27170;27171;27172;27173;27174;27175;41200;61177;61178;68435;91335;91336;91337;91338;91339;111859;111860;111861</t>
  </si>
  <si>
    <t>16719;27174;41200;61178;68435;91337;111859;111861</t>
  </si>
  <si>
    <t>Q8N8U9</t>
  </si>
  <si>
    <t>BMP-binding endothelial regulator protein</t>
  </si>
  <si>
    <t>BMPER</t>
  </si>
  <si>
    <t>1212;1228;2388;4356;6020;6344;7144;7921;8355;8601</t>
  </si>
  <si>
    <t>1283;1300;2525;4631;6466;6816;7654;8492;8947;9206</t>
  </si>
  <si>
    <t>15689;15690;15691;15779;28665;28666;55678;55679;55680;75137;75138;75139;79436;79437;88032;88033;88034;88035;88036;88037;88038;88039;88040;88041;97195;97196;102314;102315;102316;102317;102318;102319;105304</t>
  </si>
  <si>
    <t>16804;16805;16806;16903;30616;30617;59527;59528;59529;80031;80032;80033;84597;84598;93726;93727;93728;93729;93730;93731;93732;93733;93734;93735;103535;103536;108972;108973;108974;108975;108976;108977;108978;112074</t>
  </si>
  <si>
    <t>16806;16903;30616;59529;80033;84597;93726;103535;108978;112074</t>
  </si>
  <si>
    <t>K7ENG2;P26368-2;P26368</t>
  </si>
  <si>
    <t>4;4;4</t>
  </si>
  <si>
    <t>Splicing factor U2AF 65 kDa subunit</t>
  </si>
  <si>
    <t>U2AF2</t>
  </si>
  <si>
    <t>Isoform of P26368, Splicing factor U2AF 65 kDa subunit;Isoform of P26368, Isoform 2 of Splicing factor U2AF 65 kDa subunit;Splicing factor U2AF 65 kDa subunit</t>
  </si>
  <si>
    <t>2076;4512;5469;6844</t>
  </si>
  <si>
    <t>2198;4796;5878;7342</t>
  </si>
  <si>
    <t>25491;25492;25493;25494;25495;25496;57513;57514;68746;68747;68748;68749;68750;84493;84494;84495;84496</t>
  </si>
  <si>
    <t>27312;27313;27314;27315;27316;27317;61464;61465;73303;73304;73305;73306;73307;90017;90018;90019;90020;90021</t>
  </si>
  <si>
    <t>27317;61464;73305;90019</t>
  </si>
  <si>
    <t>C9J9K3;A0A0C4DG17;P08865;F8WD59</t>
  </si>
  <si>
    <t>7;7;7;4</t>
  </si>
  <si>
    <t>40S ribosomal protein SA</t>
  </si>
  <si>
    <t>RPSA</t>
  </si>
  <si>
    <t>Isoform of P08865, 40S ribosomal protein SA (Fragment);Isoform of P08865, 40S ribosomal protein SA;40S ribosomal protein SA;Isoform of P08865, 40S ribosomal protein SA (Fragment)</t>
  </si>
  <si>
    <t>129;414;2331;2632;4779;6687;6781</t>
  </si>
  <si>
    <t>136;434;2465;2795;5073;7179;7275</t>
  </si>
  <si>
    <t>1402;4278;4279;4280;4281;4282;4283;27994;27995;31578;31579;31580;60456;60457;60458;60459;60460;83090;83091;83092;83093;83094;83095;83723</t>
  </si>
  <si>
    <t>1474;4511;4512;4513;4514;4515;4516;29926;29927;33705;33706;33707;64543;64544;64545;64546;64547;88492;88493;88494;88495;88496;88497;89182</t>
  </si>
  <si>
    <t>1474;4512;29926;33705;64544;88493;89182</t>
  </si>
  <si>
    <t>Q15417-2;Q15417;E9PDU6;Q15417-3</t>
  </si>
  <si>
    <t>4;4;3;3</t>
  </si>
  <si>
    <t>Calponin-3;Calponin</t>
  </si>
  <si>
    <t>CNN3</t>
  </si>
  <si>
    <t>Isoform of Q15417, Isoform 2 of Calponin-3;Calponin-3;Isoform of Q15417, Calponin (Fragment);Isoform of Q15417, Isoform 3 of Calponin-3</t>
  </si>
  <si>
    <t>397;1319;2903;3125</t>
  </si>
  <si>
    <t>416;1397;3092;3320</t>
  </si>
  <si>
    <t>4095;4096;4097;16884;16885;16886;16887;16888;16889;16890;16891;16892;16893;16894;16895;16896;16897;16898;16899;16900;35859;35860;35861;39112</t>
  </si>
  <si>
    <t>4319;4320;4321;18062;18063;18064;18065;18066;18067;18068;18069;18070;18071;18072;18073;18074;18075;18076;18077;18078;38324;38325;38326;41848</t>
  </si>
  <si>
    <t>4320;18072;38326;41848</t>
  </si>
  <si>
    <t>655;656</t>
  </si>
  <si>
    <t>57;217</t>
  </si>
  <si>
    <t>A0A087WXM8;P50895;K7ENU8</t>
  </si>
  <si>
    <t>Basal cell adhesion molecule</t>
  </si>
  <si>
    <t>BCAM</t>
  </si>
  <si>
    <t>Isoform of P50895, Basal cell adhesion molecule;Basal cell adhesion molecule;Isoform of P50895, Basal cell adhesion molecule (Fragment)</t>
  </si>
  <si>
    <t>280;1320;1910;1912;2776;3258;5060;5161;5162;7808</t>
  </si>
  <si>
    <t>296;1398;2020;2022;2949;3465;5377;5482;5483;8373</t>
  </si>
  <si>
    <t>2452;2453;2454;2455;2456;16901;23279;23281;32904;42574;42575;63799;63800;63801;63802;64846;64847;95983;95984;95985;95986;95987</t>
  </si>
  <si>
    <t>2560;2561;2562;2563;2564;18079;24927;24929;35109;45567;45568;68041;68042;68043;68044;69125;69126;102266;102267;102268;102269;102270</t>
  </si>
  <si>
    <t>2564;18079;24927;24929;35109;45568;68043;69125;69126;102266</t>
  </si>
  <si>
    <t>P29692;E9PK01;E9PRY8;P29692-3;P29692-2;E9PPR1;E9PL12;E9PQ49;E9PI39;E9PQZ1;A0A087X1X7;P29692-4;E9PMW7;E9PL71;E9PN91;H0YE58;E9PIZ1;H0YE72;H0YCK7;E9PK06;E9PNW6;E9PQC9;E9PKK3;E9PK72;E9PJD0</t>
  </si>
  <si>
    <t>P29692;E9PK01;E9PRY8;P29692-3;P29692-2;E9PPR1;E9PL12;E9PQ49;E9PI39;E9PQZ1;A0A087X1X7;P29692-4;E9PMW7;E9PL71</t>
  </si>
  <si>
    <t>8;7;7;7;7;5;5;5;5;5;5;5;4;4;3;3;3;3;3;2;1;1;1;1;1</t>
  </si>
  <si>
    <t>7;6;6;6;6;5;5;5;5;4;5;4;4;4;3;2;3;2;3;2;1;1;1;1;1</t>
  </si>
  <si>
    <t>Elongation factor 1-delta</t>
  </si>
  <si>
    <t>EEF1D</t>
  </si>
  <si>
    <t>Elongation factor 1-delta;Isoform of P29692, Elongation factor 1-delta (Fragment);Isoform of P29692, Elongation factor 1-delta;Isoform of P29692, Isoform 3 of Elongation factor 1-delta;Isoform of P29692, Isoform 2 of Elongation factor 1-delta;Isoform of P2</t>
  </si>
  <si>
    <t>717;749;3402;3660;4925;5182;6886;8007</t>
  </si>
  <si>
    <t>755;788;3620;3895;5235;5503;7386;8579</t>
  </si>
  <si>
    <t>7906;7907;8217;44652;44653;44654;44655;44656;44657;47994;47995;47996;47997;47998;62315;65018;84992;98157;98158;98159;98160;98161;98162;98163</t>
  </si>
  <si>
    <t>8333;8334;8664;47822;47823;47824;47825;47826;47827;51418;51419;51420;51421;51422;66491;69304;90534;104549;104550;104551;104552;104553;104554;104555</t>
  </si>
  <si>
    <t>8334;8664;47826;51419;66491;69304;90534;104549</t>
  </si>
  <si>
    <t>P15088</t>
  </si>
  <si>
    <t>Mast cell carboxypeptidase A</t>
  </si>
  <si>
    <t>CPA3</t>
  </si>
  <si>
    <t>833;2440;3597;3822</t>
  </si>
  <si>
    <t>875;2586;3829;4068</t>
  </si>
  <si>
    <t>9267;9268;29369;29370;29371;29372;29373;29374;29375;29376;29377;29378;29379;29380;29381;29382;29383;29384;29385;29386;29387;29388;29389;29390;29391;29392;29393;29394;29395;29396;47349;47350;50045;50046;50047;50048</t>
  </si>
  <si>
    <t>9767;9768;31401;31402;31403;31404;31405;31406;31407;31408;31409;31410;31411;31412;31413;31414;31415;31416;31417;31418;31419;31420;31421;31422;31423;31424;31425;31426;31427;31428;50757;50758;53605;53606;53607;53608;53609</t>
  </si>
  <si>
    <t>9768;31414;50757;53609</t>
  </si>
  <si>
    <t>P12724</t>
  </si>
  <si>
    <t>Eosinophil cationic protein</t>
  </si>
  <si>
    <t>RNASE3</t>
  </si>
  <si>
    <t>2691;5656;7647;8806</t>
  </si>
  <si>
    <t>2861;6080;8200;9420</t>
  </si>
  <si>
    <t>32068;32069;32070;71356;93955;93956;93957;93958;93959;107842;107843;107844</t>
  </si>
  <si>
    <t>34219;34220;34221;76026;100094;100095;100096;100097;100098;100099;114746;114747;114748</t>
  </si>
  <si>
    <t>34220;76026;100099;114747</t>
  </si>
  <si>
    <t>Q9UJH8;H3BUM1;I3L2T3;J3KMW6</t>
  </si>
  <si>
    <t>4;2;2;2</t>
  </si>
  <si>
    <t>Meteorin</t>
  </si>
  <si>
    <t>METRN</t>
  </si>
  <si>
    <t>Meteorin;Isoform of Q9UJH8, Meteorin;Isoform of Q9UJH8, Meteorin (Fragment);Isoform of Q9UJH8, Meteorin (Fragment)</t>
  </si>
  <si>
    <t>303;459;6266;6788</t>
  </si>
  <si>
    <t>320;481;6735;7283</t>
  </si>
  <si>
    <t>2838;2839;2840;2841;2842;4975;4976;4977;78366;78367;78368;83777;83778;83779;83780;83781;83782;83783;83784;83785;83786;83787;83788</t>
  </si>
  <si>
    <t>2973;2974;2975;2976;2977;5247;5248;5249;83477;83478;83479;89239;89240;89241;89242;89243;89244;89245;89246;89247;89248;89249;89250;89251;89252</t>
  </si>
  <si>
    <t>2975;5248;83477;89251</t>
  </si>
  <si>
    <t>O75531;E9PJJ8</t>
  </si>
  <si>
    <t>O75531</t>
  </si>
  <si>
    <t>4;1</t>
  </si>
  <si>
    <t>Barrier-to-autointegration factor;Barrier-to-autointegration factor, N-terminally processed</t>
  </si>
  <si>
    <t>BANF1</t>
  </si>
  <si>
    <t>Barrier-to-autointegration factor</t>
  </si>
  <si>
    <t>869;1205;3571;5953</t>
  </si>
  <si>
    <t>915;1276;3797;6393</t>
  </si>
  <si>
    <t>9714;9715;15650;15651;46721;46722;46723;74489;74490;74491;74492;74493;74494;74495;74496</t>
  </si>
  <si>
    <t>10239;10240;16764;16765;50041;50042;50043;79357;79358;79359;79360;79361;79362;79363;79364</t>
  </si>
  <si>
    <t>10239;16764;50041;79357</t>
  </si>
  <si>
    <t>Q08554-2;Q08554</t>
  </si>
  <si>
    <t>Desmocollin-1</t>
  </si>
  <si>
    <t>DSC1</t>
  </si>
  <si>
    <t>Isoform of Q08554, Isoform 1B of Desmocollin-1;Desmocollin-1</t>
  </si>
  <si>
    <t>1628;2141;3484;3938;5878;8399</t>
  </si>
  <si>
    <t>1723;2263;3704;4190;6314;8992</t>
  </si>
  <si>
    <t>20389;26075;26076;26077;45726;51279;73906;73907;73908;73909;73910;73911;73912;73913;73914;102749;102750;102751</t>
  </si>
  <si>
    <t>21892;27949;27950;27951;48971;54886;78745;78746;78747;78748;78749;78750;78751;78752;78753;109427;109428;109429</t>
  </si>
  <si>
    <t>21892;27949;48971;54886;78753;109428</t>
  </si>
  <si>
    <t>Q15063-5</t>
  </si>
  <si>
    <t>Isoform of Q15063, Isoform 5 of Periostin</t>
  </si>
  <si>
    <t>7;1314;1406;1531;1918;2007;2075;2201;2462;2604;2750;3061;3244;3274;3725;3847;3858;4104;4634;4755;4782;4958;5431;5489;6285;6411;7236;7672;7785;7985;8185</t>
  </si>
  <si>
    <t>False;False;False;False;False;True;False;False;False;False;False;False;False;False;False;False;False;False;False;False;False;False;False;False;False;False;False;False;False;False;False</t>
  </si>
  <si>
    <t>8;1392;1486;1617;2028;2126;2197;2326;2327;2609;2760;2922;3255;3256;3451;3482;3960;4094;4105;4366;4923;5045;5076;5272;5830;5899;6756;6887;6888;7757;7758;8229;8230;8349;8350;8557;8767</t>
  </si>
  <si>
    <t>38;39;40;41;42;43;44;45;46;47;48;49;50;51;52;53;54;55;56;57;58;59;60;61;62;63;64;65;66;67;68;69;70;71;72;73;74;75;76;77;78;16756;16757;16758;16759;16760;16761;16762;16763;16764;16765;16766;16767;16768;16769;16770;16771;16772;16773;16774;16775;16776;16777;16778;16779;16780;16781;16782;16783;16784;16785;16786;16787;16788;16789;16790;16791;16792;16793;16794;16795;16796;16797;16798;16799;16800;17639;17640;17641;17642;17643;17644;17645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23324;23325;23326;23327;23328;23329;23330;23331;23332;23333;23334;23335;23336;23337;23338;24930;24931;24932;24933;24934;24935;24936;24937;24938;24939;24940;24941;24942;24943;24944;24945;24946;24947;24948;24949;24950;24951;24952;24953;24954;24955;24956;24957;24958;24959;25487;25488;25489;25490;26761;26762;26763;26764;26765;26766;26767;26768;26769;26770;26771;26772;26773;26774;26775;26776;26777;26778;26779;26780;26781;26782;26783;26784;26785;26786;26787;26788;26789;26790;26791;26792;26793;29617;29618;29619;29620;29621;29622;29623;29624;31189;31190;31191;32706;32707;32708;32709;32710;32711;32712;32713;32714;32715;32716;32717;32718;32719;32720;32721;32722;32723;32724;32725;32726;32727;32728;32729;32730;32731;32732;32733;32734;32735;38372;38373;38374;38375;38376;38377;38378;38379;38380;38381;38382;38383;38384;38385;38386;38387;38388;38389;38390;38391;38392;38393;38394;38395;38396;38397;38398;38399;38400;38401;38402;38403;38404;38405;38406;42435;42436;42437;42438;42439;42440;42441;42442;42443;42444;42445;42446;42447;42448;42449;42450;42451;43003;43004;43005;43006;48571;48572;48573;48574;48575;48576;48577;48578;50324;50325;50326;50327;50328;50329;50330;50331;50332;50333;50334;50335;50336;50337;50338;50339;50340;50341;50342;50343;50344;50345;50346;50347;50348;50349;50350;50351;50352;50353;50354;50355;50356;50357;50358;50359;50360;50361;50362;50363;50364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53291;53292;58846;58847;58848;58849;58850;58851;58852;58853;58854;58855;58856;58857;58858;58859;58860;58861;58862;58863;58864;58865;58866;58867;58868;59910;59911;59912;59913;59914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62620;62621;62622;62623;62624;68236;68237;68238;68239;68890;68891;68892;68893;68894;78665;78666;78667;78668;78669;78670;78671;78672;78673;80071;80072;89387;89388;89389;89390;89391;89392;89393;89394;89395;89396;89397;94240;94241;94242;94243;94244;94245;94246;94247;94248;94249;94250;94251;94252;94253;94254;94255;94256;94257;94258;94259;94260;94261;94262;94263;94264;94265;94266;94267;94268;94269;94270;94271;94272;94273;94274;94275;94276;94277;94278;94279;94280;94281;94282;95664;95665;95666;95667;95668;95669;95670;95671;95672;95673;95674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100167</t>
  </si>
  <si>
    <t>39;40;41;42;43;44;45;46;47;48;49;50;51;52;53;54;55;56;57;58;59;60;61;62;63;64;65;66;67;68;69;70;71;72;73;74;75;76;77;78;79;80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18873;18874;18875;18876;18877;18878;18879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24974;24975;24976;24977;24978;24979;24980;24981;24982;24983;24984;24985;24986;24987;24988;24989;24990;26718;26719;26720;26721;26722;26723;26724;26725;26726;26727;26728;26729;26730;26731;26732;26733;26734;26735;26736;26737;26738;26739;26740;26741;26742;26743;26744;26745;26746;26747;26748;27308;27309;27310;27311;28658;28659;28660;28661;28662;28663;28664;28665;28666;28667;28668;28669;28670;28671;28672;28673;28674;28675;28676;28677;28678;28679;28680;28681;28682;28683;28684;28685;28686;28687;28688;28689;28690;28691;28692;28693;31663;31664;31665;31666;31667;31668;31669;31670;33294;33295;33296;34902;34903;34904;34905;34906;34907;34908;34909;34910;34911;34912;34913;34914;34915;34916;34917;34918;34919;34920;34921;34922;34923;34924;34925;34926;34927;34928;34929;34930;34931;34932;34933;34934;34935;41061;41062;41063;41064;41065;41066;41067;41068;41069;41070;41071;41072;41073;41074;41075;41076;41077;41078;41079;41080;41081;41082;41083;41084;41085;41086;41087;41088;41089;41090;41091;41092;41093;41094;41095;45427;45428;45429;45430;45431;45432;45433;45434;45435;45436;45437;45438;45439;45440;45441;45442;45443;46035;46036;46037;46038;52028;52029;52030;52031;52032;52033;52034;52035;53892;53893;53894;53895;53896;53897;53898;53899;53900;53901;53902;53903;53904;53905;53906;53907;53908;53909;53910;53911;53912;53913;53914;53915;53916;53917;53918;53919;53920;53921;53922;53923;53924;53925;53926;53927;53928;53929;53930;53931;53932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57041;57042;62870;62871;62872;62873;62874;62875;62876;62877;62878;62879;62880;62881;62882;62883;62884;62885;62886;62887;62888;62889;62890;62891;62892;63975;63976;63977;63978;63979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66807;66808;66809;66810;66811;72739;72740;72741;72742;73449;73450;73451;73452;73453;83781;83782;83783;83784;83785;83786;83787;83788;83789;85263;85264;85265;95194;95195;95196;95197;95198;95199;95200;95201;95202;95203;95204;95205;95206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101917;101918;101919;101920;101921;101922;101923;101924;101925;101926;101927;101928;104362;104363;104364;104365;104366;104367;104368;104369;104370;104371;104372;104373;104374;104375;104376;104377;104378;104379;104380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106658</t>
  </si>
  <si>
    <t>71;17943;18874;20338;24979;26747;27309;28691;31663;33295;34935;41077;45427;46035;52032;53914;54007;57041;62886;63975;64604;66807;72740;73450;83783;85264;95204;100392;101926;104367;106658</t>
  </si>
  <si>
    <t>Q01955;Q01955-2</t>
  </si>
  <si>
    <t>Collagen alpha-3(IV) chain;Tumstatin</t>
  </si>
  <si>
    <t>COL4A3</t>
  </si>
  <si>
    <t>Collagen alpha-3(IV) chain;Isoform of Q01955, Isoform 2 of Collagen alpha-3(IV) chain</t>
  </si>
  <si>
    <t>354;455;698</t>
  </si>
  <si>
    <t>372;477;736</t>
  </si>
  <si>
    <t>3638;3639;3640;3641;3642;3643;4908;4909;4910;4911;4912;4913;4914;4915;4916;4917;4918;4919;7640</t>
  </si>
  <si>
    <t>3828;3829;3830;3831;3832;3833;3834;5170;5171;5172;5173;5174;5175;5176;5177;5178;5179;5180;5181;8064</t>
  </si>
  <si>
    <t>3832;5181;8064</t>
  </si>
  <si>
    <t>E9PKZ0;P62917;E9PP36;G3V1A1;E9PKU4</t>
  </si>
  <si>
    <t>3;3;2;2;2</t>
  </si>
  <si>
    <t>60S ribosomal protein L8</t>
  </si>
  <si>
    <t>RPL8</t>
  </si>
  <si>
    <t>Isoform of P62917, 60S ribosomal protein L8 (Fragment);60S ribosomal protein L8;Isoform of P62917, 60S ribosomal protein L8;Isoform of P62917, 60S ribosomal protein L8;Isoform of P62917, 60S ribosomal protein L8 (Fragment)</t>
  </si>
  <si>
    <t>677;781;837</t>
  </si>
  <si>
    <t>715;821;879</t>
  </si>
  <si>
    <t>7375;8546;8547;8548;8549;8550;8551;9277;9278;9279;9280;9281;9282;9283;9284;9285;9286;9287;9288</t>
  </si>
  <si>
    <t>7768;9004;9005;9006;9007;9008;9009;9777;9778;9779;9780;9781;9782;9783;9784;9785;9786;9787;9788</t>
  </si>
  <si>
    <t>7768;9005;9778</t>
  </si>
  <si>
    <t>A0A0B4J231;B9A064;A0A075B6K8;P0CG04</t>
  </si>
  <si>
    <t>5;5;4;4</t>
  </si>
  <si>
    <t>2;2;1;1</t>
  </si>
  <si>
    <t>Immunoglobulin lambda-like polypeptide 5;Ig lambda-1 chain C regions</t>
  </si>
  <si>
    <t>IGLL5;IGLC1</t>
  </si>
  <si>
    <t>Isoform of B9A064, Immunoglobulin lambda-like polypeptide 5;Immunoglobulin lambda-like polypeptide 5;Isoform of P0CG04, Ig lambda-1 chain C regions (Fragment);Ig lambda-1 chain C regions</t>
  </si>
  <si>
    <t>553;7195;7676;8447;8615</t>
  </si>
  <si>
    <t>True;False;False;True;False</t>
  </si>
  <si>
    <t>584;7710;8234;9045;9220</t>
  </si>
  <si>
    <t>5985;5986;5987;5988;5989;5990;5991;5992;5993;5994;5995;5996;5997;5998;5999;6000;6001;6002;6003;6004;6005;6006;6007;6008;6009;6010;88745;88746;88747;88748;88749;88750;88751;88752;88753;88754;88755;88756;88757;88758;88759;88760;88761;88762;88763;88764;88765;88766;88767;88768;88769;88770;88771;88772;88773;88774;88775;88776;88777;88778;88779;88780;94355;94356;94357;94358;94359;94360;103241;103242;103243;103244;103245;103246;105436;105437;105438;105439;105440;105441;105442;105443;105444;105445;105446;105447;105448;105449;105450;105451;105452;105453;105454;105455;105456;105457;105458;105459;105460;105461;105462;105463;105464;105465;105466;105467;105468;105469;105470;105471;105472;105473;105474;105475</t>
  </si>
  <si>
    <t>6287;6288;6289;6290;6291;6292;6293;6294;6295;6296;6297;6298;6299;6300;6301;6302;6303;6304;6305;6306;6307;6308;6309;6310;6311;6312;6313;6314;6315;6316;94523;94524;94525;94526;94527;94528;94529;94530;94531;94532;94533;94534;94535;94536;94537;94538;94539;94540;94541;94542;94543;94544;94545;94546;94547;94548;94549;94550;94551;94552;94553;94554;94555;94556;94557;94558;94559;94560;94561;100513;100514;100515;100516;100517;100518;109944;109945;109946;109947;109948;109949;112208;112209;112210;112211;112212;112213;112214;112215;112216;112217;112218;112219;112220;112221;112222;112223;112224;112225;112226;112227;112228;112229;112230;112231;112232;112233;112234;112235;112236;112237;112238;112239;112240;112241;112242;112243;112244;112245;112246;112247;112248;112249</t>
  </si>
  <si>
    <t>6292;94556;100515;109946;112216</t>
  </si>
  <si>
    <t>B7ZKJ8;Q14624-4;Q14624-3;Q14624-2;Q14624;H7C0L5</t>
  </si>
  <si>
    <t>5;5;5;5;5;4</t>
  </si>
  <si>
    <t>Inter-alpha-trypsin inhibitor heavy chain H4;70 kDa inter-alpha-trypsin inhibitor heavy chain H4;35 kDa inter-alpha-trypsin inhibitor heavy chain H4</t>
  </si>
  <si>
    <t>ITIH4</t>
  </si>
  <si>
    <t>Isoform of Q14624, ITIH4 protein;Isoform of Q14624, Isoform 4 of Inter-alpha-trypsin inhibitor heavy chain H4;Isoform of Q14624, Isoform 3 of Inter-alpha-trypsin inhibitor heavy chain H4;Isoform of Q14624, Isoform 2 of Inter-alpha-trypsin inhibitor heavy c</t>
  </si>
  <si>
    <t>2245;2342;4308;4587;4896</t>
  </si>
  <si>
    <t>2373;2476;4581;4874;5201</t>
  </si>
  <si>
    <t>27218;27219;27220;28101;28102;28103;55163;55164;55165;55166;55167;55168;55169;55170;55171;58202;58203;58204;58205;58206;58207;58208;58209;58210;58211;58212;58213;58214;58215;58216;58217;61812;61813</t>
  </si>
  <si>
    <t>29127;29128;29129;30034;30035;30036;58999;59000;59001;59002;59003;59004;59005;59006;59007;62198;62199;62200;62201;62202;62203;62204;62205;62206;62207;62208;62209;62210;62211;62212;62213;65951;65952</t>
  </si>
  <si>
    <t>29128;30035;59001;62212;65951</t>
  </si>
  <si>
    <t>P53814-5;P53814;P53814-6;A0A087WVP4;A0A087X1R1;P53814-2;H7BZZ8;B5MCI0;A0A096LNK9;C9JGQ0;H7C372</t>
  </si>
  <si>
    <t>P53814-5;P53814;P53814-6;A0A087WVP4;A0A087X1R1;P53814-2</t>
  </si>
  <si>
    <t>10;10;10;9;9;7;3;3;2;1;1</t>
  </si>
  <si>
    <t>Smoothelin</t>
  </si>
  <si>
    <t>SMTN</t>
  </si>
  <si>
    <t>Isoform of P53814, Isoform B2 of Smoothelin;Smoothelin;Isoform of P53814, Isoform B3 of Smoothelin;Isoform of P53814, Smoothelin;Isoform of P53814, Smoothelin;Isoform of P53814, Isoform A of Smoothelin</t>
  </si>
  <si>
    <t>117;213;329;577;4702;5317;6950;7001;8149;8236</t>
  </si>
  <si>
    <t>123;225;347;609;4992;5671;7453;7504;7505;8728;8825</t>
  </si>
  <si>
    <t>1202;1203;1909;1910;3080;3081;6302;59370;59371;66784;85585;85586;85587;85588;85589;85590;85591;85592;86019;86020;86021;86022;86023;99906;99907;100778</t>
  </si>
  <si>
    <t>1263;1264;1996;1997;3232;3233;6656;63410;63411;71181;91149;91150;91151;91152;91153;91154;91155;91156;91594;91595;91596;91597;91598;106394;106395;107290</t>
  </si>
  <si>
    <t>1264;1997;3232;6656;63410;71181;91155;91597;106395;107290</t>
  </si>
  <si>
    <t>515;516</t>
  </si>
  <si>
    <t>584;718</t>
  </si>
  <si>
    <t>Q9NR30;Q9NR30-2;A0A087WVC1;Q9BQ39</t>
  </si>
  <si>
    <t>Q9NR30;Q9NR30-2</t>
  </si>
  <si>
    <t>12;10;2;2</t>
  </si>
  <si>
    <t>Nucleolar RNA helicase 2</t>
  </si>
  <si>
    <t>DDX21</t>
  </si>
  <si>
    <t>Nucleolar RNA helicase 2;Isoform of Q9NR30, Isoform 2 of Nucleolar RNA helicase 2</t>
  </si>
  <si>
    <t>80;582;1767;1860;1904;3391;4582;4677;4976;5054;5498;7296</t>
  </si>
  <si>
    <t>85;614;1874;1969;2014;3609;4868;4967;5290;5371;5908;7822</t>
  </si>
  <si>
    <t>770;771;772;773;6373;6374;6375;22135;22902;22903;23265;23266;44508;44509;58147;58148;58149;59140;59141;62825;63775;63776;69085;69086;69087;90003;90004</t>
  </si>
  <si>
    <t>805;806;807;808;6732;6733;6734;23718;24522;24523;24913;24914;47653;47654;62143;62144;62145;63174;63175;67036;68017;68018;73665;73666;73667;95859;95860</t>
  </si>
  <si>
    <t>806;6732;23718;24523;24913;47654;62144;63174;67036;68018;73665;95860</t>
  </si>
  <si>
    <t>P01780;A0A0B4J1V1;P01763;P01762;A0A075B7F0;A0A0C4DH32;A0A0B4J1X8;P01766;P01782</t>
  </si>
  <si>
    <t>4;3;3;3;2;2;2;2;2</t>
  </si>
  <si>
    <t>2;1;1;1;1;1;1;1;1</t>
  </si>
  <si>
    <t>1;0;0;0;0;0;0;0;0</t>
  </si>
  <si>
    <t>Ig heavy chain V-III region JON;Ig heavy chain V-III region WEA;Ig heavy chain V-III region TRO;Ig heavy chain V-III region BRO;Ig heavy chain V-III region DOB</t>
  </si>
  <si>
    <t>IGHV3-21;IGHV3OR16-10;IGHV3-20;IGHV3-43</t>
  </si>
  <si>
    <t>Immunoglobulin heavy variable 3-7;Immunoglobulin heavy variable 3-21;Immunoglobulin heavy variable 3-48;Immunoglobulin heavy variable 3-11;Protein IGHV3OR16-10 (Fragment);Protein IGHV3-20 (Fragment);Immunoglobulin heavy variable 3-43;Immunoglobulin heavy v</t>
  </si>
  <si>
    <t>180;3064;3247;5676</t>
  </si>
  <si>
    <t>False;True;False;True</t>
  </si>
  <si>
    <t>192;3259;3454;6102</t>
  </si>
  <si>
    <t>1717;1718;1719;1720;1721;1722;1723;1724;1725;1726;1727;1728;38424;38425;38426;38427;38428;38429;38430;38431;38432;38433;38434;38435;38436;38437;38438;38439;38440;38441;38442;38443;42514;71602;71603;71604;71605</t>
  </si>
  <si>
    <t>1803;1804;1805;1806;1807;1808;1809;1810;1811;1812;1813;1814;41113;41114;41115;41116;41117;41118;41119;41120;41121;41122;41123;41124;41125;41126;41127;41128;41129;41130;41131;41132;45507;76288;76289;76290;76291</t>
  </si>
  <si>
    <t>1813;41129;45507;76291</t>
  </si>
  <si>
    <t>A0A0D9SFB3;A0A0D9SG12;A0A0D9SF53;O00571-2;O00571;A0A0J9YVQ7;A0A087WVZ1;O15523-3;D6RCM4;Q9NQI0-3;Q9NQI0-2;Q9NQI0-4;Q9NQI0</t>
  </si>
  <si>
    <t>A0A0D9SFB3;A0A0D9SG12;A0A0D9SF53;O00571-2;O00571</t>
  </si>
  <si>
    <t>13;13;13;13;13;5;2;2;1;1;1;1;1</t>
  </si>
  <si>
    <t>12;12;12;12;12;5;2;2;1;1;1;1;1</t>
  </si>
  <si>
    <t>2;2;2;2;2;2;1;0;0;0;0;0;0</t>
  </si>
  <si>
    <t>ATP-dependent RNA helicase DDX3X</t>
  </si>
  <si>
    <t>DDX3X</t>
  </si>
  <si>
    <t>Isoform of O00571, ATP-dependent RNA helicase DDX3X;Isoform of O00571, ATP-dependent RNA helicase DDX3X;Isoform of O00571, ATP-dependent RNA helicase DDX3X;Isoform of O00571, Isoform 2 of ATP-dependent RNA helicase DDX3X;ATP-dependent RNA helicase DDX3X</t>
  </si>
  <si>
    <t>1445;1560;2010;2035;2743;3051;3610;5333;6307;6993;7991;8005;8774</t>
  </si>
  <si>
    <t>True;True;True;True;True;True;True;False;True;True;True;True;True</t>
  </si>
  <si>
    <t>1526;1649;2129;2155;2914;3245;3845;5694;6779;7496;8563;8577;9384</t>
  </si>
  <si>
    <t>17920;19630;24973;25254;25255;25256;32623;32624;38143;47508;67027;78950;78951;78952;85982;85983;98047;98048;98049;98050;98051;98139;107348</t>
  </si>
  <si>
    <t>19164;21088;26762;27070;27071;27072;34815;34816;40827;50919;71447;84073;84074;84075;91556;91557;104435;104436;104437;104438;104439;104440;104531;114224</t>
  </si>
  <si>
    <t>19164;21088;26762;27070;34816;40827;50919;71447;84073;91556;104440;104531;114224</t>
  </si>
  <si>
    <t>P58166;F8VNP4</t>
  </si>
  <si>
    <t>P58166</t>
  </si>
  <si>
    <t>Inhibin beta E chain</t>
  </si>
  <si>
    <t>INHBE</t>
  </si>
  <si>
    <t>530;4131;6220;6572</t>
  </si>
  <si>
    <t>555;4398;6683;7057</t>
  </si>
  <si>
    <t>5671;5672;5673;5674;5675;5676;5677;5678;5679;5680;53637;53638;53639;53640;77654;81701;81702;81703</t>
  </si>
  <si>
    <t>5968;5969;5970;5971;5972;5973;5974;5975;5976;5977;57396;57397;57398;57399;82728;86979;86980;86981</t>
  </si>
  <si>
    <t>5977;57396;82728;86980</t>
  </si>
  <si>
    <t>V9GYG9;V9GYM3;P02652;V9GYE3;V9GYC1;V9GYS1</t>
  </si>
  <si>
    <t>2;2;2;1;1;1</t>
  </si>
  <si>
    <t>Apolipoprotein A-II;Proapolipoprotein A-II;Truncated apolipoprotein A-II</t>
  </si>
  <si>
    <t>APOA2</t>
  </si>
  <si>
    <t>Isoform of P02652, Apolipoprotein A-II (Fragment);Isoform of P02652, Apolipoprotein A-II;Apolipoprotein A-II;Isoform of P02652, Apolipoprotein A-II;Isoform of P02652, Apolipoprotein A-II (Fragment);Isoform of P02652, Apolipoprotein A-II</t>
  </si>
  <si>
    <t>2138;2178</t>
  </si>
  <si>
    <t>2260;2302</t>
  </si>
  <si>
    <t>26071;26072;26566;26567;26568;26569;26570;26571;26572;26573;26574;26575;26576;26577;26578;26579</t>
  </si>
  <si>
    <t>27945;27946;28457;28458;28459;28460;28461;28462;28463;28464;28465;28466;28467;28468;28469;28470</t>
  </si>
  <si>
    <t>27946;28460</t>
  </si>
  <si>
    <t>Q9NZT1</t>
  </si>
  <si>
    <t>Calmodulin-like protein 5</t>
  </si>
  <si>
    <t>CALML5</t>
  </si>
  <si>
    <t>248;268;293;644;1736;5585</t>
  </si>
  <si>
    <t>262;282;309;680;1841;6000</t>
  </si>
  <si>
    <t>2240;2339;2340;2341;2342;2343;2344;2345;2346;2347;2348;2349;2350;2351;2352;2353;2354;2355;2356;2357;2358;2359;2662;2663;2664;6970;6971;21866;70490</t>
  </si>
  <si>
    <t>2338;2439;2440;2441;2442;2443;2444;2445;2446;2447;2448;2449;2450;2451;2452;2453;2454;2455;2456;2457;2458;2459;2460;2461;2789;2790;2791;7346;7347;23443;75127</t>
  </si>
  <si>
    <t>2338;2458;2790;7347;23443;75127</t>
  </si>
  <si>
    <t>S4R460;A0A0B4J2B5</t>
  </si>
  <si>
    <t>IGHV3OR16-9</t>
  </si>
  <si>
    <t>Isoform of A0A0B4J2B5, Protein IGHV3OR16-9;Protein IGHV3OR16-9 (Fragment)</t>
  </si>
  <si>
    <t>2297;3247;5676</t>
  </si>
  <si>
    <t>True;False;False</t>
  </si>
  <si>
    <t>2430;3454;6102</t>
  </si>
  <si>
    <t>27620;27621;27622;27623;27624;27625;27626;27627;27628;27629;27630;27631;27632;27633;42514;71602;71603;71604;71605</t>
  </si>
  <si>
    <t>29542;29543;29544;29545;29546;29547;29548;29549;29550;29551;29552;29553;29554;29555;45507;76288;76289;76290;76291</t>
  </si>
  <si>
    <t>29542;45507;76291</t>
  </si>
  <si>
    <t>E9PNW4;E9PR17;P13987;H0YET2</t>
  </si>
  <si>
    <t>E9PNW4;E9PR17;P13987</t>
  </si>
  <si>
    <t>CD59 glycoprotein</t>
  </si>
  <si>
    <t>CD59</t>
  </si>
  <si>
    <t>Isoform of P13987, CD59 glycoprotein;Isoform of P13987, CD59 glycoprotein;CD59 glycoprotein</t>
  </si>
  <si>
    <t>315;2401;4960</t>
  </si>
  <si>
    <t>332;2539;5274</t>
  </si>
  <si>
    <t>2949;2950;2951;2952;2953;2954;2955;2956;28853;28854;28855;28856;28857;28858;28859;28860;28861;28862;28863;62627;62628;62629</t>
  </si>
  <si>
    <t>3089;3090;3091;3092;3093;3094;3095;3096;3097;3098;30828;30829;30830;30831;30832;30833;30834;30835;30836;30837;30838;66814;66815;66816</t>
  </si>
  <si>
    <t>3091;30836;66815</t>
  </si>
  <si>
    <t>E7EPC3;O14905;I3L0L8</t>
  </si>
  <si>
    <t>E7EPC3;O14905</t>
  </si>
  <si>
    <t>Protein Wnt;Protein Wnt-9b</t>
  </si>
  <si>
    <t>WNT9B</t>
  </si>
  <si>
    <t>Isoform of O14905, Protein Wnt;Protein Wnt-9b</t>
  </si>
  <si>
    <t>2142;2234;4461</t>
  </si>
  <si>
    <t>2264;2362;4741</t>
  </si>
  <si>
    <t>26078;26079;26080;26081;26082;26083;27159;56841;56842;56843;56844;56845;56846;56847;56848;56849;56850;56851;56852;56853;56854;56855</t>
  </si>
  <si>
    <t>27952;27953;27954;27955;27956;27957;29067;60743;60744;60745;60746;60747;60748;60749;60750;60751;60752;60753;60754;60755;60756;60757</t>
  </si>
  <si>
    <t>27954;29067;60743</t>
  </si>
  <si>
    <t>P04083;Q5T3N1;Q5T3N0</t>
  </si>
  <si>
    <t>P04083;Q5T3N1</t>
  </si>
  <si>
    <t>10;5;3</t>
  </si>
  <si>
    <t>Annexin A1;Annexin</t>
  </si>
  <si>
    <t>ANXA1</t>
  </si>
  <si>
    <t>Annexin A1;Isoform of P04083, Annexin (Fragment)</t>
  </si>
  <si>
    <t>548;3074;3323;3359;5430;5745;5861;6729;7554;8105</t>
  </si>
  <si>
    <t>579;3269;3536;3573;5829;6177;6296;7223;8104;8683</t>
  </si>
  <si>
    <t>5959;5960;38528;43618;43619;44090;68235;72247;72248;72249;72250;72251;72252;72253;72254;72255;72256;72257;73708;83397;83398;83399;83400;83401;83402;92980;92981;92982;92983;92984;99307;99308</t>
  </si>
  <si>
    <t>6260;6261;41217;46688;46689;47189;72738;76974;76975;76976;76977;76978;76979;76980;76981;76982;76983;76984;78529;88821;88822;88823;88824;88825;88826;99051;99052;99053;99054;99055;105766;105767</t>
  </si>
  <si>
    <t>6260;41217;46689;47189;72738;76975;78529;88821;99053;105767</t>
  </si>
  <si>
    <t>P16615-5;P16615-2;P16615-3;P16615;H7C5W9;P16615-4;Q93084-4;Q93084-2;Q93084-3;Q93084-7;Q93084;Q93084-6;Q93084-5;A0A0C4DH86</t>
  </si>
  <si>
    <t>P16615-5;P16615-2;P16615-3;P16615;H7C5W9;P16615-4</t>
  </si>
  <si>
    <t>10;10;10;10;9;9;2;2;2;2;2;2;2;1</t>
  </si>
  <si>
    <t>5;5;5;5;4;4;1;1;1;1;1;1;1;1</t>
  </si>
  <si>
    <t>Sarcoplasmic/endoplasmic reticulum calcium ATPase 2</t>
  </si>
  <si>
    <t>ATP2A2</t>
  </si>
  <si>
    <t>Isoform of P16615, Isoform 5 of Sarcoplasmic/endoplasmic reticulum calcium ATPase 2;Isoform of P16615, Isoform 2 of Sarcoplasmic/endoplasmic reticulum calcium ATPase 2;Isoform of P16615, Isoform 3 of Sarcoplasmic/endoplasmic reticulum calcium ATPase 2;Sarc</t>
  </si>
  <si>
    <t>1404;1856;1899;4082;4384;5422;7228;7962;8062;8342</t>
  </si>
  <si>
    <t>1484;1965;2009;4344;4662;5820;7749;8534;8637;8933</t>
  </si>
  <si>
    <t>17618;22884;23135;23136;23137;23138;23139;23140;23141;23142;23143;23144;23145;23146;23147;23148;23149;23150;23151;23152;23153;23154;53033;53034;53035;53036;56179;68193;89332;97703;98857;98858;98859;102169</t>
  </si>
  <si>
    <t>18852;24504;24769;24770;24771;24772;24773;24774;24775;24776;24777;24778;24779;24780;24781;24782;24783;24784;24785;24786;24787;24788;56763;56764;56765;56766;60063;72696;95136;104076;105296;105297;105298;108799</t>
  </si>
  <si>
    <t>18852;24504;24779;56763;60063;72696;95136;104076;105298;108799</t>
  </si>
  <si>
    <t>J3KPD9;Q32Q12;P22392-2;E7ERL0;P22392;P15531;P15531-2;F6XY72;E5RHP0;O60361;C9K028</t>
  </si>
  <si>
    <t>J3KPD9;Q32Q12;P22392-2;E7ERL0;P22392;P15531;P15531-2;F6XY72;E5RHP0;O60361</t>
  </si>
  <si>
    <t>6;6;6;5;5;5;5;3;3;3;2</t>
  </si>
  <si>
    <t>Nucleoside diphosphate kinase;Nucleoside diphosphate kinase B;Nucleoside diphosphate kinase A;Putative nucleoside diphosphate kinase</t>
  </si>
  <si>
    <t>NME2;NME1-NME2;NME1;NME2P1</t>
  </si>
  <si>
    <t xml:space="preserve">Isoform of P22392, Protein NME1-NME2;Isoform of P22392, Nucleoside diphosphate kinase;Isoform of P22392, Isoform 3 of Nucleoside diphosphate kinase B;Isoform of P15531, Nucleoside diphosphate kinase A;Nucleoside diphosphate kinase B;Nucleoside diphosphate </t>
  </si>
  <si>
    <t>1570;1571;2769;3114;7345;8209</t>
  </si>
  <si>
    <t>1660;1661;2942;3309;7875;8796</t>
  </si>
  <si>
    <t>19843;19844;19845;19846;19847;19848;19849;19850;32847;32848;32849;32850;32851;39053;39054;39055;90393;90394;90395;90396;90397;90398;100580;100581</t>
  </si>
  <si>
    <t>21315;21316;21317;21318;21319;21320;21321;21322;21323;35048;35049;35050;35051;35052;41788;41789;41790;96270;96271;96272;96273;96274;96275;107084;107085</t>
  </si>
  <si>
    <t>21315;21319;35052;41788;96275;107085</t>
  </si>
  <si>
    <t>O75112-3;O75112-2;O75112;O75112-7;A0A0C4DGG7;O75112-6;O75112-5;O75112-4;A0A096LPD7</t>
  </si>
  <si>
    <t>O75112-3;O75112-2;O75112;O75112-7</t>
  </si>
  <si>
    <t>8;8;8;8;3;3;3;3;1</t>
  </si>
  <si>
    <t>LIM domain-binding protein 3</t>
  </si>
  <si>
    <t>LDB3</t>
  </si>
  <si>
    <t>Isoform of O75112, Isoform 3 of LIM domain-binding protein 3;Isoform of O75112, Isoform 2 of LIM domain-binding protein 3;LIM domain-binding protein 3;Isoform of O75112, Isoform 7 of LIM domain-binding protein 3</t>
  </si>
  <si>
    <t>67;1278;1719;2965;3174;3956;7199;7575</t>
  </si>
  <si>
    <t>71;1353;1822;3158;3377;3378;4209;7715;8125</t>
  </si>
  <si>
    <t>637;638;16400;16401;21633;21634;21635;21636;21637;37244;37245;37246;40935;40936;40937;40938;40939;51548;88799;88800;93127;93128;93129;93130;93131;93132;93133;93134;93135</t>
  </si>
  <si>
    <t>657;658;17566;17567;23194;23195;23196;23197;23198;39882;39883;39884;43753;43754;43755;43756;43757;55193;94580;94581;99223;99224;99225;99226;99227;99228;99229;99230;99231;99232</t>
  </si>
  <si>
    <t>658;17566;23195;39883;43756;55193;94580;99224</t>
  </si>
  <si>
    <t>Q5JR08;P61586;P08134;Q5JR07;C9JNR4;E9PQH6;C9JX21;Q5JR05;E9PLA2;C9JRM1;Q5JR06;E9PN11;U3KQA9;U3KQV3;P62745</t>
  </si>
  <si>
    <t>Q5JR08;P61586;P08134;Q5JR07;C9JNR4;E9PQH6;C9JX21;Q5JR05;E9PLA2;C9JRM1;Q5JR06;E9PN11;U3KQA9;U3KQV3</t>
  </si>
  <si>
    <t>4;4;4;3;3;3;3;3;2;2;2;2;2;2;1</t>
  </si>
  <si>
    <t>Transforming protein RhoA;Rho-related GTP-binding protein RhoC</t>
  </si>
  <si>
    <t>RHOC;RHOA</t>
  </si>
  <si>
    <t>Isoform of P08134, Rho-related GTP-binding protein RhoC (Fragment);Transforming protein RhoA;Rho-related GTP-binding protein RhoC;Isoform of P08134, Rho-related GTP-binding protein RhoC (Fragment);Isoform of P61586, Transforming protein RhoA (Fragment);Iso</t>
  </si>
  <si>
    <t>2276;3477;5160;7249</t>
  </si>
  <si>
    <t>2406;2407;3697;5481;7771</t>
  </si>
  <si>
    <t>27449;27450;27451;27452;27453;27454;27455;45696;45697;45698;64840;64841;64842;64843;64844;64845;89507;89508;89509;89510;89511;89512;89513;89514;89515;89516;89517;89518</t>
  </si>
  <si>
    <t>29370;29371;29372;29373;29374;29375;29376;48940;48941;48942;69119;69120;69121;69122;69123;69124;95319;95320;95321;95322;95323;95324;95325;95326;95327;95328;95329;95330</t>
  </si>
  <si>
    <t>29374;48942;69119;95327</t>
  </si>
  <si>
    <t>P50990;P50990-3;P50990-2;H7C2U0;H7C4C8</t>
  </si>
  <si>
    <t>P50990;P50990-3;P50990-2</t>
  </si>
  <si>
    <t>9;8;8;2;2</t>
  </si>
  <si>
    <t>T-complex protein 1 subunit theta</t>
  </si>
  <si>
    <t>CCT8</t>
  </si>
  <si>
    <t>T-complex protein 1 subunit theta;Isoform of P50990, Isoform 3 of T-complex protein 1 subunit theta;Isoform of P50990, Isoform 2 of T-complex protein 1 subunit theta</t>
  </si>
  <si>
    <t>373;566;779;1488;1804;2336;3667;5226;7751</t>
  </si>
  <si>
    <t>391;597;819;1573;1912;2470;3902;5549;8313</t>
  </si>
  <si>
    <t>3905;3906;3907;6127;8544;18670;18671;18672;22560;22561;22562;22563;28061;48129;48130;65631;65632;95357</t>
  </si>
  <si>
    <t>4125;4126;4127;6436;9002;20004;20005;20006;24175;24176;24177;24178;29994;51568;51569;69953;69954;101585</t>
  </si>
  <si>
    <t>4125;6436;9002;20004;24176;29994;51568;69953;101585</t>
  </si>
  <si>
    <t>F8WDD7;F8WCF6;A0A0A6YYG9;P59998;P59998-2;P59998-3;F8WDW3;F8WE39;R4GN08;H7C0A3;P59998-4</t>
  </si>
  <si>
    <t>F8WDD7;F8WCF6;A0A0A6YYG9;P59998;P59998-2;P59998-3</t>
  </si>
  <si>
    <t>3;3;3;3;3;2;1;1;1;1;1</t>
  </si>
  <si>
    <t>Actin-related protein 2/3 complex subunit 4</t>
  </si>
  <si>
    <t>ARPC4;ARPC4-TTLL3</t>
  </si>
  <si>
    <t>Isoform of P59998, Actin-related protein 2/3 complex subunit 4;Isoform of A0A0A6YYG9, Actin-related protein 2/3 complex subunit 4;Protein ARPC4-TTLL3;Actin-related protein 2/3 complex subunit 4;Isoform of P59998, Isoform 2 of Actin-related protein 2/3 comp</t>
  </si>
  <si>
    <t>220;7232;8137</t>
  </si>
  <si>
    <t>234;7753;8716</t>
  </si>
  <si>
    <t>1938;1939;1940;1941;1942;1943;1944;1945;1946;1947;1948;1949;1950;1951;1952;89357;89358;89359;89360;99785;99786;99787;99788;99789;99790;99791;99792;99793;99794;99795</t>
  </si>
  <si>
    <t>2026;2027;2028;2029;2030;2031;2032;2033;2034;2035;2036;2037;2038;2039;2040;95164;95165;95166;95167;106273;106274;106275;106276;106277;106278;106279;106280;106281;106282;106283</t>
  </si>
  <si>
    <t>2035;95164;106279</t>
  </si>
  <si>
    <t>Q5JR95;P62241</t>
  </si>
  <si>
    <t>40S ribosomal protein S8</t>
  </si>
  <si>
    <t>RPS8</t>
  </si>
  <si>
    <t>Isoform of P62241, 40S ribosomal protein S8;40S ribosomal protein S8</t>
  </si>
  <si>
    <t>127;3848;4099;8656</t>
  </si>
  <si>
    <t>134;4095;4361;9264</t>
  </si>
  <si>
    <t>1336;50365;50366;50367;50368;50369;50370;50371;50372;53223;53224;53225;53226;53227;53228;53229;53230;53231;53232;105948</t>
  </si>
  <si>
    <t>1401;53933;53934;53935;53936;53937;53938;53939;53940;56963;56964;56965;56966;56967;56968;56969;56970;56971;56972;112749</t>
  </si>
  <si>
    <t>1401;53935;56965;112749</t>
  </si>
  <si>
    <t>A0A087WWA5;REV__Q96CG3</t>
  </si>
  <si>
    <t>A0A087WWA5</t>
  </si>
  <si>
    <t>49;1</t>
  </si>
  <si>
    <t>3;0</t>
  </si>
  <si>
    <t>Isoform of P22105, Tenascin-X</t>
  </si>
  <si>
    <t>302;324;325;828;992;1022;1112;1113;1114;1117;1118;1120;1124;1139;1190;1554;1557;2205;2565;2630;2663;3048;3170;3243;3342;4454;4534;5320;5352;5372;5931;6236;6609;6649;6665;6777;7451;7464;7619;7702;8129;8246;8267;8318;8462;8527;8603;8610;8699</t>
  </si>
  <si>
    <t>False;False;False;False;False;False;False;False;False;False;False;False;False;False;False;False;False;False;True;False;False;False;False;False;False;False;False;False;False;False;False;False;False;False;False;False;False;False;False;True;False;False;False;False;False;False;True;False;False</t>
  </si>
  <si>
    <t>319;342;343;870;1046;1081;1181;1182;1183;1186;1187;1189;1193;1208;1261;1643;1646;2332;2719;2792;2828;3242;3373;3450;3556;4734;4819;5675;5724;5725;5752;5753;6370;6702;7095;7138;7157;7271;7984;7985;8000;8170;8260;8708;8835;8857;8909;9063;9132;9208;9215;9307</t>
  </si>
  <si>
    <t>2822;2823;2824;2825;2826;2827;2828;2829;2830;2831;2832;2833;2834;2835;2836;2837;3058;3059;3060;3061;3062;3063;3064;3065;3066;3067;3068;3069;3070;9202;9203;9204;9205;9206;9207;9208;9209;9210;9211;12061;12062;12909;14629;14630;14631;14632;14633;14634;14635;14636;14637;14638;14639;14640;14641;14649;14650;14651;14652;14653;14654;14655;14656;14659;14660;14661;14662;14663;14710;14711;14712;14908;14909;14910;14911;14912;14913;14914;14915;14916;14917;14918;14919;14920;15559;15560;15561;15562;19581;19582;19583;19584;19585;19586;19587;19588;19594;19595;19596;19597;19598;19599;26852;26853;26854;26855;26856;26857;30700;30701;30702;30703;30704;31533;31534;31535;31536;31537;31538;31539;31540;31541;31542;31543;31544;31545;31809;31810;31811;31812;31813;31814;31815;31816;38080;38081;38082;38083;38084;38085;38086;38087;38088;38089;38090;38091;38092;38093;38094;38095;38096;38097;38098;38099;38100;38101;38102;40911;42431;42432;42433;42434;43877;56797;56798;56799;56800;56801;56802;56803;57624;57625;57626;57627;57628;57629;57630;57631;66801;67272;67273;67274;67275;67276;67277;67489;67490;67491;74390;74391;74392;74393;74394;74395;74396;74397;77882;77883;82294;82295;82296;82297;82298;82792;82793;82794;82795;82796;82797;82798;82956;82957;82958;82959;82960;82961;82962;82963;82964;83703;83704;83705;91651;91652;91653;91654;91655;91656;91657;91769;91770;91771;91772;91773;91774;91775;91776;91777;91778;91779;91780;91781;91782;91783;91784;91785;91786;91787;91788;91789;91790;91791;91792;91793;93654;93655;93656;93657;93658;94590;94591;94592;99764;100888;100889;101245;101246;101247;101248;101249;101250;101251;101252;101253;101254;101255;101950;101951;101952;101953;101954;101955;101956;101957;101958;101959;101960;101961;101962;101963;101964;101965;101966;101967;101968;101969;101970;101971;101972;101973;101974;101975;101976;101977;101978;101979;103656;103657;103658;103659;104600;105323;105324;105325;105326;105327;105396;106465;106466;106467</t>
  </si>
  <si>
    <t>2957;2958;2959;2960;2961;2962;2963;2964;2965;2966;2967;2968;2969;2970;2971;2972;3208;3209;3210;3211;3212;3213;3214;3215;3216;3217;3218;3219;3220;3221;9697;9698;9699;9700;9701;9702;9703;9704;9705;9706;12754;12755;13651;15661;15662;15663;15664;15665;15666;15667;15668;15669;15670;15671;15672;15673;15674;15675;15676;15684;15685;15686;15687;15688;15689;15690;15691;15692;15695;15696;15697;15698;15699;15700;15749;15750;15751;15982;15983;15984;15985;15986;15987;15988;15989;15990;15991;15992;15993;15994;16666;16667;16668;16669;16670;16671;21037;21038;21039;21040;21041;21042;21043;21044;21050;21051;21052;21053;21054;21055;28756;28757;28758;28759;28760;28761;32782;32783;32784;32785;32786;33660;33661;33662;33663;33664;33665;33666;33667;33668;33669;33670;33671;33672;33941;33942;33943;33944;33945;33946;33947;33948;40756;40757;40758;40759;40760;40761;40762;40763;40764;40765;40766;40767;40768;40769;40770;40771;40772;40773;40774;40775;40776;40777;40778;40779;40780;43727;45422;45423;45424;45425;45426;46965;60696;60697;60698;60699;60700;60701;60702;61578;61579;61580;61581;61582;61583;61584;61585;71199;71698;71699;71700;71701;71702;71703;71930;71931;71932;79250;79251;79252;79253;79254;79255;79256;79257;82963;82964;87627;87628;87629;87630;87631;88185;88186;88187;88188;88189;88190;88191;88352;88353;88354;88355;88356;88357;88358;88359;88360;89162;89163;89164;97664;97665;97666;97667;97668;97669;97670;97671;97786;97787;97788;97789;97790;97791;97792;97793;97794;97795;97796;97797;97798;97799;97800;97801;97802;97803;97804;97805;97806;97807;97808;97809;97810;99781;99782;99783;99784;99785;100771;100772;100773;106251;107405;107406;107827;107828;107829;107830;107831;107832;107833;107834;107835;107836;107837;108569;108570;108571;108572;108573;108574;108575;108576;108577;108578;108579;108580;108581;108582;108583;108584;108585;108586;108587;108588;108589;108590;108591;108592;108593;108594;108595;108596;108597;108598;110373;110374;110375;110376;111349;112093;112094;112095;112096;112097;112166;113302;113303;113304</t>
  </si>
  <si>
    <t>2963;3208;3213;9701;12755;13651;15662;15663;15671;15686;15691;15697;15750;15986;16667;21039;21051;28761;32784;33666;33944;40762;43727;45423;46965;60700;61583;71199;71701;71930;79250;82963;87627;88190;88358;89164;97669;97797;99783;100772;106251;107405;107830;108598;110375;111349;112096;112166;113302</t>
  </si>
  <si>
    <t>8;9;10;11</t>
  </si>
  <si>
    <t>277;791;1082;1414</t>
  </si>
  <si>
    <t>P62318-2;P62318;H3BT13</t>
  </si>
  <si>
    <t>P62318-2;P62318</t>
  </si>
  <si>
    <t>Small nuclear ribonucleoprotein Sm D3</t>
  </si>
  <si>
    <t>SNRPD3</t>
  </si>
  <si>
    <t>Isoform of P62318, Isoform 2 of Small nuclear ribonucleoprotein Sm D3;Small nuclear ribonucleoprotein Sm D3</t>
  </si>
  <si>
    <t>2494;7783;8133</t>
  </si>
  <si>
    <t>2642;2643;8347;8712</t>
  </si>
  <si>
    <t>29997;29998;95654;95655;95656;95657;95658;95659;95660;95661;95662;99775</t>
  </si>
  <si>
    <t>32055;32056;101907;101908;101909;101910;101911;101912;101913;101914;101915;106262;106263</t>
  </si>
  <si>
    <t>32055;101914;106262</t>
  </si>
  <si>
    <t>P39023;G5E9G0;B5MCW2;H7C422;H7C3M2;F8WCR1</t>
  </si>
  <si>
    <t>P39023;G5E9G0;B5MCW2;H7C422;H7C3M2</t>
  </si>
  <si>
    <t>8;6;5;5;4;3</t>
  </si>
  <si>
    <t>60S ribosomal protein L3</t>
  </si>
  <si>
    <t>RPL3</t>
  </si>
  <si>
    <t>60S ribosomal protein L3;Isoform of P39023, 60S ribosomal protein L3;Isoform of P39023, 60S ribosomal protein L3 (Fragment);Isoform of P39023, 60S ribosomal protein L3 (Fragment);Isoform of P39023, 60S ribosomal protein L3 (Fragment)</t>
  </si>
  <si>
    <t>357;3501;3818;5606;5954;6936;7683;7759</t>
  </si>
  <si>
    <t>375;3723;4062;6028;6394;7437;8241;8321</t>
  </si>
  <si>
    <t>3657;3658;3659;3660;3661;45987;49944;49945;49946;49947;49948;49949;70796;70797;74497;74498;85401;85402;85403;94510;95431;95432;95433;95434;95435;95436;95437;95438</t>
  </si>
  <si>
    <t>3848;3849;3850;3851;3852;49282;53495;53496;53497;53498;53499;53500;75444;75445;79365;79366;90953;90954;90955;100690;101659;101660;101661;101662;101663;101664;101665;101666</t>
  </si>
  <si>
    <t>3848;49282;53500;75444;79365;90954;100690;101660</t>
  </si>
  <si>
    <t>P38919;I3L3H2</t>
  </si>
  <si>
    <t>P38919</t>
  </si>
  <si>
    <t>8;2</t>
  </si>
  <si>
    <t>Eukaryotic initiation factor 4A-III;Eukaryotic initiation factor 4A-III, N-terminally processed</t>
  </si>
  <si>
    <t>EIF4A3</t>
  </si>
  <si>
    <t>Eukaryotic initiation factor 4A-III</t>
  </si>
  <si>
    <t>759;2034;2249;3039;3246;4420;5345;6074;6345</t>
  </si>
  <si>
    <t>True;True;True;False;True;True;True;True;True</t>
  </si>
  <si>
    <t>798;2154;2377;3233;3453;4699;5711;5712;6527;6817</t>
  </si>
  <si>
    <t>8343;8344;25251;25252;25253;27291;27292;27293;27294;27295;27296;27297;38040;38041;38042;38043;38044;38045;42513;56535;56536;56537;56538;56539;67139;67140;67141;67142;75766;79438</t>
  </si>
  <si>
    <t>8796;8797;27067;27068;27069;29201;29202;29203;29204;29205;29206;29207;40715;40716;40717;40718;40719;40720;45506;60430;60431;60432;60433;60434;60435;71561;71562;71563;71564;80691;84599;84600</t>
  </si>
  <si>
    <t>8796;27067;29207;40720;45506;60434;71561;80691;84600</t>
  </si>
  <si>
    <t>P84077;P61204;F5H423;P61204-2;F5H0C7;C9J1Z8;P84085;F5H1V1;F5H6T5;F8WDB3;H0YGG7;C9JPM4;P18085</t>
  </si>
  <si>
    <t>P84077;P61204;F5H423;P61204-2;F5H0C7;C9J1Z8;P84085</t>
  </si>
  <si>
    <t>4;4;3;3;2;2;2;1;1;1;1;1;1</t>
  </si>
  <si>
    <t>ADP-ribosylation factor 1;ADP-ribosylation factor 3;ADP-ribosylation factor 5</t>
  </si>
  <si>
    <t>ARF1;ARF3;ARF5</t>
  </si>
  <si>
    <t>ADP-ribosylation factor 1;ADP-ribosylation factor 3;Uncharacterized protein;Isoform of P61204, Isoform 2 of ADP-ribosylation factor 3;Isoform of P61204, ADP-ribosylation factor 3 (Fragment);Isoform of P84085, ADP-ribosylation factor 5 (Fragment);ADP-ribosy</t>
  </si>
  <si>
    <t>1200;3923;5533;6037</t>
  </si>
  <si>
    <t>1271;4174;4175;5945;6487</t>
  </si>
  <si>
    <t>15621;15622;15623;15624;15625;51155;51156;51157;51158;51159;51160;51161;51162;51163;51164;51165;51166;51167;51168;51169;51170;69625;69626;69627;75303;75304</t>
  </si>
  <si>
    <t>16734;16735;16736;16737;16738;54759;54760;54761;54762;54763;54764;54765;54766;54767;54768;54769;54770;54771;54772;54773;54774;74237;74238;74239;80202;80203</t>
  </si>
  <si>
    <t>16734;54763;74237;80202</t>
  </si>
  <si>
    <t>P01127-2;P01127;A9UJN9;A9UJP0</t>
  </si>
  <si>
    <t>Platelet-derived growth factor subunit B</t>
  </si>
  <si>
    <t>PDGFB</t>
  </si>
  <si>
    <t>Isoform of P01127, Isoform 2 of Platelet-derived growth factor subunit B;Platelet-derived growth factor subunit B;Isoform of P01127, Platelet-derived growth factor subunit B (Fragment);Isoform of P01127, Platelet-derived growth factor subunit B (Fragment)</t>
  </si>
  <si>
    <t>763;5717;7327;7613</t>
  </si>
  <si>
    <t>802;6146;7855;8164</t>
  </si>
  <si>
    <t>8358;8359;8360;8361;8362;8363;8364;8365;8366;8367;8368;8369;8370;71892;71893;71894;71895;71896;90234;90235;90236;90237;90238;93540;93541</t>
  </si>
  <si>
    <t>8811;8812;8813;8814;8815;8816;8817;8818;8819;8820;8821;8822;8823;76602;76603;76604;76605;76606;76607;96107;96108;96109;96110;96111;99663;99664</t>
  </si>
  <si>
    <t>8817;76603;96111;99663</t>
  </si>
  <si>
    <t>REV__C9JSG8;REV__O15503-2;REV__O15503</t>
  </si>
  <si>
    <t>Isoform of O15503, Insulin-induced gene 1 protein (Fragment);Isoform of O15503, Isoform 2 of Insulin-induced gene 1 protein;Insulin-induced gene 1 protein</t>
  </si>
  <si>
    <t>95234;95235;95236;95237;95238;95239;95240;95241;95242;95243;95244;95245;95246;95247;95248;95249</t>
  </si>
  <si>
    <t>101457;101458;101459;101460;101461;101462;101463;101464;101465;101466;101467;101468;101469;101470;101471;101472</t>
  </si>
  <si>
    <t>Q9BVA1;Q13885;K7ES63</t>
  </si>
  <si>
    <t>Q9BVA1;Q13885</t>
  </si>
  <si>
    <t>19;19;1</t>
  </si>
  <si>
    <t>Tubulin beta-2B chain;Tubulin beta-2A chain</t>
  </si>
  <si>
    <t>TUBB2B;TUBB2A</t>
  </si>
  <si>
    <t>390;523;2265;2544;2545;2997;3960;4044;4067;4068;4347;4594;5107;5374;5598;5681;6433;7235;8768</t>
  </si>
  <si>
    <t>False;True;False;False;False;False;True;False;False;False;False;False;False;False;False;False;False;False;True</t>
  </si>
  <si>
    <t>408;409;548;2395;2696;2697;3190;4213;4304;4327;4328;4329;4621;4622;4881;4882;5427;5428;5755;5756;6014;6107;6911;6912;7756;9378</t>
  </si>
  <si>
    <t>4008;4009;4010;4011;4012;4013;4014;4015;4016;4017;4018;4019;4020;4021;4022;4023;4024;4025;4026;4027;4028;4029;4030;4031;4032;4033;4034;4035;4036;4037;4038;4039;4040;4041;4042;4043;4044;4045;4046;4047;4048;4049;4050;4051;4052;4053;4054;4055;4056;4057;4058;4059;4060;4061;4062;4063;4064;4065;4066;4067;4068;4069;4070;4071;5605;5606;5607;5608;27403;27404;27405;27406;27407;27408;27409;27410;27411;27412;27413;27414;27415;30405;30406;30407;30408;30409;30410;30411;30412;30413;30414;30415;30416;30417;30418;30419;30420;30421;30422;30423;30424;30425;30426;30427;30428;30429;30430;30431;30432;30433;30434;30435;30436;30437;30438;30439;30440;37737;37738;37739;37740;37741;37742;37743;37744;37745;37746;37747;37748;37749;37750;37751;37752;37753;37754;37755;37756;37757;37758;37759;37760;37761;37762;37763;37764;37765;37766;37767;37768;37769;37770;37771;37772;37773;37774;37775;37776;37777;51566;51567;52582;52583;52584;52585;52586;52587;52766;52767;52768;52769;52770;52771;52772;52773;52774;52775;52776;52777;52778;52779;52780;52781;52782;52783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58271;58272;58273;58274;58275;58276;58277;58278;58279;58280;58281;58282;58283;58284;58285;58286;64233;64234;64235;64236;64237;64238;64239;64240;64241;64242;64243;64244;64245;67493;67494;67495;67496;67497;67498;67499;67500;67501;70583;70584;70585;70586;70587;70588;70589;70590;70591;71625;71626;71627;71628;71629;71630;71631;71632;71633;71634;71635;71636;71637;71638;71639;71640;71641;71642;71643;71644;71645;71646;71647;71648;71649;71650;71651;71652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89372;89373;89374;89375;89376;89377;89378;89379;89380;89381;89382;89383;89384;89385;89386;107245;107246;107247;107248;107249;107250;107251;107252</t>
  </si>
  <si>
    <t>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5902;5903;5904;5905;29324;29325;29326;29327;29328;29329;29330;29331;29332;29333;29334;29335;29336;32473;32474;32475;32476;32477;32478;32479;32480;32481;32482;32483;32484;32485;32486;32487;32488;32489;32490;32491;32492;32493;32494;32495;32496;32497;32498;32499;32500;32501;32502;32503;32504;32505;32506;32507;32508;40400;40401;40402;40403;40404;40405;40406;40407;40408;40409;40410;40411;40412;40413;40414;40415;40416;40417;40418;40419;40420;40421;40422;40423;40424;40425;40426;40427;40428;40429;40430;40431;40432;40433;40434;40435;40436;40437;40438;40439;40440;55211;55212;56289;56290;56291;56292;56293;56294;56486;56487;56488;56489;56490;56491;56492;56493;56494;56495;56496;56497;56498;56499;56500;56501;56502;56503;56504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62268;62269;62270;62271;62272;62273;62274;62275;62276;62277;62278;62279;62280;62281;62282;62283;62284;68482;68483;68484;68485;68486;68487;68488;68489;68490;68491;68492;68493;68494;71934;71935;71936;71937;71938;71939;71940;71941;71942;75223;75224;75225;75226;75227;75228;75229;75230;75231;76316;76317;76318;76319;76320;76321;76322;76323;76324;76325;76326;76327;76328;76329;76330;76331;76332;76333;76334;76335;76336;76337;76338;76339;76340;76341;76342;76343;76344;76345;76346;76347;76348;76349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95179;95180;95181;95182;95183;95184;95185;95186;95187;95188;95189;95190;95191;95192;95193;114116;114117;114118;114119;114120;114121;114122;114123</t>
  </si>
  <si>
    <t>4253;5905;29324;32479;32505;40414;55212;56292;56491;56495;59427;62282;68492;71937;75229;76332;85495;95184;114118</t>
  </si>
  <si>
    <t>45;47;48;315;316;564</t>
  </si>
  <si>
    <t>73;233;257;267;363;388</t>
  </si>
  <si>
    <t>H3BLZ8;Q92841-1;Q92841-3;Q92841;Q92841-2;A0A0U1RQJ0</t>
  </si>
  <si>
    <t>H3BLZ8;Q92841-1;Q92841-3;Q92841;Q92841-2</t>
  </si>
  <si>
    <t>14;14;14;14;13;2</t>
  </si>
  <si>
    <t>7;7;7;7;7;1</t>
  </si>
  <si>
    <t>Probable ATP-dependent RNA helicase DDX17</t>
  </si>
  <si>
    <t>DDX17</t>
  </si>
  <si>
    <t>Isoform of Q92841, Probable ATP-dependent RNA helicase DDX17;Isoform of Q92841, Isoform 2 of Probable ATP-dependent RNA helicase DDX17;Isoform of Q92841, Isoform 4 of Probable ATP-dependent RNA helicase DDX17;Probable ATP-dependent RNA helicase DDX17;Isofo</t>
  </si>
  <si>
    <t>571;2033;2660;2775;3054;3313;3364;4619;4800;5333;6147;6265;7031;7102</t>
  </si>
  <si>
    <t>False;True;True;False;False;True;False;True;True;False;True;False;True;False</t>
  </si>
  <si>
    <t>602;2153;2825;2948;3248;3525;3578;4908;5099;5694;6608;6734;7535;7609</t>
  </si>
  <si>
    <t>6148;25247;25248;25249;25250;31802;32897;32898;32899;32900;32901;32902;32903;38233;38234;38235;38236;38237;38238;38239;38240;43430;43431;43432;44125;44126;44127;44128;44129;44130;58772;58773;58774;60725;67027;76769;76770;76771;76772;76773;78364;78365;86484;86485;87247;87248</t>
  </si>
  <si>
    <t>6457;27063;27064;27065;27066;33934;35102;35103;35104;35105;35106;35107;35108;40919;40920;40921;40922;40923;40924;40925;40926;46492;46493;46494;46495;47224;47225;47226;47227;47228;47229;47230;62795;62796;62797;64815;71447;81790;81791;81792;81793;81794;83475;83476;92115;92116;92903;92904</t>
  </si>
  <si>
    <t>6457;27064;33934;35108;40922;46495;47228;62797;64815;71447;81790;83475;92116;92903</t>
  </si>
  <si>
    <t>P10301;E9PQK5;E9PQC5;P62070;P62070-4</t>
  </si>
  <si>
    <t>P10301</t>
  </si>
  <si>
    <t>3;1;1;1;1</t>
  </si>
  <si>
    <t>Ras-related protein R-Ras</t>
  </si>
  <si>
    <t>RRAS</t>
  </si>
  <si>
    <t>1551;4522;5214</t>
  </si>
  <si>
    <t>1640;4807;5536</t>
  </si>
  <si>
    <t>19576;19577;57569;57570;57571;57572;57573;57574;57575;65517;65518;65519;65520;65521;65522;65523;65524;65525</t>
  </si>
  <si>
    <t>21032;21033;61522;61523;61524;61525;61526;61527;61528;69838;69839;69840;69841;69842;69843;69844;69845;69846;69847</t>
  </si>
  <si>
    <t>21033;61527;69841</t>
  </si>
  <si>
    <t>O43175;Q5SZU1</t>
  </si>
  <si>
    <t>11;8</t>
  </si>
  <si>
    <t>D-3-phosphoglycerate dehydrogenase</t>
  </si>
  <si>
    <t>PHGDH</t>
  </si>
  <si>
    <t>D-3-phosphoglycerate dehydrogenase;Isoform of O43175, D-3-phosphoglycerate dehydrogenase</t>
  </si>
  <si>
    <t>245;332;1459;2521;2957;3936;5986;6135;6951;8140;8393</t>
  </si>
  <si>
    <t>259;350;1540;2673;3150;4188;6429;6595;7454;8719;8986</t>
  </si>
  <si>
    <t>2209;2210;3096;3097;3098;18127;18128;18129;18130;18131;18132;18133;30174;37137;37138;37139;37140;51264;51265;74721;74722;76571;76572;85593;99804;102656;102657;102658</t>
  </si>
  <si>
    <t>2307;2308;3248;3249;3250;19381;19382;19383;19384;19385;19386;19387;32234;39768;39769;39770;39771;54870;54871;79600;79601;81588;81589;91157;106292;109332;109333;109334</t>
  </si>
  <si>
    <t>2307;3249;19381;32234;39769;54871;79600;81588;91157;106292;109333</t>
  </si>
  <si>
    <t>O75462;M0QZL6</t>
  </si>
  <si>
    <t>O75462</t>
  </si>
  <si>
    <t>5;2</t>
  </si>
  <si>
    <t>Cytokine receptor-like factor 1</t>
  </si>
  <si>
    <t>CRLF1</t>
  </si>
  <si>
    <t>3451;5827;6078;6749;7974</t>
  </si>
  <si>
    <t>3670;6262;6531;7243;8546</t>
  </si>
  <si>
    <t>45219;45220;73297;75805;83529;83530;83531;97828;97829;97830;97831;97832;97833;97834;97835;97836;97837;97838;97839;97840</t>
  </si>
  <si>
    <t>48428;48429;78095;80731;88957;88958;88959;104206;104207;104208;104209;104210;104211;104212;104213;104214;104215;104216;104217;104218</t>
  </si>
  <si>
    <t>48429;78095;80731;88957;104216</t>
  </si>
  <si>
    <t>Q9BXJ0</t>
  </si>
  <si>
    <t>Complement C1q tumor necrosis factor-related protein 5</t>
  </si>
  <si>
    <t>C1QTNF5</t>
  </si>
  <si>
    <t>693;5758;8196;8260</t>
  </si>
  <si>
    <t>731;6191;6192;8781;8850</t>
  </si>
  <si>
    <t>7585;7586;7587;7588;7589;7590;7591;7592;7593;7594;7595;7596;7597;72398;72399;72400;72401;72402;72403;100356;101088;101089;101090;101091;101092</t>
  </si>
  <si>
    <t>8003;8004;8005;8006;8007;8008;8009;8010;8011;8012;8013;8014;8015;77154;77155;77156;77157;77158;77159;106854;107624;107625;107626;107627;107628</t>
  </si>
  <si>
    <t>8015;77159;106854;107625</t>
  </si>
  <si>
    <t>A0A0C4DGL8;J3QR68;H0Y300;P00738;J3QLC9;P00738-2;A0A087WU08;P00739;P00739-2;J3KTC3;J3KRH2;H3BS21;A0A0A0MRD9</t>
  </si>
  <si>
    <t>A0A0C4DGL8;J3QR68;H0Y300;P00738;J3QLC9;P00738-2;A0A087WU08;P00739;P00739-2</t>
  </si>
  <si>
    <t>5;5;5;5;4;4;3;3;3;2;1;1;1</t>
  </si>
  <si>
    <t>Haptoglobin;Haptoglobin alpha chain;Haptoglobin beta chain;Haptoglobin-related protein</t>
  </si>
  <si>
    <t>HP;HPR</t>
  </si>
  <si>
    <t>Isoform of P00738, Haptoglobin;Isoform of P00738, Haptoglobin (Fragment);Isoform of P00738, Haptoglobin;Haptoglobin;Isoform of P00738, Haptoglobin (Fragment);Isoform of P00738, Isoform 2 of Haptoglobin;Isoform of P00738, Haptoglobin;Haptoglobin-related pro</t>
  </si>
  <si>
    <t>1365;4846;4980;7012;8440</t>
  </si>
  <si>
    <t>1444;5147;5294;7516;9038</t>
  </si>
  <si>
    <t>17238;17239;17240;17241;61190;62870;86098;86099;86100;86101;103130;103131;103132;103133;103134;103135;103136;103137;103138;103139;103140</t>
  </si>
  <si>
    <t>18433;18434;18435;18436;65299;67086;91677;91678;91679;91680;109821;109822;109823;109824;109825;109826;109827;109828;109829;109830;109831;109832</t>
  </si>
  <si>
    <t>18436;65299;67086;91680;109832</t>
  </si>
  <si>
    <t>J3QTS8;A0A087WUI4;A0A087X1U0;Q15661-2;Q15661;P20231;A0A0C4DGM1;A0A0C4DFZ7;Q9BZJ3-2;Q9BZJ3;A6NIE9;P05981</t>
  </si>
  <si>
    <t>J3QTS8;A0A087WUI4;A0A087X1U0;Q15661-2;Q15661;P20231;A0A0C4DGM1;A0A0C4DFZ7;Q9BZJ3-2;Q9BZJ3</t>
  </si>
  <si>
    <t>4;4;4;4;4;4;3;2;2;2;1;1</t>
  </si>
  <si>
    <t>Tryptase alpha/beta-1;Tryptase beta-2;Tryptase delta</t>
  </si>
  <si>
    <t>TPSAB1;TPSB2;TPSD1</t>
  </si>
  <si>
    <t>Isoform of Q15661, Tryptase alpha/beta-1;Isoform of P20231, Tryptase beta-2;Isoform of P20231, Tryptase beta-2;Isoform of Q15661, Isoform 2 of Tryptase alpha/beta-1;Tryptase alpha/beta-1;Tryptase beta-2;Isoform of Q15661, Tryptase alpha/beta-1 (Fragment);I</t>
  </si>
  <si>
    <t>1580;2169;8595;8712</t>
  </si>
  <si>
    <t>1670;2292;9200;9321</t>
  </si>
  <si>
    <t>19881;26457;26458;26459;26460;26461;26462;26463;26464;105232;105233;106664;106665;106666</t>
  </si>
  <si>
    <t>21354;28347;28348;28349;28350;28351;28352;28353;28354;111998;111999;113522;113523;113524</t>
  </si>
  <si>
    <t>21354;28350;111999;113523</t>
  </si>
  <si>
    <t>P12107-4;P12107-3;P12107;P12107-2;A0A0U1RRA7</t>
  </si>
  <si>
    <t>4;4;4;4;2</t>
  </si>
  <si>
    <t>Collagen alpha-1(XI) chain</t>
  </si>
  <si>
    <t>COL11A1</t>
  </si>
  <si>
    <t>Isoform of P12107, Isoform 4 of Collagen alpha-1(XI) chain;Isoform of P12107, Isoform C of Collagen alpha-1(XI) chain;Collagen alpha-1(XI) chain;Isoform of P12107, Isoform B of Collagen alpha-1(XI) chain;Isoform of P12107, Collagen alpha-1(XI) chain (Fragm</t>
  </si>
  <si>
    <t>2865;2872;3089;7399</t>
  </si>
  <si>
    <t>False;True;True;True</t>
  </si>
  <si>
    <t>3051;3058;3284;7932</t>
  </si>
  <si>
    <t>35329;35330;35331;35332;35333;35334;35335;35336;35337;35338;35339;35340;35341;35342;35494;35495;35496;38781;91100;91101;91102;91103;91104;91105;91106;91107</t>
  </si>
  <si>
    <t>37752;37753;37754;37755;37756;37757;37758;37759;37760;37761;37762;37763;37764;37765;37947;37948;37949;41485;97062;97063;97064;97065;97066;97067;97068;97069</t>
  </si>
  <si>
    <t>37758;37949;41485;97065</t>
  </si>
  <si>
    <t>P31942-2;P31942;P31942-3;P31942-6;P31942-5;P31942-4</t>
  </si>
  <si>
    <t>6;6;5;3;3;3</t>
  </si>
  <si>
    <t>5;5;5;3;3;3</t>
  </si>
  <si>
    <t>Heterogeneous nuclear ribonucleoprotein H3</t>
  </si>
  <si>
    <t>HNRNPH3</t>
  </si>
  <si>
    <t>Isoform of P31942, Isoform 2 of Heterogeneous nuclear ribonucleoprotein H3;Heterogeneous nuclear ribonucleoprotein H3;Isoform of P31942, Isoform 3 of Heterogeneous nuclear ribonucleoprotein H3;Isoform of P31942, Isoform 6 of Heterogeneous nuclear ribonucle</t>
  </si>
  <si>
    <t>731;737;1969;3088;7112;8022</t>
  </si>
  <si>
    <t>True;True;True;False;True;True</t>
  </si>
  <si>
    <t>770;776;2083;3283;7620;8595</t>
  </si>
  <si>
    <t>8121;8122;8157;8158;24319;38779;38780;87423;87424;87425;87426;87427;87428;87429;87430;98396;98397</t>
  </si>
  <si>
    <t>8568;8569;8604;8605;26051;41483;41484;93084;93085;93086;93087;93088;93089;93090;93091;104810;104811</t>
  </si>
  <si>
    <t>8569;8604;26051;41483;93087;104810</t>
  </si>
  <si>
    <t>M0R0F0;M0R0R2;P46782;M0QZN2</t>
  </si>
  <si>
    <t>3;3;3;2</t>
  </si>
  <si>
    <t>40S ribosomal protein S5;40S ribosomal protein S5, N-terminally processed</t>
  </si>
  <si>
    <t>RPS5</t>
  </si>
  <si>
    <t>Isoform of P46782, 40S ribosomal protein S5 (Fragment);Isoform of P46782, 40S ribosomal protein S5;40S ribosomal protein S5;Isoform of P46782, 40S ribosomal protein S5</t>
  </si>
  <si>
    <t>597;7426;8232</t>
  </si>
  <si>
    <t>631;7959;8821</t>
  </si>
  <si>
    <t>6537;6538;6539;6540;91459;91460;91461;91462;91463;91464;91465;91466;91467;100735;100736;100737;100738;100739;100740</t>
  </si>
  <si>
    <t>6903;6904;6905;6906;6907;97456;97457;97458;97459;97460;97461;97462;97463;97464;107244;107245;107246;107247;107248;107249</t>
  </si>
  <si>
    <t>6904;97459;107247</t>
  </si>
  <si>
    <t>P62280;M0QZC5;M0R1H5;M0R1H6</t>
  </si>
  <si>
    <t>4;3;2;2</t>
  </si>
  <si>
    <t>40S ribosomal protein S11</t>
  </si>
  <si>
    <t>RPS11</t>
  </si>
  <si>
    <t>40S ribosomal protein S11;Isoform of P62280, 40S ribosomal protein S11;Isoform of P62280, 40S ribosomal protein S11;Isoform of P62280, 40S ribosomal protein S11</t>
  </si>
  <si>
    <t>133;1691;6355;6594</t>
  </si>
  <si>
    <t>140;1791;6827;7080</t>
  </si>
  <si>
    <t>1408;21147;21148;21149;21150;21151;21152;21153;21154;79619;79620;79621;82151;82152;82153;82154;82155</t>
  </si>
  <si>
    <t>1480;22673;22674;22675;22676;22677;22678;22679;22680;84791;84792;84793;87475;87476;87477;87478;87479</t>
  </si>
  <si>
    <t>1480;22677;84793;87479</t>
  </si>
  <si>
    <t>A0A087X2E3;A0A087WW96;Q92777-2;Q92777;A0A087WW91</t>
  </si>
  <si>
    <t>Synapsin-2</t>
  </si>
  <si>
    <t>SYN2</t>
  </si>
  <si>
    <t>Isoform of Q92777, Synapsin-2;Isoform of Q92777, Synapsin-2;Isoform of Q92777, Isoform IIb of Synapsin-2;Synapsin-2;Isoform of Q92777, Synapsin-2 (Fragment)</t>
  </si>
  <si>
    <t>5225;6172;6770;8153</t>
  </si>
  <si>
    <t>5548;6633;7264;8732</t>
  </si>
  <si>
    <t>65625;65626;65627;65628;65629;65630;77033;83658;83659;99916;99917</t>
  </si>
  <si>
    <t>69947;69948;69949;69950;69951;69952;82073;89117;89118;106404;106405</t>
  </si>
  <si>
    <t>69948;82073;89117;106404</t>
  </si>
  <si>
    <t>Q5T985;P19823;Q5T987;CON__Q9TRI1</t>
  </si>
  <si>
    <t>Q5T985;P19823;Q5T987</t>
  </si>
  <si>
    <t>6;6;4;2</t>
  </si>
  <si>
    <t>Inter-alpha-trypsin inhibitor heavy chain H2</t>
  </si>
  <si>
    <t>ITIH2</t>
  </si>
  <si>
    <t>Isoform of P19823, Inter-alpha-trypsin inhibitor heavy chain H2;Inter-alpha-trypsin inhibitor heavy chain H2;Isoform of P19823, Inter-alpha-trypsin inhibitor heavy chain H2 (Fragment)</t>
  </si>
  <si>
    <t>177;534;2492;4215;6471;8287</t>
  </si>
  <si>
    <t>189;559;2640;4486;6950;8877</t>
  </si>
  <si>
    <t>1703;1704;5695;5696;29994;29995;54553;54554;54555;80762;80763;80764;80765;80766;80767;80768;80769;101571</t>
  </si>
  <si>
    <t>1789;1790;5993;5994;32051;32052;32053;58355;58356;58357;85977;85978;85979;85980;85981;85982;85983;85984;108178</t>
  </si>
  <si>
    <t>1789;5993;32052;58355;85980;108178</t>
  </si>
  <si>
    <t>P62136;P62136-2;E9PMD7;F5H1L6;F5H037</t>
  </si>
  <si>
    <t>P62136;P62136-2;E9PMD7</t>
  </si>
  <si>
    <t>7;6;5;1;1</t>
  </si>
  <si>
    <t>2;1;2;1;1</t>
  </si>
  <si>
    <t>Serine/threonine-protein phosphatase PP1-alpha catalytic subunit;Serine/threonine-protein phosphatase</t>
  </si>
  <si>
    <t>PPP1CA</t>
  </si>
  <si>
    <t>Serine/threonine-protein phosphatase PP1-alpha catalytic subunit;Isoform of P62136, Isoform 2 of Serine/threonine-protein phosphatase PP1-alpha catalytic subunit;Isoform of P62136, Serine/threonine-protein phosphatase (Fragment)</t>
  </si>
  <si>
    <t>365;3458;4208;4696;5721;7361;8798</t>
  </si>
  <si>
    <t>383;3677;4477;4986;6150;7893;9411</t>
  </si>
  <si>
    <t>3829;3830;3831;3832;3833;3834;3835;3836;3837;45339;45340;54388;54389;59350;71957;90650;90651;90652;90653;107721;107722;107723;107724;107725;107726;107727</t>
  </si>
  <si>
    <t>4048;4049;4050;4051;4052;4053;4054;4055;4056;48557;48558;58186;58187;63390;76668;96541;96542;96543;96544;114613;114614;114615;114616;114617;114618;114619</t>
  </si>
  <si>
    <t>4049;48558;58186;63390;76668;96543;114615</t>
  </si>
  <si>
    <t>A0A087WZ51;A0A087WYR3;O43399-6;O43399-2;O43399-4;O43399;O43399-3;O43399-5;O43399-7</t>
  </si>
  <si>
    <t>3;3;3;3;3;3;3;3;3</t>
  </si>
  <si>
    <t>Tumor protein D54</t>
  </si>
  <si>
    <t>TPD52L2</t>
  </si>
  <si>
    <t>Isoform of O43399, Tumor protein D54;Isoform of O43399, Tumor protein D54;Isoform of O43399, Isoform 6 of Tumor protein D54;Isoform of O43399, Isoform 2 of Tumor protein D54;Isoform of O43399, Isoform 4 of Tumor protein D54;Tumor protein D54;Isoform of O43</t>
  </si>
  <si>
    <t>4561;7557;7874</t>
  </si>
  <si>
    <t>4846;8107;8444</t>
  </si>
  <si>
    <t>57883;57884;57885;57886;92988;92989;92990;92991;92992;92993;92994;96666;96667;96668;96669;96670;96671;96672;96673;96674</t>
  </si>
  <si>
    <t>61856;61857;61858;61859;99059;99060;99061;99062;99063;99064;99065;99066;99067;102984;102985;102986;102987;102988;102989;102990;102991;102992</t>
  </si>
  <si>
    <t>61857;99066;102992</t>
  </si>
  <si>
    <t>E9PB61;Q86V81</t>
  </si>
  <si>
    <t>THO complex subunit 4</t>
  </si>
  <si>
    <t>ALYREF</t>
  </si>
  <si>
    <t>Isoform of Q86V81, THO complex subunit 4;THO complex subunit 4</t>
  </si>
  <si>
    <t>5286;6223;6305;6913;6914;8598</t>
  </si>
  <si>
    <t>5627;6686;6777;7414;7415;9203</t>
  </si>
  <si>
    <t>66490;66491;77667;78937;78938;78939;85289;85290;85291;105279;105280;105281;105282;105283;105284;105285</t>
  </si>
  <si>
    <t>70868;70869;82741;84060;84061;84062;90838;90839;90840;112047;112048;112049;112050;112051;112052;112053;112054</t>
  </si>
  <si>
    <t>70869;82741;84061;90838;90840;112053</t>
  </si>
  <si>
    <t>A0A087X2D0;P84103-2;P84103</t>
  </si>
  <si>
    <t>5;5;5</t>
  </si>
  <si>
    <t>Serine/arginine-rich splicing factor 3</t>
  </si>
  <si>
    <t>SRSF3</t>
  </si>
  <si>
    <t>Isoform of P84103, Serine/arginine-rich-splicing factor 3;Isoform of P84103, Isoform 2 of Serine/arginine-rich splicing factor 3;Serine/arginine-rich splicing factor 3</t>
  </si>
  <si>
    <t>255;1579;5636;5637;8553</t>
  </si>
  <si>
    <t>269;1669;6059;6060;9158</t>
  </si>
  <si>
    <t>2290;2291;2292;2293;19879;19880;71110;71111;71112;71113;71114;71115;71116;71117;71118;71119;104736;104737;104738</t>
  </si>
  <si>
    <t>2390;2391;2392;2393;21352;21353;75770;75771;75772;75773;75774;75775;75776;75777;75778;75779;75780;75781;75782;111489;111490;111491</t>
  </si>
  <si>
    <t>2392;21352;75770;75773;111491</t>
  </si>
  <si>
    <t>P42677;C9J1C5;H0YMV8;Q71UM5;Q5T4L4</t>
  </si>
  <si>
    <t>P42677;C9J1C5;H0YMV8;Q71UM5</t>
  </si>
  <si>
    <t>3;2;2;2;1</t>
  </si>
  <si>
    <t>40S ribosomal protein S27;40S ribosomal protein S27-like</t>
  </si>
  <si>
    <t>RPS27;RPS27L</t>
  </si>
  <si>
    <t>40S ribosomal protein S27;Isoform of Q71UM5, 40S ribosomal protein S27;Isoform of Q71UM5, 40S ribosomal protein S27;40S ribosomal protein S27-like</t>
  </si>
  <si>
    <t>651;1447;5068</t>
  </si>
  <si>
    <t>687;1528;5386</t>
  </si>
  <si>
    <t>7061;17956;17957;17958;17959;17960;17961;17962;17963;17964;63902;63903;63904;63905</t>
  </si>
  <si>
    <t>7438;19200;19201;19202;19203;19204;19205;19206;19207;19208;68147;68148;68149;68150</t>
  </si>
  <si>
    <t>7438;19204;68148</t>
  </si>
  <si>
    <t>P09544;F8WDR1;C9JUI2</t>
  </si>
  <si>
    <t>P09544</t>
  </si>
  <si>
    <t>7;1;1</t>
  </si>
  <si>
    <t>4;1;1</t>
  </si>
  <si>
    <t>Protein Wnt-2</t>
  </si>
  <si>
    <t>WNT2</t>
  </si>
  <si>
    <t>403;488;970;1753;2457;7264;7265</t>
  </si>
  <si>
    <t>True;False;False;True;False;True;True</t>
  </si>
  <si>
    <t>422;511;1024;1859;2604;7786;7787;7788</t>
  </si>
  <si>
    <t>4169;4170;4171;4172;4173;5245;5246;5247;5248;11578;11579;11580;11581;11582;11583;11584;11585;11586;11587;11588;11589;11590;11591;11592;11593;11594;11595;11596;11597;11598;11599;11600;11601;11602;11603;11604;22022;29567;29568;29569;29570;29571;29572;29573;29574;29575;29576;29577;29578;29579;29580;29581;29582;29583;29584;29585;29586;29587;29588;29589;29590;29591;29592;29593;29594;29595;29596;29597;29598;29599;29600;29601;29602;89780;89781;89782;89783;89784;89785;89786;89787;89788;89789</t>
  </si>
  <si>
    <t>4394;4395;4396;4397;4398;4399;4400;5529;5530;5531;5532;12239;12240;12241;12242;12243;12244;12245;12246;12247;12248;12249;12250;12251;12252;12253;12254;12255;12256;12257;12258;12259;12260;12261;12262;12263;12264;12265;23602;31613;31614;31615;31616;31617;31618;31619;31620;31621;31622;31623;31624;31625;31626;31627;31628;31629;31630;31631;31632;31633;31634;31635;31636;31637;31638;31639;31640;31641;31642;31643;31644;31645;31646;31647;31648;95631;95632;95633;95634;95635;95636;95637;95638;95639;95640</t>
  </si>
  <si>
    <t>4397;5531;12247;23602;31631;95631;95636</t>
  </si>
  <si>
    <t>Q13151</t>
  </si>
  <si>
    <t>Heterogeneous nuclear ribonucleoprotein A0</t>
  </si>
  <si>
    <t>HNRNPA0</t>
  </si>
  <si>
    <t>1811;2803;4511</t>
  </si>
  <si>
    <t>1919;2981;4795</t>
  </si>
  <si>
    <t>22653;33315;33316;33317;33318;33319;57498;57499;57500;57501;57502;57503;57504;57505;57506;57507;57508;57509;57510;57511;57512</t>
  </si>
  <si>
    <t>24270;35542;35543;35544;35545;35546;35547;35548;61449;61450;61451;61452;61453;61454;61455;61456;61457;61458;61459;61460;61461;61462;61463</t>
  </si>
  <si>
    <t>24270;35544;61463</t>
  </si>
  <si>
    <t>Q9Y6A4;H3BPA3</t>
  </si>
  <si>
    <t>Q9Y6A4</t>
  </si>
  <si>
    <t>Cilia- and flagella-associated protein 20</t>
  </si>
  <si>
    <t>CFAP20</t>
  </si>
  <si>
    <t>858;4849;5243;6329</t>
  </si>
  <si>
    <t>903;5150;5566;6801</t>
  </si>
  <si>
    <t>9530;9531;9532;9533;9534;9535;9536;9537;61198;61199;61200;61201;61202;65852;65853;79220</t>
  </si>
  <si>
    <t>10042;10043;10044;10045;10046;10047;10048;10049;65307;65308;65309;65310;65311;70189;70190;84365</t>
  </si>
  <si>
    <t>10045;65311;70189;84365</t>
  </si>
  <si>
    <t>P62851</t>
  </si>
  <si>
    <t>40S ribosomal protein S25</t>
  </si>
  <si>
    <t>RPS25</t>
  </si>
  <si>
    <t>50;4829</t>
  </si>
  <si>
    <t>51;5129</t>
  </si>
  <si>
    <t>446;447;448;449;450;451;452;453;454;455;456;457;458;459;460;61033;61034</t>
  </si>
  <si>
    <t>457;458;459;460;461;462;463;464;465;466;467;468;469;470;471;65133;65134</t>
  </si>
  <si>
    <t>458;65134</t>
  </si>
  <si>
    <t>A0A0U1RRM6;Q8N8S7-3;Q8N8S7-2;Q8N8S7;A0A0U1RQP7;A0A075B6E5</t>
  </si>
  <si>
    <t>6;6;6;6;4;3</t>
  </si>
  <si>
    <t>Protein enabled homolog</t>
  </si>
  <si>
    <t>ENAH</t>
  </si>
  <si>
    <t>Isoform of Q8N8S7, Protein enabled homolog;Isoform of Q8N8S7, Isoform 3 of Protein enabled homolog;Isoform of Q8N8S7, Isoform 2 of Protein enabled homolog;Protein enabled homolog;Isoform of Q8N8S7, Protein enabled homolog (Fragment);Isoform of Q8N8S7, Prot</t>
  </si>
  <si>
    <t>1849;2173;2194;4010;6034;8792</t>
  </si>
  <si>
    <t>1958;2296;2318;4268;6484;9405</t>
  </si>
  <si>
    <t>22862;26476;26653;26654;52180;52181;52182;52183;52184;52185;52186;75265;107673;107674;107675;107676;107677</t>
  </si>
  <si>
    <t>24482;28366;28546;28547;55877;55878;55879;55880;55881;55882;55883;80162;114564;114565;114566;114567;114568</t>
  </si>
  <si>
    <t>24482;28366;28547;55882;80162;114564</t>
  </si>
  <si>
    <t>P49792;F8VYC4;J3KNE0;P0DJD0;P0DJD1;Q7Z3J3;A6NKT7</t>
  </si>
  <si>
    <t>2;1;1;1;1;1;1</t>
  </si>
  <si>
    <t>E3 SUMO-protein ligase RanBP2;RANBP2-like and GRIP domain-containing protein 1;RANBP2-like and GRIP domain-containing protein 2;RanBP2-like and GRIP domain-containing protein 4;RanBP2-like and GRIP domain-containing protein 3</t>
  </si>
  <si>
    <t>RANBP2;RGPD1;RGPD3;RGPD2;RGPD4</t>
  </si>
  <si>
    <t>E3 SUMO-protein ligase RanBP2;Isoform of P0DJD0, RANBP2-like and GRIP domain-containing protein 1;Isoform of A6NKT7, RanBP2-like and GRIP domain-containing protein 3;RANBP2-like and GRIP domain-containing protein 1;RANBP2-like and GRIP domain-containing pr</t>
  </si>
  <si>
    <t>2814;7562</t>
  </si>
  <si>
    <t>2993;8112</t>
  </si>
  <si>
    <t>33917;33918;93040</t>
  </si>
  <si>
    <t>36180;36181;99122</t>
  </si>
  <si>
    <t>36181;99122</t>
  </si>
  <si>
    <t>P30050;P30050-2</t>
  </si>
  <si>
    <t>60S ribosomal protein L12</t>
  </si>
  <si>
    <t>RPL12</t>
  </si>
  <si>
    <t>60S ribosomal protein L12;Isoform of P30050, Isoform 2 of 60S ribosomal protein L12</t>
  </si>
  <si>
    <t>1108;1991;3582;3815;6001</t>
  </si>
  <si>
    <t>1177;2107;3811;4057;6444</t>
  </si>
  <si>
    <t>14591;24598;46916;46917;46918;46919;46920;46921;46922;46923;49755;74851;74852;74853;74854;74855;74856;74857;74858;74859</t>
  </si>
  <si>
    <t>15621;26357;50271;50272;50273;50274;50275;50276;50277;50278;53297;79733;79734;79735;79736;79737;79738;79739;79740;79741</t>
  </si>
  <si>
    <t>15621;26357;50273;53297;79739</t>
  </si>
  <si>
    <t>P12956;B1AHC9;P12956-2</t>
  </si>
  <si>
    <t>9;8;7</t>
  </si>
  <si>
    <t>X-ray repair cross-complementing protein 6</t>
  </si>
  <si>
    <t>XRCC6</t>
  </si>
  <si>
    <t>X-ray repair cross-complementing protein 6;Isoform of P12956, X-ray repair cross-complementing protein 6;Isoform of P12956, Isoform 2 of X-ray repair cross-complementing protein 6</t>
  </si>
  <si>
    <t>1596;1629;3873;3951;5536;6372;6428;6704;7348</t>
  </si>
  <si>
    <t>1688;1724;4122;4204;5948;6846;6906;7198;7878</t>
  </si>
  <si>
    <t>20059;20060;20061;20390;20391;50640;51541;51542;69650;69651;69652;69653;69654;79705;80257;80258;83225;83226;83227;83228;83229;83230;83231;90425</t>
  </si>
  <si>
    <t>21536;21537;21538;21893;21894;54229;55186;55187;74262;74263;74264;74265;74266;84882;85458;85459;88632;88633;88634;88635;88636;88637;88638;96302</t>
  </si>
  <si>
    <t>21536;21893;54229;55187;74262;84882;85458;88635;96302</t>
  </si>
  <si>
    <t>P62266;D6RDJ2;D6RIX0;D6R9I7;D6RD47</t>
  </si>
  <si>
    <t>2;1;1;1;1</t>
  </si>
  <si>
    <t>40S ribosomal protein S23</t>
  </si>
  <si>
    <t>RPS23</t>
  </si>
  <si>
    <t>40S ribosomal protein S23;Isoform of P62266, 40S ribosomal protein S23;Isoform of P62266, 40S ribosomal protein S23;Isoform of P62266, 40S ribosomal protein S23;Isoform of P62266, 40S ribosomal protein S23</t>
  </si>
  <si>
    <t>356;7777</t>
  </si>
  <si>
    <t>374;8341</t>
  </si>
  <si>
    <t>3653;3654;3655;3656;95501;95502;95503;95504;95505;95506;95507;95508;95509;95510;95511</t>
  </si>
  <si>
    <t>3844;3845;3846;3847;101732;101733;101734;101735;101736;101737;101738;101739;101740;101741;101742</t>
  </si>
  <si>
    <t>3847;101737</t>
  </si>
  <si>
    <t>A6NNI4;G8JLH6;P21926;F5GXT1;A0A087WU13</t>
  </si>
  <si>
    <t>2;2;2;1;1</t>
  </si>
  <si>
    <t>Tetraspanin;CD9 antigen</t>
  </si>
  <si>
    <t>CD9</t>
  </si>
  <si>
    <t>Isoform of P21926, Tetraspanin;Isoform of P21926, Tetraspanin (Fragment);CD9 antigen;Isoform of P21926, CD9 antigen (Fragment);Isoform of P21926, Tetraspanin</t>
  </si>
  <si>
    <t>1684;2295</t>
  </si>
  <si>
    <t>1784;2428</t>
  </si>
  <si>
    <t>21086;21087;21088;21089;21090;21091;21092;21093;21094;21095;21096;21097;21098;21099;27614;27615;27616</t>
  </si>
  <si>
    <t>22612;22613;22614;22615;22616;22617;22618;22619;22620;22621;22622;22623;22624;22625;29536;29537;29538</t>
  </si>
  <si>
    <t>22616;29537</t>
  </si>
  <si>
    <t>P20073-2;P20073</t>
  </si>
  <si>
    <t>Annexin A7</t>
  </si>
  <si>
    <t>ANXA7</t>
  </si>
  <si>
    <t>Isoform of P20073, Isoform 2 of Annexin A7;Annexin A7</t>
  </si>
  <si>
    <t>1454;1894;2704;2902;6728;8138</t>
  </si>
  <si>
    <t>1535;2004;2875;3091;7222;8717</t>
  </si>
  <si>
    <t>18034;18035;18036;23114;32146;32147;32148;32149;35842;35843;35844;35845;35846;35847;35848;35849;35850;35851;35852;35853;35854;35855;35856;35857;35858;83396;99796;99797;99798;99799;99800;99801;99802</t>
  </si>
  <si>
    <t>19278;19279;19280;24748;34298;34299;34300;34301;38305;38306;38307;38308;38309;38310;38311;38312;38313;38314;38315;38316;38317;38318;38319;38320;38321;38322;38323;88820;106284;106285;106286;106287;106288;106289;106290</t>
  </si>
  <si>
    <t>19280;24748;34300;38311;88820;106287</t>
  </si>
  <si>
    <t>O95631</t>
  </si>
  <si>
    <t>Netrin-1</t>
  </si>
  <si>
    <t>NTN1</t>
  </si>
  <si>
    <t>1707;2641</t>
  </si>
  <si>
    <t>1809;2805</t>
  </si>
  <si>
    <t>21519;21520;21521;21522;21523;21524;31662;31663;31664;31665;31666;31667;31668;31669;31670;31671;31672</t>
  </si>
  <si>
    <t>23076;23077;23078;23079;23080;23081;33792;33793;33794;33795;33796;33797;33798;33799;33800;33801;33802</t>
  </si>
  <si>
    <t>23078;33799</t>
  </si>
  <si>
    <t>P61353;K7EQQ9;K7ELC7;K7ERY7</t>
  </si>
  <si>
    <t>P61353;K7EQQ9;K7ELC7</t>
  </si>
  <si>
    <t>60S ribosomal protein L27</t>
  </si>
  <si>
    <t>RPL27</t>
  </si>
  <si>
    <t>60S ribosomal protein L27;Isoform of P61353, 60S ribosomal protein L27;Isoform of P61353, 60S ribosomal protein L27 (Fragment)</t>
  </si>
  <si>
    <t>8493;8548;8852</t>
  </si>
  <si>
    <t>9097;9153;9466</t>
  </si>
  <si>
    <t>104216;104217;104218;104219;104721;104722;108448;108449;108450;108451;108452;108453</t>
  </si>
  <si>
    <t>110952;110953;110954;110955;111474;111475;115392;115393;115394;115395;115396;115397</t>
  </si>
  <si>
    <t>110955;111474;115393</t>
  </si>
  <si>
    <t>P55103</t>
  </si>
  <si>
    <t>Inhibin beta C chain</t>
  </si>
  <si>
    <t>INHBC</t>
  </si>
  <si>
    <t>75458;75459;75460;75461;75462;75463;75464;75465;75466;75467;75468;75469;75470;75471;75472;75473;75474;75475</t>
  </si>
  <si>
    <t>80364;80365;80366;80367;80368;80369;80370;80371;80372;80373;80374;80375;80376;80377;80378;80379;80380;80381</t>
  </si>
  <si>
    <t>Q9HB71-3;Q9HB71;Q9HB71-2</t>
  </si>
  <si>
    <t>Q9HB71-3;Q9HB71</t>
  </si>
  <si>
    <t>Calcyclin-binding protein</t>
  </si>
  <si>
    <t>CACYBP</t>
  </si>
  <si>
    <t>Isoform of Q9HB71, Isoform 3 of Calcyclin-binding protein;Calcyclin-binding protein</t>
  </si>
  <si>
    <t>208;6758;7197</t>
  </si>
  <si>
    <t>220;7252;7712</t>
  </si>
  <si>
    <t>1835;83566;83567;83568;88782</t>
  </si>
  <si>
    <t>1921;88995;88996;88997;94563</t>
  </si>
  <si>
    <t>1921;88996;94563</t>
  </si>
  <si>
    <t>P35858;P35858-2</t>
  </si>
  <si>
    <t>Insulin-like growth factor-binding protein complex acid labile subunit</t>
  </si>
  <si>
    <t>IGFALS</t>
  </si>
  <si>
    <t>Insulin-like growth factor-binding protein complex acid labile subunit;Isoform of P35858, Isoform 2 of Insulin-like growth factor-binding protein complex acid labile subunit</t>
  </si>
  <si>
    <t>558;4490;5562;5574;7761</t>
  </si>
  <si>
    <t>589;4774;5974;5989;8323</t>
  </si>
  <si>
    <t>6043;6044;57236;57237;57238;57239;57240;57241;57242;69948;69949;69950;69951;69952;69953;69954;70241;70242;70243;70244;95441</t>
  </si>
  <si>
    <t>6349;6350;61179;61180;61181;61182;61183;61184;61185;74573;74574;74575;74576;74577;74578;74579;74873;74874;74875;74876;101669</t>
  </si>
  <si>
    <t>6349;61182;74578;74875;101669</t>
  </si>
  <si>
    <t>A0A0C4DGC1;O95715</t>
  </si>
  <si>
    <t>C-X-C motif chemokine 14</t>
  </si>
  <si>
    <t>CXCL14</t>
  </si>
  <si>
    <t>Isoform of O95715, C-X-C motif chemokine 14;C-X-C motif chemokine 14</t>
  </si>
  <si>
    <t>67867;67868;67869;67870;67871;67872;67873;67874;67875;67876;67877;67878;67879;67880</t>
  </si>
  <si>
    <t>72341;72342;72343;72344;72345;72346;72347;72348;72349;72350;72351;72352;72353;72354</t>
  </si>
  <si>
    <t>P05154;G3V5I3;G3V264;G3V2M1;G3V5Q9;G3V4B4;G3V3F5;G3V482;G3V265</t>
  </si>
  <si>
    <t>P05154;G3V5I3;G3V264;G3V2M1;G3V5Q9</t>
  </si>
  <si>
    <t>4;2;2;2;2;1;1;1;1</t>
  </si>
  <si>
    <t>Plasma serine protease inhibitor</t>
  </si>
  <si>
    <t>SERPINA5;SERPINA3</t>
  </si>
  <si>
    <t>Plasma serine protease inhibitor;Alpha-1-antichymotrypsin (Fragment);Isoform of P05154, Plasma serine protease inhibitor (Fragment);Isoform of P05154, Plasma serine protease inhibitor (Fragment);Isoform of P05154, Plasma serine protease inhibitor (Fragment</t>
  </si>
  <si>
    <t>3;835;1287;7525</t>
  </si>
  <si>
    <t>4;877;1364;8070</t>
  </si>
  <si>
    <t>16;17;18;19;20;9275;16491;16492;16493;16494;16495;16496;16497;16498;16499;16500;16501;16502;16503;16504;16505;16506;16507;92720;92721;92722</t>
  </si>
  <si>
    <t>16;17;18;19;20;9775;17659;17660;17661;17662;17663;17664;17665;17666;17667;17668;17669;17670;17671;17672;17673;17674;17675;98782;98783;98784</t>
  </si>
  <si>
    <t>16;9775;17660;98784</t>
  </si>
  <si>
    <t>P17096;P17096-3;P17096-2</t>
  </si>
  <si>
    <t>2;2;1</t>
  </si>
  <si>
    <t>High mobility group protein HMG-I/HMG-Y</t>
  </si>
  <si>
    <t>HMGA1</t>
  </si>
  <si>
    <t>High mobility group protein HMG-I/HMG-Y;Isoform of P17096, Isoform HMG-R of High mobility group protein HMG-I/HMG-Y;Isoform of P17096, Isoform HMG-Y of High mobility group protein HMG-I/HMG-Y</t>
  </si>
  <si>
    <t>2152;6210</t>
  </si>
  <si>
    <t>2275;6673</t>
  </si>
  <si>
    <t>26308;26309;26310;26311;77506;77507</t>
  </si>
  <si>
    <t>28195;28196;28197;28198;82568;82569</t>
  </si>
  <si>
    <t>28197;82569</t>
  </si>
  <si>
    <t>REV__G3V3Q4;REV__G3V2I3;REV__A6NED2</t>
  </si>
  <si>
    <t>Isoform of A6NED2, RCC1 domain-containing protein 1 (Fragment);Isoform of A6NED2, RCC1 domain-containing protein 1;RCC1 domain-containing protein 1</t>
  </si>
  <si>
    <t>37327;37328;37329;37330;37331;37332;37333;37334;37335;37336;37337;37338;37339</t>
  </si>
  <si>
    <t>39984;39985;39986;39987;39988;39989;39990;39991;39992;39993;39994;39995;39996</t>
  </si>
  <si>
    <t>Q96AG4</t>
  </si>
  <si>
    <t>Leucine-rich repeat-containing protein 59</t>
  </si>
  <si>
    <t>LRRC59</t>
  </si>
  <si>
    <t>4940;5106;5176;5203</t>
  </si>
  <si>
    <t>5253;5426;5497;5525</t>
  </si>
  <si>
    <t>62518;64230;64231;64232;64955;64956;64957;65370;65371;65372</t>
  </si>
  <si>
    <t>66701;68479;68480;68481;69237;69238;69239;69687;69688;69689</t>
  </si>
  <si>
    <t>66701;68480;69237;69689</t>
  </si>
  <si>
    <t>Q9UM47;M0R3C9</t>
  </si>
  <si>
    <t>Neurogenic locus notch homolog protein 3;Notch 3 extracellular truncation;Notch 3 intracellular domain</t>
  </si>
  <si>
    <t>NOTCH3</t>
  </si>
  <si>
    <t>Neurogenic locus notch homolog protein 3;Isoform of Q9UM47, Neurogenic locus notch homolog protein 3 (Fragment)</t>
  </si>
  <si>
    <t>871;1003;1210;1727;1728;2085;3200;5751;6014;8633</t>
  </si>
  <si>
    <t>917;1060;1281;1832;1833;2207;3406;6184;6459;9240</t>
  </si>
  <si>
    <t>9728;9729;12585;15675;21736;21737;21738;21739;21740;21741;21742;21743;21744;21745;21746;25614;25615;25616;41220;72347;75027;105690</t>
  </si>
  <si>
    <t>10255;10256;13310;16789;23300;23301;23302;23303;23304;23305;23306;23307;23308;23309;23310;27464;27465;27466;44053;77091;79916;112469</t>
  </si>
  <si>
    <t>10255;13310;16789;23308;23309;27465;44053;77091;79916;112469</t>
  </si>
  <si>
    <t>F8W1N5;F8VZJ2;F8VNW4;F8W0W4;H0YHX9;Q13765;E9PAV3-2;E9PAV3;F8VZ58;Q9BZK3</t>
  </si>
  <si>
    <t>F8W1N5;F8VZJ2;F8VNW4;F8W0W4;H0YHX9;Q13765;E9PAV3-2;E9PAV3</t>
  </si>
  <si>
    <t>3;3;3;3;3;3;3;3;1;1</t>
  </si>
  <si>
    <t>Nascent polypeptide-associated complex subunit alpha;Nascent polypeptide-associated complex subunit alpha, muscle-specific form</t>
  </si>
  <si>
    <t>NACA</t>
  </si>
  <si>
    <t>Isoform of E9PAV3, Nascent polypeptide-associated complex subunit alpha (Fragment);Isoform of E9PAV3, Nascent polypeptide-associated complex subunit alpha;Isoform of E9PAV3, Nascent polypeptide-associated complex subunit alpha (Fragment);Isoform of E9PAV3,</t>
  </si>
  <si>
    <t>3712;5526;6982</t>
  </si>
  <si>
    <t>3947;5938;7485</t>
  </si>
  <si>
    <t>48469;48470;48471;48472;69511;69512;69513;69514;85818;85819;85820;85821;85822;85823;85824;85825;85826;85827;85828</t>
  </si>
  <si>
    <t>51922;51923;51924;51925;74120;74121;74122;74123;91390;91391;91392;91393;91394;91395;91396;91397;91398;91399;91400</t>
  </si>
  <si>
    <t>51924;74120;91392</t>
  </si>
  <si>
    <t>Q14766-3;C9JD84</t>
  </si>
  <si>
    <t>36;34</t>
  </si>
  <si>
    <t>Isoform of Q14766, Isoform 3 of Latent-transforming growth factor beta-binding protein 1;Isoform of Q14766, Latent-transforming growth factor beta-binding protein 1</t>
  </si>
  <si>
    <t>466;676;849;948;958;1042;1057;1104;1126;1152;1374;1528;1582;1768;1861;2004;2553;2934;3550;3689;3794;4367;4470;5241;5388;5941;6019;6047;6110;6150;7052;7635;8285;8472;8480;8855</t>
  </si>
  <si>
    <t>False;False;False;False;False;True;False;False;False;False;False;False;False;False;False;False;False;False;False;False;False;False;False;False;False;False;False;False;False;False;False;False;False;False;False;False</t>
  </si>
  <si>
    <t>488;714;893;1000;1011;1103;1119;1173;1195;1223;1453;1614;1672;1875;1970;2123;2705;3125;3774;3924;4034;4643;4753;5564;5774;6381;6464;6465;6499;6568;6611;7557;8188;8875;9073;9081;9082;9469</t>
  </si>
  <si>
    <t>5018;5019;5020;7356;7357;7358;7359;7360;7361;7362;7363;7364;7365;7366;7367;7368;7369;7370;7371;7372;7373;7374;9443;9444;9445;9446;9447;9448;9449;9450;9451;11156;11157;11158;11159;11334;11335;11336;11337;11338;11339;11340;11341;11342;11343;11344;11345;11346;11347;11348;11349;11350;11351;11352;11353;11354;11355;13145;13146;13147;13148;13149;13570;13571;13572;13573;13574;13575;13576;13577;13578;13579;13580;13581;13582;13583;13584;13585;13586;13587;13588;13589;13590;13591;13592;13593;13594;13595;14547;14548;14549;14550;14551;14552;14553;14554;14555;14556;14557;14558;14559;14560;14561;14562;14563;14564;14565;14566;14723;14724;14725;14726;14727;14728;14729;14730;15224;15225;15226;15227;15228;15229;15230;15231;15232;15233;15234;15235;15236;15237;15238;17371;17372;17373;17374;17375;17376;17377;18963;18964;18965;18966;18967;18968;18969;18970;18971;18972;18973;19894;19895;19896;19897;19898;19899;19900;19901;19902;19903;19904;19905;19906;19907;22136;22137;22138;22139;22140;22141;22142;22143;22144;22145;22146;22147;22148;22149;22150;22151;22152;22153;22154;22155;22156;22157;22158;22159;22160;22161;22162;22163;22904;22905;22906;22907;22908;22909;22910;22911;22912;22913;22914;22915;22916;22917;22918;22919;22920;22921;22922;22923;22924;22925;22926;22927;22928;22929;24893;24894;24895;24896;24897;24898;24899;24900;24901;24902;24903;24904;24905;24906;24907;24908;24909;24910;24911;24912;24913;30564;30565;30566;30567;30568;30569;30570;30571;30572;30573;30574;30575;30576;30577;30578;30579;30580;30581;30582;30583;30584;30585;30586;36878;36879;36880;36881;36882;36883;36884;36885;36886;36887;46472;46473;46474;46475;46476;46477;46478;46479;46480;46481;46482;46483;46484;46485;46486;46487;46488;46489;46490;46491;46492;46493;46494;46495;46496;46497;46498;46499;46500;46501;48255;48256;49494;49495;49496;49497;49498;49499;49500;49501;49502;49503;49504;49505;49506;49507;49508;49509;49510;49511;49512;49513;49514;49515;49516;49517;49518;49519;49520;49521;49522;49523;49524;49525;49526;49527;49528;49529;49530;49531;49532;49533;49534;55869;55870;55871;55872;55873;55874;55875;55876;55877;55878;55879;55880;55881;55882;55883;55884;55885;55886;55887;55888;55889;55890;55891;55892;55893;55894;55895;55896;55897;55898;55899;55900;55901;55902;55903;55904;57079;57080;57081;57082;57083;57084;57085;57086;57087;57088;57089;57090;57091;57092;57093;57094;57095;57096;57097;57098;57099;57100;57101;57102;57103;57104;57105;57106;57107;57108;57109;57110;65844;65845;65846;65847;65848;65849;65850;67621;67622;67623;74452;74453;75119;75120;75121;75122;75123;75124;75125;75126;75127;75128;75129;75130;75131;75132;75133;75134;75135;75136;75422;75423;75424;75425;75426;75427;75428;75429;75430;75431;75432;75433;75434;75435;75436;75437;75438;76132;76133;76134;76135;76136;76778;86709;86710;86711;86712;86713;86714;86715;86716;86717;86718;86719;86720;86721;86722;93858;93859;93860;93861;93862;93863;101510;103776;103777;103778;103779;103780;103781;103782;103783;103784;103785;103786;103787;103788;103789;103790;103791;103792;103793;103794;103795;103796;103797;103798;103799;103800;103801;103802;103803;103804;103805;103927;103928;103929;103930;103931;103932;103933;108514;108515;108516;108517;108518;108519;108520;108521;108522;108523;108524;108525;108526;108527;108528;108529;108530;108531;108532</t>
  </si>
  <si>
    <t>5290;5291;5292;7747;7748;7749;7750;7751;7752;7753;7754;7755;7756;7757;7758;7759;7760;7761;7762;7763;7764;7765;7766;7767;9952;9953;9954;9955;9956;9957;9958;9959;9960;11792;11793;11794;11795;11984;11985;11986;11987;11988;11989;11990;11991;11992;11993;11994;11995;11996;11997;11998;11999;12000;12001;12002;12003;12004;12005;13916;13917;13918;13919;13920;14444;14445;14446;14447;14448;14449;14450;14451;14452;14453;14454;14455;14456;14457;14458;14459;14460;14461;14462;14463;14464;14465;14466;14467;14468;14469;14470;15574;15575;15576;15577;15578;15579;15580;15581;15582;15583;15584;15585;15586;15587;15588;15589;15590;15591;15592;15593;15594;15595;15762;15763;15764;15765;15766;15767;15768;15769;15770;16321;16322;16323;16324;16325;16326;16327;16328;16329;16330;16331;16332;16333;16334;16335;18587;18588;18589;18590;18591;18592;18593;20306;20307;20308;20309;20310;20311;20312;20313;20314;20315;20316;21367;21368;21369;21370;21371;21372;21373;21374;21375;21376;21377;21378;21379;21380;21381;21382;23719;23720;23721;23722;23723;23724;23725;23726;23727;23728;23729;23730;23731;23732;23733;23734;23735;23736;23737;23738;23739;23740;23741;23742;23743;23744;23745;23746;23747;23748;23749;23750;24524;24525;24526;24527;24528;24529;24530;24531;24532;24533;24534;24535;24536;24537;24538;24539;24540;24541;24542;24543;24544;24545;24546;24547;24548;24549;26678;26679;26680;26681;26682;26683;26684;26685;26686;26687;26688;26689;26690;26691;26692;26693;26694;26695;26696;26697;26698;26699;32641;32642;32643;32644;32645;32646;32647;32648;32649;32650;32651;32652;32653;32654;32655;32656;32657;32658;32659;32660;32661;32662;32663;39470;39471;39472;39473;39474;39475;39476;39477;39478;39479;39480;39481;49786;49787;49788;49789;49790;49791;49792;49793;49794;49795;49796;49797;49798;49799;49800;49801;49802;49803;49804;49805;49806;49807;49808;49809;49810;49811;49812;49813;49814;49815;51696;51697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59730;59731;59732;59733;59734;59735;59736;59737;59738;59739;59740;59741;59742;59743;59744;59745;59746;59747;59748;59749;59750;59751;59752;59753;59754;59755;59756;59757;59758;59759;59760;59761;59762;59763;59764;59765;61004;61005;61006;61007;61008;61009;61010;61011;61012;61013;61014;61015;61016;61017;61018;61019;61020;61021;61022;61023;61024;61025;61026;61027;61028;61029;61030;61031;61032;61033;61034;61035;61036;61037;61038;61039;70181;70182;70183;70184;70185;70186;70187;72075;72076;72077;72078;79319;79320;80013;80014;80015;80016;80017;80018;80019;80020;80021;80022;80023;80024;80025;80026;80027;80028;80029;80030;80323;80324;80325;80326;80327;80328;80329;80330;80331;80332;80333;80334;80335;80336;80337;80338;80339;80340;80341;80342;80343;81086;81087;81088;81089;81090;81799;92344;92345;92346;92347;92348;92349;92350;92351;92352;92353;92354;92355;92356;92357;92358;99992;99993;99994;99995;99996;99997;108111;110497;110498;110499;110500;110501;110502;110503;110504;110505;110506;110507;110508;110509;110510;110511;110512;110513;110514;110515;110516;110517;110518;110519;110520;110521;110522;110523;110524;110525;110526;110652;110653;110654;110655;110656;110657;110658;115467;115468;115469;115470;115471;115472;115473;115474;115475;115476;115477;115478;115479;115480;115481;115482;115483;115484;115485</t>
  </si>
  <si>
    <t>5291;7753;9952;11793;11984;13919;14458;15575;15763;16329;18589;20311;21380;23734;24542;26698;32648;39477;49793;51696;53028;59742;61037;70184;72076;79320;80027;80340;81088;81799;92358;99992;108111;110512;110653;115478</t>
  </si>
  <si>
    <t>647;648;650</t>
  </si>
  <si>
    <t>82;364;1279</t>
  </si>
  <si>
    <t>K7EMA7;H7BY10;K7EJV9;K7ERT8;A8MUS3;P62750</t>
  </si>
  <si>
    <t>60S ribosomal protein L23a</t>
  </si>
  <si>
    <t>RPL23A</t>
  </si>
  <si>
    <t>Isoform of P62750, 60S ribosomal protein L23a;Isoform of P62750, 60S ribosomal protein L23a (Fragment);Isoform of P62750, 60S ribosomal protein L23a (Fragment);Isoform of P62750, 60S ribosomal protein L23a (Fragment);Isoform of P62750, 60S ribosomal protei</t>
  </si>
  <si>
    <t>4317;5227;8237</t>
  </si>
  <si>
    <t>4590;5550;8826</t>
  </si>
  <si>
    <t>55212;55213;55214;55215;55216;55217;55218;65633;65634;65635;100779;100780</t>
  </si>
  <si>
    <t>59049;59050;59051;59052;59053;59054;59055;69955;69956;69957;107291;107292</t>
  </si>
  <si>
    <t>59049;69957;107291</t>
  </si>
  <si>
    <t>G3XAK1;P26927;H7C0F8;Q2TV78;Q2TV78-2</t>
  </si>
  <si>
    <t>G3XAK1;P26927;H7C0F8;Q2TV78</t>
  </si>
  <si>
    <t>5;5;3;3;2</t>
  </si>
  <si>
    <t>Hepatocyte growth factor-like protein;Hepatocyte growth factor-like protein alpha chain;Hepatocyte growth factor-like protein beta chain;Putative macrophage stimulating 1-like protein</t>
  </si>
  <si>
    <t>MST1;MST1L</t>
  </si>
  <si>
    <t>Isoform of P26927, Hepatocyte growth factor-like protein;Hepatocyte growth factor-like protein;Isoform of P26927, Hepatocyte growth factor-like protein (Fragment);Putative macrophage stimulating 1-like protein</t>
  </si>
  <si>
    <t>25;2188;5396;7176;8377</t>
  </si>
  <si>
    <t>26;2312;5787;7688;8969</t>
  </si>
  <si>
    <t>206;207;208;209;26622;26623;26624;26625;26626;26627;26628;67861;88504;88505;102441;102442;102443;102444;102445;102446;102447;102448;102449;102450;102451</t>
  </si>
  <si>
    <t>212;213;214;215;28514;28515;28516;28517;28518;28519;28520;72335;94258;94259;109102;109103;109104;109105;109106;109107;109108;109109;109110;109111;109112</t>
  </si>
  <si>
    <t>214;28517;72335;94258;109111</t>
  </si>
  <si>
    <t>Q92522</t>
  </si>
  <si>
    <t>Histone H1x</t>
  </si>
  <si>
    <t>H1FX</t>
  </si>
  <si>
    <t>532;2718;6390;8847;8848</t>
  </si>
  <si>
    <t>557;2889;6866;9461;9462</t>
  </si>
  <si>
    <t>5684;5685;5686;5687;5688;5689;5690;32281;79901;108437;108438;108439;108440;108441</t>
  </si>
  <si>
    <t>5981;5982;5983;5984;5985;5986;5987;5988;34433;85085;115381;115382;115383;115384;115385</t>
  </si>
  <si>
    <t>5988;34433;85085;115381;115384</t>
  </si>
  <si>
    <t>A0A0J9YXP8;K7EQ48;P06744;A0A0J9YX90;A0A0J9YYH3;A0A0A0MTS2;P06744-2;K7ENA0;K7EPY4;K7EP41;K7ERC6;K7EIL4;K7ERK8;K7ELR7;CON__Q3ZBD7</t>
  </si>
  <si>
    <t>A0A0J9YXP8;K7EQ48;P06744;A0A0J9YX90;A0A0J9YYH3;A0A0A0MTS2;P06744-2;K7ENA0;K7EPY4</t>
  </si>
  <si>
    <t>6;6;6;5;5;5;5;3;3;2;2;1;1;1;1</t>
  </si>
  <si>
    <t>Glucose-6-phosphate isomerase</t>
  </si>
  <si>
    <t>GPI</t>
  </si>
  <si>
    <t>Isoform of P06744, Glucose-6-phosphate isomerase (Fragment);Isoform of P06744, Glucose-6-phosphate isomerase;Glucose-6-phosphate isomerase;Isoform of P06744, Glucose-6-phosphate isomerase (Fragment);Isoform of P06744, Glucose-6-phosphate isomerase (Fragmen</t>
  </si>
  <si>
    <t>51;2316;3488;5590;7362;8534</t>
  </si>
  <si>
    <t>52;2450;3708;6005;7894;9139</t>
  </si>
  <si>
    <t>461;462;463;464;27814;27815;45741;45742;45743;45744;45745;70499;70500;70501;90654;90655;90656;104621</t>
  </si>
  <si>
    <t>472;473;474;475;476;29738;29739;48986;48987;48988;48989;48990;75136;75137;75138;96545;96546;96547;111370</t>
  </si>
  <si>
    <t>476;29738;48990;75138;96545;111370</t>
  </si>
  <si>
    <t>Q12805-5;A0A0U1RQV3</t>
  </si>
  <si>
    <t>19;18</t>
  </si>
  <si>
    <t>Isoform of Q12805, Isoform 5 of EGF-containing fibulin-like extracellular matrix protein 1;Isoform of Q12805, EGF-containing fibulin-like extracellular matrix protein 1 (Fragment)</t>
  </si>
  <si>
    <t>147;1123;1131;1800;1965;2082;2577;2849;3270;4007;5081;5623;6269;6393;6495;6808;7049;7165;7254</t>
  </si>
  <si>
    <t>False;False;False;False;False;False;False;True;False;False;False;False;False;True;False;False;False;False;False</t>
  </si>
  <si>
    <t>157;1192;1200;1907;1908;2077;2078;2204;2731;2732;3030;3477;4265;5401;6046;6738;6739;6869;6977;7303;7554;7677;7776</t>
  </si>
  <si>
    <t>1510;1511;1512;1513;1514;1515;1516;1517;1518;1519;1520;1521;1522;1523;1524;1525;1526;1527;1528;1529;1530;1531;1532;1533;1534;1535;1536;1537;1538;1539;1540;1541;1542;1543;1544;1545;1546;14679;14680;14681;14682;14683;14684;14685;14686;14687;14688;14689;14690;14691;14692;14693;14694;14695;14696;14697;14698;14699;14700;14701;14702;14703;14704;14705;14706;14707;14708;14709;14791;14792;14793;14794;14795;14796;14797;14798;14799;14800;14801;14802;14803;14804;14805;14806;22527;22528;22529;22530;22531;22532;22533;24265;24266;24267;24268;24269;24270;24271;24272;24273;24274;24275;24276;24277;24278;24279;24280;24281;24282;24283;24284;24285;24286;24287;24288;24289;24290;24291;24292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34328;34329;34330;34331;34332;42895;42896;42897;42898;42899;42900;42901;42902;42903;42904;42905;42906;42907;42908;42909;42910;42911;42912;42913;42914;42915;42916;42917;42918;42919;42920;42921;42922;42923;42924;42925;42926;42927;42928;42929;42930;42931;52140;52141;52142;52143;52144;52145;52146;52147;52148;52149;52150;52151;52152;52153;52154;52155;52156;52157;52158;52159;52160;52161;52162;52163;52164;63965;63966;70987;70988;70989;70990;70991;70992;70993;70994;70995;70996;70997;70998;70999;71000;71001;71002;71003;71004;71005;71006;71007;71008;71009;71010;71011;71012;71013;71014;71015;71016;71017;71018;71019;71020;71021;71022;71023;71024;71025;71026;71027;71028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79910;79911;79912;79913;79914;79915;79916;79917;79918;79919;80897;84028;84029;84030;84031;84032;84033;84034;84035;84036;84037;84038;84039;84040;84041;84042;84043;84044;84045;84046;84047;84048;84049;86679;86680;86681;88356;88357;88358;88359;88360;88361;88362;88363;88364;88365;88366;88367;88368;88369;88370;88371;88372;88373;88374;88375;89554;89555;89556;89557</t>
  </si>
  <si>
    <t>1585;1586;1587;1588;1589;1590;1591;1592;1593;1594;1595;1596;1597;1598;1599;1600;1601;1602;1603;1604;1605;1606;1607;1608;1609;1610;1611;1612;1613;1614;1615;1616;1617;1618;1619;1620;1621;1622;15716;15717;15718;15719;15720;15721;15722;15723;15724;15725;15726;15727;15728;15729;15730;15731;15732;15733;15734;15735;15736;15737;15738;15739;15740;15741;15742;15743;15744;15745;15746;15747;15748;15837;15838;15839;15840;15841;15842;15843;15844;15845;15846;15847;15848;15849;15850;15851;15852;24142;24143;24144;24145;24146;24147;24148;25995;25996;25997;25998;25999;26000;26001;26002;26003;26004;26005;26006;26007;26008;26009;26010;26011;26012;26013;26014;26015;26016;26017;26018;26019;26020;26021;26022;26023;26024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36654;36655;36656;36657;36658;45913;45914;45915;45916;45917;45918;45919;45920;45921;45922;45923;45924;45925;45926;45927;45928;45929;45930;45931;45932;45933;45934;45935;45936;45937;45938;45939;45940;45941;45942;45943;45944;45945;45946;45947;45948;45949;45950;45951;45952;45953;45954;45955;45956;45957;45958;45959;45960;55829;55830;55831;55832;55833;55834;55835;55836;55837;55838;55839;55840;55841;55842;55843;55844;55845;55846;55847;55848;55849;55850;55851;55852;55853;55854;55855;55856;55857;55858;55859;55860;55861;68210;68211;75644;75645;75646;75647;75648;75649;75650;75651;75652;75653;75654;75655;75656;75657;75658;75659;75660;75661;75662;75663;75664;75665;75666;75667;75668;75669;75670;75671;75672;75673;75674;75675;75676;75677;75678;75679;75680;75681;75682;75683;75684;75685;75686;75687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83575;83576;83577;83578;83579;83580;83581;83582;83583;83584;83585;83586;83587;83588;83589;83590;83591;83592;83593;83594;83595;83596;83597;85094;85095;85096;85097;85098;85099;85100;85101;85102;85103;85104;86113;89508;89509;89510;89511;89512;89513;89514;89515;89516;89517;89518;89519;89520;89521;89522;89523;89524;89525;89526;89527;89528;89529;92312;92313;92314;94100;94101;94102;94103;94104;94105;94106;94107;94108;94109;94110;94111;94112;94113;94114;94115;94116;94117;94118;94119;95367;95368;95369;95370</t>
  </si>
  <si>
    <t>1619;15734;15850;24142;26014;27390;32980;36656;45915;55845;68210;75645;83581;85102;86113;89522;92314;94115;95368</t>
  </si>
  <si>
    <t>181;211;310;329</t>
  </si>
  <si>
    <t>P63267;P63267-2</t>
  </si>
  <si>
    <t>23;18</t>
  </si>
  <si>
    <t>Actin, gamma-enteric smooth muscle</t>
  </si>
  <si>
    <t>ACTG2</t>
  </si>
  <si>
    <t>Actin, gamma-enteric smooth muscle;Isoform of P63267, Isoform 2 of Actin, gamma-enteric smooth muscle</t>
  </si>
  <si>
    <t>298;789;790;909;1037;1478;1482;1614;2017;2563;3435;3558;3836;3837;4200;4372;4399;5785;6409;7189;7653;7780;8801</t>
  </si>
  <si>
    <t>False;False;False;False;False;False;False;False;False;False;False;False;False;False;False;False;False;True;False;False;False;False;False</t>
  </si>
  <si>
    <t>314;829;830;959;1096;1097;1098;1559;1560;1564;1565;1709;2136;2137;2715;2716;2717;3654;3782;3783;3784;4082;4083;4469;4648;4649;4677;4678;6219;6885;7704;8206;8207;8344;9414;9415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</si>
  <si>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10334;10335;10336;10337;12991;12992;12993;12994;12995;12996;12997;12998;12999;13000;13001;13002;13003;13004;13005;13006;13007;13008;13009;13010;13011;13012;13013;13014;13015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20280;20281;20282;20283;20284;20285;20286;25101;25102;25103;25104;25105;25106;25107;25108;25109;25110;25111;25112;25113;25114;25115;25116;25117;25118;25119;25120;25121;25122;25123;25124;25125;25126;25127;25128;25129;25130;25131;30670;30671;30672;30673;30674;30675;30676;30677;45044;45045;45046;45047;45048;45049;45050;45051;45052;45053;45054;45055;45056;45057;45058;45059;45060;45061;45062;45063;45064;45065;45066;45067;45068;45069;45070;45071;45072;45073;45074;45075;45076;45077;45078;45079;45080;45081;45082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;54311;54312;54313;54314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72643;72644;72645;72646;72647;72648;72649;72650;72651;72652;72653;72654;72655;72656;72657;72658;72659;72660;72661;72662;72663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93990;93991;93992;93993;93994;93995;93996;93997;93998;93999;94000;94001;94002;94003;94004;94005;94006;94007;94008;94009;94010;94011;94012;94013;94014;94015;94016;94017;94018;94019;94020;94021;94022;94023;94024;94025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95566;95567;95568;95569;95570;95571;95572;95573;95574;95575;95576;95577;95578;95579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</si>
  <si>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10906;10907;10908;10909;13738;13739;13740;13741;13742;13743;13744;13745;13746;13747;13748;13749;13750;13751;13752;13753;13754;13755;13756;13757;13758;13759;13760;13761;13762;13763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19845;19846;19847;19848;19849;19850;19851;19852;19853;19854;21779;21780;21781;21782;21783;21784;21785;26903;26904;26905;26906;26907;26908;26909;26910;26911;26912;26913;26914;26915;26916;26917;26918;26919;26920;26921;26922;26923;26924;26925;26926;26927;26928;26929;26930;26931;26932;26933;26934;32750;32751;32752;32753;32754;32755;32756;32757;32758;48250;48251;48252;48253;48254;48255;48256;48257;48258;48259;48260;48261;48262;48263;48264;48265;48266;48267;48268;48269;48270;48271;48272;48273;48274;48275;48276;48277;48278;48279;48280;48281;48282;48283;48284;48285;48286;48287;48288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58054;58055;58056;58057;58058;58059;58060;58061;58062;58063;58064;58065;58066;58067;58068;58069;58070;58071;58072;58073;58074;58075;58076;58077;58078;58079;58080;58081;58082;58083;58084;58085;58086;58087;58088;58089;58090;58091;58092;58093;58094;58095;58096;58097;58098;58099;58100;58101;58102;58103;58104;58105;58106;58107;58108;58109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77410;77411;77412;77413;77414;77415;77416;77417;77418;77419;77420;77421;77422;77423;77424;77425;77426;77427;77428;77429;77430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100131;100132;100133;100134;100135;100136;100137;100138;100139;100140;100141;100142;100143;100144;100145;100146;100147;100148;100149;100150;100151;100152;100153;100154;100155;100156;100157;100158;100159;100160;100161;100162;100163;100164;100165;100166;100167;100168;100169;100170;100171;100172;101749;101750;101751;101752;101753;101754;101755;101756;101757;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114666;114667;114668;114669;114670;114671;114672;114673;114674;114675;114676;114677;114678;114679;114680;114681;114682;114683;114684;114685;114686;114687;114688;114689;114690;114691;114692;114693;114694;114695;114696;114697;114698;114699;114700;114701;114702;114703;114704;114705;114706;114707;114708;114709;114710;114711;114712;114713;114714;114715;114716</t>
  </si>
  <si>
    <t>2819;9069;9126;10909;13759;19639;19773;21781;26930;32755;48280;49919;53782;53814;58078;59935;60239;77412;85259;94438;100147;101785;114682</t>
  </si>
  <si>
    <t>45;48;83;177;191;228;270;284;306;326</t>
  </si>
  <si>
    <t>P14923;C9JTX4;C9J826;C9JK18;C9JKY1;P35222-2</t>
  </si>
  <si>
    <t>P14923</t>
  </si>
  <si>
    <t>10;3;3;3;3;1</t>
  </si>
  <si>
    <t>9;3;3;3;3;0</t>
  </si>
  <si>
    <t>Junction plakoglobin</t>
  </si>
  <si>
    <t>JUP</t>
  </si>
  <si>
    <t>1226;4737;5187;5464;6053;6631;7534;7744;8178;8375</t>
  </si>
  <si>
    <t>1298;5027;5508;5873;6505;7119;8081;8305;8758;8967</t>
  </si>
  <si>
    <t>15777;59798;59799;59800;65064;65065;65066;65067;65068;65069;65070;65071;65072;65073;65074;65075;65076;65077;65078;68710;68711;68712;68713;68714;75482;75483;82545;82546;82547;82548;92770;95222;95223;95224;95225;95226;95227;95228;100038;102438</t>
  </si>
  <si>
    <t>16901;63861;63862;63863;69350;69351;69352;69353;69354;69355;69356;69357;69358;69359;69360;69361;69362;69363;69364;73267;73268;73269;73270;73271;80388;80389;87883;87884;87885;87886;98832;101445;101446;101447;101448;101449;101450;101451;106527;109099</t>
  </si>
  <si>
    <t>16901;63861;69359;73268;80389;87886;98832;101451;106527;109099</t>
  </si>
  <si>
    <t>A0A140TA29</t>
  </si>
  <si>
    <t>Isoform of P0C0L5, Complement C4-B</t>
  </si>
  <si>
    <t>126;192;214;447;556;663;1358;1905;2407;3271;3301;4459;4572;4913;5963;6107;6235;7324;7661;7960;8174;8297;8398</t>
  </si>
  <si>
    <t>False;False;False;False;False;False;False;False;False;False;True;False;False;True;False;False;False;False;False;False;False;False;False</t>
  </si>
  <si>
    <t>133;204;226;227;469;587;701;1437;2015;2547;3478;3510;4739;4857;5222;6403;6565;6701;7852;8217;8532;8754;8887;8991</t>
  </si>
  <si>
    <t>1315;1316;1317;1318;1319;1320;1321;1322;1323;1324;1325;1326;1327;1328;1329;1330;1331;1332;1333;1334;1335;1784;1785;1911;1912;1913;1914;1915;1916;1917;1918;1919;1920;1921;4816;4817;6020;6021;6022;6023;6024;6025;6026;6027;6028;6029;6030;6031;6032;6033;7245;7246;7247;7248;7249;7250;7251;7252;7253;7254;7255;7256;7257;17180;17181;17182;17183;17184;17185;17186;17187;17188;17189;17190;17191;17192;17193;17194;17195;17196;17197;23267;23268;29036;42932;42933;42934;42935;42936;42937;43314;56836;56837;56838;58004;58005;58006;58007;58008;58009;58010;58011;62126;62127;62128;74540;74541;74542;74543;74544;76087;76088;76089;76090;76091;76092;76093;76094;76095;76096;76097;76098;76099;76100;77880;77881;90194;90195;90196;90197;90198;90199;94054;94055;97688;100000;100001;100002;100003;100004;100005;100006;100007;100008;100009;100010;100011;100012;100013;100014;100015;100016;100017;100018;101693;101694;101695;102712;102713;102714;102715;102716;102717;102718;102719;102720;102721;102722;102723;102724;102725;102726;102727;102728;102729;102730;102731;102732;102733;102734;102735;102736;102737;102738;102739;102740;102741;102742;102743;102744;102745;102746;102747;102748</t>
  </si>
  <si>
    <t>1380;1381;1382;1383;1384;1385;1386;1387;1388;1389;1390;1391;1392;1393;1394;1395;1396;1397;1398;1399;1400;1870;1871;1998;1999;2000;2001;2002;2003;2004;2005;2006;2007;2008;5075;5076;6326;6327;6328;6329;6330;6331;6332;6333;6334;6335;6336;6337;6338;6339;7631;7632;7633;7634;7635;7636;7637;7638;7639;7640;7641;7642;7643;7644;18373;18374;18375;18376;18377;18378;18379;18380;18381;18382;18383;18384;18385;18386;18387;18388;18389;18390;18391;18392;24915;24916;31035;45961;45962;45963;45964;45965;45966;46364;60738;60739;60740;61991;61992;61993;61994;61995;61996;61997;61998;66285;66286;66287;79411;79412;79413;79414;79415;81039;81040;81041;81042;81043;81044;81045;81046;81047;81048;81049;81050;81051;81052;81053;82961;82962;96061;96062;96063;96064;96065;96066;100205;100206;104061;106488;106489;106490;106491;106492;106493;106494;106495;106496;106497;106498;106499;106500;106501;106502;106503;106504;106505;106506;106507;108303;108304;108305;109390;109391;109392;109393;109394;109395;109396;109397;109398;109399;109400;109401;109402;109403;109404;109405;109406;109407;109408;109409;109410;109411;109412;109413;109414;109415;109416;109417;109418;109419;109420;109421;109422;109423;109424;109425;109426</t>
  </si>
  <si>
    <t>1391;1871;2001;5075;6326;7643;18374;24916;31035;45961;46364;60739;61996;66287;79413;81051;82962;96064;100206;104061;106488;108303;109425</t>
  </si>
  <si>
    <t>P12532;P12532-2;F8WCN3;C9JSQ1;P17540</t>
  </si>
  <si>
    <t>P12532;P12532-2;F8WCN3;C9JSQ1</t>
  </si>
  <si>
    <t>4;4;3;2;1</t>
  </si>
  <si>
    <t>Creatine kinase U-type, mitochondrial</t>
  </si>
  <si>
    <t>CKMT1A;CKMT1B</t>
  </si>
  <si>
    <t>Creatine kinase U-type, mitochondrial;Isoform of P12532, Isoform 2 of Creatine kinase U-type, mitochondrial;Isoform of P12532, Creatine kinase U-type, mitochondrial;Isoform of P12532, Creatine kinase U-type, mitochondrial (Fragment)</t>
  </si>
  <si>
    <t>4591;5002;5965;8524</t>
  </si>
  <si>
    <t>4878;5316;6406;9129</t>
  </si>
  <si>
    <t>58228;58229;63160;63161;63162;63163;74555;104573;104574;104575;104576;104577;104578;104579</t>
  </si>
  <si>
    <t>62224;62225;67387;67388;67389;67390;79426;111322;111323;111324;111325;111326;111327;111328</t>
  </si>
  <si>
    <t>62225;67388;79426;111324</t>
  </si>
  <si>
    <t>E7ETK0;A0A087WUS0;P62847-2;P62847-3;P62847;P62847-4</t>
  </si>
  <si>
    <t>40S ribosomal protein S24</t>
  </si>
  <si>
    <t>RPS24</t>
  </si>
  <si>
    <t>Isoform of P62847, 40S ribosomal protein S24;Isoform of P62847, 40S ribosomal protein S24;Isoform of P62847, Isoform 2 of 40S ribosomal protein S24;Isoform of P62847, Isoform 3 of 40S ribosomal protein S24;40S ribosomal protein S24;Isoform of P62847, Isofo</t>
  </si>
  <si>
    <t>6196;7649;7662</t>
  </si>
  <si>
    <t>6659;8202;8218</t>
  </si>
  <si>
    <t>77355;93969;93970;93971;94056;94057;94058</t>
  </si>
  <si>
    <t>82412;100109;100110;100111;100207;100208;100209</t>
  </si>
  <si>
    <t>82412;100110;100209</t>
  </si>
  <si>
    <t>CON__Q8N1N4-2;CON__Q7RTT2;Q8N1N4;Q8N1N4-2</t>
  </si>
  <si>
    <t>10;10;10;9</t>
  </si>
  <si>
    <t>6;6;6;5</t>
  </si>
  <si>
    <t>Keratin, type II cytoskeletal 78</t>
  </si>
  <si>
    <t>KRT78</t>
  </si>
  <si>
    <t>;;Keratin, type II cytoskeletal 78;Isoform of Q8N1N4, Isoform 2 of Keratin, type II cytoskeletal 78</t>
  </si>
  <si>
    <t>167;745;2484;3728;4686;4942;6197;8291;8312;8743</t>
  </si>
  <si>
    <t>False;True;False;True;False;True;True;True;False;True</t>
  </si>
  <si>
    <t>178;784;2632;3963;4976;5255;6660;8881;8903;9353</t>
  </si>
  <si>
    <t>1644;8199;8200;8201;8202;8203;8204;8205;8206;8207;29842;29843;29844;29845;29846;29847;29848;29849;29850;29851;29852;29853;29854;29855;29856;48581;59233;59234;59235;59236;59237;59238;59239;59240;59241;59242;59243;59244;59245;62525;62526;62527;77356;101595;101596;101597;101598;101599;101600;101601;101602;101603;101604;101605;101864;101865;101866;101867;101868;101869;101870;101871;101872;101873;101874;101875;101876;101877;101878;106921;106922</t>
  </si>
  <si>
    <t>1726;8646;8647;8648;8649;8650;8651;8652;8653;8654;31897;31898;31899;31900;31901;31902;31903;31904;31905;31906;31907;31908;31909;31910;31911;52038;63269;63270;63271;63272;63273;63274;63275;63276;63277;63278;63279;63280;63281;66708;66709;66710;82413;108202;108203;108204;108205;108206;108207;108208;108209;108210;108211;108212;108213;108482;108483;108484;108485;108486;108487;108488;108489;108490;108491;108492;108493;108494;108495;108496;113786;113787</t>
  </si>
  <si>
    <t>1726;8651;31911;52038;63273;66708;82413;108208;108486;113786</t>
  </si>
  <si>
    <t>Q13838;Q13838-2;Q5STU3;A0A0G2JJZ9;F6WLT2;A0A140T9X3;F6S4E6;A0A0A0MT12;F6TRA5;A0A140T996;A0A140T9L4;A0A140T973;A0A140T9K1;A0A140T9X9;F6UJC5;A0A140TA18;H0Y400;F6R6M7;F6QYI9;A0A0G2JJL7;A0A140T9K2;A0A0G2JHN7;A0A140T9N3;F6U6E2;F6S2B7</t>
  </si>
  <si>
    <t>Q13838;Q13838-2;Q5STU3;A0A0G2JJZ9;F6WLT2;A0A140T9X3;F6S4E6;A0A0A0MT12;F6TRA5;A0A140T996</t>
  </si>
  <si>
    <t>11;11;10;9;8;8;7;7;7;6;5;5;5;5;5;5;4;4;3;3;2;2;2;2;2</t>
  </si>
  <si>
    <t>4;4;4;3;3;3;3;3;3;2;2;2;2;2;2;2;1;2;1;1;1;1;1;1;1</t>
  </si>
  <si>
    <t>Spliceosome RNA helicase DDX39B</t>
  </si>
  <si>
    <t>DDX39B</t>
  </si>
  <si>
    <t>Spliceosome RNA helicase DDX39B;Isoform of Q13838, Isoform 2 of Spliceosome RNA helicase DDX39B;Isoform of Q13838, Spliceosome RNA helicase DDX39B;Isoform of Q13838, Spliceosome RNA helicase DDX39B (Fragment);Isoform of Q13838, Spliceosome RNA helicase DDX</t>
  </si>
  <si>
    <t>219;1270;1690;2026;3046;3478;3944;5087;5335;7795;8223</t>
  </si>
  <si>
    <t>233;1344;1790;2146;3240;3698;4196;5407;5698;8360;8812</t>
  </si>
  <si>
    <t>1936;1937;16254;16255;16256;16257;16258;16259;21144;21145;21146;25220;25221;38072;45699;45700;51314;51315;51316;51317;51318;51319;51320;51321;51322;64002;64003;64004;64005;64006;64007;64008;67063;95696;95697;95698;95699;100710</t>
  </si>
  <si>
    <t>2024;2025;17410;17411;17412;17413;17414;17415;22670;22671;22672;27036;27037;40748;48943;48944;54922;54923;54924;54925;54926;54927;54928;54929;54930;68247;68248;68249;68250;68251;68252;68253;71484;101952;101953;101954;101955;107219</t>
  </si>
  <si>
    <t>2025;17411;22672;27036;40748;48943;54927;68252;71484;101952;107219</t>
  </si>
  <si>
    <t>H0YCK3;P55265-5;P55265-3;P55265-2;P55265;P55265-4</t>
  </si>
  <si>
    <t>Double-stranded RNA-specific adenosine deaminase</t>
  </si>
  <si>
    <t>ADAR</t>
  </si>
  <si>
    <t>Isoform of P55265, Double-stranded RNA-specific adenosine deaminase (Fragment);Isoform of P55265, Isoform 5 of Double-stranded RNA-specific adenosine deaminase;Isoform of P55265, Isoform 3 of Double-stranded RNA-specific adenosine deaminase;Isoform of P552</t>
  </si>
  <si>
    <t>1391;2867;7175</t>
  </si>
  <si>
    <t>1470;3053;7687</t>
  </si>
  <si>
    <t>17488;35442;35443;35444;88503</t>
  </si>
  <si>
    <t>18708;37891;37892;37893;94257</t>
  </si>
  <si>
    <t>18708;37891;94257</t>
  </si>
  <si>
    <t>J3KNQ4;Q9NVD7;E9PS97;A0A087WZB5;Q9NVD7-2;Q9HBI1-3;Q9HBI1;Q9HBI1-2</t>
  </si>
  <si>
    <t>J3KNQ4;Q9NVD7;E9PS97</t>
  </si>
  <si>
    <t>5;5;3;2;2;2;2;2</t>
  </si>
  <si>
    <t>Alpha-parvin</t>
  </si>
  <si>
    <t>PARVA</t>
  </si>
  <si>
    <t>Isoform of Q9NVD7, Alpha-parvin;Alpha-parvin;Isoform of Q9NVD7, Alpha-parvin (Fragment)</t>
  </si>
  <si>
    <t>1162;1414;4947;8136;8204</t>
  </si>
  <si>
    <t>1233;1494;5261;8715;8790</t>
  </si>
  <si>
    <t>15360;15361;17738;17739;17740;17741;17742;17743;17744;62556;62557;62558;62559;99784;100469;100470;100471;100472</t>
  </si>
  <si>
    <t>16460;16461;18975;18976;18977;18978;18979;18980;18981;66739;66740;66741;66742;106272;106969;106970;106971;106972</t>
  </si>
  <si>
    <t>16460;18977;66740;106272;106969</t>
  </si>
  <si>
    <t>P63104;E7EX29;B0AZS6;B7Z2E6;H0YB80;E7ESK7;P63104-2;E5RIR4;E9PD24;E7EVZ2;E5RGE1</t>
  </si>
  <si>
    <t>P63104;E7EX29;B0AZS6;B7Z2E6;H0YB80;E7ESK7;P63104-2</t>
  </si>
  <si>
    <t>8;7;5;4;4;4;4;3;3;3;2</t>
  </si>
  <si>
    <t>6;5;4;3;3;3;3;2;2;2;1</t>
  </si>
  <si>
    <t>14-3-3 protein zeta/delta</t>
  </si>
  <si>
    <t>YWHAZ</t>
  </si>
  <si>
    <t>14-3-3 protein zeta/delta;Isoform of P63104, 14-3-3 protein zeta/delta (Fragment);Isoform of P63104, 14-3-3 protein zeta/delta;Isoform of P63104, 14-3-3 protein zeta/delta;Isoform of P63104, 14-3-3 protein zeta/delta (Fragment);Isoform of P63104, 14-3-3 pr</t>
  </si>
  <si>
    <t>1370;1610;3028;5570;7173;7217;8510;8741</t>
  </si>
  <si>
    <t>True;False;True;False;True;True;True;True</t>
  </si>
  <si>
    <t>1449;1704;1705;3222;5983;7685;7737;9115;9351</t>
  </si>
  <si>
    <t>17332;17333;17334;17335;17336;20224;20225;20226;20227;20228;20229;20230;20231;20232;20233;20234;20235;20236;20237;20238;20239;20240;20241;20242;20243;20244;20245;20246;20247;20248;37957;37958;37959;70159;70160;70161;70162;70163;70164;70165;70166;70167;70168;70169;88486;88487;88488;88489;89258;104436;104437;104438;106886;106887;106888</t>
  </si>
  <si>
    <t>18547;18548;18549;18550;18551;21722;21723;21724;21725;21726;21727;21728;21729;21730;21731;21732;21733;21734;21735;21736;21737;21738;21739;21740;21741;21742;21743;21744;21745;21746;40630;40631;40632;74790;74791;74792;74793;74794;74795;74796;74797;74798;74799;74800;94239;94240;94241;94242;94243;95060;111178;111179;111180;113750;113751;113752</t>
  </si>
  <si>
    <t>18548;21727;40630;74799;94243;95060;111178;113750</t>
  </si>
  <si>
    <t>Q96A83-2;Q96A83</t>
  </si>
  <si>
    <t>Collagen alpha-1(XXVI) chain</t>
  </si>
  <si>
    <t>COL26A1</t>
  </si>
  <si>
    <t>Isoform of Q96A83, Isoform 2 of Collagen alpha-1(XXVI) chain;Collagen alpha-1(XXVI) chain</t>
  </si>
  <si>
    <t>73;4996;5104</t>
  </si>
  <si>
    <t>77;5310;5424</t>
  </si>
  <si>
    <t>704;63138;64224;64225;64226</t>
  </si>
  <si>
    <t>738;67363;68472;68473;68474;68475</t>
  </si>
  <si>
    <t>738;67363;68474</t>
  </si>
  <si>
    <t>P40227;P40227-2;Q92526;Q92526-2;Q92526-3;J3KRI6</t>
  </si>
  <si>
    <t>P40227;P40227-2</t>
  </si>
  <si>
    <t>10;7;4;3;3;1</t>
  </si>
  <si>
    <t>T-complex protein 1 subunit zeta</t>
  </si>
  <si>
    <t>CCT6A</t>
  </si>
  <si>
    <t>T-complex protein 1 subunit zeta;Isoform of P40227, Isoform 2 of T-complex protein 1 subunit zeta</t>
  </si>
  <si>
    <t>498;1328;2103;2936;3095;3876;5985;7328;7787;8092</t>
  </si>
  <si>
    <t>522;1406;2225;3127;3290;4125;6428;7856;8352;8670</t>
  </si>
  <si>
    <t>5405;5406;5407;5408;16956;25782;25783;36892;38897;38898;38899;50658;50659;50660;74718;74719;74720;90239;90240;95676;99190</t>
  </si>
  <si>
    <t>5697;5698;5699;5700;18134;27644;27645;39486;41627;41628;41629;54247;54248;54249;79597;79598;79599;96112;96113;101930;105643</t>
  </si>
  <si>
    <t>5700;18134;27645;39486;41628;54247;79597;96112;101930;105643</t>
  </si>
  <si>
    <t>E7ES33;E7EPK1;Q16181-2;Q16181;G3V1Q4;A0A0U1RRH9;A0A0U1RRE1;A0A0U1RQK0;A0A0U1RRD1;Q5JXL7;A0A0U1RRM2;Q6ZU15</t>
  </si>
  <si>
    <t>E7ES33;E7EPK1;Q16181-2;Q16181;G3V1Q4</t>
  </si>
  <si>
    <t>8;8;8;8;7;2;2;1;1;1;1;1</t>
  </si>
  <si>
    <t>Septin-7</t>
  </si>
  <si>
    <t>Isoform of Q16181, Septin-7;Isoform of Q16181, Septin-7;Isoform of Q16181, Isoform 2 of Septin-7;Septin-7;Isoform of Q16181, Septin-7</t>
  </si>
  <si>
    <t>1694;2393;3903;4205;4287;5552;6994;8225</t>
  </si>
  <si>
    <t>1794;2530;4152;4474;4560;5964;7497;8814</t>
  </si>
  <si>
    <t>21160;28800;28801;28802;50815;50816;54381;55063;69788;69789;85984;85985;100712;100713;100714;100715;100716</t>
  </si>
  <si>
    <t>22686;30774;30775;30776;54411;54412;58179;58894;74408;74409;91558;91559;107221;107222;107223;107224;107225</t>
  </si>
  <si>
    <t>22686;30775;54411;58179;58894;74409;91558;107222</t>
  </si>
  <si>
    <t>Q16853;Q16853-2;K7EQZ5;K7EL47;Q16853-3</t>
  </si>
  <si>
    <t>Q16853;Q16853-2</t>
  </si>
  <si>
    <t>4;3;1;1;1</t>
  </si>
  <si>
    <t>Membrane primary amine oxidase</t>
  </si>
  <si>
    <t>AOC3</t>
  </si>
  <si>
    <t>Membrane primary amine oxidase;Isoform of Q16853, Isoform 2 of Membrane primary amine oxidase</t>
  </si>
  <si>
    <t>1161;1759;2612;8818</t>
  </si>
  <si>
    <t>1232;1865;2774;9432</t>
  </si>
  <si>
    <t>15359;22086;22087;22088;31392;108029;108030;108031</t>
  </si>
  <si>
    <t>16459;23668;23669;23670;33516;114954;114955;114956</t>
  </si>
  <si>
    <t>16459;23669;33516;114956</t>
  </si>
  <si>
    <t>Q08357</t>
  </si>
  <si>
    <t>Sodium-dependent phosphate transporter 2</t>
  </si>
  <si>
    <t>SLC20A2</t>
  </si>
  <si>
    <t>44416;44417;44418;44419;44420;44421;44422;44423;44424;44425;44426;44427;44428;44429;44430;44431;44432;44433;44434;44435;44436;44437;44438;44439;44440;44441;44442;44443;44444;44445;44446;44447;44448;44449;44450;44451;44452;44453;44454;44455;44456;44457;44458;44459;44460;44461;44462</t>
  </si>
  <si>
    <t>47548;47549;47550;47551;47552;47553;47554;47555;47556;47557;47558;47559;47560;47561;47562;47563;47564;47565;47566;47567;47568;47569;47570;47571;47572;47573;47574;47575;47576;47577;47578;47579;47580;47581;47582;47583;47584;47585;47586;47587;47588;47589;47590;47591;47592;47593;47594</t>
  </si>
  <si>
    <t>P04899;P04899-4;P04899-6;P04899-3;P04899-5;P04899-2;P63096;P08754;P63096-2;P09471-2;P09471;A0A087WTB6;A2A2R6;Q5JWD1;H0Y7E8;H3BTM2;A0A087WZE5;C9JPP4;Q5JWE9;H0Y7F4;P11488;P19087;A8MTJ3;P38405;P38405-2</t>
  </si>
  <si>
    <t>P04899;P04899-4;P04899-6;P04899-3;P04899-5;P04899-2;P63096;P08754;P63096-2;P09471-2</t>
  </si>
  <si>
    <t>5;5;4;4;4;4;4;4;3;3;2;1;1;1;1;1;1;1;1;1;1;1;1;1;1</t>
  </si>
  <si>
    <t>4;4;4;4;4;4;3;3;3;2;1;0;0;0;0;1;0;1;0;0;0;0;0;0;0</t>
  </si>
  <si>
    <t>Guanine nucleotide-binding protein G(i) subunit alpha-2;Guanine nucleotide-binding protein G(i) subunit alpha-1;Guanine nucleotide-binding protein G(k) subunit alpha;Guanine nucleotide-binding protein G(o) subunit alpha</t>
  </si>
  <si>
    <t>GNAI2;GNAI1;GNAI3;GNAO1</t>
  </si>
  <si>
    <t>Guanine nucleotide-binding protein G(i) subunit alpha-2;Isoform of P04899, Isoform sGi2 of Guanine nucleotide-binding protein G(i) subunit alpha-2;Isoform of P04899, Isoform 6 of Guanine nucleotide-binding protein G(i) subunit alpha-2;Isoform of P04899, Is</t>
  </si>
  <si>
    <t>2022;3658;4499;4726;7652</t>
  </si>
  <si>
    <t>2142;3893;4783;5016;8205</t>
  </si>
  <si>
    <t>25185;25186;25187;47992;57433;57434;57435;57436;57437;57438;57439;57440;57441;57442;59694;59695;59696;59697;59698;93987;93988;93989</t>
  </si>
  <si>
    <t>27001;27002;27003;51416;61384;61385;61386;61387;61388;61389;61390;61391;61392;61393;63751;63752;63753;63754;63755;100128;100129;100130</t>
  </si>
  <si>
    <t>27002;51416;61387;63751;100129</t>
  </si>
  <si>
    <t>P49411</t>
  </si>
  <si>
    <t>Elongation factor Tu, mitochondrial</t>
  </si>
  <si>
    <t>TUFM</t>
  </si>
  <si>
    <t>171;2073;3027;4666;5791;7716</t>
  </si>
  <si>
    <t>183;2195;3221;4956;6225;8276</t>
  </si>
  <si>
    <t>1666;1667;1668;1669;1670;25477;25478;25479;25480;25481;25482;37955;37956;59070;59071;59072;59073;59074;59075;72749;94803</t>
  </si>
  <si>
    <t>1750;1751;1752;1753;1754;27298;27299;27300;27301;27302;27303;40628;40629;63102;63103;63104;63105;63106;63107;77519;101002</t>
  </si>
  <si>
    <t>1751;27300;40628;63107;77519;101002</t>
  </si>
  <si>
    <t>Q15149-7;Q15149-8;Q15149-9;Q15149-5;Q15149-4;Q15149-6;Q15149-2;Q15149;Q15149-3;E9PMV1;E9PQ28;E9PKG0;H0YDN1;E9PIA2</t>
  </si>
  <si>
    <t>Q15149-7;Q15149-8;Q15149-9;Q15149-5;Q15149-4;Q15149-6;Q15149-2;Q15149;Q15149-3</t>
  </si>
  <si>
    <t>24;24;24;24;24;24;24;24;23;4;2;2;2;1</t>
  </si>
  <si>
    <t>Plectin</t>
  </si>
  <si>
    <t>PLEC</t>
  </si>
  <si>
    <t>Isoform of Q15149, Isoform 7 of Plectin;Isoform of Q15149, Isoform 8 of Plectin;Isoform of Q15149, Isoform 9 of Plectin;Isoform of Q15149, Isoform 5 of Plectin;Isoform of Q15149, Isoform 4 of Plectin;Isoform of Q15149, Isoform 6 of Plectin;Isoform of Q1514</t>
  </si>
  <si>
    <t>168;637;1755;2508;3041;3341;4277;4280;4292;4299;4433;4475;4681;4735;4933;5120;5566;6174;6232;6280;6545;6644;7034;8245</t>
  </si>
  <si>
    <t>179;673;1861;2657;3235;3555;4550;4553;4565;4572;4712;4758;4971;5025;5245;5441;5979;6635;6698;6751;7029;7133;7538;8834</t>
  </si>
  <si>
    <t>1645;6925;22047;22048;22049;22050;30059;38047;38048;43876;54969;54975;55077;55114;56596;57127;59201;59795;62404;64381;70134;70135;77052;77874;78625;81422;82748;86524;86525;86526;100887</t>
  </si>
  <si>
    <t>1727;7300;23629;23630;23631;23632;32117;40722;40723;46964;58797;58804;58909;58948;60493;61057;61058;63236;63858;66581;68634;74765;74766;82096;82955;83740;86696;88140;92155;92156;92157;107404</t>
  </si>
  <si>
    <t>1727;7300;23629;32117;40723;46964;58797;58804;58909;58948;60493;61057;63236;63858;66581;68634;74766;82096;82955;83740;86696;88140;92156;107404</t>
  </si>
  <si>
    <t>C9J6K0;Q13103</t>
  </si>
  <si>
    <t>Secreted phosphoprotein 24</t>
  </si>
  <si>
    <t>SPP2</t>
  </si>
  <si>
    <t>Isoform of Q13103, Secreted phosphoprotein 24 (Fragment);Secreted phosphoprotein 24</t>
  </si>
  <si>
    <t>1589;1726;8327</t>
  </si>
  <si>
    <t>1679;1831;8918</t>
  </si>
  <si>
    <t>19968;21732;21733;21734;21735;102009;102010;102011;102012;102013;102014;102015;102016;102017;102018</t>
  </si>
  <si>
    <t>21444;23296;23297;23298;23299;108632;108633;108634;108635;108636;108637;108638;108639;108640;108641</t>
  </si>
  <si>
    <t>21444;23298;108633</t>
  </si>
  <si>
    <t>F8W7C6;A0A087WV22;X1WI28;P27635;H7C123;H7C2C5;Q96L21</t>
  </si>
  <si>
    <t>60S ribosomal protein L10;60S ribosomal protein L10-like</t>
  </si>
  <si>
    <t>RPL10;RPL10L</t>
  </si>
  <si>
    <t>Isoform of P27635, 60S ribosomal protein L10;Isoform of P27635, 60S ribosomal protein L10;Isoform of P27635, 60S ribosomal protein L10 (Fragment);60S ribosomal protein L10;Isoform of P27635, 60S ribosomal protein L10 (Fragment);Isoform of P27635, 60S ribos</t>
  </si>
  <si>
    <t>2523;8024</t>
  </si>
  <si>
    <t>2675;8597</t>
  </si>
  <si>
    <t>30180;30181;30182;30183;30184;30185;98401;98402;98403;98404;98405;98406;98407;98408;98409;98410;98411</t>
  </si>
  <si>
    <t>32240;32241;32242;32243;32244;32245;104815;104816;104817;104818;104819;104820;104821;104822;104823;104824;104825</t>
  </si>
  <si>
    <t>32240;104821</t>
  </si>
  <si>
    <t>P14174</t>
  </si>
  <si>
    <t>Macrophage migration inhibitory factor</t>
  </si>
  <si>
    <t>MIF</t>
  </si>
  <si>
    <t>4663;5899</t>
  </si>
  <si>
    <t>4953;6336</t>
  </si>
  <si>
    <t>59036;59037;59038;59039;59040;59041;74085;74086;74087;74088</t>
  </si>
  <si>
    <t>63067;63068;63069;63070;63071;63072;63073;78930;78931;78932;78933</t>
  </si>
  <si>
    <t>63072;78930</t>
  </si>
  <si>
    <t>P30043;M0QZL1;M0R192</t>
  </si>
  <si>
    <t>3;2;2</t>
  </si>
  <si>
    <t>Flavin reductase (NADPH)</t>
  </si>
  <si>
    <t>BLVRB</t>
  </si>
  <si>
    <t>Flavin reductase (NADPH);Isoform of P30043, Flavin reductase (NADPH);Isoform of P30043, Flavin reductase (NADPH)</t>
  </si>
  <si>
    <t>1607;4882;7674</t>
  </si>
  <si>
    <t>1701;5186;8232</t>
  </si>
  <si>
    <t>20209;61693;61694;94345;94346;94347;94348;94349;94350;94351;94352;94353</t>
  </si>
  <si>
    <t>21707;65832;65833;100503;100504;100505;100506;100507;100508;100509;100510;100511</t>
  </si>
  <si>
    <t>21707;65832;100506</t>
  </si>
  <si>
    <t>Q02413;Q02413-2</t>
  </si>
  <si>
    <t>Q02413</t>
  </si>
  <si>
    <t>8;1</t>
  </si>
  <si>
    <t>Desmoglein-1</t>
  </si>
  <si>
    <t>DSG1</t>
  </si>
  <si>
    <t>191;491;2106;7531;7959;8039;8815;8872</t>
  </si>
  <si>
    <t>203;514;515;2228;8078;8531;8612;9429;9487</t>
  </si>
  <si>
    <t>1783;5339;5340;5341;5342;5343;25803;25804;92766;97672;97673;97674;97675;97676;97677;97678;97679;97680;97681;97682;97683;97684;97685;97686;97687;98587;108015;108611</t>
  </si>
  <si>
    <t>1869;5623;5624;5625;5626;5627;27665;27666;98828;104042;104043;104044;104045;104046;104047;104048;104049;104050;104051;104052;104053;104054;104055;104056;104057;104058;104059;104060;105015;114940;115568</t>
  </si>
  <si>
    <t>1869;5627;27666;98828;104050;105015;114940;115568</t>
  </si>
  <si>
    <t>607;608</t>
  </si>
  <si>
    <t>133;221</t>
  </si>
  <si>
    <t>Q9BY89</t>
  </si>
  <si>
    <t>Uncharacterized protein KIAA1671</t>
  </si>
  <si>
    <t>KIAA1671</t>
  </si>
  <si>
    <t>P46778;G3V1B3;M0R181</t>
  </si>
  <si>
    <t>4;3;3</t>
  </si>
  <si>
    <t>60S ribosomal protein L21</t>
  </si>
  <si>
    <t>RPL21</t>
  </si>
  <si>
    <t>60S ribosomal protein L21;Isoform of P46778, 60S ribosomal protein L21;Isoform of P46778, 60S ribosomal protein L21 (Fragment)</t>
  </si>
  <si>
    <t>2139;3505;4236;8546</t>
  </si>
  <si>
    <t>2261;3728;4507;9151</t>
  </si>
  <si>
    <t>26073;46082;54679;54680;104706;104707;104708;104709;104710;104711;104712</t>
  </si>
  <si>
    <t>27947;49380;49381;58482;58483;111458;111459;111460;111461;111462;111463;111464;111465</t>
  </si>
  <si>
    <t>27947;49380;58483;111458</t>
  </si>
  <si>
    <t>H0YHC3;F8W020;F8W118;F8VXI6;F8VUX1;F8VY35;F8VV59;B7Z9C2;F8W0J6;F5H4R6;H0YIV4;P55209-3;P55209-2;P55209;H0YH88;F8W543;F8VRJ2;F8VVB5;E9PNW0;E9PJJ2;E9PS34;E9PNJ7;A8MXH2;E9PKT8;C9J6D1;C9JZI7;Q99733;Q99733-2</t>
  </si>
  <si>
    <t>H0YHC3;F8W020;F8W118;F8VXI6;F8VUX1;F8VY35;F8VV59;B7Z9C2;F8W0J6;F5H4R6;H0YIV4;P55209-3;P55209-2;P55209;H0YH88;F8W543;F8VRJ2</t>
  </si>
  <si>
    <t>5;5;5;5;5;5;5;5;5;5;5;5;5;5;4;4;3;2;1;1;1;1;1;1;1;1;1;1</t>
  </si>
  <si>
    <t>Nucleosome assembly protein 1-like 1</t>
  </si>
  <si>
    <t>NAP1L1</t>
  </si>
  <si>
    <t>Isoform of P55209, Nucleosome assembly protein 1-like 1 (Fragment);Isoform of P55209, Nucleosome assembly protein 1-like 1 (Fragment);Isoform of P55209, Nucleosome assembly protein 1-like 1 (Fragment);Isoform of P55209, Nucleosome assembly protein 1-like 1</t>
  </si>
  <si>
    <t>2678;3013;4391;5703;8632</t>
  </si>
  <si>
    <t>2847;3206;4669;6131;9239</t>
  </si>
  <si>
    <t>31960;37874;56216;56217;71826;71827;71828;71829;71830;71831;105686;105687;105688;105689</t>
  </si>
  <si>
    <t>34097;40541;60100;60101;76534;76535;76536;76537;76538;76539;76540;112465;112466;112467;112468</t>
  </si>
  <si>
    <t>34097;40541;60101;76534;112466</t>
  </si>
  <si>
    <t>Q9UBV8</t>
  </si>
  <si>
    <t>Peflin</t>
  </si>
  <si>
    <t>PEF1</t>
  </si>
  <si>
    <t>1616;3705;5005;5557</t>
  </si>
  <si>
    <t>1711;3940;5319;5969</t>
  </si>
  <si>
    <t>20306;20307;20308;20309;48341;48342;48343;63170;63171;63172;69852;69853;69854;69855</t>
  </si>
  <si>
    <t>21805;21806;21807;21808;51784;51785;51786;67397;67398;67399;74473;74474;74475;74476</t>
  </si>
  <si>
    <t>21806;51784;67399;74474</t>
  </si>
  <si>
    <t>P62304;A6NHK2</t>
  </si>
  <si>
    <t>Small nuclear ribonucleoprotein E</t>
  </si>
  <si>
    <t>SNRPE</t>
  </si>
  <si>
    <t>Small nuclear ribonucleoprotein E;Isoform of P62304, Small nuclear ribonucleoprotein E</t>
  </si>
  <si>
    <t>2787;8214</t>
  </si>
  <si>
    <t>2963;8801;8802</t>
  </si>
  <si>
    <t>33001;33002;100593;100594;100595;100596;100597;100598;100599;100600;100601;100602</t>
  </si>
  <si>
    <t>35211;35212;107097;107098;107099;107100;107101;107102;107103;107104;107105;107106;107107</t>
  </si>
  <si>
    <t>35211;107106</t>
  </si>
  <si>
    <t>P13667</t>
  </si>
  <si>
    <t>Protein disulfide-isomerase A4</t>
  </si>
  <si>
    <t>PDIA4</t>
  </si>
  <si>
    <t>1441;2346;2455;3679;3680;6162;7826;7882;8310</t>
  </si>
  <si>
    <t>1522;2480;2602;3914;3915;6623;8395;8452;8901</t>
  </si>
  <si>
    <t>17915;28127;29541;29542;48190;48191;76918;76919;76920;96225;96226;96759;101861</t>
  </si>
  <si>
    <t>19159;30061;31586;31587;51629;51630;81950;81951;81952;102511;102512;103078;108479</t>
  </si>
  <si>
    <t>19159;30061;31586;51629;51630;81952;102511;103078;108479</t>
  </si>
  <si>
    <t>P22087;M0R0P1;M0QXL5;M0R2Q4;M0R2U2;M0R1H0;M0R2B0;M0R299</t>
  </si>
  <si>
    <t>5;4;4;4;3;3;3;3</t>
  </si>
  <si>
    <t>rRNA 2-O-methyltransferase fibrillarin</t>
  </si>
  <si>
    <t>FBL</t>
  </si>
  <si>
    <t>rRNA 2-O-methyltransferase fibrillarin;Isoform of P22087, rRNA 2-O-methyltransferase fibrillarin (Fragment);Isoform of P22087, rRNA 2-O-methyltransferase fibrillarin (Fragment);Isoform of P22087, rRNA 2-O-methyltransferase fibrillarin (Fragment);Isofor</t>
  </si>
  <si>
    <t>1359;4157;4273;5712;6602</t>
  </si>
  <si>
    <t>1438;4424;4546;6141;7088</t>
  </si>
  <si>
    <t>17198;53862;53863;53864;53865;54946;54947;54948;71867;82211</t>
  </si>
  <si>
    <t>18393;57637;57638;57639;57640;58773;58774;58775;76576;87542</t>
  </si>
  <si>
    <t>18393;57640;58773;76576;87542</t>
  </si>
  <si>
    <t>Q04837;C9K0U8;A0A0G2JLD8;E7EUY5</t>
  </si>
  <si>
    <t>3;2;2;2</t>
  </si>
  <si>
    <t>Single-stranded DNA-binding protein, mitochondrial</t>
  </si>
  <si>
    <t>SSBP1</t>
  </si>
  <si>
    <t>Single-stranded DNA-binding protein, mitochondrial;Isoform of Q04837, Single-stranded DNA-binding protein, mitochondrial (Fragment);Isoform of Q04837, Single-stranded DNA-binding protein, mitochondrial (Fragment);Isoform of Q04837, Single-stranded DNA-bind</t>
  </si>
  <si>
    <t>6006;6789;7997</t>
  </si>
  <si>
    <t>6451;7284;8569</t>
  </si>
  <si>
    <t>74967;74968;83789;83790;98092;98093;98094;98095;98096</t>
  </si>
  <si>
    <t>79852;79853;89253;89254;89255;104482;104483;104484;104485;104486;104487</t>
  </si>
  <si>
    <t>79852;89255;104484</t>
  </si>
  <si>
    <t>D6R9A6;P26583</t>
  </si>
  <si>
    <t>High mobility group protein B2</t>
  </si>
  <si>
    <t>HMGB2</t>
  </si>
  <si>
    <t>Isoform of P26583, High mobility group protein B2 (Fragment);High mobility group protein B2</t>
  </si>
  <si>
    <t>3544;5382;6725</t>
  </si>
  <si>
    <t>True;False;True</t>
  </si>
  <si>
    <t>3768;5765;7219</t>
  </si>
  <si>
    <t>46356;46357;67559;67560;67561;67562;67563;83371;83372;83373;83374;83375;83376;83377</t>
  </si>
  <si>
    <t>49666;49667;72012;72013;72014;72015;72016;72017;88794;88795;88796;88797;88798;88799;88800;88801</t>
  </si>
  <si>
    <t>49666;72013;88801</t>
  </si>
  <si>
    <t>M0QXS5;P14866;P14866-2;M0R076;M0QYL7;M0R1W6;M0QYT0</t>
  </si>
  <si>
    <t>M0QXS5;P14866;P14866-2</t>
  </si>
  <si>
    <t>4;4;3;1;1;1;1</t>
  </si>
  <si>
    <t>Heterogeneous nuclear ribonucleoprotein L</t>
  </si>
  <si>
    <t>HNRNPL</t>
  </si>
  <si>
    <t>Isoform of P14866, Heterogeneous nuclear ribonucleoprotein L (Fragment);Heterogeneous nuclear ribonucleoprotein L;Isoform of P14866, Isoform 2 of Heterogeneous nuclear ribonucleoprotein L</t>
  </si>
  <si>
    <t>4355;5635;6680;7556</t>
  </si>
  <si>
    <t>4630;6058;7172;8106</t>
  </si>
  <si>
    <t>55676;55677;71107;71108;71109;83051;83052;83053;83054;83055;83056;83057;83058;92986;92987</t>
  </si>
  <si>
    <t>59525;59526;75767;75768;75769;88448;88449;88450;88451;88452;88453;88454;88455;88456;88457;99057;99058</t>
  </si>
  <si>
    <t>59525;75769;88451;99057</t>
  </si>
  <si>
    <t>P47929</t>
  </si>
  <si>
    <t>Galectin-7</t>
  </si>
  <si>
    <t>LGALS7</t>
  </si>
  <si>
    <t>836;3183;4412;5131;7085</t>
  </si>
  <si>
    <t>878;3387;4691;5452;7592</t>
  </si>
  <si>
    <t>9276;40975;40976;56474;56475;56476;56477;56478;64458;87054;87055</t>
  </si>
  <si>
    <t>9776;43793;43794;60368;60369;60370;60371;60372;68715;92707;92708;92709</t>
  </si>
  <si>
    <t>9776;43793;60370;68715;92708</t>
  </si>
  <si>
    <t>REV__M0R2Z8;REV__Q9BZL6-2;REV__Q9BZL6;REV__B4DTS2;REV__Q15139;REV__F8WBA3</t>
  </si>
  <si>
    <t>1;1;1;1;1;1</t>
  </si>
  <si>
    <t>Isoform of Q9BZL6, Serine/threonine-protein kinase D2 (Fragment);Isoform of Q9BZL6, Isoform 2 of Serine/threonine-protein kinase D2;Serine/threonine-protein kinase D2;Isoform of Q9BZL6, Serine/threonine-protein kinase;Serine/threonine-protein kinase D1;Iso</t>
  </si>
  <si>
    <t>I3L1L3;Q9BQG0;Q9BQG0-2</t>
  </si>
  <si>
    <t>Myb-binding protein 1A</t>
  </si>
  <si>
    <t>MYBBP1A</t>
  </si>
  <si>
    <t>Isoform of Q9BQG0, Myb-binding protein 1A (Fragment);Myb-binding protein 1A;Isoform of Q9BQG0, Isoform 2 of Myb-binding protein 1A</t>
  </si>
  <si>
    <t>528;4697;4841;8106;8243;8551</t>
  </si>
  <si>
    <t>553;4987;5141;8684;8832;9156</t>
  </si>
  <si>
    <t>5662;5663;5664;5665;5666;5667;5668;5669;59351;59352;61125;99309;99310;100879;100880;104729;104730;104731</t>
  </si>
  <si>
    <t>5959;5960;5961;5962;5963;5964;5965;5966;63391;63392;65228;105768;105769;107396;107397;111482;111483;111484</t>
  </si>
  <si>
    <t>5962;63391;65228;105768;107396;111483</t>
  </si>
  <si>
    <t>Q3ZCM7;A0A075B736;Q5SQY0</t>
  </si>
  <si>
    <t>9;8;8</t>
  </si>
  <si>
    <t>Tubulin beta-8 chain</t>
  </si>
  <si>
    <t>TUBB8</t>
  </si>
  <si>
    <t>Tubulin beta-8 chain;Isoform of Q3ZCM7, Tubulin beta chain;Isoform of Q3ZCM7, Tubulin beta chain</t>
  </si>
  <si>
    <t>808;1742;2544;2545;4044;4347;4594;5598;7235</t>
  </si>
  <si>
    <t>False;True;False;False;False;False;False;False;False</t>
  </si>
  <si>
    <t>848;849;1848;2696;2697;4304;4621;4622;4881;4882;6014;7756</t>
  </si>
  <si>
    <t>8944;8945;8946;8947;8948;8949;8950;8951;8952;8953;8954;8955;8956;8957;8958;8959;8960;8961;8962;8963;8964;8965;8966;8967;8968;8969;8970;8971;8972;8973;8974;8975;8976;21915;21916;21917;21918;21919;21920;21921;21922;21923;21924;21925;30405;30406;30407;30408;30409;30410;30411;30412;30413;30414;30415;30416;30417;30418;30419;30420;30421;30422;30423;30424;30425;30426;30427;30428;30429;30430;30431;30432;30433;30434;30435;30436;30437;30438;30439;30440;52582;52583;52584;52585;52586;52587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58271;58272;58273;58274;58275;58276;58277;58278;58279;58280;58281;58282;58283;58284;58285;58286;70583;70584;70585;70586;70587;70588;70589;70590;70591;89372;89373;89374;89375;89376;89377;89378;89379;89380;89381;89382;89383;89384;89385;89386</t>
  </si>
  <si>
    <t>9431;9432;9433;9434;9435;9436;9437;9438;9439;9440;9441;9442;9443;9444;9445;9446;9447;9448;9449;9450;9451;9452;9453;9454;9455;9456;9457;9458;9459;9460;9461;9462;9463;9464;23492;23493;23494;23495;23496;23497;23498;23499;23500;23501;23502;32473;32474;32475;32476;32477;32478;32479;32480;32481;32482;32483;32484;32485;32486;32487;32488;32489;32490;32491;32492;32493;32494;32495;32496;32497;32498;32499;32500;32501;32502;32503;32504;32505;32506;32507;32508;56289;56290;56291;56292;56293;56294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62268;62269;62270;62271;62272;62273;62274;62275;62276;62277;62278;62279;62280;62281;62282;62283;62284;75223;75224;75225;75226;75227;75228;75229;75230;75231;95179;95180;95181;95182;95183;95184;95185;95186;95187;95188;95189;95190;95191;95192;95193</t>
  </si>
  <si>
    <t>9454;23500;32479;32505;56292;59427;62282;75229;95184</t>
  </si>
  <si>
    <t>48;315;563</t>
  </si>
  <si>
    <t>73;257;267</t>
  </si>
  <si>
    <t>Q6UXT8;Q6UXT8-2</t>
  </si>
  <si>
    <t>Protein FAM150A</t>
  </si>
  <si>
    <t>FAM150A</t>
  </si>
  <si>
    <t>Protein FAM150A;Isoform of Q6UXT8, Isoform 2 of Protein FAM150A</t>
  </si>
  <si>
    <t>4348;5871;6623</t>
  </si>
  <si>
    <t>4623;6306;7111</t>
  </si>
  <si>
    <t>55600;55601;55602;73838;73839;73840;73841;82461;82462;82463;82464;82465</t>
  </si>
  <si>
    <t>59446;59447;59448;78677;78678;78679;78680;87798;87799;87800;87801;87802</t>
  </si>
  <si>
    <t>59447;78679;87801</t>
  </si>
  <si>
    <t>P51659;E7EWE5;P51659-3;P51659-2;E7ER27;G5E9S2;E7ET17;E7EPL9</t>
  </si>
  <si>
    <t>P51659;E7EWE5;P51659-3;P51659-2;E7ER27;G5E9S2;E7ET17</t>
  </si>
  <si>
    <t>11;9;9;9;8;6;6;5</t>
  </si>
  <si>
    <t>Peroxisomal multifunctional enzyme type 2;(3R)-hydroxyacyl-CoA dehydrogenase;Enoyl-CoA hydratase 2</t>
  </si>
  <si>
    <t>HSD17B4</t>
  </si>
  <si>
    <t>Peroxisomal multifunctional enzyme type 2;Isoform of P51659, Peroxisomal multifunctional enzyme type 2;Isoform of P51659, Isoform 3 of Peroxisomal multifunctional enzyme type 2;Isoform of P51659, Isoform 2 of Peroxisomal multifunctional enzyme type 2;Isofo</t>
  </si>
  <si>
    <t>758;2715;3704;4061;4944;5841;6972;7221;7792;8135;8494</t>
  </si>
  <si>
    <t>797;2886;3939;4321;5257;6276;7475;7742;8357;8714;9098</t>
  </si>
  <si>
    <t>8342;32268;32269;48340;52739;62547;73471;85773;89296;95690;95691;99777;99778;99779;99780;99781;99782;99783;104220;104221;104222</t>
  </si>
  <si>
    <t>8795;34420;34421;51783;56458;66730;78280;91343;95098;101944;101945;106265;106266;106267;106268;106269;106270;106271;110956;110957;110958</t>
  </si>
  <si>
    <t>8795;34421;51783;56458;66730;78280;91343;95098;101944;106267;110956</t>
  </si>
  <si>
    <t>B4DJV2;O75390;A0A0C4DGI3;H0YIC4;F8W0J2;F8VP03;F8VWQ5;F8VU34;F8VR34;F8VTT8;F8W4S1;F8W031</t>
  </si>
  <si>
    <t>B4DJV2;O75390;A0A0C4DGI3;H0YIC4</t>
  </si>
  <si>
    <t>5;5;4;3;1;1;1;1;1;1;1;1</t>
  </si>
  <si>
    <t>Citrate synthase;Citrate synthase, mitochondrial</t>
  </si>
  <si>
    <t>CS</t>
  </si>
  <si>
    <t>Isoform of O75390, Citrate synthase;Citrate synthase, mitochondrial;Isoform of O75390, Citrate synthase;Isoform of O75390, Citrate synthase (Fragment)</t>
  </si>
  <si>
    <t>463;1387;4182;5119;8500</t>
  </si>
  <si>
    <t>485;1466;4450;5440;9104</t>
  </si>
  <si>
    <t>4998;4999;17479;54132;54133;54134;54135;54136;54137;54138;54139;64378;64379;64380;104244;104245</t>
  </si>
  <si>
    <t>5270;5271;18699;57921;57922;57923;57924;57925;57926;57927;57928;68631;68632;68633;110981;110982</t>
  </si>
  <si>
    <t>5270;18699;57926;68632;110981</t>
  </si>
  <si>
    <t>P05546</t>
  </si>
  <si>
    <t>Heparin cofactor 2</t>
  </si>
  <si>
    <t>SERPIND1</t>
  </si>
  <si>
    <t>2339;6080;7467</t>
  </si>
  <si>
    <t>2473;6533;8003</t>
  </si>
  <si>
    <t>28064;28065;28066;28067;28068;28069;28070;28071;28072;28073;28074;28075;28076;75807;75808;75809;75810;91804</t>
  </si>
  <si>
    <t>29997;29998;29999;30000;30001;30002;30003;30004;30005;30006;30007;30008;30009;80733;80734;80735;80736;97823</t>
  </si>
  <si>
    <t>30007;80734;97823</t>
  </si>
  <si>
    <t>Q562R1</t>
  </si>
  <si>
    <t>Beta-actin-like protein 2</t>
  </si>
  <si>
    <t>ACTBL2</t>
  </si>
  <si>
    <t>922;1478;3558;3836;3837;4399;7189;7779</t>
  </si>
  <si>
    <t>False;False;False;False;False;False;False;True</t>
  </si>
  <si>
    <t>972;1559;1560;3782;3783;3784;4082;4083;4677;4678;7704;8343</t>
  </si>
  <si>
    <t>10532;10533;10534;10535;10536;10537;10538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95517</t>
  </si>
  <si>
    <t>11116;11117;11118;11119;11120;11121;11122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101748</t>
  </si>
  <si>
    <t>11116;19639;49919;53782;53814;60239;94438;101748</t>
  </si>
  <si>
    <t>530;533;534</t>
  </si>
  <si>
    <t>45;48;191</t>
  </si>
  <si>
    <t>O43707;O43707-2;F5GXS2;O43707-3;K7EJH8;H7C144;K7EP19</t>
  </si>
  <si>
    <t>O43707;O43707-2</t>
  </si>
  <si>
    <t>18;10;6;6;4;4;2</t>
  </si>
  <si>
    <t>6;3;3;3;1;2;1</t>
  </si>
  <si>
    <t>5;3;3;3;1;2;1</t>
  </si>
  <si>
    <t>Alpha-actinin-4</t>
  </si>
  <si>
    <t>ACTN4</t>
  </si>
  <si>
    <t>Alpha-actinin-4;Isoform of O43707, Isoform ACTN4ISO of Alpha-actinin-4</t>
  </si>
  <si>
    <t>333;391;429;685;1063;1323;1935;2252;2344;3026;3417;4332;4333;5193;7359;7442;8014;8095</t>
  </si>
  <si>
    <t>True;False;False;False;False;True;False;True;False;True;False;False;False;True;False;False;False;True</t>
  </si>
  <si>
    <t>351;410;450;723;1127;1401;2045;2380;2478;3220;3636;4606;4607;5515;7891;7975;8587;8673</t>
  </si>
  <si>
    <t>3099;3100;3101;3102;3103;3104;3105;4072;4073;4074;4075;4608;4609;7457;7458;7459;7460;7461;7462;7463;7464;7465;7466;7467;13849;13850;13851;13852;13853;16904;16905;16906;23624;23625;23626;23627;23628;23629;27326;28120;28121;28122;28123;28124;28125;37954;44784;55381;55382;55383;55384;55385;55386;55387;55388;55389;65245;90630;90631;91581;91582;91583;91584;91585;91586;91587;91588;91589;98342;98343;98344;99205;99206</t>
  </si>
  <si>
    <t>3251;3252;3253;3254;3255;3256;3257;4296;4297;4298;4299;4860;4861;7858;7859;7860;7861;7862;7863;7864;7865;7866;7867;7868;14773;14774;14775;14776;14777;14778;18082;18083;18084;25292;25293;25294;25295;25296;25297;29238;30054;30055;30056;30057;30058;30059;40627;47965;59224;59225;59226;59227;59228;59229;59230;59231;59232;69553;69554;96521;96522;97589;97590;97591;97592;97593;97594;97595;97596;97597;104753;104754;104755;105658;105659</t>
  </si>
  <si>
    <t>3256;4297;4860;7862;14777;18083;25293;29238;30059;40627;47965;59227;59232;69553;96521;97590;104754;105659</t>
  </si>
  <si>
    <t>Q9UHF1;R4GMT3</t>
  </si>
  <si>
    <t>Q9UHF1</t>
  </si>
  <si>
    <t>Epidermal growth factor-like protein 7</t>
  </si>
  <si>
    <t>EGFL7</t>
  </si>
  <si>
    <t>6991;8549;8617</t>
  </si>
  <si>
    <t>7494;9154;9222</t>
  </si>
  <si>
    <t>85960;85961;85962;85963;85964;85965;85966;85967;85968;85969;85970;85971;104723;104724;104725;105485;105486;105487;105488;105489</t>
  </si>
  <si>
    <t>91534;91535;91536;91537;91538;91539;91540;91541;91542;91543;91544;91545;111476;111477;111478;112259;112260;112261;112262;112263</t>
  </si>
  <si>
    <t>91537;111476;112260</t>
  </si>
  <si>
    <t>P25398</t>
  </si>
  <si>
    <t>40S ribosomal protein S12</t>
  </si>
  <si>
    <t>RPS12</t>
  </si>
  <si>
    <t>1681;4539;5127</t>
  </si>
  <si>
    <t>1781;4824;5448</t>
  </si>
  <si>
    <t>21076;57697;57698;57699;57700;57701;57702;64445;64446;64447;64448;64449;64450;64451</t>
  </si>
  <si>
    <t>22602;61667;61668;61669;61670;61671;61672;68701;68702;68703;68704;68705;68706;68707;68708</t>
  </si>
  <si>
    <t>22602;61669;68703</t>
  </si>
  <si>
    <t>A0A096LPE2;P35542</t>
  </si>
  <si>
    <t>Serum amyloid A-4 protein</t>
  </si>
  <si>
    <t>SAA2-SAA4;SAA4</t>
  </si>
  <si>
    <t>Protein SAA2-SAA4;Serum amyloid A-4 protein</t>
  </si>
  <si>
    <t>1868;1869</t>
  </si>
  <si>
    <t>22118;22119;22120;22121;22122;22123;22124;22125</t>
  </si>
  <si>
    <t>23701;23702;23703;23704;23705;23706;23707;23708</t>
  </si>
  <si>
    <t>P62829;C9JD32;B9ZVP7;J3KT29;J3KTJ3</t>
  </si>
  <si>
    <t>P62829;C9JD32;B9ZVP7;J3KT29</t>
  </si>
  <si>
    <t>60S ribosomal protein L23</t>
  </si>
  <si>
    <t>RPL23</t>
  </si>
  <si>
    <t>60S ribosomal protein L23;Isoform of P62829, 60S ribosomal protein L23 (Fragment);Isoform of P62829, 60S ribosomal protein L23;Isoform of P62829, 60S ribosomal protein L23</t>
  </si>
  <si>
    <t>3262;4078;5594</t>
  </si>
  <si>
    <t>3469;4340;6009</t>
  </si>
  <si>
    <t>42587;42588;53012;53013;53014;53015;53016;53017;53018;53019;53020;53021;53022;53023;53024;53025;53026;70559</t>
  </si>
  <si>
    <t>45580;45581;56742;56743;56744;56745;56746;56747;56748;56749;56750;56751;56752;56753;56754;56755;56756;75196</t>
  </si>
  <si>
    <t>45580;56751;75196</t>
  </si>
  <si>
    <t>P30040;F8VY02;P30040-2</t>
  </si>
  <si>
    <t>2;1;1</t>
  </si>
  <si>
    <t>Endoplasmic reticulum resident protein 29</t>
  </si>
  <si>
    <t>ERP29</t>
  </si>
  <si>
    <t>Endoplasmic reticulum resident protein 29;Isoform of P30040, Endoplasmic reticulum resident protein 29;Isoform of P30040, Isoform 2 of Endoplasmic reticulum resident protein 29</t>
  </si>
  <si>
    <t>2713;6938</t>
  </si>
  <si>
    <t>2884;7440</t>
  </si>
  <si>
    <t>32243;32244;32245;32246;32247;32248;85414;85415;85416;85417;85418;85419</t>
  </si>
  <si>
    <t>34395;34396;34397;34398;34399;34400;90966;90967;90968;90969;90970;90971</t>
  </si>
  <si>
    <t>34399;90970</t>
  </si>
  <si>
    <t>Q9UKZ9;C9JYX9;H7C5D5</t>
  </si>
  <si>
    <t>Q9UKZ9;C9JYX9</t>
  </si>
  <si>
    <t>3;2;1</t>
  </si>
  <si>
    <t>Procollagen C-endopeptidase enhancer 2</t>
  </si>
  <si>
    <t>PCOLCE2</t>
  </si>
  <si>
    <t>Procollagen C-endopeptidase enhancer 2;Isoform of Q9UKZ9, Procollagen C-endopeptidase enhancer 2</t>
  </si>
  <si>
    <t>1942;2459;8525</t>
  </si>
  <si>
    <t>2052;2606;9130</t>
  </si>
  <si>
    <t>23667;29605;104580;104581;104582;104583;104584;104585;104586;104587;104588;104589;104590;104591;104592;104593;104594;104595;104596;104597;104598</t>
  </si>
  <si>
    <t>25336;31651;111329;111330;111331;111332;111333;111334;111335;111336;111337;111338;111339;111340;111341;111342;111343;111344;111345;111346;111347</t>
  </si>
  <si>
    <t>25336;31651;111345</t>
  </si>
  <si>
    <t>O60938</t>
  </si>
  <si>
    <t>Keratocan</t>
  </si>
  <si>
    <t>KERA</t>
  </si>
  <si>
    <t>4991;6903</t>
  </si>
  <si>
    <t>5305;7403</t>
  </si>
  <si>
    <t>63064;63065;85176;85177;85178;85179;85180;85181;85182</t>
  </si>
  <si>
    <t>67288;67289;90722;90723;90724;90725;90726;90727;90728</t>
  </si>
  <si>
    <t>67288;90722</t>
  </si>
  <si>
    <t>P06753-4;P06753-5;P06753;P06753-7</t>
  </si>
  <si>
    <t>P06753-4;P06753-5;P06753</t>
  </si>
  <si>
    <t>11;11;8;3</t>
  </si>
  <si>
    <t>4;4;1;1</t>
  </si>
  <si>
    <t>0;0;0;0</t>
  </si>
  <si>
    <t>Tropomyosin alpha-3 chain</t>
  </si>
  <si>
    <t>TPM3</t>
  </si>
  <si>
    <t>Isoform of P06753, Isoform 4 of Tropomyosin alpha-3 chain;Isoform of P06753, Isoform 5 of Tropomyosin alpha-3 chain;Tropomyosin alpha-3 chain</t>
  </si>
  <si>
    <t>306;1744;2156;4025;4026;4037;4337;5296;6431;6432;6896</t>
  </si>
  <si>
    <t>True;False;True;False;False;True;False;True;False;False;False</t>
  </si>
  <si>
    <t>323;1850;2279;4285;4286;4297;4611;5642;6909;6910;7396</t>
  </si>
  <si>
    <t>2848;2849;2850;2851;2852;2853;2854;2855;2856;2857;2858;2859;2860;21928;21929;21930;26330;52313;52314;52315;52316;52317;52318;52319;52320;52321;52322;52323;52324;52325;52326;52327;52328;52329;52330;52331;52332;52333;52334;52335;52336;52337;52338;52339;52340;52341;52465;52466;52467;55411;55412;66598;80261;80262;80263;80264;80265;80266;80267;80268;80269;80270;80271;80272;80273;80274;80275;80276;80277;80278;85085</t>
  </si>
  <si>
    <t>2983;2984;2985;2986;2987;2988;2989;2990;2991;2992;2993;2994;2995;23505;23506;23507;28217;56016;56017;56018;56019;56020;56021;56022;56023;56024;56025;56026;56027;56028;56029;56030;56031;56032;56033;56034;56035;56036;56037;56038;56039;56040;56041;56042;56043;56044;56045;56171;56172;56173;59255;59256;70984;85462;85463;85464;85465;85466;85467;85468;85469;85470;85471;85472;85473;85474;85475;85476;85477;85478;85479;85480;90627</t>
  </si>
  <si>
    <t>2984;23506;28217;56017;56033;56171;59255;70984;85463;85466;90627</t>
  </si>
  <si>
    <t>P62081;B5MCP9</t>
  </si>
  <si>
    <t>40S ribosomal protein S7</t>
  </si>
  <si>
    <t>RPS7</t>
  </si>
  <si>
    <t>40S ribosomal protein S7;Isoform of P62081, 40S ribosomal protein S7</t>
  </si>
  <si>
    <t>388;3618;7901</t>
  </si>
  <si>
    <t>406;3853;8471</t>
  </si>
  <si>
    <t>3999;4000;47559;47560;96897;96898;96899;96900;96901</t>
  </si>
  <si>
    <t>4221;4222;50970;50971;103226;103227;103228;103229;103230</t>
  </si>
  <si>
    <t>4221;50970;103226</t>
  </si>
  <si>
    <t>Q13185;C9JMM0;B8ZZ43;S4R2Y4;K7ELA4;B5MD17;J3KS05;P83916</t>
  </si>
  <si>
    <t>Q13185</t>
  </si>
  <si>
    <t>3;1;1;1;1;1;1;1</t>
  </si>
  <si>
    <t>Chromobox protein homolog 3</t>
  </si>
  <si>
    <t>CBX3</t>
  </si>
  <si>
    <t>1583;3855;4264</t>
  </si>
  <si>
    <t>1673;4102;4537</t>
  </si>
  <si>
    <t>19908;19909;19910;50392;54854;54855;54856</t>
  </si>
  <si>
    <t>21383;21384;21385;53960;58665;58666;58667;58668</t>
  </si>
  <si>
    <t>21384;53960;58665</t>
  </si>
  <si>
    <t>E7ESE0;D6RAN4;P32969;H0Y9V9</t>
  </si>
  <si>
    <t>2;2;2;1</t>
  </si>
  <si>
    <t>60S ribosomal protein L9</t>
  </si>
  <si>
    <t>RPL9</t>
  </si>
  <si>
    <t>Isoform of P32969, 60S ribosomal protein L9 (Fragment);Isoform of P32969, 60S ribosomal protein L9 (Fragment);60S ribosomal protein L9;Isoform of P32969, 60S ribosomal protein L9 (Fragment)</t>
  </si>
  <si>
    <t>3393;7440</t>
  </si>
  <si>
    <t>3611;7973</t>
  </si>
  <si>
    <t>44517;44518;44519;44520;44521;44522;44523;44524;44525;44526;44527;44528;44529;44530;44531;44532;44533;91572;91573;91574;91575;91576;91577;91578</t>
  </si>
  <si>
    <t>47662;47663;47664;47665;47666;47667;47668;47669;47670;47671;47672;47673;47674;47675;47676;47677;47678;97579;97580;97581;97582;97583;97584;97585;97586</t>
  </si>
  <si>
    <t>47678;97581</t>
  </si>
  <si>
    <t>A0A087X027;P0DME0;A0A0C4DFV9;Q01105-3;Q01105-4;Q01105-2;Q01105</t>
  </si>
  <si>
    <t>3;3;2;2;2;2;2</t>
  </si>
  <si>
    <t>Protein SETSIP;Protein SET</t>
  </si>
  <si>
    <t>SETSIP;SET</t>
  </si>
  <si>
    <t>Isoform of P0DME0, Protein SETSIP;Protein SETSIP;Isoform of Q01105, Protein SET;Isoform of Q01105, Isoform 3 of Protein SET;Isoform of Q01105, Isoform 4 of Protein SET;Isoform of Q01105, Isoform 2 of Protein SET;Protein SET</t>
  </si>
  <si>
    <t>1882;3991;7903</t>
  </si>
  <si>
    <t>1992;4248;8473</t>
  </si>
  <si>
    <t>23025;23026;23027;23028;23029;51950;96903;96904;96905</t>
  </si>
  <si>
    <t>24649;24650;24651;24652;24653;55611;103232;103233;103234;103235</t>
  </si>
  <si>
    <t>24650;55611;103235</t>
  </si>
  <si>
    <t>Q13253</t>
  </si>
  <si>
    <t>Noggin</t>
  </si>
  <si>
    <t>NOG</t>
  </si>
  <si>
    <t>3056;6234;6670;7154</t>
  </si>
  <si>
    <t>3250;6700;7162;7664</t>
  </si>
  <si>
    <t>38260;38261;38262;38263;38264;77879;82984;82985;82986;82987;88079;88080;88081;88082;88083</t>
  </si>
  <si>
    <t>40947;40948;40949;40950;40951;82960;88380;88381;88382;88383;93775;93776;93777;93778;93779</t>
  </si>
  <si>
    <t>40951;82960;88380;93775</t>
  </si>
  <si>
    <t>E9PFZ2;P00450;H7C5R1;D6RE86;CON__ENSEMBL:ENSBTAP00000031900;H7C5N5</t>
  </si>
  <si>
    <t>E9PFZ2;P00450;H7C5R1</t>
  </si>
  <si>
    <t>7;7;4;2;2;1</t>
  </si>
  <si>
    <t>Ceruloplasmin</t>
  </si>
  <si>
    <t>CP</t>
  </si>
  <si>
    <t>Isoform of P00450, Ceruloplasmin;Ceruloplasmin;Isoform of P00450, Ceruloplasmin (Fragment)</t>
  </si>
  <si>
    <t>539;1218;1366;1382;2279;5308;5971</t>
  </si>
  <si>
    <t>565;1290;1445;1461;2410;5657;6412</t>
  </si>
  <si>
    <t>5706;5707;15756;15757;15758;17242;17243;17434;27459;27460;66707;74601</t>
  </si>
  <si>
    <t>6004;6005;16879;16880;16881;18437;18438;18653;29380;29381;71094;79472</t>
  </si>
  <si>
    <t>6005;16879;18437;18653;29381;71094;79472</t>
  </si>
  <si>
    <t>K7ERE3;CON__ENSEMBL:ENSP00000377550;P13646-3;P13646;CON__P13646-1;P13646-2;K7EMD9</t>
  </si>
  <si>
    <t>12;12;12;12;11;9;8</t>
  </si>
  <si>
    <t>4;4;4;4;4;3;3</t>
  </si>
  <si>
    <t>1;1;1;1;1;0;0</t>
  </si>
  <si>
    <t>Keratin, type I cytoskeletal 13</t>
  </si>
  <si>
    <t>KRT13</t>
  </si>
  <si>
    <t>Isoform of P13646, Keratin, type I cytoskeletal 13;;Isoform of P13646, Isoform 3 of Keratin, type I cytoskeletal 13;Keratin, type I cytoskeletal 13;;Isoform of P13646, Isoform 2 of Keratin, type I cytoskeletal 13;Isoform of P13646, Keratin, type I cytoskel</t>
  </si>
  <si>
    <t>310;440;4275;4473;6250;6251;7308;7607;8060;8102;8306;8660</t>
  </si>
  <si>
    <t>True;False;False;False;False;False;False;False;True;True;False;True</t>
  </si>
  <si>
    <t>327;462;4548;4756;6717;6718;7835;8157;8635;8680;8897;9268</t>
  </si>
  <si>
    <t>2885;2886;2887;2888;2889;4695;4696;4697;4698;4699;4700;4701;4702;4703;4704;4705;54950;54951;54952;54953;54954;54955;54956;54957;54958;54959;54960;54961;54962;54963;54964;54965;54966;54967;57119;57120;78062;78063;78064;78065;78066;78067;78068;78069;78070;78071;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90089;93411;93412;93413;93414;93415;93416;93417;93418;93419;93420;93421;93422;93423;93424;93425;93426;93427;93428;93429;93430;93431;93432;93433;93434;93435;93436;93437;93438;93439;93440;93441;93442;93443;93444;93445;93446;93447;93448;93449;98844;98845;98846;98847;98848;98849;98850;98851;99268;99269;99270;101805;101806;101807;101808;101809;106004;106005;106006</t>
  </si>
  <si>
    <t>3023;3024;3025;3026;3027;4947;4948;4949;4950;4951;4952;4953;4954;4955;4956;4957;4958;58777;58778;58779;58780;58781;58782;58783;58784;58785;58786;58787;58788;58789;58790;58791;58792;58793;58794;58795;61049;61050;83152;83153;83154;83155;83156;83157;83158;83159;83160;83161;83162;83163;83164;83165;83166;83167;83168;83169;83170;83171;83172;83173;83174;83175;83176;83177;83178;83179;83180;83181;83182;83183;83184;83185;83186;83187;83188;83189;83190;83191;83192;83193;83194;83195;83196;83197;83198;83199;83200;83201;83202;83203;83204;83205;83206;83207;83208;83209;83210;83211;83212;83213;83214;83215;83216;95952;99529;99530;99531;99532;99533;99534;99535;99536;99537;99538;99539;99540;99541;99542;99543;99544;99545;99546;99547;99548;99549;99550;99551;99552;99553;99554;99555;99556;99557;99558;99559;99560;99561;99562;99563;99564;99565;99566;99567;99568;105283;105284;105285;105286;105287;105288;105289;105290;105727;105728;105729;108422;108423;108424;108425;108426;112806;112807;112808</t>
  </si>
  <si>
    <t>3027;4947;58790;61050;83163;83188;95952;99561;105287;105727;108422;112806</t>
  </si>
  <si>
    <t>P30101</t>
  </si>
  <si>
    <t>Protein disulfide-isomerase A3</t>
  </si>
  <si>
    <t>PDIA3</t>
  </si>
  <si>
    <t>1777;2507;2664;2916;5992;6437;8523</t>
  </si>
  <si>
    <t>1884;2656;2829;3107;6435;6916;9128</t>
  </si>
  <si>
    <t>22258;30052;30053;30054;30055;30056;30057;30058;31817;36211;36212;36213;74825;80388;104567;104568;104569;104570;104571;104572</t>
  </si>
  <si>
    <t>23856;32110;32111;32112;32113;32114;32115;32116;33949;38738;38739;38740;79707;85590;111316;111317;111318;111319;111320;111321</t>
  </si>
  <si>
    <t>23856;32111;33949;38740;79707;85590;111317</t>
  </si>
  <si>
    <t>P63261;I3L3I0;I3L1U9;I3L4N8;K7EM38;I3L3R2;J3KT65</t>
  </si>
  <si>
    <t>P63261;I3L3I0;I3L1U9;I3L4N8</t>
  </si>
  <si>
    <t>23;13;13;12;9;9;9</t>
  </si>
  <si>
    <t>Actin, cytoplasmic 2;Actin, cytoplasmic 2, N-terminally processed</t>
  </si>
  <si>
    <t>ACTG1</t>
  </si>
  <si>
    <t>Actin, cytoplasmic 2;Isoform of P63261, Actin, cytoplasmic 2 (Fragment);Isoform of P63261, Actin, cytoplasmic 2 (Fragment);Isoform of P63261, Actin, cytoplasmic 2 (Fragment)</t>
  </si>
  <si>
    <t>298;789;790;922;1034;1478;1483;1614;1836;2017;3434;3558;3836;3837;4201;4373;4399;6071;6072;6409;7189;7654;7781</t>
  </si>
  <si>
    <t>False;False;False;False;False;False;False;False;True;False;False;False;False;False;False;False;False;False;False;False;False;False;False</t>
  </si>
  <si>
    <t>314;829;830;972;1093;1559;1560;1566;1567;1709;1944;1945;2136;2137;3653;3782;3783;3784;4082;4083;4470;4650;4651;4677;4678;6524;6525;6885;7704;8208;8209;8345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</si>
  <si>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10532;10533;10534;10535;10536;10537;10538;12978;12979;12980;18356;18357;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20280;20281;20282;20283;20284;20285;20286;22803;22804;22805;22806;22807;22808;22809;22810;22811;22812;22813;22814;22815;22816;22817;22818;25101;25102;25103;25104;25105;25106;25107;25108;25109;25110;25111;25112;25113;25114;25115;25116;25117;25118;25119;25120;25121;25122;25123;25124;25125;25126;25127;25128;25129;25130;25131;45014;45015;45016;45017;45018;45019;45020;45021;45022;45023;45024;45025;45026;45027;45028;45029;45030;45031;45032;45033;45034;45035;45036;45037;45038;45039;45040;45041;45042;45043;46575;46576;46577;46578;46579;46580;46581;46582;46583;46584;46585;46586;46587;46588;46589;46590;46591;46592;46593;46594;46595;46596;46597;46598;46599;46600;46601;46602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50209;50210;50211;50212;50213;50214;50215;50216;50217;50218;50219;50220;50221;50222;50223;50224;50225;50226;50227;50228;50229;50230;50231;50232;50233;50234;50235;50236;50237;50238;50239;50240;50241;50242;50243;50244;50245;50246;50247;50248;54315;54316;54317;54318;54319;54320;54321;54322;54323;54324;54325;54326;54327;54328;54329;54330;54331;54332;54333;54334;54335;54336;56087;56088;56089;56090;56091;56092;56093;56094;56095;56096;56097;56098;56099;56100;56101;56102;56103;56104;56105;56106;56107;56108;56109;56110;56111;56112;56113;56114;56115;56116;56117;56118;56119;56120;56121;56122;56123;56124;56125;56126;56127;56128;56129;56130;56131;56132;56133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75725;75726;75727;75728;75729;75730;75731;75732;75733;75734;75735;75736;75737;75738;75739;75740;75741;75742;75743;75744;75745;75746;75747;75748;75749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94026;94027;94028;94029;95580;95581;95582;95583;95584;95585;95586;95587;95588;95589;95590;95591;95592;95593;95594;95595;95596;95597;95598;95599;95600;95601;95602;95603;95604;95605;95606;95607;95608;95609;95610;95611;95612;95613;95614;95615;95616;95617;95618;95619;95620;95621;95622;95623;95624;95625;95626;95627;95628;95629;95630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</si>
  <si>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11116;11117;11118;11119;11120;11121;11122;13725;13726;13727;19636;19637;19638;19639;19640;19641;19642;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19855;19856;19857;19858;19859;19860;19861;19862;19863;19864;19865;19866;19867;19868;19869;19870;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;19932;19933;19934;19935;19936;19937;19938;19939;19940;19941;19942;19943;19944;19945;19946;21779;21780;21781;21782;21783;21784;21785;24422;24423;24424;24425;24426;24427;24428;24429;24430;24431;24432;24433;24434;24435;24436;24437;24438;26903;26904;26905;26906;26907;26908;26909;26910;26911;26912;26913;26914;26915;26916;26917;26918;26919;26920;26921;26922;26923;26924;26925;26926;26927;26928;26929;26930;26931;26932;26933;26934;48219;48220;48221;48222;48223;48224;48225;48226;48227;48228;48229;48230;48231;48232;48233;48234;48235;48236;48237;48238;48239;48240;48241;48242;48243;48244;48245;48246;48247;48248;48249;49890;49891;49892;49893;49894;49895;49896;49897;49898;49899;49900;49901;49902;49903;49904;49905;49906;49907;49908;49909;49910;49911;49912;49913;49914;49915;49916;49917;49918;49919;49920;49921;49922;49923;49924;49925;49926;49927;49928;49929;49930;49931;49932;49933;49934;49935;49936;49937;49938;49939;49940;49941;49942;49943;49944;49945;49946;49947;49948;49949;49950;49951;49952;49953;49954;49955;49956;49957;49958;49959;49960;49961;49962;49963;49964;49965;49966;49967;49968;49969;49970;49971;49972;49973;49974;49975;49976;49977;49978;49979;49980;53776;53777;53778;53779;53780;53781;53782;53783;53784;53785;53786;53787;53788;53789;53790;53791;53792;53793;53794;53795;53796;53797;53798;53799;53800;53801;53802;53803;53804;53805;53806;53807;53808;53809;53810;53811;53812;53813;53814;53815;58110;58111;58112;58113;58114;58115;58116;58117;58118;58119;58120;58121;58122;58123;58124;58125;58126;58127;58128;58129;58130;58131;58132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80649;80650;80651;80652;80653;80654;80655;80656;80657;80658;80659;80660;80661;80662;80663;80664;80665;80666;80667;80668;80669;80670;80671;80672;80673;80674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100173;100174;100175;100176;100177;100178;101820;101821;101822;101823;101824;101825;101826;101827;101828;101829;101830;101831;101832;101833;101834;101835;101836;101837;101838;101839;101840;101841;101842;101843;101844;101845;101846;101847;101848;101849;101850;101851;101852;101853;101854;101855;101856;101857;101858;101859;101860;101861;101862;101863;101864;101865;101866;101867;101868;101869;101870;101871;101872;101873;101874;101875;101876;101877;101878;101879;101880;101881</t>
  </si>
  <si>
    <t>2819;9069;9126;11116;13727;19639;19915;21781;24431;26930;48239;49919;53782;53814;58117;59983;60239;80650;80662;85259;94438;100173;101849</t>
  </si>
  <si>
    <t>527;528;530;531;532;533;534;535;536;556</t>
  </si>
  <si>
    <t>Q15847</t>
  </si>
  <si>
    <t>Adipogenesis regulatory factor</t>
  </si>
  <si>
    <t>ADIRF</t>
  </si>
  <si>
    <t>89307;89308;89309;89310;89311;89312;89313;89314;89315;89316;89317;89318;89319;89320;89321;89322;89323;89324;89325</t>
  </si>
  <si>
    <t>95110;95111;95112;95113;95114;95115;95116;95117;95118;95119;95120;95121;95122;95123;95124;95125;95126;95127;95128;95129</t>
  </si>
  <si>
    <t>P49765-2;P49765</t>
  </si>
  <si>
    <t>Vascular endothelial growth factor B</t>
  </si>
  <si>
    <t>VEGFB</t>
  </si>
  <si>
    <t>Isoform of P49765, Isoform VEGF-B167 of Vascular endothelial growth factor B;Vascular endothelial growth factor B</t>
  </si>
  <si>
    <t>961;2313;3058;5364;6188;8515</t>
  </si>
  <si>
    <t>1014;2447;3252;5741;6649;9120</t>
  </si>
  <si>
    <t>11403;11404;11405;27800;27801;38289;67429;67430;67431;67432;67433;67434;67435;67436;67437;77173;104512;104513;104514;104515;104516;104517;104518;104519;104520;104521</t>
  </si>
  <si>
    <t>12053;12054;12055;29724;29725;40976;71870;71871;71872;71873;71874;71875;71876;71877;71878;82220;111256;111257;111258;111259;111260;111261;111262;111263;111264;111265;111266</t>
  </si>
  <si>
    <t>12053;29725;40976;71872;82220;111260</t>
  </si>
  <si>
    <t>P12277;G3V4N7;H0YJG0;G3V461</t>
  </si>
  <si>
    <t>P12277;G3V4N7;H0YJG0</t>
  </si>
  <si>
    <t>4;3;2;1</t>
  </si>
  <si>
    <t>3;2;1;1</t>
  </si>
  <si>
    <t>Creatine kinase B-type</t>
  </si>
  <si>
    <t>CKB</t>
  </si>
  <si>
    <t>Creatine kinase B-type;Isoform of P12277, Creatine kinase B-type (Fragment);Isoform of P12277, Creatine kinase B-type (Fragment)</t>
  </si>
  <si>
    <t>1437;4343;4710;5964</t>
  </si>
  <si>
    <t>1518;4617;5000;6404;6405</t>
  </si>
  <si>
    <t>17835;17836;17837;17838;17839;55471;55472;55473;59434;59435;59436;59437;74545;74546;74547;74548;74549;74550;74551;74552;74553;74554</t>
  </si>
  <si>
    <t>19076;19077;19078;19079;19080;59316;59317;59318;63474;63475;63476;63477;79416;79417;79418;79419;79420;79421;79422;79423;79424;79425</t>
  </si>
  <si>
    <t>19079;59316;63477;79417</t>
  </si>
  <si>
    <t>Q3KNR6;P50502;H7C3I1;F6VDH7;Q8IZP2;Q8NFI4;F8WAQ7</t>
  </si>
  <si>
    <t>Q3KNR6;P50502;H7C3I1;F6VDH7;Q8IZP2;Q8NFI4</t>
  </si>
  <si>
    <t>3;3;2;2;2;2;1</t>
  </si>
  <si>
    <t>Hsc70-interacting protein;Putative protein FAM10A4;Putative protein FAM10A5</t>
  </si>
  <si>
    <t>ST13;ST13P4;ST13P5</t>
  </si>
  <si>
    <t>Isoform of P50502, Hsc70-interacting protein;Hsc70-interacting protein;Isoform of P50502, Hsc70-interacting protein (Fragment);Isoform of P50502, Hsc70-interacting protein (Fragment);Putative protein FAM10A4;Putative protein FAM10A5</t>
  </si>
  <si>
    <t>377;6038;7745</t>
  </si>
  <si>
    <t>395;6488;8306</t>
  </si>
  <si>
    <t>3920;3921;3922;3923;3924;3925;3926;75305;75306;95229;95230;95231;95232;95233</t>
  </si>
  <si>
    <t>4141;4142;4143;4144;4145;4146;4147;80204;80205;101452;101453;101454;101455;101456</t>
  </si>
  <si>
    <t>4141;80205;101452</t>
  </si>
  <si>
    <t>B4E3T4;Q93062-4;Q93062-5;Q93062;Q93062-2;Q93062-3;H0YC46;H0YBU9</t>
  </si>
  <si>
    <t>B4E3T4;Q93062-4;Q93062-5;Q93062;Q93062-2;Q93062-3</t>
  </si>
  <si>
    <t>3;3;3;3;3;3;1;1</t>
  </si>
  <si>
    <t>RNA-binding protein with multiple splicing</t>
  </si>
  <si>
    <t>RBPMS</t>
  </si>
  <si>
    <t>Isoform of Q93062, HCG2043421, isoform CRA_c;Isoform of Q93062, Isoform D of RNA-binding protein with multiple splicing;Isoform of Q93062, Isoform E of RNA-binding protein with multiple splicing;RNA-binding protein with multiple splicing;Isoform of Q93062,</t>
  </si>
  <si>
    <t>2131;2381;7477</t>
  </si>
  <si>
    <t>2253;2518;8013</t>
  </si>
  <si>
    <t>25963;28607;28608;28609;28610;28611;91900;91901</t>
  </si>
  <si>
    <t>27831;30557;30558;30559;30560;30561;97919;97920</t>
  </si>
  <si>
    <t>27831;30561;97920</t>
  </si>
  <si>
    <t>O60506-4;O60506-3;O60506-2;O60506;B7Z645;O60506-5;F6UXX1</t>
  </si>
  <si>
    <t>10;10;10;10;8;6;5</t>
  </si>
  <si>
    <t>6;6;6;6;4;4;3</t>
  </si>
  <si>
    <t>Heterogeneous nuclear ribonucleoprotein Q</t>
  </si>
  <si>
    <t>SYNCRIP</t>
  </si>
  <si>
    <t>Isoform of O60506, Isoform 4 of Heterogeneous nuclear ribonucleoprotein Q;Isoform of O60506, Isoform 3 of Heterogeneous nuclear ribonucleoprotein Q;Isoform of O60506, Isoform 2 of Heterogeneous nuclear ribonucleoprotein Q;Heterogeneous nuclear ribonucleopr</t>
  </si>
  <si>
    <t>323;1438;1887;2884;4385;4797;5538;7411;7412;8403</t>
  </si>
  <si>
    <t>False;True;True;False;True;True;True;False;False;True</t>
  </si>
  <si>
    <t>341;1519;1997;3071;4663;5095;5950;7944;7945;8996</t>
  </si>
  <si>
    <t>3051;3052;3053;3054;3055;3056;3057;17840;17841;23068;35644;56180;56181;56182;60704;69656;69657;69658;69659;91193;91194;91195;91196;91197;91198;102761;102762;102763</t>
  </si>
  <si>
    <t>3201;3202;3203;3204;3205;3206;3207;19081;19082;24699;38103;60064;60065;60066;64794;74268;74269;74270;74271;97158;97159;97160;97161;97162;97163;97164;109439;109440;109441</t>
  </si>
  <si>
    <t>3203;19082;24699;38103;60064;64794;74268;97160;97164;109441</t>
  </si>
  <si>
    <t>Q96AM1</t>
  </si>
  <si>
    <t>Mas-related G-protein coupled receptor member F</t>
  </si>
  <si>
    <t>MRGPRF</t>
  </si>
  <si>
    <t>5276;5850</t>
  </si>
  <si>
    <t>5611;6285</t>
  </si>
  <si>
    <t>66379;73557;73558;73559;73560;73561;73562;73563;73564</t>
  </si>
  <si>
    <t>70749;78373;78374;78375;78376;78377;78378;78379;78380</t>
  </si>
  <si>
    <t>70749;78374</t>
  </si>
  <si>
    <t>P07305-2;P07305</t>
  </si>
  <si>
    <t>Histone H1.0;Histone H1.0, N-terminally processed</t>
  </si>
  <si>
    <t>H1F0</t>
  </si>
  <si>
    <t>Isoform of P07305, Isoform 2 of Histone H1.0;Histone H1.0</t>
  </si>
  <si>
    <t>3369;5206;8833</t>
  </si>
  <si>
    <t>3584;5528;9447</t>
  </si>
  <si>
    <t>44175;65430;65431;65432;108204;108205;108206;108207;108208;108209;108210;108211;108212;108213</t>
  </si>
  <si>
    <t>47277;69750;69751;69752;115141;115142;115143;115144;115145;115146;115147;115148;115149;115150;115151</t>
  </si>
  <si>
    <t>47277;69752;115143</t>
  </si>
  <si>
    <t>P17066;P48741</t>
  </si>
  <si>
    <t>10;6</t>
  </si>
  <si>
    <t>Heat shock 70 kDa protein 6;Putative heat shock 70 kDa protein 7</t>
  </si>
  <si>
    <t>HSPA6;HSPA7</t>
  </si>
  <si>
    <t>646;716;1509;2397;3864;4134;4752;7118;7667;7885</t>
  </si>
  <si>
    <t>False;False;False;False;False;False;False;False;False;True</t>
  </si>
  <si>
    <t>682;754;1595;2534;4111;4401;5042;7627;8224;8455</t>
  </si>
  <si>
    <t>6986;6987;6988;6989;6990;6991;6992;6993;6994;6995;6996;6997;6998;6999;7000;7001;7002;7003;7004;7005;7006;7897;7898;7899;7900;7901;7902;7903;7904;7905;18803;18804;18805;28806;28807;28808;50494;50495;50496;50497;50498;50499;50500;50501;50502;50503;50504;50505;50506;50507;50508;50509;50510;50511;50512;50513;50514;50515;50516;50517;50518;50519;50520;50521;50522;53646;53647;53648;53649;59876;59877;59878;59879;59880;59881;59882;59883;59884;59885;59886;87630;87631;87632;87633;87634;87635;87636;94203;94204;94205;94206;94207;94208;94209;94210;94211;94212;94213;94214;94215;94216;94217;96764</t>
  </si>
  <si>
    <t>7362;7363;7364;7365;7366;7367;7368;7369;7370;7371;7372;7373;7374;7375;7376;7377;7378;7379;7380;7381;7382;7383;8323;8324;8325;8326;8327;8328;8329;8330;8331;8332;20143;20144;20145;30780;30781;30782;54078;54079;54080;54081;54082;54083;54084;54085;54086;54087;54088;54089;54090;54091;54092;54093;54094;54095;54096;54097;54098;54099;54100;54101;54102;54103;54104;54105;54106;54107;54108;57405;57406;57407;57408;63940;63941;63942;63943;63944;63945;63946;63947;63948;63949;63950;63951;93315;93316;93317;93318;93319;93320;93321;100355;100356;100357;100358;100359;100360;100361;100362;100363;100364;100365;100366;100367;100368;100369;103083;103084;103085;103086</t>
  </si>
  <si>
    <t>7376;8324;20145;30782;54098;57406;63948;93315;100359;103086</t>
  </si>
  <si>
    <t>H0Y9Y4</t>
  </si>
  <si>
    <t>Isoform of P61247, 40S ribosomal protein S3a (Fragment)</t>
  </si>
  <si>
    <t>105;561;7640;7643;7925</t>
  </si>
  <si>
    <t>False;False;False;False;True</t>
  </si>
  <si>
    <t>111;592;8193;8196;8496;8497</t>
  </si>
  <si>
    <t>1063;6049;6050;6051;93904;93905;93906;93947;93948;93949;93950;93951;97210;97211;97212;97213</t>
  </si>
  <si>
    <t>1107;6355;6356;6357;100038;100039;100040;100086;100087;100088;100089;100090;103551;103552;103553;103554</t>
  </si>
  <si>
    <t>1107;6357;100039;100089;103553</t>
  </si>
  <si>
    <t>P06312</t>
  </si>
  <si>
    <t>Ig kappa chain V-IV region</t>
  </si>
  <si>
    <t>IGKV4-1</t>
  </si>
  <si>
    <t>Immunoglobulin kappa variable 4-1</t>
  </si>
  <si>
    <t>59572;59573;59574;59575</t>
  </si>
  <si>
    <t>63619;63620;63621;63622</t>
  </si>
  <si>
    <t>P61956-2;P61956;A8MUA9;A8MU27;Q6EEV6;P55854;P55854-2</t>
  </si>
  <si>
    <t>2;2;1;1;1;1;1</t>
  </si>
  <si>
    <t>Small ubiquitin-related modifier 2;Small ubiquitin-related modifier 4;Small ubiquitin-related modifier 3</t>
  </si>
  <si>
    <t>SUMO2;SUMO3;SUMO4</t>
  </si>
  <si>
    <t>Isoform of P61956, Isoform 2 of Small ubiquitin-related modifier 2;Small ubiquitin-related modifier 2;Isoform of P55854, SMT3 suppressor of mif two 3 homolog 3 (Yeast), isoform CRA_d;Isoform of P55854, Small ubiquitin-related modifier 3;Small ubiquitin-rel</t>
  </si>
  <si>
    <t>7319;7763</t>
  </si>
  <si>
    <t>7847;8325</t>
  </si>
  <si>
    <t>90140;90141;95451;95452</t>
  </si>
  <si>
    <t>96006;96007;101679;101680</t>
  </si>
  <si>
    <t>96006;101680</t>
  </si>
  <si>
    <t>P13010</t>
  </si>
  <si>
    <t>X-ray repair cross-complementing protein 5</t>
  </si>
  <si>
    <t>XRCC5</t>
  </si>
  <si>
    <t>1550;1808;2421;7474</t>
  </si>
  <si>
    <t>1639;1916;2563;8010</t>
  </si>
  <si>
    <t>19574;19575;22648;22649;22650;29208;29209;29210;91861</t>
  </si>
  <si>
    <t>21030;21031;24265;24266;24267;31219;31220;31221;97880</t>
  </si>
  <si>
    <t>21030;24265;31220;97880</t>
  </si>
  <si>
    <t>Q5T7C4;P09429;B2RPK0</t>
  </si>
  <si>
    <t>4;4;3</t>
  </si>
  <si>
    <t>High mobility group protein B1;Putative high mobility group protein B1-like 1</t>
  </si>
  <si>
    <t>HMGB1;HMGB1P1</t>
  </si>
  <si>
    <t>Isoform of P09429, High mobility group protein B1;High mobility group protein B1;Putative high mobility group protein B1-like 1</t>
  </si>
  <si>
    <t>2830;4536;5382;6513</t>
  </si>
  <si>
    <t>3010;4821;5765;6996</t>
  </si>
  <si>
    <t>34150;34151;34152;34153;34154;34155;57641;57642;57643;57644;57645;67559;67560;67561;67562;67563;81186</t>
  </si>
  <si>
    <t>36451;36452;36453;36454;36455;36456;61595;61596;61597;61598;61599;72012;72013;72014;72015;72016;72017;86456</t>
  </si>
  <si>
    <t>36454;61595;72013;86456</t>
  </si>
  <si>
    <t>A0A0A0MRZ8;P04433</t>
  </si>
  <si>
    <t>Ig kappa chain V-III region VG</t>
  </si>
  <si>
    <t>IGKV3D-11</t>
  </si>
  <si>
    <t>Immunoglobulin kappa variable 3D-11;Immunoglobulin kappa variable 3-11</t>
  </si>
  <si>
    <t>701;4718</t>
  </si>
  <si>
    <t>739;5008</t>
  </si>
  <si>
    <t>7644;7645;59509;59510;59511;59512;59513;59514;59515;59516;59517;59518;59519;59520;59521;59522</t>
  </si>
  <si>
    <t>8068;8069;63555;63556;63557;63558;63559;63560;63561;63562;63563;63564;63565;63566;63567;63568</t>
  </si>
  <si>
    <t>8069;63558</t>
  </si>
  <si>
    <t>Q15717;Q15717-2;M0QZR9;M0R055;B1AM48;B1APY9;B1APY8;A0A0A0MRX1;A0A0R4J2E6;Q12926-2;Q12926;P26378-4;P26378-2;P26378-5;P26378;P26378-3</t>
  </si>
  <si>
    <t>Q15717;Q15717-2;M0QZR9</t>
  </si>
  <si>
    <t>6;6;3;1;1;1;1;1;1;1;1;1;1;1;1;1</t>
  </si>
  <si>
    <t>ELAV-like protein 1</t>
  </si>
  <si>
    <t>ELAVL1</t>
  </si>
  <si>
    <t>ELAV-like protein 1;Isoform of Q15717, Isoform 2 of ELAV-like protein 1;Isoform of Q15717, ELAV-like protein 1</t>
  </si>
  <si>
    <t>394;1186;3940;5701;7760;8191</t>
  </si>
  <si>
    <t>413;1257;4192;6129;8322;8775</t>
  </si>
  <si>
    <t>4080;4081;15553;51283;51284;51285;71819;95439;95440;100228;100229;100230;100231</t>
  </si>
  <si>
    <t>4304;4305;16660;54890;54891;54892;76527;101667;101668;106720;106721;106722;106723</t>
  </si>
  <si>
    <t>4305;16660;54890;76527;101667;106722</t>
  </si>
  <si>
    <t>O43692;H3BTP0;H3BSZ9;H3BTI0;Q9H0B8-3;Q9H0B8-2;Q9H0B8</t>
  </si>
  <si>
    <t>O43692</t>
  </si>
  <si>
    <t>4;1;1;1;1;1;1</t>
  </si>
  <si>
    <t>Peptidase inhibitor 15</t>
  </si>
  <si>
    <t>PI15</t>
  </si>
  <si>
    <t>2491;3160;5975;8735</t>
  </si>
  <si>
    <t>2639;3362;6416;9345</t>
  </si>
  <si>
    <t>29967;29968;29969;29970;29971;29972;29973;29974;29975;29976;29977;29978;29979;29980;29981;29982;29983;29984;29985;29986;29987;29988;29989;29990;29991;29992;29993;39720;39721;74609;106831</t>
  </si>
  <si>
    <t>32024;32025;32026;32027;32028;32029;32030;32031;32032;32033;32034;32035;32036;32037;32038;32039;32040;32041;32042;32043;32044;32045;32046;32047;32048;32049;32050;42496;42497;79480;113693</t>
  </si>
  <si>
    <t>32050;42496;79480;113693</t>
  </si>
  <si>
    <t>P01619;A0A0C4DH25</t>
  </si>
  <si>
    <t>P01619</t>
  </si>
  <si>
    <t>Ig kappa chain V-III region B6</t>
  </si>
  <si>
    <t>Immunoglobulin kappa variable 3-20</t>
  </si>
  <si>
    <t>700;2583;4720</t>
  </si>
  <si>
    <t>738;2738;5010</t>
  </si>
  <si>
    <t>7643;31039;59531;59532;59533;59534;59535;59536;59537;59538;59539;59540;59541;59542;59543;59544;59545;59546;59547;59548;59549;59550</t>
  </si>
  <si>
    <t>8067;33142;63577;63578;63579;63580;63581;63582;63583;63584;63585;63586;63587;63588;63589;63590;63591;63592;63593;63594;63595;63596</t>
  </si>
  <si>
    <t>8067;33142;63592</t>
  </si>
  <si>
    <t>A0A0U1RQQ1;Q5VZK9-2;Q5VZK9</t>
  </si>
  <si>
    <t>Leucine-rich repeat-containing protein 16A</t>
  </si>
  <si>
    <t>LRRC16A</t>
  </si>
  <si>
    <t>Isoform of Q5VZK9, F-actin-uncapping protein LRRC16A (Fragment);Isoform of Q5VZK9, Isoform 2 of F-actin-uncapping protein LRRC16A;F-actin-uncapping protein LRRC16A</t>
  </si>
  <si>
    <t>Q9Y277;Q9Y277-2;E5RK27;E5RFP6;E5RJN6;E5RHZ6;E5RHE1</t>
  </si>
  <si>
    <t>Q9Y277;Q9Y277-2;E5RK27;E5RFP6;E5RJN6;E5RHZ6</t>
  </si>
  <si>
    <t>4;4;2;2;2;2;1</t>
  </si>
  <si>
    <t>Voltage-dependent anion-selective channel protein 3</t>
  </si>
  <si>
    <t>VDAC3</t>
  </si>
  <si>
    <t>Voltage-dependent anion-selective channel protein 3;Isoform of Q9Y277, Isoform 2 of Voltage-dependent anion-selective channel protein 3;Isoform of Q9Y277, Voltage-dependent anion-selective channel protein 3 (Fragment);Isoform of Q9Y277, Voltage-dependent a</t>
  </si>
  <si>
    <t>5044;5085;7815;8228</t>
  </si>
  <si>
    <t>5360;5405;8381;8817</t>
  </si>
  <si>
    <t>63688;63689;63978;63979;63980;96036;100721;100722</t>
  </si>
  <si>
    <t>67930;67931;68223;68224;68225;102320;107230;107231</t>
  </si>
  <si>
    <t>67931;68223;102320;107231</t>
  </si>
  <si>
    <t>Q9UQ80;Q9UQ80-2;F8VR77;H0YIN7;F8W0A3;F8VZ69</t>
  </si>
  <si>
    <t>Q9UQ80;Q9UQ80-2;F8VR77</t>
  </si>
  <si>
    <t>8;7;4;3;3;1</t>
  </si>
  <si>
    <t>Proliferation-associated protein 2G4</t>
  </si>
  <si>
    <t>PA2G4</t>
  </si>
  <si>
    <t>Proliferation-associated protein 2G4;Isoform of Q9UQ80, Isoform 2 of Proliferation-associated protein 2G4;Isoform of Q9UQ80, Proliferation-associated protein 2G4</t>
  </si>
  <si>
    <t>251;1914;2758;2999;3468;4147;5815;6743</t>
  </si>
  <si>
    <t>265;2024;2931;3192;3687;4414;6250;7237</t>
  </si>
  <si>
    <t>2249;23287;23288;23289;23290;32797;37783;45489;53774;53775;53776;73233;83468;83469;83470;83471</t>
  </si>
  <si>
    <t>2347;24936;24937;24938;24939;34998;40446;40447;48711;57536;57537;57538;78027;88893;88894;88895;88896</t>
  </si>
  <si>
    <t>2347;24936;34998;40447;48711;57538;78027;88896</t>
  </si>
  <si>
    <t>CON__P20930;P20930</t>
  </si>
  <si>
    <t>Filaggrin</t>
  </si>
  <si>
    <t>FLG</t>
  </si>
  <si>
    <t>;Filaggrin</t>
  </si>
  <si>
    <t>45083;45084;45085;45086;45087;45088</t>
  </si>
  <si>
    <t>48289;48290;48291;48292;48293;48294</t>
  </si>
  <si>
    <t>H9KV48;E9PGN7;P05155-2;P05155;P05155-3</t>
  </si>
  <si>
    <t>4;4;4;4;4</t>
  </si>
  <si>
    <t>Plasma protease C1 inhibitor</t>
  </si>
  <si>
    <t>SERPING1</t>
  </si>
  <si>
    <t>Isoform of P05155, Plasma protease C1 inhibitor;Isoform of P05155, Plasma protease C1 inhibitor;Isoform of P05155, Isoform 2 of Plasma protease C1 inhibitor;Plasma protease C1 inhibitor;Isoform of P05155, Isoform 3 of Plasma protease C1 inhibitor</t>
  </si>
  <si>
    <t>3395;4675;7526;8443</t>
  </si>
  <si>
    <t>3613;4965;8071;9041</t>
  </si>
  <si>
    <t>44535;44536;59115;59116;59117;59118;59119;59120;59121;59122;59123;59124;59125;59126;59127;59128;59129;59130;59131;59132;92723;103173</t>
  </si>
  <si>
    <t>47680;47681;63148;63149;63150;63151;63152;63153;63154;63155;63156;63157;63158;63159;63160;63161;63162;63163;63164;63165;98785;109866</t>
  </si>
  <si>
    <t>47680;63164;98785;109866</t>
  </si>
  <si>
    <t>C9JKG1</t>
  </si>
  <si>
    <t>Isoform of P21810, Biglycan (Fragment)</t>
  </si>
  <si>
    <t>269;531;2015;2016;3368;5509;5599;8503</t>
  </si>
  <si>
    <t>False;True;False;False;False;False;False;False</t>
  </si>
  <si>
    <t>283;556;2134;2135;3583;5919;6015;6016;6017;9107</t>
  </si>
  <si>
    <t>2360;2361;2362;2363;2364;2365;2366;2367;2368;2369;2370;2371;2372;2373;2374;2375;2376;2377;2378;2379;2380;2381;2382;2383;2384;2385;5681;5682;5683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25071;25072;25073;25074;25075;25076;25077;25078;25079;25080;25081;25082;25083;25084;25085;25086;25087;25088;25089;25090;25091;25092;25093;25094;25095;25096;25097;25098;25099;25100;44174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69256;69257;69258;69259;69260;69261;69262;69263;70592;70593;70594;70595;70596;70597;70598;70599;70600;70601;70602;70603;70604;70605;70606;70607;70608;70609;70610;70611;70612;70613;70614;70615;70616;70617;70618;70619;70620;70621;70622;70623;70624;70625;70626;70627;70628;70629;70630;70631;70632;70633;70634;70635;70636;70637;70638;70639;70640;70641;70642;70643;70644;70645;70646;70647;70648;70649;70650;70651;104286;104287;104288;104289;104290;104291;104292;104293;104294;104295;104296;104297;104298;104299;104300;104301;104302;104303;104304;104305;104306;104307;104308;104309;104310;104311;104312;104313;104314;104315;104316;104317;104318;104319;104320;104321;104322;104323;104324;104325;104326;104327;104328;104329;104330;104331;104332</t>
  </si>
  <si>
    <t>2462;2463;2464;2465;2466;2467;2468;2469;2470;2471;2472;2473;2474;2475;2476;2477;2478;2479;2480;2481;2482;2483;2484;2485;2486;2487;2488;5978;5979;5980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47276;73751;73752;73753;73754;73755;73756;73757;73758;73759;73760;73761;73762;73763;73764;73765;73766;73767;73768;73769;73770;73771;73772;73773;73774;73775;73776;73777;73778;73779;73780;73781;73782;73783;73784;73785;73786;73787;73788;73789;73790;73791;73792;73793;73794;73795;73796;73797;73798;73799;73800;73801;73802;73803;73804;73805;73806;73807;73808;73809;73810;73811;73812;73813;73814;73815;73816;73817;73818;73819;73820;73821;73822;73823;73824;73825;73826;73827;73828;73829;73830;73831;73832;73833;73834;73835;73836;73837;73838;73839;73840;73841;73842;73843;73844;73845;73846;73847;73848;73849;73850;73851;73852;73853;73854;73855;73856;73857;73858;73859;73860;73861;73862;73863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111025;111026;111027;111028;111029;111030;111031;111032;111033;111034;111035;111036;111037;111038;111039;111040;111041;111042;111043;111044;111045;111046;111047;111048;111049;111050;111051;111052;111053;111054;111055;111056;111057;111058;111059;111060;111061;111062;111063;111064;111065;111066;111067;111068;111069;111070;111071;111072</t>
  </si>
  <si>
    <t>2487;5979;26808;26841;47276;73827;75288;111070</t>
  </si>
  <si>
    <t>93;94</t>
  </si>
  <si>
    <t>202;207</t>
  </si>
  <si>
    <t>Q99969;C9J8S2</t>
  </si>
  <si>
    <t>Retinoic acid receptor responder protein 2</t>
  </si>
  <si>
    <t>RARRES2</t>
  </si>
  <si>
    <t>Retinoic acid receptor responder protein 2;Isoform of Q99969, Retinoic acid receptor responder protein 2 (Fragment)</t>
  </si>
  <si>
    <t>1738;3101;5144</t>
  </si>
  <si>
    <t>1843;3296;5465</t>
  </si>
  <si>
    <t>21870;38934;38935;38936;38937;38938;38939;38940;38941;38942;38943;64662;64663;64664;64665;64666;64667;64668;64669;64670;64671</t>
  </si>
  <si>
    <t>23447;41664;41665;41666;41667;41668;41669;41670;41671;41672;41673;68933;68934;68935;68936;68937;68938;68939;68940;68941;68942</t>
  </si>
  <si>
    <t>23447;41668;68937</t>
  </si>
  <si>
    <t>A0A0C4DH90;A0A075B6H7;A0A0C4DH55;P01624</t>
  </si>
  <si>
    <t>1;1;1;1</t>
  </si>
  <si>
    <t>Ig kappa chain V-III region POM</t>
  </si>
  <si>
    <t>IGKV3OR2-268;IGKV3-7;IGKV3D-7</t>
  </si>
  <si>
    <t>Protein IGKV3OR2-268 (Fragment);Protein IGKV3-7 (Fragment);Immunoglobulin kappa variable 3D-7;Immunoglobulin kappa variable 3-15</t>
  </si>
  <si>
    <t>59551;59552;59553;59554;59555;59556;59557;59558;59559;59560;59561;59562;59563;59564;59565;59566;59567;59568;59569;59570;59571</t>
  </si>
  <si>
    <t>63597;63598;63599;63600;63601;63602;63603;63604;63605;63606;63607;63608;63609;63610;63611;63612;63613;63614;63615;63616;63617;63618</t>
  </si>
  <si>
    <t>C9JB90;C9JU14;J3KR73;P20340-4;Q9NRW1-2;Q9NRW1;P20340-2;P20340;Q14964</t>
  </si>
  <si>
    <t>1;1;1;1;1;1;1;1;1</t>
  </si>
  <si>
    <t>Ras-related protein Rab-6A;Ras-related protein Rab-6B;Ras-related protein Rab-39A</t>
  </si>
  <si>
    <t>RAB6B;RAB6A;RAB39A</t>
  </si>
  <si>
    <t>Isoform of Q9NRW1, Ras-related protein Rab-6B (Fragment);Isoform of Q9NRW1, Ras-related protein Rab-6B (Fragment);Isoform of Q9NRW1, Ras-related protein Rab-6B (Fragment);Isoform of P20340, Isoform 4 of Ras-related protein Rab-6A;Isoform of Q9NRW1, Isoform</t>
  </si>
  <si>
    <t>62375;62376;62377;62378;62379;62380;62381;62382;62383;62384;62385;62386;62387;62388;62389;62390;62391;62392</t>
  </si>
  <si>
    <t>66552;66553;66554;66555;66556;66557;66558;66559;66560;66561;66562;66563;66564;66565;66566;66567;66568;66569</t>
  </si>
  <si>
    <t>C9JV77;P02765</t>
  </si>
  <si>
    <t>Alpha-2-HS-glycoprotein;Alpha-2-HS-glycoprotein chain A;Alpha-2-HS-glycoprotein chain B</t>
  </si>
  <si>
    <t>AHSG</t>
  </si>
  <si>
    <t>Isoform of P02765, Alpha-2-HS-glycoprotein;Alpha-2-HS-glycoprotein</t>
  </si>
  <si>
    <t>1963;2613;3600</t>
  </si>
  <si>
    <t>2075;2775;3833</t>
  </si>
  <si>
    <t>24250;24251;24252;24253;24254;24255;24256;24257;24258;24259;31393;47362</t>
  </si>
  <si>
    <t>25978;25979;25980;25981;25982;25983;25984;25985;25986;25987;33517;50772</t>
  </si>
  <si>
    <t>25982;33517;50772</t>
  </si>
  <si>
    <t>O95841</t>
  </si>
  <si>
    <t>Angiopoietin-related protein 1</t>
  </si>
  <si>
    <t>ANGPTL1</t>
  </si>
  <si>
    <t>4709;8437;8438</t>
  </si>
  <si>
    <t>4999;9035;9036</t>
  </si>
  <si>
    <t>59432;59433;103120;103121;103122;103123;103124;103125;103126</t>
  </si>
  <si>
    <t>63472;63473;109811;109812;109813;109814;109815;109816;109817</t>
  </si>
  <si>
    <t>63473;109811;109814</t>
  </si>
  <si>
    <t>H0YJ34;Q96AC1-2;Q96AC1;Q96AC1-3;A0A0U1RRM8;G3V5R2;G3V281;G3V3J0;G3V1L6;Q9BQL6-4;Q9BQL6-2;Q9BQL6</t>
  </si>
  <si>
    <t>H0YJ34;Q96AC1-2;Q96AC1;Q96AC1-3;A0A0U1RRM8</t>
  </si>
  <si>
    <t>5;5;5;5;3;2;2;1;1;1;1;1</t>
  </si>
  <si>
    <t>Fermitin family homolog 2</t>
  </si>
  <si>
    <t>FERMT2</t>
  </si>
  <si>
    <t>Isoform of Q96AC1, Fermitin family homolog 2 (Fragment);Isoform of Q96AC1, Isoform 2 of Fermitin family homolog 2;Fermitin family homolog 2;Isoform of Q96AC1, Isoform 3 of Fermitin family homolog 2;Isoform of Q96AC1, Fermitin family homolog 2 (Fragment)</t>
  </si>
  <si>
    <t>1867;2740;3546;8695;8891</t>
  </si>
  <si>
    <t>1976;1977;2911;3770;9303;9507</t>
  </si>
  <si>
    <t>22944;22945;22946;32614;32615;46397;106459;106460;106461;108752;108753;108754;108755;108756</t>
  </si>
  <si>
    <t>24565;24566;24567;34806;34807;49707;113296;113297;113298;115717;115718;115719;115720;115721</t>
  </si>
  <si>
    <t>24566;34806;49707;113296;115719</t>
  </si>
  <si>
    <t>A0A0R4J2E8;A8MXP9;P43243;D6REM6;B3KM87;P43243-2;D6R991;Q68E03;H0Y8T4;D6RAM9;D6RAY2;D6RBI2;D6RBK5;D6RE02;D6RIA2</t>
  </si>
  <si>
    <t>A0A0R4J2E8;A8MXP9;P43243;D6REM6;B3KM87;P43243-2;D6R991</t>
  </si>
  <si>
    <t>6;6;6;5;4;4;3;2;2;1;1;1;1;1;1</t>
  </si>
  <si>
    <t>Matrin-3</t>
  </si>
  <si>
    <t>MATR3</t>
  </si>
  <si>
    <t>Isoform of P43243, Matrin-3;Isoform of P43243, Matrin-3;Matrin-3;Isoform of P43243, Matrin-3;Isoform of P43243, Matrin-3;Isoform of P43243, Isoform 2 of Matrin-3;Isoform of P43243, Matrin-3 (Fragment)</t>
  </si>
  <si>
    <t>1421;3718;3816;7295;8054;8479</t>
  </si>
  <si>
    <t>1501;3953;4058;7821;8628;9080</t>
  </si>
  <si>
    <t>17768;17769;48547;48548;49756;90002;98788;98789;103925;103926</t>
  </si>
  <si>
    <t>19006;19007;52002;52003;53298;95858;105227;105228;110650;110651</t>
  </si>
  <si>
    <t>19006;52003;53298;95858;105227;110650</t>
  </si>
  <si>
    <t>Q96RM1;P35326;P35325;P22532;P22531;Q9BYE4</t>
  </si>
  <si>
    <t>Small proline-rich protein 2F;Small proline-rich protein 2A;Small proline-rich protein 2B;Small proline-rich protein 2D;Small proline-rich protein 2E;Small proline-rich protein 2G</t>
  </si>
  <si>
    <t>SPRR2F;SPRR2A;SPRR2B;SPRR2D;SPRR2E;SPRR2G</t>
  </si>
  <si>
    <t>12986;12987;12988;12989;12990</t>
  </si>
  <si>
    <t>13733;13734;13735;13736;13737</t>
  </si>
  <si>
    <t>Q16394</t>
  </si>
  <si>
    <t>Exostosin-1</t>
  </si>
  <si>
    <t>EXT1</t>
  </si>
  <si>
    <t>4178;4731</t>
  </si>
  <si>
    <t>4446;5021</t>
  </si>
  <si>
    <t>54095;54096;54097;54098;54099;59749;59750;59751;59752;59753;59754;59755</t>
  </si>
  <si>
    <t>57879;57880;57881;57882;57883;63811;63812;63813;63814;63815;63816;63817</t>
  </si>
  <si>
    <t>57881;63811</t>
  </si>
  <si>
    <t>O94875-3;O94875-4;O94875-12;O94875-10;O94875-9;O94875-8;O94875-2;O94875-7;O94875;O94875-11;H7BXR3;O94875-5;H7C1R7</t>
  </si>
  <si>
    <t>O94875-3;O94875-4;O94875-12;O94875-10;O94875-9;O94875-8;O94875-2;O94875-7;O94875;O94875-11;H7BXR3;O94875-5</t>
  </si>
  <si>
    <t>9;9;9;9;8;8;8;8;8;8;6;6;2</t>
  </si>
  <si>
    <t>Sorbin and SH3 domain-containing protein 2</t>
  </si>
  <si>
    <t>SORBS2</t>
  </si>
  <si>
    <t xml:space="preserve">Isoform of O94875, Isoform 3 of Sorbin and SH3 domain-containing protein 2;Isoform of O94875, Isoform 4 of Sorbin and SH3 domain-containing protein 2;Isoform of O94875, Isoform 12 of Sorbin and SH3 domain-containing protein 2;Isoform of O94875, Isoform 10 </t>
  </si>
  <si>
    <t>560;626;2204;2417;4239;5460;6097;6582;7978</t>
  </si>
  <si>
    <t>591;662;2331;2559;4510;5869;6553;7068;8550</t>
  </si>
  <si>
    <t>6047;6048;6874;6875;26850;26851;29204;54683;68700;76004;76005;76006;81796;97883</t>
  </si>
  <si>
    <t>6353;6354;7248;7249;28754;28755;31215;58486;73257;80940;80941;80942;87081;104261</t>
  </si>
  <si>
    <t>6354;7249;28754;31215;58486;73257;80941;87081;104261</t>
  </si>
  <si>
    <t>C9J809;P43246-2</t>
  </si>
  <si>
    <t>MSH2</t>
  </si>
  <si>
    <t>Isoform of P43246, DNA mismatch repair protein Msh2 (Fragment);Isoform of P43246, Isoform 2 of DNA mismatch repair protein Msh2</t>
  </si>
  <si>
    <t>66718;66719</t>
  </si>
  <si>
    <t>71106;71107</t>
  </si>
  <si>
    <t>P39019;A0A075B6E2;M0R2L9;M0QXK4;M0QYF7;M0R140</t>
  </si>
  <si>
    <t>P39019;A0A075B6E2</t>
  </si>
  <si>
    <t>5;3;2;2;2;2</t>
  </si>
  <si>
    <t>40S ribosomal protein S19</t>
  </si>
  <si>
    <t>RPS19</t>
  </si>
  <si>
    <t>40S ribosomal protein S19;Isoform of P39019, 40S ribosomal protein S19</t>
  </si>
  <si>
    <t>1689;2030;3635;6597;8164</t>
  </si>
  <si>
    <t>1789;2150;3870;7083;8743</t>
  </si>
  <si>
    <t>21143;25244;47716;47717;82164;99949;99950</t>
  </si>
  <si>
    <t>22669;27060;51132;51133;87488;106437;106438</t>
  </si>
  <si>
    <t>22669;27060;51133;87488;106438</t>
  </si>
  <si>
    <t>F5H6X6;E9PKU7;Q14697;Q14697-2;E9PNH1</t>
  </si>
  <si>
    <t>F5H6X6;E9PKU7;Q14697;Q14697-2</t>
  </si>
  <si>
    <t>5;5;5;5;1</t>
  </si>
  <si>
    <t>Neutral alpha-glucosidase AB</t>
  </si>
  <si>
    <t>GANAB</t>
  </si>
  <si>
    <t>Isoform of Q14697, Neutral alpha-glucosidase AB;Isoform of Q14697, Neutral alpha-glucosidase AB;Neutral alpha-glucosidase AB;Isoform of Q14697, Isoform 2 of Neutral alpha-glucosidase AB</t>
  </si>
  <si>
    <t>250;4400;5626;5743;6799</t>
  </si>
  <si>
    <t>264;4679;6049;6175;7294</t>
  </si>
  <si>
    <t>2248;56399;71034;71035;71036;71037;71038;71039;72234;72235;72236;83867</t>
  </si>
  <si>
    <t>2346;60288;75693;75694;75695;75696;75697;75698;76961;76962;76963;89333</t>
  </si>
  <si>
    <t>2346;60288;75697;76963;89333</t>
  </si>
  <si>
    <t>REV__P29400;REV__P29400-2</t>
  </si>
  <si>
    <t>34039;34040;34041;34042;34043;34044;34045;34046;34047;34048;34049;34050;34051;34052;34053</t>
  </si>
  <si>
    <t>36322;36323;36324;36325;36326;36327;36328;36329;36330;36331;36332;36333;36334;36335;36336;36337</t>
  </si>
  <si>
    <t>P31947-2;P31947;Q04917;Q4VY20;A0A0J9YWZ2;Q4VY19;A0A0J9YWE8;A2IDB2</t>
  </si>
  <si>
    <t>P31947-2;P31947;Q04917</t>
  </si>
  <si>
    <t>4;4;2;1;1;1;1;1</t>
  </si>
  <si>
    <t>2;2;0;0;0;0;0;0</t>
  </si>
  <si>
    <t>14-3-3 protein sigma;14-3-3 protein eta</t>
  </si>
  <si>
    <t>SFN;YWHAH</t>
  </si>
  <si>
    <t>Isoform of P31947, Isoform 2 of 14-3-3 protein sigma;14-3-3 protein sigma;14-3-3 protein eta</t>
  </si>
  <si>
    <t>1610;5570;6653;8177</t>
  </si>
  <si>
    <t>1704;1705;5983;7142;8757</t>
  </si>
  <si>
    <t>20224;20225;20226;20227;20228;20229;20230;20231;20232;20233;20234;20235;20236;20237;20238;20239;20240;20241;20242;20243;20244;20245;20246;20247;20248;70159;70160;70161;70162;70163;70164;70165;70166;70167;70168;70169;82841;100024;100025;100026;100027;100028;100029;100030;100031;100032;100033;100034;100035;100036;100037</t>
  </si>
  <si>
    <t>21722;21723;21724;21725;21726;21727;21728;21729;21730;21731;21732;21733;21734;21735;21736;21737;21738;21739;21740;21741;21742;21743;21744;21745;21746;74790;74791;74792;74793;74794;74795;74796;74797;74798;74799;74800;88234;106513;106514;106515;106516;106517;106518;106519;106520;106521;106522;106523;106524;106525;106526</t>
  </si>
  <si>
    <t>21727;74799;88234;106519</t>
  </si>
  <si>
    <t>Q8NES3-3;Q8NES3;A0A087X191;Q8NES3-2;Q8NES3-4</t>
  </si>
  <si>
    <t>4;4;2;2;2</t>
  </si>
  <si>
    <t>Beta-1,3-N-acetylglucosaminyltransferase lunatic fringe</t>
  </si>
  <si>
    <t>LFNG</t>
  </si>
  <si>
    <t>Isoform of Q8NES3, Isoform 3 of Beta-1,3-N-acetylglucosaminyltransferase lunatic fringe;Beta-1,3-N-acetylglucosaminyltransferase lunatic fringe;Isoform of Q8NES3, Beta-1,3-N-acetylglucosaminyltransferase lunatic fringe;Isoform of Q8NES3, Isoform 2 of Beta-</t>
  </si>
  <si>
    <t>2108;3175;5270;5854</t>
  </si>
  <si>
    <t>2230;3379;5602;6289</t>
  </si>
  <si>
    <t>25810;25811;40940;66268;66269;73599;73600;73601;73602;73603;73604;73605;73606;73607;73608;73609;73610;73611;73612;73613;73614;73615;73616;73617</t>
  </si>
  <si>
    <t>27672;27673;43758;70635;70636;78418;78419;78420;78421;78422;78423;78424;78425;78426;78427;78428;78429;78430;78431;78432;78433;78434;78435;78436</t>
  </si>
  <si>
    <t>27672;43758;70635;78432</t>
  </si>
  <si>
    <t>692;693</t>
  </si>
  <si>
    <t>144;181</t>
  </si>
  <si>
    <t>P61224-4;P61224-3;P61224;F5H823;B7ZB78;F5GZG1;F5H6R7;F5H004;F5GX62;E7ESV4;A0A0J9YXB3;F5H7Y6;P61224-2;A6NIZ1;F8WBC0;F5H4H0;F5GYH7;F5H077;F5GWU8;F5H491;F5H0B7;F5H500;F5GYB5</t>
  </si>
  <si>
    <t>P61224-4;P61224-3;P61224;F5H823;B7ZB78;F5GZG1;F5H6R7;F5H004;F5GX62;E7ESV4;A0A0J9YXB3;F5H7Y6;P61224-2;A6NIZ1</t>
  </si>
  <si>
    <t>3;3;3;2;2;2;2;2;2;2;2;2;2;2;1;1;1;1;1;1;1;1;1</t>
  </si>
  <si>
    <t>1;1;1;1;1;1;1;1;1;1;1;1;0;1;0;0;0;0;0;0;0;0;0</t>
  </si>
  <si>
    <t>Ras-related protein Rap-1b;Ras-related protein Rap-1b-like protein</t>
  </si>
  <si>
    <t>RAP1B</t>
  </si>
  <si>
    <t xml:space="preserve">Isoform of P61224, Isoform 4 of Ras-related protein Rap-1b;Isoform of P61224, Isoform 3 of Ras-related protein Rap-1b;Ras-related protein Rap-1b;Isoform of P61224, Ras-related protein Rap-1b (Fragment);Isoform of P61224, Ras-related protein Rap-1b;Isoform </t>
  </si>
  <si>
    <t>1618;3975;5210</t>
  </si>
  <si>
    <t>1713;4230;5532</t>
  </si>
  <si>
    <t>20312;51729;65447;65448;65449;65450;65451;65452;65453;65454;65455;65456;65457;65458;65459;65460;65461;65462;65463;65464;65465;65466;65467;65468</t>
  </si>
  <si>
    <t>21811;55385;69767;69768;69769;69770;69771;69772;69773;69774;69775;69776;69777;69778;69779;69780;69781;69782;69783;69784;69785;69786;69787;69788</t>
  </si>
  <si>
    <t>21811;55385;69788</t>
  </si>
  <si>
    <t>O43143;A0A140T947;F5H658;O60231;Q14562</t>
  </si>
  <si>
    <t>O43143</t>
  </si>
  <si>
    <t>8;1;1;1;1</t>
  </si>
  <si>
    <t>Pre-mRNA-splicing factor ATP-dependent RNA helicase DHX15</t>
  </si>
  <si>
    <t>DHX15</t>
  </si>
  <si>
    <t>1562;3568;3954;4054;6367;6974;7459;8781</t>
  </si>
  <si>
    <t>1651;3794;4207;4314;6840;7477;7994;7995;9393</t>
  </si>
  <si>
    <t>19644;19645;19646;19647;46709;51546;52696;79693;85780;85781;91726;91727;107537</t>
  </si>
  <si>
    <t>21102;21103;21104;21105;50029;55191;56412;84870;91350;91351;97741;97742;114418</t>
  </si>
  <si>
    <t>21104;50029;55191;56412;84870;91351;97742;114418</t>
  </si>
  <si>
    <t>F5H895;A0A0B4J239;F5GXX5;P61803</t>
  </si>
  <si>
    <t>2;2;2;2</t>
  </si>
  <si>
    <t>Dolichyl-diphosphooligosaccharide--protein glycosyltransferase subunit DAD1</t>
  </si>
  <si>
    <t>DAD1</t>
  </si>
  <si>
    <t>Isoform of P61803, Dolichyl-diphosphooligosaccharide--protein glycosyltransferase subunit DAD1;Isoform of P61803, Dolichyl-diphosphooligosaccharide--protein glycosyltransferase subunit DAD1;Isoform of P61803, Dolichyl-diphosphooligosaccharide--protein glyc</t>
  </si>
  <si>
    <t>2481;6641</t>
  </si>
  <si>
    <t>2629;7130</t>
  </si>
  <si>
    <t>29792;29793;29794;29795;29796;29797;29798;29799;29800;29801;82732;82733;82734;82735;82736;82737;82738</t>
  </si>
  <si>
    <t>31847;31848;31849;31850;31851;31852;31853;31854;31855;31856;88124;88125;88126;88127;88128;88129;88130</t>
  </si>
  <si>
    <t>31848;88129</t>
  </si>
  <si>
    <t>H0YKD8;P46779;P46779-2;P46779-3;H0YLP6;H0YMF4;P46779-4;P46779-5</t>
  </si>
  <si>
    <t>3;3;3;3;2;2;2;2</t>
  </si>
  <si>
    <t>60S ribosomal protein L28</t>
  </si>
  <si>
    <t>RPL28</t>
  </si>
  <si>
    <t>Isoform of P46779, 60S ribosomal protein L28;60S ribosomal protein L28;Isoform of P46779, Isoform 2 of 60S ribosomal protein L28;Isoform of P46779, Isoform 3 of 60S ribosomal protein L28;Isoform of P46779, 60S ribosomal protein L28;Isoform of P46779, 60S r</t>
  </si>
  <si>
    <t>5765;7686;8789</t>
  </si>
  <si>
    <t>6199;8244;9402</t>
  </si>
  <si>
    <t>72441;94525;94526;94527;94528;107648</t>
  </si>
  <si>
    <t>77198;100705;100706;100707;100708;114535</t>
  </si>
  <si>
    <t>77198;100707;114535</t>
  </si>
  <si>
    <t>E9PEB5;Q96AE4;Q96AE4-2;C9JSZ1</t>
  </si>
  <si>
    <t>E9PEB5;Q96AE4;Q96AE4-2</t>
  </si>
  <si>
    <t>6;6;6;2</t>
  </si>
  <si>
    <t>4;4;4;2</t>
  </si>
  <si>
    <t>Far upstream element-binding protein 1</t>
  </si>
  <si>
    <t>FUBP1</t>
  </si>
  <si>
    <t>Isoform of Q96AE4, Far upstream element-binding protein 1;Far upstream element-binding protein 1;Isoform of Q96AE4, Isoform 2 of Far upstream element-binding protein 1</t>
  </si>
  <si>
    <t>2110;2361;4015;4019;4027;8244</t>
  </si>
  <si>
    <t>2232;2496;4273;4278;4287;8833</t>
  </si>
  <si>
    <t>25813;28322;28323;28324;28325;28326;28327;28328;28329;28330;52230;52231;52276;52277;52342;52343;100881;100882;100883;100884;100885;100886</t>
  </si>
  <si>
    <t>27675;30262;30263;30264;30265;30266;30267;30268;30269;30270;55930;55931;55979;55980;56046;56047;107398;107399;107400;107401;107402;107403</t>
  </si>
  <si>
    <t>27675;30269;55931;55980;56047;107403</t>
  </si>
  <si>
    <t>P11166</t>
  </si>
  <si>
    <t>Solute carrier family 2, facilitated glucose transporter member 1</t>
  </si>
  <si>
    <t>SLC2A1</t>
  </si>
  <si>
    <t>2497;7336;7563;8419</t>
  </si>
  <si>
    <t>2646;7865;8113;9013</t>
  </si>
  <si>
    <t>30014;90346;90347;90348;93041;102935;102936</t>
  </si>
  <si>
    <t>32072;96221;96222;96223;99123;99124;109615;109616</t>
  </si>
  <si>
    <t>32072;96221;99123;109615</t>
  </si>
  <si>
    <t>Q15056-2;Q15056</t>
  </si>
  <si>
    <t>Eukaryotic translation initiation factor 4H</t>
  </si>
  <si>
    <t>EIF4H</t>
  </si>
  <si>
    <t>Isoform of Q15056, Isoform Short of Eukaryotic translation initiation factor 4H;Eukaryotic translation initiation factor 4H</t>
  </si>
  <si>
    <t>1763;2885;7677</t>
  </si>
  <si>
    <t>1870;3072;8235</t>
  </si>
  <si>
    <t>22126;22127;22128;35645;35646;35647;35648;94361</t>
  </si>
  <si>
    <t>23709;23710;23711;38104;38105;38106;38107;100519</t>
  </si>
  <si>
    <t>23710;38107;100519</t>
  </si>
  <si>
    <t>E1CKY7;A0A0A0MS24;O60237-4;O60237-3;O60237</t>
  </si>
  <si>
    <t>3;3;3;3;3</t>
  </si>
  <si>
    <t>Protein phosphatase 1 regulatory subunit 12B</t>
  </si>
  <si>
    <t>sm-M20;PPP1R12B</t>
  </si>
  <si>
    <t>Isoform of O60237, Protein phosphatase 1 regulatory subunit 12B;Isoform of O60237, Protein phosphatase 1 regulatory subunit;Isoform of O60237, Isoform 4 of Protein phosphatase 1 regulatory subunit 12B;Isoform of O60237, Isoform 3 of Protein phosphatase 1 r</t>
  </si>
  <si>
    <t>4339;4899;7098</t>
  </si>
  <si>
    <t>4613;5204;7605</t>
  </si>
  <si>
    <t>55414;55415;61824;61825;61826;61827;61828;87201</t>
  </si>
  <si>
    <t>59258;59259;65963;65964;65965;65966;65967;92857</t>
  </si>
  <si>
    <t>59259;65966;92857</t>
  </si>
  <si>
    <t>K7ELL7;P14314-2;P14314;K7EPW7;A0A0C4DGP4</t>
  </si>
  <si>
    <t>K7ELL7;P14314-2;P14314</t>
  </si>
  <si>
    <t>5;5;5;1;1</t>
  </si>
  <si>
    <t>Glucosidase 2 subunit beta</t>
  </si>
  <si>
    <t>PRKCSH</t>
  </si>
  <si>
    <t>Isoform of P14314, Glucosidase 2 subunit beta;Isoform of P14314, Isoform 2 of Glucosidase 2 subunit beta;Glucosidase 2 subunit beta</t>
  </si>
  <si>
    <t>630;3914;4550;5219;6899</t>
  </si>
  <si>
    <t>666;4163;4835;5542;7399</t>
  </si>
  <si>
    <t>6883;6884;50923;57799;65555;65556;65557;85153;85154;85155;85156</t>
  </si>
  <si>
    <t>7257;7258;54520;61769;69877;69878;69879;90698;90699;90700;90701</t>
  </si>
  <si>
    <t>7257;54520;61769;69879;90699</t>
  </si>
  <si>
    <t>Q5VZ75;Q99731</t>
  </si>
  <si>
    <t>C-C motif chemokine;C-C motif chemokine 19</t>
  </si>
  <si>
    <t>CCL19</t>
  </si>
  <si>
    <t>Isoform of Q99731, C-C motif chemokine;C-C motif chemokine 19</t>
  </si>
  <si>
    <t>5479;5844;6149</t>
  </si>
  <si>
    <t>5889;6279;6610</t>
  </si>
  <si>
    <t>68809;68810;68811;73474;73475;76776;76777</t>
  </si>
  <si>
    <t>73366;73367;73368;78283;78284;81797;81798</t>
  </si>
  <si>
    <t>73366;78283;81798</t>
  </si>
  <si>
    <t>Q8IWA6</t>
  </si>
  <si>
    <t>Coiled-coil domain-containing protein 60</t>
  </si>
  <si>
    <t>CCDC60</t>
  </si>
  <si>
    <t>81765;81766</t>
  </si>
  <si>
    <t>87049;87050</t>
  </si>
  <si>
    <t>P23634-5;P23634-4;P23634-3;P23634-2;P23634-7;P23634-6;P23634-8;P23634;P20020-5;P20020-2;P20020-6;P20020-3;P20020-4;P20020;E7ERY9;Q16720-8;Q16720-7;Q16720-6;Q16720-3;Q16720-5;Q16720-2;Q16720-4;Q16720;H0Y7S3;Q01814-4;Q01814-7;Q01814-3;Q01814-6;Q01814-2;Q01814-8;Q01814-5;Q01814</t>
  </si>
  <si>
    <t>P23634-5;P23634-4;P23634-3;P23634-2;P23634-7;P23634-6;P23634-8;P23634;P20020-5;P20020-2;P20020-6;P20020-3;P20020-4;P20020;E7ERY9;Q16720-8;Q16720-7;Q16720-6;Q16720-3;Q16720-5;Q16720-2;Q16720-4;Q16720</t>
  </si>
  <si>
    <t>4;4;4;4;4;4;4;4;3;3;3;3;3;3;2;2;2;2;2;2;2;2;2;1;1;1;1;1;1;1;1;1</t>
  </si>
  <si>
    <t>Plasma membrane calcium-transporting ATPase 4;Plasma membrane calcium-transporting ATPase 1;Calcium-transporting ATPase;Plasma membrane calcium-transporting ATPase 3</t>
  </si>
  <si>
    <t>ATP2B4;ATP2B1;ATP2B3</t>
  </si>
  <si>
    <t xml:space="preserve">Isoform of P23634, Isoform ZK of Plasma membrane calcium-transporting ATPase 4;Isoform of P23634, Isoform XK of Plasma membrane calcium-transporting ATPase 4;Isoform of P23634, Isoform ZA of Plasma membrane calcium-transporting ATPase 4;Isoform of P23634, </t>
  </si>
  <si>
    <t>1770;3008;3687;6299</t>
  </si>
  <si>
    <t>1877;3201;3922;6771</t>
  </si>
  <si>
    <t>22188;22189;22190;22191;22192;37823;37824;37825;37826;37827;48247;48248;48249;48250;78907</t>
  </si>
  <si>
    <t>23777;23778;23779;23780;23781;40490;40491;40492;40493;40494;51688;51689;51690;51691;84029</t>
  </si>
  <si>
    <t>23777;40490;51689;84029</t>
  </si>
  <si>
    <t>P83110-2;P83110</t>
  </si>
  <si>
    <t>Serine protease HTRA3</t>
  </si>
  <si>
    <t>HTRA3</t>
  </si>
  <si>
    <t>Isoform of P83110, Isoform 2 of Serine protease HTRA3;Serine protease HTRA3</t>
  </si>
  <si>
    <t>499;2533</t>
  </si>
  <si>
    <t>523;2685</t>
  </si>
  <si>
    <t>5409;5410;5411;5412;5413;5414;5415;5416;5417;5418;5419;5420;30291;30292;30293;30294;30295</t>
  </si>
  <si>
    <t>5701;5702;5703;5704;5705;5706;5707;5708;5709;5710;5711;5712;32355;32356;32357;32358;32359</t>
  </si>
  <si>
    <t>5701;32358</t>
  </si>
  <si>
    <t>O00264;O00264-2;U3KQM0;O15173;O15173-2</t>
  </si>
  <si>
    <t>O00264;O00264-2</t>
  </si>
  <si>
    <t>Membrane-associated progesterone receptor component 1</t>
  </si>
  <si>
    <t>PGRMC1</t>
  </si>
  <si>
    <t>Membrane-associated progesterone receptor component 1;Isoform of O00264, Isoform 2 of Membrane-associated progesterone receptor component 1</t>
  </si>
  <si>
    <t>1289;3049;3922</t>
  </si>
  <si>
    <t>1366;3243;4173</t>
  </si>
  <si>
    <t>16511;16512;16513;38103;38104;38105;38106;38107;51154</t>
  </si>
  <si>
    <t>17679;17680;17681;40781;40782;40783;40784;40785;40786;54758</t>
  </si>
  <si>
    <t>17679;40783;54758</t>
  </si>
  <si>
    <t>Q09028-4;Q09028-3;Q09028-2;Q09028;H0YCT5;H0YF10;H0YDK2;H0YEU5;Q5JP02;E9PC52;Q16576;Q16576-2;Q5JNZ6;C9JPP3;Q5JP01</t>
  </si>
  <si>
    <t>Q09028-4;Q09028-3;Q09028-2;Q09028;H0YCT5;H0YF10;H0YDK2;H0YEU5;Q5JP02;E9PC52;Q16576;Q16576-2</t>
  </si>
  <si>
    <t>5;5;5;5;4;4;4;3;3;3;3;3;1;1;1</t>
  </si>
  <si>
    <t>Histone-binding protein RBBP4;Histone-binding protein RBBP7</t>
  </si>
  <si>
    <t>RBBP4;RBBP7</t>
  </si>
  <si>
    <t>Isoform of Q09028, Isoform 4 of Histone-binding protein RBBP4;Isoform of Q09028, Isoform 3 of Histone-binding protein RBBP4;Isoform of Q09028, Isoform 2 of Histone-binding protein RBBP4;Histone-binding protein RBBP4;Isoform of Q09028, Histone-binding prote</t>
  </si>
  <si>
    <t>2822;3791;4794;4838;7675</t>
  </si>
  <si>
    <t>3002;4031;5092;5138;8233</t>
  </si>
  <si>
    <t>34036;34037;34038;49473;60700;61108;61109;61110;94354</t>
  </si>
  <si>
    <t>36319;36320;36321;53004;64790;65210;65211;65212;100512</t>
  </si>
  <si>
    <t>36319;53004;64790;65211;100512</t>
  </si>
  <si>
    <t>P25940</t>
  </si>
  <si>
    <t>Collagen alpha-3(V) chain</t>
  </si>
  <si>
    <t>COL5A3</t>
  </si>
  <si>
    <t>24;68;2472;7384</t>
  </si>
  <si>
    <t>25;72;2620;7916</t>
  </si>
  <si>
    <t>200;201;202;203;204;205;639;29687;90863;90864;90865</t>
  </si>
  <si>
    <t>206;207;208;209;210;211;659;31733;96772;96773;96774;96775;96776;96777</t>
  </si>
  <si>
    <t>206;659;31733;96777</t>
  </si>
  <si>
    <t>J3QSV6;O76021;I3L3C4;I3L3U9;I3L234;I3L1A3;O76021-2</t>
  </si>
  <si>
    <t>J3QSV6;O76021;I3L3C4;I3L3U9</t>
  </si>
  <si>
    <t>5;5;4;4;2;1;1</t>
  </si>
  <si>
    <t>Ribosomal L1 domain-containing protein 1</t>
  </si>
  <si>
    <t>RSL1D1</t>
  </si>
  <si>
    <t>Isoform of O76021, Ribosomal L1 domain-containing protein 1 (Fragment);Ribosomal L1 domain-containing protein 1;Isoform of O76021, Ribosomal L1 domain-containing protein 1 (Fragment);Isoform of O76021, Ribosomal L1 domain-containing protein 1 (Fragment)</t>
  </si>
  <si>
    <t>748;778;4749;6703;7704</t>
  </si>
  <si>
    <t>787;818;5039;7197;8262</t>
  </si>
  <si>
    <t>8216;8542;8543;59872;83224;94594;94595;94596;94597;94598;94599;94600;94601;94602</t>
  </si>
  <si>
    <t>8663;9000;9001;63936;88631;100775;100776;100777;100778;100779;100780;100781;100782;100783</t>
  </si>
  <si>
    <t>8663;9001;63936;88631;100777</t>
  </si>
  <si>
    <t>P04843;F8WF32;B7Z4L4</t>
  </si>
  <si>
    <t>6;3;3</t>
  </si>
  <si>
    <t>Dolichyl-diphosphooligosaccharide--protein glycosyltransferase subunit 1</t>
  </si>
  <si>
    <t>RPN1</t>
  </si>
  <si>
    <t>Dolichyl-diphosphooligosaccharide--protein glycosyltransferase subunit 1;Isoform of P04843, Dolichyl-diphosphooligosaccharide--protein glycosyltransferase subunit 1;Isoform of P04843, Dolichyl-diphosphooligosaccharide--protein glycosyltransferase subunit 1</t>
  </si>
  <si>
    <t>520;755;2551;3860;6575;8394</t>
  </si>
  <si>
    <t>545;794;2703;4107;7061;8987</t>
  </si>
  <si>
    <t>5598;5599;5600;5601;5602;8334;8335;30559;30560;50469;81763;81764;102659</t>
  </si>
  <si>
    <t>5895;5896;5897;5898;5899;8787;8788;32636;32637;54049;87047;87048;109335</t>
  </si>
  <si>
    <t>5899;8787;32636;54049;87048;109335</t>
  </si>
  <si>
    <t>Q99985</t>
  </si>
  <si>
    <t>Semaphorin-3C</t>
  </si>
  <si>
    <t>SEMA3C</t>
  </si>
  <si>
    <t>50249;50250;50251;50252;50253;50254;50255;50256;50257</t>
  </si>
  <si>
    <t>53816;53817;53818;53819;53820;53821;53822;53823;53824</t>
  </si>
  <si>
    <t>B4DWJ1;E9PEI4;H0YB16;H0YBZ1;H0YBP1;E7ESA6;Q05397-6;Q05397-2;Q05397-7;Q05397;Q05397-5;E5RHD8;E5RI03</t>
  </si>
  <si>
    <t>3;3;3;3;3;3;3;3;3;3;3;2;2</t>
  </si>
  <si>
    <t>Focal adhesion kinase 1</t>
  </si>
  <si>
    <t>PTK2</t>
  </si>
  <si>
    <t xml:space="preserve">Isoform of Q05397, Focal adhesion kinase 1;Isoform of Q05397, Focal adhesion kinase 1;Isoform of Q05397, Focal adhesion kinase 1 (Fragment);Isoform of Q05397, Focal adhesion kinase 1 (Fragment);Isoform of Q05397, Focal adhesion kinase 1 (Fragment);Isoform </t>
  </si>
  <si>
    <t>4739;5567;8540</t>
  </si>
  <si>
    <t>5029;5980;9145</t>
  </si>
  <si>
    <t>59802;59803;59804;59805;59806;59807;59808;70136;70137;70138;70139;70140;70141;70142;70143;70144;70145;70146;70147;70148;70149;104682;104683</t>
  </si>
  <si>
    <t>63865;63866;63867;63868;63869;63870;63871;74767;74768;74769;74770;74771;74772;74773;74774;74775;74776;74777;74778;74779;74780;111434;111435</t>
  </si>
  <si>
    <t>63867;74778;111434</t>
  </si>
  <si>
    <t>C9JP00;A0A0A0MQX8;Q9NR56-3;Q9NR56-4;Q9NR56-7;Q9NR56-6;Q9NR56-2;Q9NR56-5;Q9NR56;O95205;H7C4T5;Q5VZF2-3;Q5VZF2-2;Q5VZF2;C9J4T8;B1AKI6;Q86VM6;Q9NUK0-4;Q9NUK0-3;Q9NUK0-2;Q9NUK0</t>
  </si>
  <si>
    <t>C9JP00;A0A0A0MQX8;Q9NR56-3;Q9NR56-4;Q9NR56-7;Q9NR56-6;Q9NR56-2;Q9NR56-5;Q9NR56;O95205;H7C4T5;Q5VZF2-3;Q5VZF2-2;Q5VZF2</t>
  </si>
  <si>
    <t>4;4;4;4;4;4;4;4;4;2;2;2;2;2;1;1;1;1;1;1;1</t>
  </si>
  <si>
    <t>Muscleblind-like protein 1;Muscleblind-like protein 2</t>
  </si>
  <si>
    <t>MBNL1;MBLL;MBNL2</t>
  </si>
  <si>
    <t>Isoform of Q9NR56, Muscleblind-like protein 1;Isoform of Q9NR56, Muscleblind-like protein 1;Isoform of Q9NR56, Isoform 3 of Muscleblind-like protein 1;Isoform of Q9NR56, Isoform 4 of Muscleblind-like protein 1;Isoform of Q9NR56, Isoform 7 of Muscleblind-li</t>
  </si>
  <si>
    <t>826;827;7596;8037</t>
  </si>
  <si>
    <t>868;869;8146;8610</t>
  </si>
  <si>
    <t>9187;9188;9189;9190;9191;9192;9193;9194;9195;9196;9197;9198;9199;9200;9201;93349;93350;98578;98579</t>
  </si>
  <si>
    <t>9682;9683;9684;9685;9686;9687;9688;9689;9690;9691;9692;9693;9694;9695;9696;99466;99467;105006;105007</t>
  </si>
  <si>
    <t>9682;9690;99467;105007</t>
  </si>
  <si>
    <t>Q03591;B1AKG0;V9GYE7;P36980-2;P36980</t>
  </si>
  <si>
    <t>Q03591;B1AKG0</t>
  </si>
  <si>
    <t>7;6;2;2;2</t>
  </si>
  <si>
    <t>Complement factor H-related protein 1</t>
  </si>
  <si>
    <t>CFHR1</t>
  </si>
  <si>
    <t>Complement factor H-related protein 1;Isoform of Q03591, Complement factor H-related protein 1</t>
  </si>
  <si>
    <t>1009;1999;3969;4114;5504;7104;7382</t>
  </si>
  <si>
    <t>False;False;True;True;False;True;True</t>
  </si>
  <si>
    <t>1066;2115;2116;4224;4377;5914;7611;7914</t>
  </si>
  <si>
    <t>12664;12665;12666;12667;12668;12669;12670;12671;12672;12673;12674;12675;12676;12677;12678;12679;12680;12681;12682;12683;12684;12685;12686;12687;12688;12689;24647;24648;24649;24650;24651;24652;24653;24654;24655;24656;24657;24658;24659;24660;24661;24662;24663;24664;24665;24666;24667;24668;24669;24670;24671;24672;24673;24674;24675;24676;24677;24678;24679;24680;24681;24682;24683;24684;24685;24686;24687;24688;24689;51708;53370;53371;53372;53373;53374;53375;53376;53377;53378;69136;69137;69138;87280;90850</t>
  </si>
  <si>
    <t>13390;13391;13392;13393;13394;13395;13396;13397;13398;13399;13400;13401;13402;13403;13404;13405;13406;13407;13408;13409;13410;13411;13412;13413;13414;13415;13416;13417;13418;26406;26407;26408;26409;26410;26411;26412;26413;26414;26415;26416;26417;26418;26419;26420;26421;26422;26423;26424;26425;26426;26427;26428;26429;26430;26431;26432;26433;26434;26435;26436;26437;26438;26439;26440;26441;26442;26443;26444;26445;26446;26447;26448;26449;55357;55358;57122;57123;57124;57125;57126;57127;57128;57129;57130;73717;73718;73719;92936;96759</t>
  </si>
  <si>
    <t>13402;26430;55358;57123;73718;92936;96759</t>
  </si>
  <si>
    <t>Q08945;A0A0U1RRK2;E9PMD4</t>
  </si>
  <si>
    <t>Q08945;A0A0U1RRK2</t>
  </si>
  <si>
    <t>FACT complex subunit SSRP1</t>
  </si>
  <si>
    <t>SSRP1</t>
  </si>
  <si>
    <t>FACT complex subunit SSRP1;Isoform of Q08945, FACT complex subunit SSRP1 (Fragment)</t>
  </si>
  <si>
    <t>158;234;4495;6688</t>
  </si>
  <si>
    <t>168;248;4779;7180</t>
  </si>
  <si>
    <t>1618;2049;57310;57311;57312;57313;83096;83097;83098;83099;83100</t>
  </si>
  <si>
    <t>1698;2145;2146;61256;61257;61258;61259;88498;88499;88500;88501;88502</t>
  </si>
  <si>
    <t>1698;2146;61258;88501</t>
  </si>
  <si>
    <t>Q13162;H7C3T4;A6NG45</t>
  </si>
  <si>
    <t>Q13162;H7C3T4</t>
  </si>
  <si>
    <t>4;3;1</t>
  </si>
  <si>
    <t>Peroxiredoxin-4</t>
  </si>
  <si>
    <t>PRDX4</t>
  </si>
  <si>
    <t>Peroxiredoxin-4;Isoform of Q13162, Peroxiredoxin-4 (Fragment)</t>
  </si>
  <si>
    <t>1718;3067;3492;5185;6141;7140;8374</t>
  </si>
  <si>
    <t>True;False;False;True;True;False;True</t>
  </si>
  <si>
    <t>1821;3262;3713;5506;6601;7650;8966</t>
  </si>
  <si>
    <t>21632;38453;38454;38455;38456;38457;38458;38459;38460;38461;38462;38463;38464;38465;38466;38467;38468;38469;38470;38471;38472;38473;38474;38475;38476;38477;45777;45778;45779;45780;45781;45782;45783;45784;45785;45786;45787;45788;45789;45790;45791;65054;65055;65056;76700;87950;87951;87952;87953;87954;87955;102435;102436;102437</t>
  </si>
  <si>
    <t>23193;41142;41143;41144;41145;41146;41147;41148;41149;41150;41151;41152;41153;41154;41155;41156;41157;41158;41159;41160;41161;41162;41163;41164;41165;41166;49023;49024;49025;49026;49027;49028;49029;49030;49031;49032;49033;49034;49035;49036;49037;69340;69341;69342;81720;93642;93643;93644;93645;93646;93647;109096;109097;109098</t>
  </si>
  <si>
    <t>23193;41160;49030;69342;81720;93643;109097</t>
  </si>
  <si>
    <t>REV__Q8NF67</t>
  </si>
  <si>
    <t>Putative ankyrin repeat domain-containing protein 20A12 pseudogene</t>
  </si>
  <si>
    <t>746;747</t>
  </si>
  <si>
    <t>51;55</t>
  </si>
  <si>
    <t>C9JFR7;P99999;CON__P62894</t>
  </si>
  <si>
    <t>C9JFR7;P99999</t>
  </si>
  <si>
    <t>Cytochrome c</t>
  </si>
  <si>
    <t>CYCS</t>
  </si>
  <si>
    <t>Isoform of P99999, Cytochrome c (Fragment);Cytochrome c</t>
  </si>
  <si>
    <t>139;7398;7400</t>
  </si>
  <si>
    <t>149;7931;7933</t>
  </si>
  <si>
    <t>1490;1491;1492;1493;1494;1495;91099;91108</t>
  </si>
  <si>
    <t>1565;1566;1567;1568;1569;1570;97061;97070</t>
  </si>
  <si>
    <t>1565;97061;97070</t>
  </si>
  <si>
    <t>Q13794-2</t>
  </si>
  <si>
    <t>Isoform of Q13794, Isoform 2 of Phorbol-12-myristate-13-acetate-induced protein 1</t>
  </si>
  <si>
    <t>6045;6046</t>
  </si>
  <si>
    <t>6351;6352</t>
  </si>
  <si>
    <t>J3QR09;J3KTE4;P84098</t>
  </si>
  <si>
    <t>Ribosomal protein L19;60S ribosomal protein L19</t>
  </si>
  <si>
    <t>RPL19</t>
  </si>
  <si>
    <t>Isoform of P84098, Ribosomal protein L19;Isoform of P84098, Ribosomal protein L19;60S ribosomal protein L19</t>
  </si>
  <si>
    <t>58987;58988;58989</t>
  </si>
  <si>
    <t>63018;63019;63020</t>
  </si>
  <si>
    <t>K7N7A8;P29972;P29972-4;P29972-2;P29972-3</t>
  </si>
  <si>
    <t>2;2;1;1;1</t>
  </si>
  <si>
    <t>Aquaporin-1</t>
  </si>
  <si>
    <t>AQP1</t>
  </si>
  <si>
    <t>Uncharacterized protein (Fragment);Aquaporin-1;Isoform of P29972, Isoform 4 of Aquaporin-1;Isoform of P29972, Isoform 2 of Aquaporin-1;Isoform of P29972, Isoform 3 of Aquaporin-1</t>
  </si>
  <si>
    <t>7065;8804</t>
  </si>
  <si>
    <t>7570;9418</t>
  </si>
  <si>
    <t>86829;107835;107836;107837;107838;107839</t>
  </si>
  <si>
    <t>92468;114739;114740;114741;114742;114743</t>
  </si>
  <si>
    <t>92468;114741</t>
  </si>
  <si>
    <t>Q9H2S6-3;Q9H2S6</t>
  </si>
  <si>
    <t>Tenomodulin</t>
  </si>
  <si>
    <t>TNMD</t>
  </si>
  <si>
    <t>Isoform of Q9H2S6, Isoform 3 of Tenomodulin;Tenomodulin</t>
  </si>
  <si>
    <t>8640;8641</t>
  </si>
  <si>
    <t>98882;98883;98884</t>
  </si>
  <si>
    <t>105323;105324;105325</t>
  </si>
  <si>
    <t>A0A0B4J269;Q13509;Q13509-2</t>
  </si>
  <si>
    <t>14;14;13</t>
  </si>
  <si>
    <t>2;2;2</t>
  </si>
  <si>
    <t>Tubulin beta-3 chain</t>
  </si>
  <si>
    <t>TUBB3</t>
  </si>
  <si>
    <t>Uncharacterized protein;Tubulin beta-3 chain;Isoform of Q13509, Isoform 2 of Tubulin beta-3 chain</t>
  </si>
  <si>
    <t>390;521;2544;2545;2997;3961;4067;4068;4347;5381;5598;5681;6433;8770</t>
  </si>
  <si>
    <t>False;False;False;False;False;False;False;False;False;True;False;False;False;True</t>
  </si>
  <si>
    <t>408;409;546;2696;2697;3190;4214;4215;4327;4328;4329;4621;4622;5764;6014;6107;6911;6912;9380</t>
  </si>
  <si>
    <t>4008;4009;4010;4011;4012;4013;4014;4015;4016;4017;4018;4019;4020;4021;4022;4023;4024;4025;4026;4027;4028;4029;4030;4031;4032;4033;4034;4035;4036;4037;4038;4039;4040;4041;4042;4043;4044;4045;4046;4047;4048;4049;4050;4051;4052;4053;4054;4055;4056;4057;4058;4059;4060;4061;4062;4063;4064;4065;4066;4067;4068;4069;4070;4071;5603;30405;30406;30407;30408;30409;30410;30411;30412;30413;30414;30415;30416;30417;30418;30419;30420;30421;30422;30423;30424;30425;30426;30427;30428;30429;30430;30431;30432;30433;30434;30435;30436;30437;30438;30439;30440;37737;37738;37739;37740;37741;37742;37743;37744;37745;37746;37747;37748;37749;37750;37751;37752;37753;37754;37755;37756;37757;37758;37759;37760;37761;37762;37763;37764;37765;37766;37767;37768;37769;37770;37771;37772;37773;37774;37775;37776;37777;51568;51569;51570;51571;51572;51573;51574;51575;51576;51577;51578;51579;51580;51581;51582;51583;51584;51585;51586;52766;52767;52768;52769;52770;52771;52772;52773;52774;52775;52776;52777;52778;52779;52780;52781;52782;52783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67558;70583;70584;70585;70586;70587;70588;70589;70590;70591;71625;71626;71627;71628;71629;71630;71631;71632;71633;71634;71635;71636;71637;71638;71639;71640;71641;71642;71643;71644;71645;71646;71647;71648;71649;71650;71651;71652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107277;107278;107279;107280;107281;107282;107283</t>
  </si>
  <si>
    <t>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5900;32473;32474;32475;32476;32477;32478;32479;32480;32481;32482;32483;32484;32485;32486;32487;32488;32489;32490;32491;32492;32493;32494;32495;32496;32497;32498;32499;32500;32501;32502;32503;32504;32505;32506;32507;32508;40400;40401;40402;40403;40404;40405;40406;40407;40408;40409;40410;40411;40412;40413;40414;40415;40416;40417;40418;40419;40420;40421;40422;40423;40424;40425;40426;40427;40428;40429;40430;40431;40432;40433;40434;40435;40436;40437;40438;40439;40440;55213;55214;55215;55216;55217;55218;55219;55220;55221;55222;55223;55224;55225;55226;55227;55228;55229;55230;55231;55232;56486;56487;56488;56489;56490;56491;56492;56493;56494;56495;56496;56497;56498;56499;56500;56501;56502;56503;56504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72011;75223;75224;75225;75226;75227;75228;75229;75230;75231;76316;76317;76318;76319;76320;76321;76322;76323;76324;76325;76326;76327;76328;76329;76330;76331;76332;76333;76334;76335;76336;76337;76338;76339;76340;76341;76342;76343;76344;76345;76346;76347;76348;76349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114149;114150;114151;114152;114153;114154;114155</t>
  </si>
  <si>
    <t>4253;5900;32479;32505;40414;55223;56491;56495;59427;72011;75229;76332;85495;114153</t>
  </si>
  <si>
    <t>45;46;47;48</t>
  </si>
  <si>
    <t>420;511;604;735</t>
  </si>
  <si>
    <t>A0A140TA49;A0A140TA32;A0A0G2JPR0;CON__P01030;CON__ENSEMBL:ENSBTAP00000007350</t>
  </si>
  <si>
    <t>A0A140TA49;A0A140TA32;A0A0G2JPR0</t>
  </si>
  <si>
    <t>23;23;23;3;3</t>
  </si>
  <si>
    <t>1;1;1;0;0</t>
  </si>
  <si>
    <t>Isoform of P0C0L4, Complement C4-A;Isoform of P0C0L4, Complement C4-A;Isoform of P0C0L4, Complement C4-A</t>
  </si>
  <si>
    <t>126;192;214;447;556;663;1358;1608;1905;2407;3271;4459;4572;4914;5963;6107;6235;7324;7661;7960;8174;8297;8398</t>
  </si>
  <si>
    <t>False;False;True;False;False;False;False;False;False;False;False;False;False;False;False;False;False;False;False;False;False;False;False</t>
  </si>
  <si>
    <t>133;204;226;227;469;587;701;1437;1702;2015;2547;3478;4739;4857;5223;6403;6565;6701;7852;8217;8532;8754;8887;8991</t>
  </si>
  <si>
    <t>1315;1316;1317;1318;1319;1320;1321;1322;1323;1324;1325;1326;1327;1328;1329;1330;1331;1332;1333;1334;1335;1784;1785;1911;1912;1913;1914;1915;1916;1917;1918;1919;1920;1921;4816;4817;6020;6021;6022;6023;6024;6025;6026;6027;6028;6029;6030;6031;6032;6033;7245;7246;7247;7248;7249;7250;7251;7252;7253;7254;7255;7256;7257;17180;17181;17182;17183;17184;17185;17186;17187;17188;17189;17190;17191;17192;17193;17194;17195;17196;17197;20210;20211;20212;20213;20214;20215;20216;20217;23267;23268;29036;42932;42933;42934;42935;42936;42937;56836;56837;56838;58004;58005;58006;58007;58008;58009;58010;58011;62129;62130;62131;62132;62133;62134;62135;62136;62137;62138;62139;62140;62141;62142;62143;74540;74541;74542;74543;74544;76087;76088;76089;76090;76091;76092;76093;76094;76095;76096;76097;76098;76099;76100;77880;77881;90194;90195;90196;90197;90198;90199;94054;94055;97688;100000;100001;100002;100003;100004;100005;100006;100007;100008;100009;100010;100011;100012;100013;100014;100015;100016;100017;100018;101693;101694;101695;102712;102713;102714;102715;102716;102717;102718;102719;102720;102721;102722;102723;102724;102725;102726;102727;102728;102729;102730;102731;102732;102733;102734;102735;102736;102737;102738;102739;102740;102741;102742;102743;102744;102745;102746;102747;102748</t>
  </si>
  <si>
    <t>1380;1381;1382;1383;1384;1385;1386;1387;1388;1389;1390;1391;1392;1393;1394;1395;1396;1397;1398;1399;1400;1870;1871;1998;1999;2000;2001;2002;2003;2004;2005;2006;2007;2008;5075;5076;6326;6327;6328;6329;6330;6331;6332;6333;6334;6335;6336;6337;6338;6339;7631;7632;7633;7634;7635;7636;7637;7638;7639;7640;7641;7642;7643;7644;18373;18374;18375;18376;18377;18378;18379;18380;18381;18382;18383;18384;18385;18386;18387;18388;18389;18390;18391;18392;21708;21709;21710;21711;21712;21713;21714;21715;24915;24916;31035;45961;45962;45963;45964;45965;45966;60738;60739;60740;61991;61992;61993;61994;61995;61996;61997;61998;66288;66289;66290;66291;66292;66293;66294;66295;66296;66297;66298;66299;66300;66301;66302;66303;66304;66305;79411;79412;79413;79414;79415;81039;81040;81041;81042;81043;81044;81045;81046;81047;81048;81049;81050;81051;81052;81053;82961;82962;96061;96062;96063;96064;96065;96066;100205;100206;104061;106488;106489;106490;106491;106492;106493;106494;106495;106496;106497;106498;106499;106500;106501;106502;106503;106504;106505;106506;106507;108303;108304;108305;109390;109391;109392;109393;109394;109395;109396;109397;109398;109399;109400;109401;109402;109403;109404;109405;109406;109407;109408;109409;109410;109411;109412;109413;109414;109415;109416;109417;109418;109419;109420;109421;109422;109423;109424;109425;109426</t>
  </si>
  <si>
    <t>1391;1871;2001;5075;6326;7643;18374;21709;24916;31035;45961;60739;61996;66290;79413;81051;82962;96064;100206;104061;106488;108303;109425</t>
  </si>
  <si>
    <t>G5E972;P42167-2;P42167;P42167-3;P42166;H0YJH7</t>
  </si>
  <si>
    <t>G5E972;P42167-2;P42167;P42167-3;P42166</t>
  </si>
  <si>
    <t>4;4;4;3;3;1</t>
  </si>
  <si>
    <t>Lamina-associated polypeptide 2, isoforms beta/gamma;Thymopoietin;Thymopentin;Lamina-associated polypeptide 2, isoform alpha;Thymopoietin;Thymopentin</t>
  </si>
  <si>
    <t>TMPO</t>
  </si>
  <si>
    <t>Isoform of P42166, Lamina-associated polypeptide 2, isoforms beta/gamma;Isoform of P42166, Isoform Gamma of Lamina-associated polypeptide 2, isoforms beta/gamma;Isoform of P42166, Lamina-associated polypeptide 2, isoforms beta/gamma;Isoform of P42166, Isof</t>
  </si>
  <si>
    <t>2693;3193;5663;5781</t>
  </si>
  <si>
    <t>2864;3398;6087;6215</t>
  </si>
  <si>
    <t>32075;32076;32077;32078;32079;32080;41169;71420;71421;71422;72616</t>
  </si>
  <si>
    <t>34226;34227;34228;34229;34230;34231;44000;76092;76093;76094;77383</t>
  </si>
  <si>
    <t>34230;44000;76093;77383</t>
  </si>
  <si>
    <t>P05089;P05089-2;P05089-3</t>
  </si>
  <si>
    <t>Arginase-1</t>
  </si>
  <si>
    <t>ARG1</t>
  </si>
  <si>
    <t>Arginase-1;Isoform of P05089, Isoform 2 of Arginase-1;Isoform of P05089, Isoform 3 of Arginase-1</t>
  </si>
  <si>
    <t>1408;8206</t>
  </si>
  <si>
    <t>1488;8792</t>
  </si>
  <si>
    <t>17659;17660;17661;17662;17663;17664;17665;17666;100474;100475;100476;100477;100478</t>
  </si>
  <si>
    <t>18893;18894;18895;18896;18897;18898;18899;18900;18901;106974;106975;106976;106977;106978;106979</t>
  </si>
  <si>
    <t>18898;106977</t>
  </si>
  <si>
    <t>Q63ZY3-3;Q63ZY3;Q63ZY3-2;K7ERU2</t>
  </si>
  <si>
    <t>Q63ZY3-3;Q63ZY3;Q63ZY3-2</t>
  </si>
  <si>
    <t>KN motif and ankyrin repeat domain-containing protein 2</t>
  </si>
  <si>
    <t>KANK2</t>
  </si>
  <si>
    <t>Isoform of Q63ZY3, Isoform 3 of KN motif and ankyrin repeat domain-containing protein 2;KN motif and ankyrin repeat domain-containing protein 2;Isoform of Q63ZY3, Isoform 2 of KN motif and ankyrin repeat domain-containing protein 2</t>
  </si>
  <si>
    <t>632;2190;4639;5058;6530;7800</t>
  </si>
  <si>
    <t>668;2314;4928;5375;7013;8365</t>
  </si>
  <si>
    <t>6896;6897;26630;58889;58890;63797;81333;95788;95789</t>
  </si>
  <si>
    <t>7270;7271;28522;62913;62914;68039;86606;102047;102048</t>
  </si>
  <si>
    <t>7270;28522;62913;68039;86606;102048</t>
  </si>
  <si>
    <t>H0YLA2;P37108</t>
  </si>
  <si>
    <t>Signal recognition particle 14 kDa protein</t>
  </si>
  <si>
    <t>SRP14</t>
  </si>
  <si>
    <t>Isoform of P37108, Signal recognition particle 14 kDa protein;Signal recognition particle 14 kDa protein</t>
  </si>
  <si>
    <t>99852;99853;99854</t>
  </si>
  <si>
    <t>106340;106341;106342</t>
  </si>
  <si>
    <t>K7ERI9;P02654;K7EKP1;K7EJI9;K7ELM9;K7EPF9</t>
  </si>
  <si>
    <t>K7ERI9;P02654</t>
  </si>
  <si>
    <t>3;3;1;1;1;1</t>
  </si>
  <si>
    <t>Apolipoprotein C-I;Truncated apolipoprotein C-I</t>
  </si>
  <si>
    <t>APOC1</t>
  </si>
  <si>
    <t>Isoform of P02654, Apolipoprotein C-I (Fragment);Apolipoprotein C-I</t>
  </si>
  <si>
    <t>1880;2317;5371</t>
  </si>
  <si>
    <t>1990;2451;5751</t>
  </si>
  <si>
    <t>23020;23021;23022;23023;27816;67486;67487;67488</t>
  </si>
  <si>
    <t>24644;24645;24646;24647;29740;71927;71928;71929</t>
  </si>
  <si>
    <t>24647;29740;71928</t>
  </si>
  <si>
    <t>Q53RD9-4;Q53RD9-2;Q53RD9;Q8IY13;H7BZ65;Q53RD9-3;B8ZZC1</t>
  </si>
  <si>
    <t>Q53RD9-4;Q53RD9-2;Q53RD9;Q8IY13;H7BZ65;Q53RD9-3</t>
  </si>
  <si>
    <t>3;3;3;2;2;2;1</t>
  </si>
  <si>
    <t>Fibulin-7</t>
  </si>
  <si>
    <t>FBLN7</t>
  </si>
  <si>
    <t>Isoform of Q53RD9, Isoform 4 of Fibulin-7;Isoform of Q53RD9, Isoform 2 of Fibulin-7;Fibulin-7;Isoform of Q53RD9, FBLN7 protein (Fragment);Isoform of Q53RD9, Fibulin-7 (Fragment);Isoform of Q53RD9, Isoform 3 of Fibulin-7</t>
  </si>
  <si>
    <t>6183;7448;7573</t>
  </si>
  <si>
    <t>6644;7981;8123</t>
  </si>
  <si>
    <t>77120;77121;77122;77123;77124;77125;77126;77127;77128;91624;93121;93122;93123;93124</t>
  </si>
  <si>
    <t>82167;82168;82169;82170;82171;82172;82173;82174;82175;97632;99217;99218;99219;99220</t>
  </si>
  <si>
    <t>82175;97632;99217</t>
  </si>
  <si>
    <t>Q8TDX7;F8WAG2;Q8TDX7-2;F5H3U7;Q5TBH0;Q5TBG1;Q5TBG7;Q5TBH2;Q5TBH1;Q9HC98;Q9HC98-3;Q9HC98-4;Q9HC98-2</t>
  </si>
  <si>
    <t>Q8TDX7;F8WAG2;Q8TDX7-2</t>
  </si>
  <si>
    <t>5;4;3;2;1;1;1;1;1;1;1;1;1</t>
  </si>
  <si>
    <t>Serine/threonine-protein kinase Nek7</t>
  </si>
  <si>
    <t>NEK7</t>
  </si>
  <si>
    <t>Serine/threonine-protein kinase Nek7;Isoform of Q8TDX7, Serine/threonine-protein kinase Nek7 (Fragment);Isoform of Q8TDX7, Isoform 2 of Serine/threonine-protein kinase Nek7</t>
  </si>
  <si>
    <t>12;503;3225;4531;8290</t>
  </si>
  <si>
    <t>13;527;3432;4816;8880</t>
  </si>
  <si>
    <t>117;118;5440;5441;5442;42164;42165;57616;57617;57618;57619;57620;57621;101594</t>
  </si>
  <si>
    <t>119;120;5733;5734;5735;45142;45143;61570;61571;61572;61573;61574;61575;108201</t>
  </si>
  <si>
    <t>120;5735;45143;61575;108201</t>
  </si>
  <si>
    <t>C9JW69;P18754;P18754-2;C9JRH2;C9JMJ4;C9J3R0;C9JQZ4</t>
  </si>
  <si>
    <t>5;5;5;4;4;4;4</t>
  </si>
  <si>
    <t>Regulator of chromosome condensation</t>
  </si>
  <si>
    <t>RCC1</t>
  </si>
  <si>
    <t>Isoform of P18754, Regulator of chromosome condensation (Fragment);Regulator of chromosome condensation;Isoform of P18754, Isoform 2 of Regulator of chromosome condensation;Isoform of P18754, Regulator of chromosome condensation (Fragment);Isoform of P1875</t>
  </si>
  <si>
    <t>1507;4557;7941;8247;8505</t>
  </si>
  <si>
    <t>1593;4842;8513;8836;9109</t>
  </si>
  <si>
    <t>18800;18801;57869;57870;57871;97368;100890;104366;104367;104368</t>
  </si>
  <si>
    <t>20140;20141;61841;61842;61843;61844;103714;107407;111106;111107;111108;111109</t>
  </si>
  <si>
    <t>20140;61843;103714;107407;111106</t>
  </si>
  <si>
    <t>Q96PD5;Q96PD5-2;CON__ENSEMBL:ENSBTAP00000016285</t>
  </si>
  <si>
    <t>N-acetylmuramoyl-L-alanine amidase</t>
  </si>
  <si>
    <t>PGLYRP2</t>
  </si>
  <si>
    <t>N-acetylmuramoyl-L-alanine amidase;Isoform of Q96PD5, Isoform 2 of N-acetylmuramoyl-L-alanine amidase;</t>
  </si>
  <si>
    <t>1896;7273</t>
  </si>
  <si>
    <t>2006;7796</t>
  </si>
  <si>
    <t>23120;23121;23122;23123;23124;23125;23126;23127;23128;23129;89812;89813;89814</t>
  </si>
  <si>
    <t>24754;24755;24756;24757;24758;24759;24760;24761;24762;24763;95663;95664;95665</t>
  </si>
  <si>
    <t>24755;95663</t>
  </si>
  <si>
    <t>Q92765</t>
  </si>
  <si>
    <t>Secreted frizzled-related protein 3</t>
  </si>
  <si>
    <t>FRZB</t>
  </si>
  <si>
    <t>4734;7088</t>
  </si>
  <si>
    <t>5024;7595</t>
  </si>
  <si>
    <t>59787;59788;59789;59790;59791;59792;59793;59794;87066;87067;87068</t>
  </si>
  <si>
    <t>63850;63851;63852;63853;63854;63855;63856;63857;92720;92721;92722</t>
  </si>
  <si>
    <t>63851;92720</t>
  </si>
  <si>
    <t>Q01469;I6L8B7;A8MUU1</t>
  </si>
  <si>
    <t>Q01469</t>
  </si>
  <si>
    <t>3;1;1</t>
  </si>
  <si>
    <t>Fatty acid-binding protein, epidermal</t>
  </si>
  <si>
    <t>FABP5</t>
  </si>
  <si>
    <t>762;2053;7599</t>
  </si>
  <si>
    <t>801;2174;8149</t>
  </si>
  <si>
    <t>8348;8349;8350;8351;8352;8353;8354;8355;8356;8357;25362;25363;25364;25365;25366;25367;25368;93353;93354</t>
  </si>
  <si>
    <t>8801;8802;8803;8804;8805;8806;8807;8808;8809;8810;27182;27183;27184;27185;27186;27187;27188;99470;99471</t>
  </si>
  <si>
    <t>8801;27187;99470</t>
  </si>
  <si>
    <t>P11586;F5H2F4;V9GYY3</t>
  </si>
  <si>
    <t>P11586;F5H2F4</t>
  </si>
  <si>
    <t>8;7;1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</si>
  <si>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</si>
  <si>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</si>
  <si>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C-1-tetrahydrofolate synthase, cytoplasmic;Isoform of P11586, C-1-tetrahydrofolate synthase, cytoplasmic</t>
  </si>
  <si>
    <t>862;1665;2709;3384;5181;7285;7288;7586</t>
  </si>
  <si>
    <t>908;1762;2880;3602;5502;7810;7813;8136</t>
  </si>
  <si>
    <t>9577;20883;20884;32191;32192;32193;32194;44386;44387;65017;89946;89953;93301;93302</t>
  </si>
  <si>
    <t>10095;22406;22407;34343;34344;34345;34346;47517;47518;69303;95801;95809;99416;99417</t>
  </si>
  <si>
    <t>10095;22406;34345;47518;69303;95801;95809;99417</t>
  </si>
  <si>
    <t>A0A0B4J1R6;P29401;P29401-2;E9PFF2</t>
  </si>
  <si>
    <t>A0A0B4J1R6;P29401;P29401-2</t>
  </si>
  <si>
    <t>5;5;5;2</t>
  </si>
  <si>
    <t>Transketolase</t>
  </si>
  <si>
    <t>TKT</t>
  </si>
  <si>
    <t>Isoform of P29401, Transketolase;Transketolase;Isoform of P29401, Isoform 2 of Transketolase</t>
  </si>
  <si>
    <t>3566;3895;4629;5303;8108</t>
  </si>
  <si>
    <t>3792;4144;4918;5651;8686</t>
  </si>
  <si>
    <t>46706;46707;50779;58825;66640;99379;99380;99381;99382;99383</t>
  </si>
  <si>
    <t>50026;50027;54372;62848;71026;105844;105845;105846;105847;105848</t>
  </si>
  <si>
    <t>50027;54372;62848;71026;105848</t>
  </si>
  <si>
    <t>E5RJI8;E5RFE7;E5RHP7;P00915;E5RJF6;E5RG81;E5RH81;H0YBE2</t>
  </si>
  <si>
    <t>Carbonic anhydrase 1</t>
  </si>
  <si>
    <t>CA1</t>
  </si>
  <si>
    <t>Isoform of P00915, Carbonic anhydrase 1 (Fragment);Isoform of P00915, Carbonic anhydrase 1 (Fragment);Isoform of P00915, Carbonic anhydrase 1 (Fragment);Carbonic anhydrase 1;Isoform of P00915, Carbonic anhydrase 1 (Fragment);Isoform of P00915, Carbonic anh</t>
  </si>
  <si>
    <t>124;2214;8099</t>
  </si>
  <si>
    <t>131;2341;8677</t>
  </si>
  <si>
    <t>1313;26917;26918;26919;26920;99242;99243;99244;99245;99246</t>
  </si>
  <si>
    <t>1378;28821;28822;28823;28824;105700;105701;105702;105703;105704</t>
  </si>
  <si>
    <t>1378;28823;105704</t>
  </si>
  <si>
    <t>P28074-3;P28074;H0YJM8;P28074-2</t>
  </si>
  <si>
    <t>Proteasome subunit beta type-5</t>
  </si>
  <si>
    <t>PSMB5</t>
  </si>
  <si>
    <t>Isoform of P28074, Isoform 3 of Proteasome subunit beta type-5;Proteasome subunit beta type-5;Isoform of P28074, Proteasome subunit beta type-5 (Fragment);Isoform of P28074, Isoform 2 of Proteasome subunit beta type-5</t>
  </si>
  <si>
    <t>4659;8368</t>
  </si>
  <si>
    <t>4949;8960</t>
  </si>
  <si>
    <t>58991;58992;58993;102407</t>
  </si>
  <si>
    <t>63022;63023;63024;109067</t>
  </si>
  <si>
    <t>63024;109067</t>
  </si>
  <si>
    <t>Q96C19;A0A087X1Z2;H0Y4Y4;Q9BUP0-2;C9JTV4;Q8WYH2</t>
  </si>
  <si>
    <t>Q96C19;A0A087X1Z2;H0Y4Y4;Q9BUP0-2</t>
  </si>
  <si>
    <t>3;2;2;2;1;1</t>
  </si>
  <si>
    <t>1;0;0;0;0;0</t>
  </si>
  <si>
    <t>EF-hand domain-containing protein D2;EF-hand domain-containing protein D1</t>
  </si>
  <si>
    <t>EFHD2;EFHD1</t>
  </si>
  <si>
    <t>EF-hand domain-containing protein D2;Isoform of Q9BUP0, EF-hand domain-containing protein D1;Isoform of Q96C19, EF-hand domain-containing protein D2 (Fragment);Isoform of Q9BUP0, Isoform 2 of EF-hand domain-containing protein D1</t>
  </si>
  <si>
    <t>1309;4529;7943</t>
  </si>
  <si>
    <t>1387;4814;8515</t>
  </si>
  <si>
    <t>16716;16717;16718;57610;57611;57612;57613;57614;97374;97375;97376;97377;97378;97379</t>
  </si>
  <si>
    <t>17889;17890;17891;61564;61565;61566;61567;61568;103720;103721;103722;103723;103724;103725</t>
  </si>
  <si>
    <t>17891;61567;103723</t>
  </si>
  <si>
    <t>J3KPS2;Q6ZRV2</t>
  </si>
  <si>
    <t>Protein FAM83H</t>
  </si>
  <si>
    <t>FAM83H</t>
  </si>
  <si>
    <t>Isoform of Q6ZRV2, Protein FAM83H (Fragment);Protein FAM83H</t>
  </si>
  <si>
    <t>4001;4002;4003;4004;4005;4006;4007</t>
  </si>
  <si>
    <t>4223;4224;4225;4226;4227;4228;4229</t>
  </si>
  <si>
    <t>P42704;B8ZZ38;A0A0C4DG06;C9JCA9</t>
  </si>
  <si>
    <t>P42704</t>
  </si>
  <si>
    <t>7;2;2;1</t>
  </si>
  <si>
    <t>Leucine-rich PPR motif-containing protein, mitochondrial</t>
  </si>
  <si>
    <t>LRPPRC</t>
  </si>
  <si>
    <t>1838;4381;4530;4658;4887;5397;5720</t>
  </si>
  <si>
    <t>1947;4659;4815;4948;5191;5788;6149</t>
  </si>
  <si>
    <t>22821;56173;56174;57615;58990;61723;61724;67862;71955;71956</t>
  </si>
  <si>
    <t>24441;60057;60058;61569;63021;65862;65863;72336;76666;76667</t>
  </si>
  <si>
    <t>24441;60058;61569;63021;65863;72336;76667</t>
  </si>
  <si>
    <t>Q8NC06-2;K7EM05;Q8NC06;Q8NC06-3</t>
  </si>
  <si>
    <t>2;1;1;1</t>
  </si>
  <si>
    <t>Acyl-CoA-binding domain-containing protein 4</t>
  </si>
  <si>
    <t>ACBD4</t>
  </si>
  <si>
    <t>Isoform of Q8NC06, Isoform 2 of Acyl-CoA-binding domain-containing protein 4;Isoform of Q8NC06, Acyl-CoA binding domain containing 4 isoform 4;Acyl-CoA-binding domain-containing protein 4;Isoform of Q8NC06, Isoform 3 of Acyl-CoA-binding domain-containing p</t>
  </si>
  <si>
    <t>5906;8298</t>
  </si>
  <si>
    <t>6344;8888</t>
  </si>
  <si>
    <t>74122;74123;101696;101697;101698;101699;101700</t>
  </si>
  <si>
    <t>78967;78968;108306;108307;108308;108309;108310</t>
  </si>
  <si>
    <t>78968;108310</t>
  </si>
  <si>
    <t>E7EVA0;P27816-6;P27816;H7C4C5;P27816-5;P27816-4;H0Y2V1;B5MEG9;F8W9U4;P27816-2</t>
  </si>
  <si>
    <t>6;6;6;5;5;5;4;4;4;4</t>
  </si>
  <si>
    <t>Microtubule-associated protein;Microtubule-associated protein 4</t>
  </si>
  <si>
    <t>MAP4</t>
  </si>
  <si>
    <t>Isoform of P27816, Microtubule-associated protein;Isoform of P27816, Isoform 6 of Microtubule-associated protein 4;Microtubule-associated protein 4;Isoform of P27816, Microtubule-associated protein (Fragment);Isoform of P27816, Isoform 5 of Microtubule-ass</t>
  </si>
  <si>
    <t>1348;4340;5858;7008;7669;8002</t>
  </si>
  <si>
    <t>1426;4614;6293;7512;8226;8574</t>
  </si>
  <si>
    <t>17090;55416;73687;86084;94219;94220;98109</t>
  </si>
  <si>
    <t>18281;59260;78508;91663;100371;100372;104501</t>
  </si>
  <si>
    <t>18281;59260;78508;91663;100371;104501</t>
  </si>
  <si>
    <t>Q8N6Y2-2;Q8N6Y2</t>
  </si>
  <si>
    <t>Leucine-rich repeat-containing protein 17</t>
  </si>
  <si>
    <t>LRRC17</t>
  </si>
  <si>
    <t>Isoform of Q8N6Y2, Isoform 2 of Leucine-rich repeat-containing protein 17;Leucine-rich repeat-containing protein 17</t>
  </si>
  <si>
    <t>3739;5105;6893</t>
  </si>
  <si>
    <t>3975;5425;7393</t>
  </si>
  <si>
    <t>48801;48802;48803;64227;64228;64229;85079</t>
  </si>
  <si>
    <t>52273;52274;52275;68476;68477;68478;90621</t>
  </si>
  <si>
    <t>52274;68478;90621</t>
  </si>
  <si>
    <t>P62913-2;P62913;Q5VVC9;Q5VVC8</t>
  </si>
  <si>
    <t>60S ribosomal protein L11</t>
  </si>
  <si>
    <t>RPL11</t>
  </si>
  <si>
    <t>Isoform of P62913, Isoform 2 of 60S ribosomal protein L11;60S ribosomal protein L11;Isoform of P62913, 60S ribosomal protein L11 (Fragment);Isoform of P62913, 60S ribosomal protein L11 (Fragment)</t>
  </si>
  <si>
    <t>184;3664;4359;8637</t>
  </si>
  <si>
    <t>196;3899;4634;9245</t>
  </si>
  <si>
    <t>1746;48052;55683;105707;105708;105709;105710;105711;105712</t>
  </si>
  <si>
    <t>1832;51477;59532;112486;112487;112488;112489;112490;112491</t>
  </si>
  <si>
    <t>1832;51477;59532;112490</t>
  </si>
  <si>
    <t>P07360;Q5SQ08</t>
  </si>
  <si>
    <t>Complement component C8 gamma chain</t>
  </si>
  <si>
    <t>C8G</t>
  </si>
  <si>
    <t>Complement component C8 gamma chain;Isoform of P07360, Complement component C8 gamma chain (Fragment)</t>
  </si>
  <si>
    <t>4390;6191;6942</t>
  </si>
  <si>
    <t>4668;6652;7444</t>
  </si>
  <si>
    <t>56215;77196;77197;77198;77199;77200;77201;77202;77203;85469;85470;85471;85472;85473</t>
  </si>
  <si>
    <t>60099;82243;82244;82245;82246;82247;82248;82249;82250;91022;91023;91024;91025;91026</t>
  </si>
  <si>
    <t>60099;82250;91026</t>
  </si>
  <si>
    <t>P62316;K7ERG4;P62316-2;K7EJB5</t>
  </si>
  <si>
    <t>P62316;K7ERG4;P62316-2</t>
  </si>
  <si>
    <t>Small nuclear ribonucleoprotein Sm D2</t>
  </si>
  <si>
    <t>SNRPD2</t>
  </si>
  <si>
    <t>Small nuclear ribonucleoprotein Sm D2;Isoform of P62316, Small nuclear ribonucleoprotein Sm D2;Isoform of P62316, Isoform 2 of Small nuclear ribonucleoprotein Sm D2</t>
  </si>
  <si>
    <t>2801;5616;6744</t>
  </si>
  <si>
    <t>2978;6039;7238</t>
  </si>
  <si>
    <t>33279;33280;33281;70918;83472;83473;83474</t>
  </si>
  <si>
    <t>35505;35506;35507;75574;88897;88898;88899</t>
  </si>
  <si>
    <t>35506;75574;88898</t>
  </si>
  <si>
    <t>A0A0C4DH41;P01825;P06331;P01824;A0A0J9YWU9;A0A087WW49;A0A075B6R2;A0A087WSY4</t>
  </si>
  <si>
    <t>A0A0C4DH41;P01825;P06331;P01824;A0A0J9YWU9</t>
  </si>
  <si>
    <t>3;3;3;3;2;1;1;1</t>
  </si>
  <si>
    <t>Ig heavy chain V-II region NEWM;Ig heavy chain V-II region ARH-77;Ig heavy chain V-II region WAH</t>
  </si>
  <si>
    <t>IGHV4-61</t>
  </si>
  <si>
    <t>Immunoglobulin heavy variable 4-61;Immunoglobulin heavy variable 4-59;Immunoglobulin heavy variable 4-34;Immunoglobulin heavy variable 4-39;Uncharacterized protein (Fragment)</t>
  </si>
  <si>
    <t>5051;7053;8423</t>
  </si>
  <si>
    <t>5367;7558;9018</t>
  </si>
  <si>
    <t>63716;63717;63718;86723;86724;86725;86726;86727;86728;86729;86730;86731;86732;86733;102984;102985</t>
  </si>
  <si>
    <t>67958;67959;67960;92359;92360;92361;92362;92363;92364;92365;92366;92367;92368;92369;92370;109669;109670</t>
  </si>
  <si>
    <t>67960;92367;109670</t>
  </si>
  <si>
    <t>B1AHD1;P55769</t>
  </si>
  <si>
    <t>NHP2-like protein 1;NHP2-like protein 1, N-terminally processed</t>
  </si>
  <si>
    <t>NHP2L1</t>
  </si>
  <si>
    <t>Isoform of P55769, NHP2-like protein 1;NHP2-like protein 1</t>
  </si>
  <si>
    <t>4672;6221</t>
  </si>
  <si>
    <t>4962;6684</t>
  </si>
  <si>
    <t>59096;59097;77655;77656;77657</t>
  </si>
  <si>
    <t>63129;63130;82729;82730;82731</t>
  </si>
  <si>
    <t>63129;82731</t>
  </si>
  <si>
    <t>P98179</t>
  </si>
  <si>
    <t>RNA-binding protein 3</t>
  </si>
  <si>
    <t>RBM3</t>
  </si>
  <si>
    <t>546;2893;8886</t>
  </si>
  <si>
    <t>576;3082;9502</t>
  </si>
  <si>
    <t>5946;5947;5948;5949;5950;35800;108730;108731;108732;108733;108734</t>
  </si>
  <si>
    <t>6247;6248;6249;6250;6251;38261;115692;115693;115694;115695;115696;115697</t>
  </si>
  <si>
    <t>6250;38261;115695</t>
  </si>
  <si>
    <t>O75643;O75643-2;B4E0P5</t>
  </si>
  <si>
    <t>O75643</t>
  </si>
  <si>
    <t>7;3;2</t>
  </si>
  <si>
    <t>U5 small nuclear ribonucleoprotein 200 kDa helicase</t>
  </si>
  <si>
    <t>SNRNP200</t>
  </si>
  <si>
    <t>2519;4158;5789;5944;7519;8629;8736</t>
  </si>
  <si>
    <t>2670;4425;6223;6384;8062;9236;9346</t>
  </si>
  <si>
    <t>30151;53866;72739;72740;74459;74460;92681;92682;105672;105673;106832;106833</t>
  </si>
  <si>
    <t>32211;57641;77509;77510;79326;79327;98742;98743;112449;112450;113694;113695</t>
  </si>
  <si>
    <t>32211;57641;77510;79327;98742;112450;113695</t>
  </si>
  <si>
    <t>P11216;H0Y4Z6;E9PK47;P11217-2;P06737-2;P11217;P06737</t>
  </si>
  <si>
    <t>Glycogen phosphorylase, brain form;Alpha-1,4 glucan phosphorylase;Glycogen phosphorylase, muscle form;Glycogen phosphorylase, liver form</t>
  </si>
  <si>
    <t>PYGB;PYGL;PYGM</t>
  </si>
  <si>
    <t>Glycogen phosphorylase, brain form;Isoform of P11216, Alpha-1,4 glucan phosphorylase (Fragment);Isoform of P06737, Alpha-1,4 glucan phosphorylase;Isoform of P11217, Isoform 2 of Glycogen phosphorylase, muscle form;Isoform of P06737, Isoform 2 of Glycogen p</t>
  </si>
  <si>
    <t>3790;8049</t>
  </si>
  <si>
    <t>4030;8623</t>
  </si>
  <si>
    <t>49470;49471;49472;98735;98736;98737;98738</t>
  </si>
  <si>
    <t>53001;53002;53003;105164;105165;105166;105167</t>
  </si>
  <si>
    <t>53003;105167</t>
  </si>
  <si>
    <t>A0A0J9YY99;P01768;P01764</t>
  </si>
  <si>
    <t>Ig heavy chain V-III region CAM;Ig heavy chain V-III region 23</t>
  </si>
  <si>
    <t>IGHV3-23</t>
  </si>
  <si>
    <t>Uncharacterized protein (Fragment);Immunoglobulin heavy variable 3-30;Immunoglobulin heavy variable 3-23</t>
  </si>
  <si>
    <t>179;3063;3247;5695</t>
  </si>
  <si>
    <t>True;True;False;False</t>
  </si>
  <si>
    <t>191;3258;3454;6123</t>
  </si>
  <si>
    <t>1710;1711;1712;1713;1714;1715;1716;38423;42514;71742;71743;71744;71745;71746;71747;71748;71749;71750;71751;71752;71753;71754;71755;71756;71757;71758</t>
  </si>
  <si>
    <t>1796;1797;1798;1799;1800;1801;1802;41112;45507;76439;76440;76441;76442;76443;76444;76445;76446;76447;76448;76449;76450;76451;76452;76453;76454;76455;76456;76457;76458</t>
  </si>
  <si>
    <t>1796;41112;45507;76457</t>
  </si>
  <si>
    <t>F8VV64;Q63HR2-5;Q63HR2-2;Q63HR2-6;Q63HR2;Q63HR2-4</t>
  </si>
  <si>
    <t>7;7;7;7;7;7</t>
  </si>
  <si>
    <t>6;6;6;6;6;6</t>
  </si>
  <si>
    <t>Tensin-2</t>
  </si>
  <si>
    <t>TNS2</t>
  </si>
  <si>
    <t>Isoform of Q63HR2, Tensin-2;Isoform of Q63HR2, Isoform 5 of Tensin-2;Isoform of Q63HR2, Isoform 2 of Tensin-2;Isoform of Q63HR2, Isoform 6 of Tensin-2;Tensin-2;Isoform of Q63HR2, Isoform 4 of Tensin-2</t>
  </si>
  <si>
    <t>1515;1519;1593;3482;4312;8326;8754</t>
  </si>
  <si>
    <t>True;True;True;True;True;False;True</t>
  </si>
  <si>
    <t>1601;1605;1684;3702;4585;8917;9364</t>
  </si>
  <si>
    <t>18847;18848;18861;19988;45717;45718;45719;55195;55196;55197;101995;101996;101997;101998;101999;102000;102001;102002;102003;102004;102005;102006;102007;102008;107092</t>
  </si>
  <si>
    <t>20190;20191;20204;21464;48962;48963;48964;59031;59032;59033;108615;108616;108617;108618;108619;108620;108621;108622;108623;108624;108625;108626;108627;108628;108629;108630;108631;113959</t>
  </si>
  <si>
    <t>20191;20204;21464;48963;59033;108621;113959</t>
  </si>
  <si>
    <t>F8VZY9;P05783</t>
  </si>
  <si>
    <t>Keratin, type I cytoskeletal 18</t>
  </si>
  <si>
    <t>KRT18</t>
  </si>
  <si>
    <t>Isoform of P05783, Keratin, type I cytoskeletal 18;Keratin, type I cytoskeletal 18</t>
  </si>
  <si>
    <t>612;4275;4424;4425;8042;8663</t>
  </si>
  <si>
    <t>True;False;True;True;True;True</t>
  </si>
  <si>
    <t>647;4548;4703;4704;8615;9271</t>
  </si>
  <si>
    <t>6702;6703;6704;6705;6706;54950;54951;54952;54953;54954;54955;54956;54957;54958;54959;54960;54961;54962;54963;54964;54965;54966;54967;56570;56571;56572;98663;98664;106044</t>
  </si>
  <si>
    <t>7074;7075;7076;7077;7078;58777;58778;58779;58780;58781;58782;58783;58784;58785;58786;58787;58788;58789;58790;58791;58792;58793;58794;58795;60466;60467;60468;105092;105093;112854</t>
  </si>
  <si>
    <t>7077;58790;60466;60468;105093;112854</t>
  </si>
  <si>
    <t>C9JTY3;C9JUE0;C9JJP5;Q92734-4;Q92734-3;Q92734-2;Q92734</t>
  </si>
  <si>
    <t>2;2;2;2;2;2;2</t>
  </si>
  <si>
    <t>Protein TFG</t>
  </si>
  <si>
    <t>TFG</t>
  </si>
  <si>
    <t>Isoform of Q92734, Protein TFG (Fragment);Isoform of Q92734, Protein TFG (Fragment);Isoform of Q92734, Protein TFG (Fragment);Isoform of Q92734, Isoform 4 of Protein TFG;Isoform of Q92734, Isoform 3 of Protein TFG;Isoform of Q92734, Isoform 2 of Protein TF</t>
  </si>
  <si>
    <t>618;4768</t>
  </si>
  <si>
    <t>653;5060</t>
  </si>
  <si>
    <t>6756;6757;6758;60193;60194;60195;60196;60197</t>
  </si>
  <si>
    <t>7128;7129;7130;64270;64271;64272;64273;64274</t>
  </si>
  <si>
    <t>7130;64271</t>
  </si>
  <si>
    <t>P0DN76;Q01081-2;Q01081;A0A1B0GW87;M0QYK5;M0R2N4;Q01081-3;Q8WU68-3;Q8WU68-2;Q8WU68;K7EJH3;K7EJM7;Q01081-4</t>
  </si>
  <si>
    <t>P0DN76;Q01081-2;Q01081;A0A1B0GW87;M0QYK5;M0R2N4;Q01081-3;Q8WU68-3;Q8WU68-2;Q8WU68</t>
  </si>
  <si>
    <t>3;3;3;2;2;2;2;2;2;2;1;1;1</t>
  </si>
  <si>
    <t>Splicing factor U2AF 35 kDa subunit;Splicing factor U2AF 26 kDa subunit</t>
  </si>
  <si>
    <t>U2AF1;U2AF1L4</t>
  </si>
  <si>
    <t>Splicing factor U2AF 35 kDa subunit-like protein;Isoform of Q01081, Isoform 2 of Splicing factor U2AF 35 kDa subunit;Splicing factor U2AF 35 kDa subunit;Isoform of P0DN76, Splicing factor U2AF 35 kDa subunit;Isoform of Q8WU68, Splicing factor U2AF 26 kDa s</t>
  </si>
  <si>
    <t>239;796;8216</t>
  </si>
  <si>
    <t>253;836;8804</t>
  </si>
  <si>
    <t>2116;2117;2118;2119;8769;8770;100605;100606</t>
  </si>
  <si>
    <t>2214;2215;2216;2217;9253;9254;9255;107110;107111</t>
  </si>
  <si>
    <t>2215;9255;107111</t>
  </si>
  <si>
    <t>CON__P05787;P05787;P05787-2;F8VUG2;F8W1U3;CON__H-INV:HIT000292931;F8VP67;CON__Q9DCV7;CON__Q3KNV1;CON__P08729;CON__Q9H552;CON__Q9NSB2;CON__Q6ISB0;P08729;Q9NSB2</t>
  </si>
  <si>
    <t>CON__P05787;P05787;P05787-2;F8VUG2;F8W1U3;CON__H-INV:HIT000292931</t>
  </si>
  <si>
    <t>11;11;11;8;7;6;4;4;4;4;4;4;4;4;4</t>
  </si>
  <si>
    <t>3;3;3;2;2;2;2;0;0;0;1;0;0;0;0</t>
  </si>
  <si>
    <t>Keratin, type II cytoskeletal 8</t>
  </si>
  <si>
    <t>KRT8</t>
  </si>
  <si>
    <t>;Keratin, type II cytoskeletal 8;Isoform of P05787, Isoform 2 of Keratin, type II cytoskeletal 8;Isoform of P05787, Keratin, type II cytoskeletal 8 (Fragment);Isoform of P05787, Keratin, type II cytoskeletal 8 (Fragment);</t>
  </si>
  <si>
    <t>639;2326;2355;2484;4449;4689;4880;6164;8312;8644;8645</t>
  </si>
  <si>
    <t>False;False;False;False;True;False;True;True;False;False;False</t>
  </si>
  <si>
    <t>675;2460;2489;2632;4729;4979;5184;6625;8903;9252;9253</t>
  </si>
  <si>
    <t>6927;6928;6929;27965;27966;27967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56749;56750;59254;59255;59256;59257;59258;59259;59260;61688;61689;61690;61691;76943;76944;101864;101865;101866;101867;101868;101869;101870;101871;101872;101873;101874;101875;101876;101877;101878;105819;105820;105821;105822;105823;105824;105825;105826;105827;105828;105829;105830;105831;105832;105833;105834;105835;105836;105837</t>
  </si>
  <si>
    <t>7302;7303;7304;29893;29894;29895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60648;60649;63290;63291;63292;63293;63294;63295;63296;65827;65828;65829;65830;81978;81979;108482;108483;108484;108485;108486;108487;108488;108489;108490;108491;108492;108493;108494;108495;108496;112614;112615;112616;112617;112618;112619;112620;112621;112622;112623;112624;112625;112626;112627;112628;112629;112630;112631;112632</t>
  </si>
  <si>
    <t>7304;29893;30198;31911;60648;63291;65828;81979;108486;112614;112632</t>
  </si>
  <si>
    <t>Q5VV87;Q5VV89;O14880</t>
  </si>
  <si>
    <t>Microsomal glutathione S-transferase 3</t>
  </si>
  <si>
    <t>MGST3</t>
  </si>
  <si>
    <t>Isoform of O14880, Microsomal glutathione S-transferase 3;Isoform of O14880, Microsomal glutathione S-transferase 3;Microsomal glutathione S-transferase 3</t>
  </si>
  <si>
    <t>3659;7905</t>
  </si>
  <si>
    <t>3894;8475;8476</t>
  </si>
  <si>
    <t>47993;96935;96936;96937;96938;96939;96940;96941;96942</t>
  </si>
  <si>
    <t>51417;103265;103266;103267;103268;103269;103270;103271;103272</t>
  </si>
  <si>
    <t>51417;103272</t>
  </si>
  <si>
    <t>Q9ULV4;Q9ULV4-2;Q9ULV4-3;F8W1H8;F8VUX3;F8VSA4;F8VRE9;F8VTT6;F8VVB7;B4E3S0;F8VV53;H0YHL7</t>
  </si>
  <si>
    <t>Q9ULV4;Q9ULV4-2;Q9ULV4-3;F8W1H8;F8VUX3;F8VSA4;F8VRE9;F8VTT6;F8VVB7;B4E3S0</t>
  </si>
  <si>
    <t>5;5;5;3;3;3;3;3;3;3;1;1</t>
  </si>
  <si>
    <t>Coronin-1C;Coronin</t>
  </si>
  <si>
    <t>CORO1C</t>
  </si>
  <si>
    <t>Coronin-1C;Isoform of Q9ULV4, Isoform 2 of Coronin-1C;Isoform of Q9ULV4, Isoform 3 of Coronin-1C;Isoform of Q9ULV4, Coronin (Fragment);Isoform of Q9ULV4, Coronin;Isoform of Q9ULV4, Coronin (Fragment);Isoform of Q9ULV4, Coronin (Fragment);Isoform of Q9ULV4,</t>
  </si>
  <si>
    <t>383;2566;5419;7981;8452</t>
  </si>
  <si>
    <t>401;2720;5817;8553;9050</t>
  </si>
  <si>
    <t>3983;3984;30705;30706;30707;68177;68178;68179;97934;97935;103332;103333;103334;103335</t>
  </si>
  <si>
    <t>4205;4206;32787;32788;32789;72680;72681;72682;104319;104320;110039;110040;110041;110042</t>
  </si>
  <si>
    <t>4205;32789;72681;104320;110039</t>
  </si>
  <si>
    <t>D6RF35;P02774;P02774-3;P02774-2;D6RBJ7;CON__Q3MHN5;CON__ENSEMBL:ENSBTAP00000018229;D6RF20</t>
  </si>
  <si>
    <t>D6RF35;P02774;P02774-3;P02774-2;D6RBJ7</t>
  </si>
  <si>
    <t>8;8;8;7;5;2;2;1</t>
  </si>
  <si>
    <t>Vitamin D-binding protein</t>
  </si>
  <si>
    <t>GC</t>
  </si>
  <si>
    <t>Isoform of P02774, Vitamin D-binding protein;Vitamin D-binding protein;Isoform of P02774, Isoform 3 of Vitamin D-binding protein;Isoform of P02774, Isoform 2 of Vitamin D-binding protein;Isoform of P02774, Vitamin D-binding protein</t>
  </si>
  <si>
    <t>2311;3535;3565;4353;6566;7421;8269;8856</t>
  </si>
  <si>
    <t>2444;3758;3791;4628;7051;7954;8859;9470</t>
  </si>
  <si>
    <t>27778;46305;46705;55673;81619;91415;101290;108533;108534;108535</t>
  </si>
  <si>
    <t>29702;49615;50025;59522;86897;97411;107875;115486;115487;115488</t>
  </si>
  <si>
    <t>29702;49615;50025;59522;86897;97411;107875;115488</t>
  </si>
  <si>
    <t>O00567;H0Y653;H0YDU4;Q5JXT2</t>
  </si>
  <si>
    <t>O00567;H0Y653;H0YDU4</t>
  </si>
  <si>
    <t>Nucleolar protein 56</t>
  </si>
  <si>
    <t>NOP56</t>
  </si>
  <si>
    <t>Nucleolar protein 56;Isoform of O00567, Nucleolar protein 56 (Fragment);Isoform of O00567, Nucleolar protein 56 (Fragment)</t>
  </si>
  <si>
    <t>619;1765;3682</t>
  </si>
  <si>
    <t>654;1872;3917</t>
  </si>
  <si>
    <t>6759;6760;22130;22131;22132;48226;48227</t>
  </si>
  <si>
    <t>7131;7132;23713;23714;23715;51667;51668</t>
  </si>
  <si>
    <t>7131;23714;51667</t>
  </si>
  <si>
    <t>Q9P2P1</t>
  </si>
  <si>
    <t>Protein NYNRIN</t>
  </si>
  <si>
    <t>NYNRIN</t>
  </si>
  <si>
    <t>6500;6501;6502;6503;6504;6505;6506;6507;6508;6509;6510;6511</t>
  </si>
  <si>
    <t>6866;6867;6868;6869;6870;6871;6872;6873;6874;6875;6876;6877</t>
  </si>
  <si>
    <t>P53420</t>
  </si>
  <si>
    <t>Collagen alpha-4(IV) chain</t>
  </si>
  <si>
    <t>COL4A4</t>
  </si>
  <si>
    <t>58;8839</t>
  </si>
  <si>
    <t>60;9453</t>
  </si>
  <si>
    <t>479;480;481;108388;108389;108390;108391;108392</t>
  </si>
  <si>
    <t>492;493;494;115332;115333;115334;115335;115336</t>
  </si>
  <si>
    <t>493;115333</t>
  </si>
  <si>
    <t>J3QLE5;P14678-2;P63162;P14678;P63162-2;P14678-3;J3KRY3;S4R3P3</t>
  </si>
  <si>
    <t>3;3;3;3;3;3;2;2</t>
  </si>
  <si>
    <t>Small nuclear ribonucleoprotein-associated proteins B and B;Small nuclear ribonucleoprotein-associated protein N</t>
  </si>
  <si>
    <t>SNRPN;SNRPB</t>
  </si>
  <si>
    <t>Isoform of P63162, Small nuclear ribonucleoprotein-associated protein N (Fragment);Isoform of P14678, Isoform SM-B of Small nuclear ribonucleoprotein-associated proteins B and B;Small nuclear ribonucleoprotein-associated protein N;Small nuclear ribonucleo</t>
  </si>
  <si>
    <t>981;3766;8127</t>
  </si>
  <si>
    <t>1035;4004;8706</t>
  </si>
  <si>
    <t>11873;11874;11875;11876;49212;49213;49214;49215;49216;49217;49218;49219;99695;99696</t>
  </si>
  <si>
    <t>12560;12561;12562;12563;52731;52732;52733;52734;52735;52736;52737;52738;106168;106169</t>
  </si>
  <si>
    <t>12560;52736;106168</t>
  </si>
  <si>
    <t>F2Z388;P42766</t>
  </si>
  <si>
    <t>60S ribosomal protein L35</t>
  </si>
  <si>
    <t>RPL35</t>
  </si>
  <si>
    <t>Isoform of P42766, 60S ribosomal protein L35;60S ribosomal protein L35</t>
  </si>
  <si>
    <t>100186;100187;100188;100189;100190;100191;100192;100193;100194</t>
  </si>
  <si>
    <t>106677;106678;106679;106680;106681;106682;106683;106684;106685</t>
  </si>
  <si>
    <t>Q6P452;P09525-2;P09525</t>
  </si>
  <si>
    <t>Annexin;Annexin A4</t>
  </si>
  <si>
    <t>ANXA4</t>
  </si>
  <si>
    <t>Isoform of P09525, Annexin;Isoform of P09525, Isoform 2 of Annexin A4;Annexin A4</t>
  </si>
  <si>
    <t>200;3072;6752</t>
  </si>
  <si>
    <t>212;3267;7246</t>
  </si>
  <si>
    <t>1814;38512;83536;83537;83538;83539;83540;83541;83542;83543</t>
  </si>
  <si>
    <t>1900;41201;88964;88965;88966;88967;88968;88969;88970;88971;88972</t>
  </si>
  <si>
    <t>1900;41201;88971</t>
  </si>
  <si>
    <t>Q9Y5R8;I3L3S0;I3L3V5</t>
  </si>
  <si>
    <t>Q9Y5R8;I3L3S0</t>
  </si>
  <si>
    <t>5;3;2</t>
  </si>
  <si>
    <t>Trafficking protein particle complex subunit 1</t>
  </si>
  <si>
    <t>TRAPPC1</t>
  </si>
  <si>
    <t>Trafficking protein particle complex subunit 1;Isoform of Q9Y5R8, Trafficking protein particle complex subunit 1 (Fragment)</t>
  </si>
  <si>
    <t>1310;4610;4807;5632;6940</t>
  </si>
  <si>
    <t>1388;4899;5107;6055;7442</t>
  </si>
  <si>
    <t>16719;16720;16721;58687;60776;71082;85454</t>
  </si>
  <si>
    <t>17892;17893;17894;62709;64867;75742;91007</t>
  </si>
  <si>
    <t>17893;62709;64867;75742;91007</t>
  </si>
  <si>
    <t>D6REX3;O94979-6;O94979-3;O94979-10;O94979-4;O94979-9;O94979-2;O94979;O94979-8;H7BXG7;O94979-7;D6RHZ5;H0Y9K1;H0YAB3;H0Y8V7;H0Y8W8;O94979-5;H0YAF5;H0Y9T9</t>
  </si>
  <si>
    <t>D6REX3;O94979-6;O94979-3;O94979-10;O94979-4;O94979-9;O94979-2;O94979;O94979-8;H7BXG7;O94979-7;D6RHZ5;H0Y9K1;H0YAB3</t>
  </si>
  <si>
    <t>6;6;6;6;6;6;6;6;6;5;5;4;3;3;2;2;2;1;1</t>
  </si>
  <si>
    <t>Protein transport protein Sec31A</t>
  </si>
  <si>
    <t>SEC31A</t>
  </si>
  <si>
    <t xml:space="preserve">Isoform of O94979, Protein transport protein Sec31A;Isoform of O94979, Isoform 6 of Protein transport protein Sec31A;Isoform of O94979, Isoform 3 of Protein transport protein Sec31A;Isoform of O94979, Isoform 10 of Protein transport protein Sec31A;Isoform </t>
  </si>
  <si>
    <t>nog niet bekeken</t>
  </si>
  <si>
    <t>600;2357;3678;5255;6446;7648</t>
  </si>
  <si>
    <t>634;2492;3913;5578;6925;8201</t>
  </si>
  <si>
    <t>6549;6550;6551;28283;48189;65975;80507;93960;93961;93962;93963;93964;93965;93966;93967;93968</t>
  </si>
  <si>
    <t>6916;6917;6918;30222;51628;70319;85714;100100;100101;100102;100103;100104;100105;100106;100107;100108</t>
  </si>
  <si>
    <t>6917;30222;51628;70319;85714;100101</t>
  </si>
  <si>
    <t>Q49AN9;F5H013;P62308;A8MWD9;C9JVQ0</t>
  </si>
  <si>
    <t>2;2;2;2;1</t>
  </si>
  <si>
    <t>Small nuclear ribonucleoprotein G;Putative small nuclear ribonucleoprotein G-like protein 15</t>
  </si>
  <si>
    <t>SNRPG;SNRPGP15</t>
  </si>
  <si>
    <t>Isoform of P62308, SNRPG protein;Isoform of P62308, Small nuclear ribonucleoprotein G;Small nuclear ribonucleoprotein G;Putative small nuclear ribonucleoprotein G-like protein 15;Isoform of P62308, Small nuclear ribonucleoprotein G</t>
  </si>
  <si>
    <t>3156;3615</t>
  </si>
  <si>
    <t>3358;3850</t>
  </si>
  <si>
    <t>39697;39698;47544;47545</t>
  </si>
  <si>
    <t>42470;42471;50955;50956</t>
  </si>
  <si>
    <t>42470;50956</t>
  </si>
  <si>
    <t>P05455;E9PGX9;E7ERC4</t>
  </si>
  <si>
    <t>P05455</t>
  </si>
  <si>
    <t>5;2;2</t>
  </si>
  <si>
    <t>Lupus La protein</t>
  </si>
  <si>
    <t>SSB</t>
  </si>
  <si>
    <t>1187;2308;3240;3281;3849</t>
  </si>
  <si>
    <t>1258;2441;3447;3489;4096</t>
  </si>
  <si>
    <t>15554;27745;27746;42394;42395;43041;43042;50373</t>
  </si>
  <si>
    <t>16661;29669;29670;45385;45386;46073;46074;53941</t>
  </si>
  <si>
    <t>16661;29670;45385;46073;53941</t>
  </si>
  <si>
    <t>O00587;A0A1B0GX02;A9UJQ1;O00587-2;REV__A0A1B0GX02;A9UJP9;REV__A9UJQ1;REV__O00587-2;REV__O00587;P80365</t>
  </si>
  <si>
    <t>O00587;A0A1B0GX02;A9UJQ1;O00587-2</t>
  </si>
  <si>
    <t>3;2;2;2;1;1;1;1;1;1</t>
  </si>
  <si>
    <t>Beta-1,3-N-acetylglucosaminyltransferase manic fringe</t>
  </si>
  <si>
    <t>MFNG</t>
  </si>
  <si>
    <t>Beta-1,3-N-acetylglucosaminyltransferase manic fringe;Isoform of O00587, Beta-1,3-N-acetylglucosaminyltransferase manic fringe (Fragment);Isoform of O00587, Beta-1,3-N-acetylglucosaminyltransferase manic fringe (Fragment);Isoform of O00587, Isoform 2 of Be</t>
  </si>
  <si>
    <t>480;2182;5253</t>
  </si>
  <si>
    <t>502;2306;5576</t>
  </si>
  <si>
    <t>5157;5158;5159;5160;5161;5162;5163;26596;65971</t>
  </si>
  <si>
    <t>5439;5440;5441;5442;5443;5444;5445;28487;70315</t>
  </si>
  <si>
    <t>5444;28487;70315</t>
  </si>
  <si>
    <t>H0YIB4;S4R3G0;Q13242</t>
  </si>
  <si>
    <t>Serine/arginine-rich splicing factor 9</t>
  </si>
  <si>
    <t>SRSF9</t>
  </si>
  <si>
    <t>Isoform of Q13242, Serine/arginine-rich-splicing factor 9 (Fragment);Isoform of Q13242, Serine/arginine-rich-splicing factor 9;Serine/arginine-rich splicing factor 9</t>
  </si>
  <si>
    <t>1428;4222</t>
  </si>
  <si>
    <t>1509;4493</t>
  </si>
  <si>
    <t>17806;17807;17808;54606;54607;54608;54609</t>
  </si>
  <si>
    <t>19045;19046;19047;58409;58410;58411;58412</t>
  </si>
  <si>
    <t>19047;58411</t>
  </si>
  <si>
    <t>P15502-5;P15502-12</t>
  </si>
  <si>
    <t>14;13</t>
  </si>
  <si>
    <t>Isoform of P15502, Isoform 5 of Elastin;Isoform of P15502, Isoform 12 of Elastin</t>
  </si>
  <si>
    <t>281;345;569;2433;2547;2548;4851;4876;5800;5959;8255;8682;8704;8705</t>
  </si>
  <si>
    <t>True;False;False;False;False;False;False;False;False;False;False;False;False;False</t>
  </si>
  <si>
    <t>297;363;600;2576;2699;2700;5152;5180;6234;6399;8845;9290;9313;9314</t>
  </si>
  <si>
    <t>2457;2458;2459;2460;2461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6137;29274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72859;72860;72861;72862;72863;72864;72865;72866;72867;72868;72869;72870;72871;72872;72873;72874;72875;72876;72877;72878;74524;74525;74526;74527;74528;74529;74530;74531;74532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;101058;101059;101060;101061;101062;106274;106275;106538;106539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</t>
  </si>
  <si>
    <t>2565;2566;2567;2568;2569;2570;2571;2572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6446;31294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77632;77633;77634;77635;77636;77637;77638;77639;77640;77641;77642;77643;77644;77645;77646;77647;77648;77649;77650;77651;79392;79393;79394;79395;79396;79397;79398;79399;79400;79401;79402;79403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113096;113097;113375;113376;113377;113378;113379;113380;113381;113382;113383;113384;113385;113386;113387;113388;113389;113390;113391;113392;113393;113394;113395;113396;113397;113398;113399;113400;113401;113402;113403;113404;113405;113406;113407;113408;113409;113410;113411;113412;113413;113414;113415;113416;113417;113418;113419;113420;113421;113422;113423;113424;113425;113426;113427;113428;113429;113430;113431;113432;113433;113434;113435;113436;113437;113438;113439;113440;113441;113442;113443;113444;113445;113446;113447;113448;113449;113450;113451;113452;113453</t>
  </si>
  <si>
    <t>2568;3368;6446;31294;32551;32619;65334;65801;77640;79392;107564;113096;113390;113399</t>
  </si>
  <si>
    <t>B0QZK4;X6RGJ2;Q5SSJ5-3;Q5SSJ5-2;Q5SSJ5;Q5SWC8</t>
  </si>
  <si>
    <t>Heterochromatin protein 1-binding protein 3</t>
  </si>
  <si>
    <t>HP1BP3</t>
  </si>
  <si>
    <t xml:space="preserve">Isoform of Q5SSJ5, Heterochromatin protein 1-binding protein 3 (Fragment);Isoform of Q5SSJ5, Heterochromatin protein 1-binding protein 3 (Fragment);Isoform of Q5SSJ5, Isoform 3 of Heterochromatin protein 1-binding protein 3;Isoform of Q5SSJ5, Isoform 2 of </t>
  </si>
  <si>
    <t>1774;3228;4435;6782;6783</t>
  </si>
  <si>
    <t>1881;3435;4714;7276;7277</t>
  </si>
  <si>
    <t>22225;42203;42204;56598;56599;56600;56601;56602;56603;56604;56605;56606;56607;56608;56609;56610;56611;56612;56613;56614;56615;56616;83724;83725;83726;83727</t>
  </si>
  <si>
    <t>23817;45183;45184;60495;60496;60497;60498;60499;60500;60501;60502;60503;60504;60505;60506;60507;60508;60509;60510;60511;60512;60513;89183;89184;89185;89186</t>
  </si>
  <si>
    <t>23817;45183;60511;89183;89186</t>
  </si>
  <si>
    <t>A0A087WU70;Q8NET6-2;Q8NET6</t>
  </si>
  <si>
    <t>Carbohydrate sulfotransferase 13</t>
  </si>
  <si>
    <t>CHST13</t>
  </si>
  <si>
    <t>Isoform of Q8NET6, Carbohydrate sulfotransferase 13;Isoform of Q8NET6, Isoform 2 of Carbohydrate sulfotransferase 13;Carbohydrate sulfotransferase 13</t>
  </si>
  <si>
    <t>4757;8143</t>
  </si>
  <si>
    <t>5047;8722</t>
  </si>
  <si>
    <t>59920;59921;99843;99844</t>
  </si>
  <si>
    <t>63985;63986;106331;106332</t>
  </si>
  <si>
    <t>63985;106331</t>
  </si>
  <si>
    <t>F5H6P7;P61326;Q96A72;F5H3U9;F5H6N1;P61326-2</t>
  </si>
  <si>
    <t>Protein mago nashi homolog;Protein mago nashi homolog 2</t>
  </si>
  <si>
    <t>MAGOHB;MAGOH</t>
  </si>
  <si>
    <t>Isoform of Q96A72, Protein mago nashi homolog 2;Protein mago nashi homolog;Protein mago nashi homolog 2;Isoform of Q96A72, Protein mago nashi homolog 2;Isoform of Q96A72, Protein mago nashi homolog 2;Isoform of P61326, Isoform 2 of Protein mago nashi homol</t>
  </si>
  <si>
    <t>6426;7952</t>
  </si>
  <si>
    <t>6904;8524</t>
  </si>
  <si>
    <t>80250;97582;97583;97584;97585</t>
  </si>
  <si>
    <t>85451;103944;103945;103946;103947</t>
  </si>
  <si>
    <t>85451;103947</t>
  </si>
  <si>
    <t>E9PJ04;H0YCG1;E9PPJ0;Q13435;E9PJT3;E9PIL8</t>
  </si>
  <si>
    <t>E9PJ04;H0YCG1;E9PPJ0;Q13435;E9PJT3</t>
  </si>
  <si>
    <t>3;3;3;3;2;1</t>
  </si>
  <si>
    <t>Splicing factor 3B subunit 2</t>
  </si>
  <si>
    <t>SF3B2</t>
  </si>
  <si>
    <t>Isoform of Q13435, Splicing factor 3B subunit 2 (Fragment);Isoform of Q13435, Splicing factor 3B subunit 2 (Fragment);Isoform of Q13435, Splicing factor 3B subunit 2;Splicing factor 3B subunit 2;Isoform of Q13435, Splicing factor 3B subunit 2 (Fragment)</t>
  </si>
  <si>
    <t>3996;4295;7964</t>
  </si>
  <si>
    <t>4253;4568;8536</t>
  </si>
  <si>
    <t>52012;52013;55089;97708;97709;97710;97711</t>
  </si>
  <si>
    <t>55690;55691;58921;104081;104082;104083;104084</t>
  </si>
  <si>
    <t>55690;58921;104081</t>
  </si>
  <si>
    <t>Q9P035;H3BPZ1;H3BS72;Q9P035-2;H3BMZ1;H3BRL8</t>
  </si>
  <si>
    <t>Q9P035;H3BPZ1;H3BS72;Q9P035-2</t>
  </si>
  <si>
    <t>Very-long-chain (3R)-3-hydroxyacyl-CoA dehydratase 3</t>
  </si>
  <si>
    <t>HACD3</t>
  </si>
  <si>
    <t>Very-long-chain (3R)-3-hydroxyacyl-CoA dehydratase 3;Isoform of Q9P035, Very-long-chain (3R)-3-hydroxyacyl-CoA dehydratase;Isoform of Q9P035, Very-long-chain (3R)-3-hydroxyacyl-CoA dehydratase;Isoform of Q9P035, Isoform 2 of Very-long-chain (3R)-3-hydroxya</t>
  </si>
  <si>
    <t>4967;6290;7893</t>
  </si>
  <si>
    <t>5281;6762;8463</t>
  </si>
  <si>
    <t>62755;78756;78757;78758;96852</t>
  </si>
  <si>
    <t>66951;83872;83873;83874;103180</t>
  </si>
  <si>
    <t>66951;83873;103180</t>
  </si>
  <si>
    <t>Q9NZI8;Q9NZI8-2;O00425</t>
  </si>
  <si>
    <t>Insulin-like growth factor 2 mRNA-binding protein 1;Insulin-like growth factor 2 mRNA-binding protein 3</t>
  </si>
  <si>
    <t>IGF2BP1;IGF2BP3</t>
  </si>
  <si>
    <t>Insulin-like growth factor 2 mRNA-binding protein 1;Isoform of Q9NZI8, Isoform 2 of Insulin-like growth factor 2 mRNA-binding protein 1;Insulin-like growth factor 2 mRNA-binding protein 3</t>
  </si>
  <si>
    <t>3891;4774</t>
  </si>
  <si>
    <t>4140;5066</t>
  </si>
  <si>
    <t>50751;50752;60327;60328</t>
  </si>
  <si>
    <t>54344;54345;64408;64409</t>
  </si>
  <si>
    <t>54345;64409</t>
  </si>
  <si>
    <t>P12236</t>
  </si>
  <si>
    <t>ADP/ATP translocase 3;ADP/ATP translocase 3, N-terminally processed</t>
  </si>
  <si>
    <t>SLC25A6</t>
  </si>
  <si>
    <t>ADP/ATP translocase 3</t>
  </si>
  <si>
    <t>88;1266;2168;2736;3070;3142;4732;6124;7234;7320;8677</t>
  </si>
  <si>
    <t>False;True;False;False;False;False;False;False;False;True;False</t>
  </si>
  <si>
    <t>93;1340;2291;2907;3265;3343;5022;6584;7755;7848;9285</t>
  </si>
  <si>
    <t>813;814;815;816;817;818;819;820;821;16199;16200;16201;16202;26431;26432;26433;26434;26435;26436;26437;26438;26439;26440;26441;26442;26443;26444;26445;26446;26447;26448;26449;26450;26451;26452;26453;26454;26455;26456;32561;32562;32563;32564;32565;32566;32567;32568;32569;32570;32571;32572;32573;32574;32575;32576;32577;32578;32579;32580;32581;32582;38508;38509;38510;39416;39417;39418;39419;39420;39421;39422;39423;39424;39425;39426;39427;59756;59757;59758;59759;59760;59761;59762;59763;59764;59765;59766;59767;59768;59769;59770;59771;59772;59773;59774;59775;59776;59777;59778;59779;59780;59781;59782;59783;59784;59785;76482;76483;76484;89366;89367;89368;89369;89370;89371;90142;106167;106168;106169</t>
  </si>
  <si>
    <t>849;850;851;852;853;854;855;856;857;17353;17354;17355;17356;28321;28322;28323;28324;28325;28326;28327;28328;28329;28330;28331;28332;28333;28334;28335;28336;28337;28338;28339;28340;28341;28342;28343;28344;28345;28346;34748;34749;34750;34751;34752;34753;34754;34755;34756;34757;34758;34759;34760;34761;34762;34763;34764;34765;34766;34767;34768;34769;41197;41198;41199;42163;42164;42165;42166;42167;42168;42169;42170;42171;42172;42173;42174;63818;63819;63820;63821;63822;63823;63824;63825;63826;63827;63828;63829;63830;63831;63832;63833;63834;63835;63836;63837;63838;63839;63840;63841;63842;63843;63844;63845;63846;63847;63848;81497;81498;81499;95173;95174;95175;95176;95177;95178;96008;112979;112980;112981</t>
  </si>
  <si>
    <t>852;17354;28334;34751;41199;42170;63828;81498;95174;96008;112979</t>
  </si>
  <si>
    <t>O00151</t>
  </si>
  <si>
    <t>PDZ and LIM domain protein 1</t>
  </si>
  <si>
    <t>PDLIM1</t>
  </si>
  <si>
    <t>965;1261;2989</t>
  </si>
  <si>
    <t>1018;1335;3182</t>
  </si>
  <si>
    <t>11496;16177;16178;16179;16180;37611;37612;37613;37614</t>
  </si>
  <si>
    <t>12151;17331;17332;17333;17334;40273;40274;40275;40276</t>
  </si>
  <si>
    <t>12151;17334;40274</t>
  </si>
  <si>
    <t>Q15424-2;Q15424;Q15424-4;Q15424-3;Q14151</t>
  </si>
  <si>
    <t>2;2;2;2;2</t>
  </si>
  <si>
    <t>Scaffold attachment factor B1;Scaffold attachment factor B2</t>
  </si>
  <si>
    <t>SAFB;SAFB2</t>
  </si>
  <si>
    <t>Isoform of Q15424, Isoform 2 of Scaffold attachment factor B1;Scaffold attachment factor B1;Isoform of Q15424, Isoform 4 of Scaffold attachment factor B1;Isoform of Q15424, Isoform 3 of Scaffold attachment factor B1;Scaffold attachment factor B2</t>
  </si>
  <si>
    <t>3897;4294</t>
  </si>
  <si>
    <t>4146;4567</t>
  </si>
  <si>
    <t>50781;50782;50783;50784;50785;50786;50787;50788;55088</t>
  </si>
  <si>
    <t>54374;54375;54376;54377;54378;54379;54380;54381;58920</t>
  </si>
  <si>
    <t>54377;58920</t>
  </si>
  <si>
    <t>P19652;P02763</t>
  </si>
  <si>
    <t>P19652</t>
  </si>
  <si>
    <t>Alpha-1-acid glycoprotein 2</t>
  </si>
  <si>
    <t>ORM2</t>
  </si>
  <si>
    <t>5729;7293;7491</t>
  </si>
  <si>
    <t>6160;7819;8028</t>
  </si>
  <si>
    <t>72083;89991;89992;89993;89994;89995;89996;89997;92143;92144;92145</t>
  </si>
  <si>
    <t>76800;95847;95848;95849;95850;95851;95852;95853;98173;98174;98175</t>
  </si>
  <si>
    <t>76800;95848;98173</t>
  </si>
  <si>
    <t>A0A0B4J1Z1;C9JAB2;Q16629-3;Q16629-2;Q16629-4;Q16629</t>
  </si>
  <si>
    <t>4;4;4;4;4;4</t>
  </si>
  <si>
    <t>Serine/arginine-rich splicing factor 7</t>
  </si>
  <si>
    <t>SRSF7</t>
  </si>
  <si>
    <t xml:space="preserve">Isoform of Q16629, Serine/arginine-rich-splicing factor 7;Isoform of Q16629, Serine/arginine-rich-splicing factor 7;Isoform of Q16629, Isoform 3 of Serine/arginine-rich splicing factor 7;Isoform of Q16629, Isoform 2 of Serine/arginine-rich splicing factor </t>
  </si>
  <si>
    <t>5636;5638;8323;8554</t>
  </si>
  <si>
    <t>6059;6061;8914;9159</t>
  </si>
  <si>
    <t>71110;71111;71120;71121;101990;104739;104740</t>
  </si>
  <si>
    <t>75770;75771;75783;75784;108610;111492;111493</t>
  </si>
  <si>
    <t>75770;75783;108610;111492</t>
  </si>
  <si>
    <t>O00468-6;O00468-3;O00468-5;O00468-4;O00468-7;O00468;A0A087X208;O00468-2</t>
  </si>
  <si>
    <t>6;6;6;6;6;6;4;4</t>
  </si>
  <si>
    <t>Agrin;Agrin N-terminal 110 kDa subunit;Agrin C-terminal 110 kDa subunit;Agrin C-terminal 90 kDa fragment;Agrin C-terminal 22 kDa fragment</t>
  </si>
  <si>
    <t>AGRN</t>
  </si>
  <si>
    <t>Isoform of O00468, Isoform 6 of Agrin;Isoform of O00468, Isoform 3 of Agrin;Isoform of O00468, Isoform 5 of Agrin;Isoform of O00468, Isoform 4 of Agrin;Isoform of O00468, Isoform 7 of Agrin;Agrin;Isoform of O00468, Agrin;Isoform of O00468, Isoform 2 of Agr</t>
  </si>
  <si>
    <t>1729;2216;2434;2527;3119;8485</t>
  </si>
  <si>
    <t>1834;2343;2577;2679;3314;9088</t>
  </si>
  <si>
    <t>21747;21748;21749;26924;29275;30248;30249;30250;39084;104146;104147</t>
  </si>
  <si>
    <t>23311;23312;23313;28828;31295;32309;32310;32311;41819;110882;110883</t>
  </si>
  <si>
    <t>23311;28828;31295;32310;41819;110882</t>
  </si>
  <si>
    <t>Q9NS84</t>
  </si>
  <si>
    <t>Carbohydrate sulfotransferase 7</t>
  </si>
  <si>
    <t>CHST7</t>
  </si>
  <si>
    <t>2213;2719;4671</t>
  </si>
  <si>
    <t>2340;2890;4961</t>
  </si>
  <si>
    <t>26916;32282;59094;59095</t>
  </si>
  <si>
    <t>28820;34434;63127;63128</t>
  </si>
  <si>
    <t>28820;34434;63127</t>
  </si>
  <si>
    <t>Q12931-2;Q12931;I3L0K7;I3L239</t>
  </si>
  <si>
    <t>Q12931-2;Q12931;I3L0K7</t>
  </si>
  <si>
    <t>5;5;4;1</t>
  </si>
  <si>
    <t>Heat shock protein 75 kDa, mitochondrial</t>
  </si>
  <si>
    <t>TRAP1</t>
  </si>
  <si>
    <t>Isoform of Q12931, Isoform 2 of Heat shock protein 75 kDa, mitochondrial;Heat shock protein 75 kDa, mitochondrial;Isoform of Q12931, Heat shock protein 75 kDa, mitochondrial</t>
  </si>
  <si>
    <t>622;1932;2062;2418;6850</t>
  </si>
  <si>
    <t>657;2042;2183;2560;7348</t>
  </si>
  <si>
    <t>6786;23615;25439;29205;84583</t>
  </si>
  <si>
    <t>7160;25283;27260;31216;90114</t>
  </si>
  <si>
    <t>O14983-2;O14983;O14983-3;H3BVB2</t>
  </si>
  <si>
    <t>O14983-2;O14983;O14983-3</t>
  </si>
  <si>
    <t>8;8;7;1</t>
  </si>
  <si>
    <t>3;3;3;0</t>
  </si>
  <si>
    <t>Sarcoplasmic/endoplasmic reticulum calcium ATPase 1</t>
  </si>
  <si>
    <t>ATP2A1</t>
  </si>
  <si>
    <t>Isoform of O14983, Isoform SERCA1A of Sarcoplasmic/endoplasmic reticulum calcium ATPase 1;Sarcoplasmic/endoplasmic reticulum calcium ATPase 1;Isoform of O14983, Isoform 3 of Sarcoplasmic/endoplasmic reticulum calcium ATPase 1</t>
  </si>
  <si>
    <t>1874;1899;4384;5422;7228;7963;8062;8257</t>
  </si>
  <si>
    <t>True;False;False;False;False;True;False;True</t>
  </si>
  <si>
    <t>1984;2009;4662;5820;7749;8535;8637;8847</t>
  </si>
  <si>
    <t>22977;22978;23135;23136;23137;23138;23139;23140;23141;23142;23143;23144;23145;23146;23147;23148;23149;23150;23151;23152;23153;23154;56179;68193;89332;97704;97705;97706;97707;98857;98858;98859;101068</t>
  </si>
  <si>
    <t>24599;24600;24769;24770;24771;24772;24773;24774;24775;24776;24777;24778;24779;24780;24781;24782;24783;24784;24785;24786;24787;24788;60063;72696;95136;104077;104078;104079;104080;105296;105297;105298;107603</t>
  </si>
  <si>
    <t>24599;24779;60063;72696;95136;104077;105298;107603</t>
  </si>
  <si>
    <t>Q15063-2</t>
  </si>
  <si>
    <t>Isoform of Q15063, Isoform 2 of Periostin</t>
  </si>
  <si>
    <t>7;1314;1406;1531;2005;2006;2075;2201;2462;2604;2750;3061;3244;3274;3847;3858;4104;4634;4755;4782;4958;5431;5489;6285;6411;7236;7672;7785;7985;8185</t>
  </si>
  <si>
    <t>False;False;False;False;True;True;False;False;False;False;False;False;False;False;False;False;False;False;False;False;False;False;False;False;False;False;False;False;False;False</t>
  </si>
  <si>
    <t>8;1392;1486;1617;2124;2125;2197;2326;2327;2609;2760;2922;3255;3256;3451;3482;4094;4105;4366;4923;5045;5076;5272;5830;5899;6756;6887;6888;7757;7758;8229;8230;8349;8350;8557;8767</t>
  </si>
  <si>
    <t>38;39;40;41;42;43;44;45;46;47;48;49;50;51;52;53;54;55;56;57;58;59;60;61;62;63;64;65;66;67;68;69;70;71;72;73;74;75;76;77;78;16756;16757;16758;16759;16760;16761;16762;16763;16764;16765;16766;16767;16768;16769;16770;16771;16772;16773;16774;16775;16776;16777;16778;16779;16780;16781;16782;16783;16784;16785;16786;16787;16788;16789;16790;16791;16792;16793;16794;16795;16796;16797;16798;16799;16800;17639;17640;17641;17642;17643;17644;17645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24914;24915;24916;24917;24918;24919;24920;24921;24922;24923;24924;24925;24926;24927;24928;24929;25487;25488;25489;25490;26761;26762;26763;26764;26765;26766;26767;26768;26769;26770;26771;26772;26773;26774;26775;26776;26777;26778;26779;26780;26781;26782;26783;26784;26785;26786;26787;26788;26789;26790;26791;26792;26793;29617;29618;29619;29620;29621;29622;29623;29624;31189;31190;31191;32706;32707;32708;32709;32710;32711;32712;32713;32714;32715;32716;32717;32718;32719;32720;32721;32722;32723;32724;32725;32726;32727;32728;32729;32730;32731;32732;32733;32734;32735;38372;38373;38374;38375;38376;38377;38378;38379;38380;38381;38382;38383;38384;38385;38386;38387;38388;38389;38390;38391;38392;38393;38394;38395;38396;38397;38398;38399;38400;38401;38402;38403;38404;38405;38406;42435;42436;42437;42438;42439;42440;42441;42442;42443;42444;42445;42446;42447;42448;42449;42450;42451;43003;43004;43005;43006;50324;50325;50326;50327;50328;50329;50330;50331;50332;50333;50334;50335;50336;50337;50338;50339;50340;50341;50342;50343;50344;50345;50346;50347;50348;50349;50350;50351;50352;50353;50354;50355;50356;50357;50358;50359;50360;50361;50362;50363;50364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53291;53292;58846;58847;58848;58849;58850;58851;58852;58853;58854;58855;58856;58857;58858;58859;58860;58861;58862;58863;58864;58865;58866;58867;58868;59910;59911;59912;59913;59914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62620;62621;62622;62623;62624;68236;68237;68238;68239;68890;68891;68892;68893;68894;78665;78666;78667;78668;78669;78670;78671;78672;78673;80071;80072;89387;89388;89389;89390;89391;89392;89393;89394;89395;89396;89397;94240;94241;94242;94243;94244;94245;94246;94247;94248;94249;94250;94251;94252;94253;94254;94255;94256;94257;94258;94259;94260;94261;94262;94263;94264;94265;94266;94267;94268;94269;94270;94271;94272;94273;94274;94275;94276;94277;94278;94279;94280;94281;94282;95664;95665;95666;95667;95668;95669;95670;95671;95672;95673;95674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100167</t>
  </si>
  <si>
    <t>39;40;41;42;43;44;45;46;47;48;49;50;51;52;53;54;55;56;57;58;59;60;61;62;63;64;65;66;67;68;69;70;71;72;73;74;75;76;77;78;79;80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18873;18874;18875;18876;18877;18878;18879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26700;26701;26702;26703;26704;26705;26706;26707;26708;26709;26710;26711;26712;26713;26714;26715;26716;26717;27308;27309;27310;27311;28658;28659;28660;28661;28662;28663;28664;28665;28666;28667;28668;28669;28670;28671;28672;28673;28674;28675;28676;28677;28678;28679;28680;28681;28682;28683;28684;28685;28686;28687;28688;28689;28690;28691;28692;28693;31663;31664;31665;31666;31667;31668;31669;31670;33294;33295;33296;34902;34903;34904;34905;34906;34907;34908;34909;34910;34911;34912;34913;34914;34915;34916;34917;34918;34919;34920;34921;34922;34923;34924;34925;34926;34927;34928;34929;34930;34931;34932;34933;34934;34935;41061;41062;41063;41064;41065;41066;41067;41068;41069;41070;41071;41072;41073;41074;41075;41076;41077;41078;41079;41080;41081;41082;41083;41084;41085;41086;41087;41088;41089;41090;41091;41092;41093;41094;41095;45427;45428;45429;45430;45431;45432;45433;45434;45435;45436;45437;45438;45439;45440;45441;45442;45443;46035;46036;46037;46038;53892;53893;53894;53895;53896;53897;53898;53899;53900;53901;53902;53903;53904;53905;53906;53907;53908;53909;53910;53911;53912;53913;53914;53915;53916;53917;53918;53919;53920;53921;53922;53923;53924;53925;53926;53927;53928;53929;53930;53931;53932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57041;57042;62870;62871;62872;62873;62874;62875;62876;62877;62878;62879;62880;62881;62882;62883;62884;62885;62886;62887;62888;62889;62890;62891;62892;63975;63976;63977;63978;63979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66807;66808;66809;66810;66811;72739;72740;72741;72742;73449;73450;73451;73452;73453;83781;83782;83783;83784;83785;83786;83787;83788;83789;85263;85264;85265;95194;95195;95196;95197;95198;95199;95200;95201;95202;95203;95204;95205;95206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101917;101918;101919;101920;101921;101922;101923;101924;101925;101926;101927;101928;104362;104363;104364;104365;104366;104367;104368;104369;104370;104371;104372;104373;104374;104375;104376;104377;104378;104379;104380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106658</t>
  </si>
  <si>
    <t>71;17943;18874;20338;26700;26710;27309;28691;31663;33295;34935;41077;45427;46035;53914;54007;57041;62886;63975;64604;66807;72740;73450;83783;85264;95204;100392;101926;104367;106658</t>
  </si>
  <si>
    <t>P31948;P31948-3;P31948-2;F5GXD8;F5H783;H0YGI8</t>
  </si>
  <si>
    <t>P31948;P31948-3;P31948-2;F5GXD8;F5H783</t>
  </si>
  <si>
    <t>5;4;4;3;3;1</t>
  </si>
  <si>
    <t>Stress-induced-phosphoprotein 1</t>
  </si>
  <si>
    <t>STIP1</t>
  </si>
  <si>
    <t>Stress-induced-phosphoprotein 1;Isoform of P31948, Isoform 3 of Stress-induced-phosphoprotein 1;Isoform of P31948, Isoform 2 of Stress-induced-phosphoprotein 1;Isoform of P31948, Stress-induced-phosphoprotein 1;Isoform of P31948, Stress-induced-phosphoprot</t>
  </si>
  <si>
    <t>9;4404;4630;4786;5298</t>
  </si>
  <si>
    <t>10;4683;4919;5080;5644</t>
  </si>
  <si>
    <t>89;56434;56435;56436;58826;58827;58828;58829;60575;60576;60577;60578;66606</t>
  </si>
  <si>
    <t>91;60325;60326;60327;62849;62850;62851;62852;64663;64664;64665;64666;70992</t>
  </si>
  <si>
    <t>91;60326;62852;64665;70992</t>
  </si>
  <si>
    <t>P52292;J3QLL0;J3KS65</t>
  </si>
  <si>
    <t>P52292</t>
  </si>
  <si>
    <t>Importin subunit alpha-1</t>
  </si>
  <si>
    <t>KPNA2</t>
  </si>
  <si>
    <t>2670;4698;5588;5622</t>
  </si>
  <si>
    <t>2838;4988;6003;6045</t>
  </si>
  <si>
    <t>31893;31894;59353;59354;59355;59356;59357;70493;70985;70986</t>
  </si>
  <si>
    <t>34030;34031;63393;63394;63395;63396;63397;75130;75642;75643</t>
  </si>
  <si>
    <t>34030;63397;75130;75642</t>
  </si>
  <si>
    <t>Q9HB63-3;Q9HB63-2;Q9HB63;F8W0I7</t>
  </si>
  <si>
    <t>Netrin-4</t>
  </si>
  <si>
    <t>NTN4</t>
  </si>
  <si>
    <t>Isoform of Q9HB63, Isoform 3 of Netrin-4;Isoform of Q9HB63, Isoform 2 of Netrin-4;Netrin-4;Isoform of Q9HB63, Netrin-4 (Fragment)</t>
  </si>
  <si>
    <t>6801;7006;8850</t>
  </si>
  <si>
    <t>7296;7510;9464</t>
  </si>
  <si>
    <t>83869;86064;86065;108443;108444</t>
  </si>
  <si>
    <t>89335;91643;91644;115387;115388</t>
  </si>
  <si>
    <t>89335;91643;115387</t>
  </si>
  <si>
    <t>Q69YL0</t>
  </si>
  <si>
    <t>Uncharacterized protein NCBP2-AS2</t>
  </si>
  <si>
    <t>NCBP2-AS2</t>
  </si>
  <si>
    <t>42561;42562;42563;42564;42565;42566;42567;42568;42569;42570;42571;42572;42573</t>
  </si>
  <si>
    <t>45554;45555;45556;45557;45558;45559;45560;45561;45562;45563;45564;45565;45566</t>
  </si>
  <si>
    <t>Q01813-2;Q01813;Q5VSR5;V9GYV7;B1APP8;P17858;P17858-2</t>
  </si>
  <si>
    <t>Q01813-2;Q01813;Q5VSR5</t>
  </si>
  <si>
    <t>3;3;2;1;1;0;0</t>
  </si>
  <si>
    <t>ATP-dependent 6-phosphofructokinase, platelet type</t>
  </si>
  <si>
    <t>PFKP</t>
  </si>
  <si>
    <t>Isoform of Q01813, Isoform 2 of ATP-dependent 6-phosphofructokinase, platelet type;ATP-dependent 6-phosphofructokinase, platelet type;Isoform of Q01813, ATP-dependent 6-phosphofructokinase, platelet type (Fragment)</t>
  </si>
  <si>
    <t>14;1468;3852;7365</t>
  </si>
  <si>
    <t>15;1549;4099;7897</t>
  </si>
  <si>
    <t>135;18327;18328;50377;50378;50379;50380;50381;50382;90662;90663;90664;90665</t>
  </si>
  <si>
    <t>140;19604;19605;53945;53946;53947;53948;53949;53950;96553;96554;96555;96556</t>
  </si>
  <si>
    <t>140;19604;53948;96555</t>
  </si>
  <si>
    <t>P04275</t>
  </si>
  <si>
    <t>von Willebrand factor;von Willebrand antigen 2</t>
  </si>
  <si>
    <t>VWF</t>
  </si>
  <si>
    <t>von Willebrand factor</t>
  </si>
  <si>
    <t>1871;1884;3102;3518;8083;8445;8862</t>
  </si>
  <si>
    <t>1981;1994;3297;3741;8661;9043;9476</t>
  </si>
  <si>
    <t>22957;22958;23031;38944;38945;46141;99053;103207;108561;108562</t>
  </si>
  <si>
    <t>24579;24580;24655;41674;41675;49442;105504;109910;115514;115515</t>
  </si>
  <si>
    <t>24580;24655;41674;49442;105504;109910;115515</t>
  </si>
  <si>
    <t>P01138</t>
  </si>
  <si>
    <t>Beta-nerve growth factor</t>
  </si>
  <si>
    <t>NGF</t>
  </si>
  <si>
    <t>3699;6304</t>
  </si>
  <si>
    <t>3934;6776</t>
  </si>
  <si>
    <t>48298;48299;48300;48301;48302;48303;48304;48305;48306;48307;48308;48309;48310;48311;48312;48313;48314;48315;78936</t>
  </si>
  <si>
    <t>51740;51741;51742;51743;51744;51745;51746;51747;51748;51749;51750;51751;51752;51753;51754;51755;51756;51757;84059</t>
  </si>
  <si>
    <t>51744;84059</t>
  </si>
  <si>
    <t>Q9NZN3;C9JC03;A0A024R571;Q9H4M9;C9JIJ3;C9IZH1;Q9NZN3-2;C9JDQ8;C9J2Z4</t>
  </si>
  <si>
    <t>Q9NZN3;C9JC03;A0A024R571;Q9H4M9;C9JIJ3;C9IZH1;Q9NZN3-2</t>
  </si>
  <si>
    <t>4;3;3;3;2;2;2;1;1</t>
  </si>
  <si>
    <t>3;2;2;2;1;1;1;1;1</t>
  </si>
  <si>
    <t>2;1;1;1;1;1;1;0;0</t>
  </si>
  <si>
    <t>EH domain-containing protein 3;EH domain-containing protein 1</t>
  </si>
  <si>
    <t>EHD3;EHD1</t>
  </si>
  <si>
    <t xml:space="preserve">EH domain-containing protein 3;Isoform of Q9H4M9, EH domain-containing protein 1 (Fragment);Isoform of Q9H4M9, EH domain-containing protein 1;EH domain-containing protein 1;Isoform of Q9H4M9, EH domain-containing protein 1 (Fragment);Isoform of Q9H4M9, EH </t>
  </si>
  <si>
    <t>4500;4745;4808;8542</t>
  </si>
  <si>
    <t>True;False;True;True</t>
  </si>
  <si>
    <t>4784;5035;5108;9147</t>
  </si>
  <si>
    <t>57443;57444;59830;59831;59832;59833;59834;59835;59836;59837;59838;59839;59840;59841;59842;59843;60777;60778;60779;60780;60781;104685;104686</t>
  </si>
  <si>
    <t>61394;61395;63893;63894;63895;63896;63897;63898;63899;63900;63901;63902;63903;63904;63905;63906;64868;64869;64870;64871;64872;111437;111438</t>
  </si>
  <si>
    <t>61395;63900;64872;111437</t>
  </si>
  <si>
    <t>Q5T749</t>
  </si>
  <si>
    <t>Keratinocyte proline-rich protein</t>
  </si>
  <si>
    <t>KPRP</t>
  </si>
  <si>
    <t>723;1049;1050;3254;4971;6543</t>
  </si>
  <si>
    <t>761;1110;1111;3461;5285;7027</t>
  </si>
  <si>
    <t>8071;13439;13440;13441;13442;42535;42536;42537;42538;42539;62812;62813;62814;81411</t>
  </si>
  <si>
    <t>8517;14300;14301;14302;14303;45528;45529;45530;45531;45532;67023;67024;67025;86685</t>
  </si>
  <si>
    <t>8517;14300;14301;45531;67024;86685</t>
  </si>
  <si>
    <t>A0A0A0MS15</t>
  </si>
  <si>
    <t>IGHV3-49</t>
  </si>
  <si>
    <t>Immunoglobulin heavy variable 3-49</t>
  </si>
  <si>
    <t>3065;3247</t>
  </si>
  <si>
    <t>True;False</t>
  </si>
  <si>
    <t>3260;3454</t>
  </si>
  <si>
    <t>38444;38445;38446;38447;38448;38449;42514</t>
  </si>
  <si>
    <t>41133;41134;41135;41136;41137;41138;45507</t>
  </si>
  <si>
    <t>41138;45507</t>
  </si>
  <si>
    <t>C9JZR2;O60716-16;O60716-15;O60716-13;O60716-11;O60716-14;O60716-12;O60716-10;O60716-8;O60716-9;O60716-7;O60716-5;O60716-3;O60716-6;O60716-4;O60716-2;O60716;O60716-32;O60716-31;O60716-29;O60716-27;O60716-30;O60716-28;O60716-26;O60716-25;O60716-24;O60716-23;O60716-21;O60716-19;O60716-22;O60716-20;O60716-18;O60716-17;E9PKL1</t>
  </si>
  <si>
    <t>C9JZR2;O60716-16;O60716-15;O60716-13;O60716-11;O60716-14;O60716-12;O60716-10;O60716-8;O60716-9;O60716-7;O60716-5;O60716-3;O60716-6;O60716-4;O60716-2;O60716;O60716-32;O60716-31;O60716-29;O60716-27;O60716-30;O60716-28;O60716-26;O60716-25;O60716-24;O60716-23;O60716-21;O60716-19;O60716-22;O60716-20;O60716-18;O60716-17</t>
  </si>
  <si>
    <t>3;3;3;3;3;3;3;3;3;3;3;3;3;3;3;3;3;2;2;2;2;2;2;2;2;2;2;2;2;2;2;2;2;1</t>
  </si>
  <si>
    <t>Catenin delta-1</t>
  </si>
  <si>
    <t>CTNND1</t>
  </si>
  <si>
    <t>Isoform of O60716, Catenin delta-1;Isoform of O60716, Isoform 2 of Catenin delta-1;Isoform of O60716, Isoform 2C of Catenin delta-1;Isoform of O60716, Isoform 2A of Catenin delta-1;Isoform of O60716, Isoform 2AC of Catenin delta-1;Isoform of O60716, Isofor</t>
  </si>
  <si>
    <t>10;2654;3420</t>
  </si>
  <si>
    <t>11;2819;3639</t>
  </si>
  <si>
    <t>90;31770;44793</t>
  </si>
  <si>
    <t>92;33902;47975</t>
  </si>
  <si>
    <t>P40429;Q8J015;M0QYS1;Q6NVV1;M0QZU1;A0A096LPE0</t>
  </si>
  <si>
    <t>P40429;Q8J015;M0QYS1;Q6NVV1</t>
  </si>
  <si>
    <t>60S ribosomal protein L13a;Putative 60S ribosomal protein L13a protein RPL13AP3</t>
  </si>
  <si>
    <t>RPL13A;RPL13a;RPL13AP3</t>
  </si>
  <si>
    <t>60S ribosomal protein L13a;Isoform of P40429, 60S ribosomal protein L13a;Isoform of P40429, 60S ribosomal protein L13a (Fragment);Putative 60S ribosomal protein L13a protein RPL13AP3</t>
  </si>
  <si>
    <t>237;5407;8807</t>
  </si>
  <si>
    <t>251;5800;9421</t>
  </si>
  <si>
    <t>2109;2110;2111;2112;67949;107845</t>
  </si>
  <si>
    <t>2207;2208;2209;2210;72436;114749</t>
  </si>
  <si>
    <t>2208;72436;114749</t>
  </si>
  <si>
    <t>O43852-13;O43852-14;O43852-9;O43852-11;O43852-10;O43852-5;O43852-6;O43852;O43852-3;O43852-12;O43852-7;O43852-8;O43852-2;O43852-4</t>
  </si>
  <si>
    <t>2;2;2;2;2;2;2;2;2;1;1;1;1;1</t>
  </si>
  <si>
    <t>Calumenin</t>
  </si>
  <si>
    <t>CALU</t>
  </si>
  <si>
    <t>Isoform of O43852, Isoform 13 of Calumenin;Isoform of O43852, Isoform 14 of Calumenin;Isoform of O43852, Isoform 9 of Calumenin;Isoform of O43852, Isoform 11 of Calumenin;Isoform of O43852, Isoform 10 of Calumenin;Isoform of O43852, Isoform 5 of Calumenin;</t>
  </si>
  <si>
    <t>1311;7337</t>
  </si>
  <si>
    <t>1389;7866</t>
  </si>
  <si>
    <t>16722;16723;90349</t>
  </si>
  <si>
    <t>17895;17896;96224</t>
  </si>
  <si>
    <t>17895;96224</t>
  </si>
  <si>
    <t>A0A0G2JMB2;P01877;A0A075B6N7</t>
  </si>
  <si>
    <t>9;9;6</t>
  </si>
  <si>
    <t>Ig alpha-2 chain C region</t>
  </si>
  <si>
    <t>IGHA2</t>
  </si>
  <si>
    <t>Isoform of P01877, Ig alpha-2 chain C region (Fragment);Ig alpha-2 chain C region;Isoform of P01877, Ig alpha-2 chain C region (Fragment)</t>
  </si>
  <si>
    <t>1192;2802;4238;6063;6650;7743;8592;8593;8771</t>
  </si>
  <si>
    <t>True;False;False;False;False;False;False;False;False</t>
  </si>
  <si>
    <t>1263;2979;2980;4509;6516;7139;8304;9197;9198;9381</t>
  </si>
  <si>
    <t>15566;15567;15568;15569;15570;15571;15572;15573;33282;33283;33284;33285;33286;33287;33288;33289;33290;33291;33292;33293;33294;33295;33296;33297;33298;33299;33300;33301;33302;33303;33304;33305;33306;33307;33308;33309;33310;33311;33312;33313;33314;54682;75613;75614;75615;75616;75617;75618;75619;75620;75621;75622;75623;75624;75625;75626;82799;82800;82801;82802;82803;95219;95220;95221;105203;105204;105205;105206;105207;105208;105209;105210;105211;105212;105213;105214;105215;105216;105217;105218;105219;105220;105221;105222;105223;105224;105225;105226;105227;105228;107284;107285;107286;107287;107288;107289;107290;107291;107292;107293;107294;107295;107296;107297;107298;107299;107300;107301;107302;107303;107304</t>
  </si>
  <si>
    <t>16675;16676;16677;16678;16679;16680;16681;16682;16683;16684;35508;35509;35510;35511;35512;35513;35514;35515;35516;35517;35518;35519;35520;35521;35522;35523;35524;35525;35526;35527;35528;35529;35530;35531;35532;35533;35534;35535;35536;35537;35538;35539;35540;35541;58485;80532;80533;80534;80535;80536;80537;80538;80539;80540;80541;80542;80543;80544;80545;80546;88192;88193;88194;88195;88196;101442;101443;101444;111966;111967;111968;111969;111970;111971;111972;111973;111974;111975;111976;111977;111978;111979;111980;111981;111982;111983;111984;111985;111986;111987;111988;111989;111990;111991;111992;111993;111994;114156;114157;114158;114159;114160;114161;114162;114163;114164;114165;114166;114167;114168;114169;114170;114171;114172;114173;114174;114175;114176</t>
  </si>
  <si>
    <t>16677;35526;58485;80544;88193;101442;111984;111993;114170</t>
  </si>
  <si>
    <t>P04259</t>
  </si>
  <si>
    <t>Keratin, type II cytoskeletal 6B</t>
  </si>
  <si>
    <t>KRT6B</t>
  </si>
  <si>
    <t>154;535;642;738;1659;2326;2355;2484;3251;4074;4309;4310;4448;4686;5546;5601;6009;6010;6055;6154;6200;6201;6557;6793;6962;7038;7209;8312;8608;8644;8645;8646</t>
  </si>
  <si>
    <t>False;False;False;False;False;False;False;False;False;False;False;False;False;False;False;False;False;False;False;True;False;False;False;False;False;False;False;False;False;False;False;False</t>
  </si>
  <si>
    <t>164;560;561;678;777;1754;1755;2460;2489;2632;3458;4336;4582;4583;4728;4976;5958;6020;6454;6455;6507;6615;6663;6664;7042;7288;7465;7542;7729;8903;9213;9252;9253;9254</t>
  </si>
  <si>
    <t>1587;1588;1589;1590;1591;1592;1593;1594;1595;1596;1597;1598;1599;1600;1601;1602;1603;1604;1605;1606;1607;1608;5697;5698;5699;5700;6951;6952;6953;6954;6955;6956;6957;6958;6959;6960;6961;6962;6963;6964;6965;6966;8159;20836;20837;27965;27966;27967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42521;42522;42523;42524;42525;42526;42527;42528;52975;52976;55172;55173;55174;55175;55176;55177;55178;55179;55180;55181;55182;55183;55184;55185;55186;55187;55188;55189;55190;55191;55192;56738;56739;56740;56741;56742;56743;56744;56745;56746;56747;56748;59233;59234;59235;59236;59237;59238;59239;59240;59241;59242;59243;59244;59245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70680;70681;70682;70683;70684;70685;70686;70687;70688;70689;70690;74974;74975;74976;74977;74978;74979;74980;74981;75485;75486;75487;75488;75489;75490;75491;75492;76815;76816;76817;76818;76819;76820;76821;77428;77429;77430;77431;77432;77433;77434;77435;77436;77437;77438;77439;77440;77441;81539;81540;81541;81542;81543;81544;81545;81546;81547;81548;81549;81550;81551;81552;81553;81554;81555;81556;81557;81558;81559;81560;81561;81562;81563;83804;83805;83806;83807;83808;83809;83810;83811;85698;85699;85700;85701;85702;85703;85704;86590;86591;86592;86593;86594;86595;86596;86597;89156;89157;89158;101864;101865;101866;101867;101868;101869;101870;101871;101872;101873;101874;101875;101876;101877;101878;105362;105363;105364;105365;105366;105367;105368;105369;105370;105371;105372;105373;105374;105375;105376;105377;105378;105379;105380;105381;105382;105383;105384;105385;105386;105387;105388;105389;105390;105391;105392;105819;105820;105821;105822;105823;105824;105825;105826;105827;105828;105829;105830;105831;105832;105833;105834;105835;105836;105837;105838;105839;105840;105841;105842;105843;105844;105845;105846;105847;105848;105849;105850;105851;105852;105853;105854;105855;105856;105857;105858;105859;105860;105861;105862;105863;105864;105865;105866;105867;105868;105869;105870</t>
  </si>
  <si>
    <t>1667;1668;1669;1670;1671;1672;1673;1674;1675;1676;1677;1678;1679;1680;1681;1682;1683;1684;1685;1686;1687;1688;5995;5996;5997;5998;7327;7328;7329;7330;7331;7332;7333;7334;7335;7336;7337;7338;7339;7340;7341;7342;8606;22353;22354;22355;22356;22357;29893;29894;29895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45514;45515;45516;45517;45518;45519;45520;45521;56704;56705;59008;59009;59010;59011;59012;59013;59014;59015;59016;59017;59018;59019;59020;59021;59022;59023;59024;59025;59026;59027;59028;60637;60638;60639;60640;60641;60642;60643;60644;60645;60646;60647;63269;63270;63271;63272;63273;63274;63275;63276;63277;63278;63279;63280;63281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75325;75326;75327;75328;75329;75330;75331;75332;75333;75334;75335;79859;79860;79861;79862;79863;79864;79865;79866;80391;80392;80393;80394;80395;80396;80397;80398;81836;81837;81838;81839;81840;81841;81842;82487;82488;82489;82490;82491;82492;82493;82494;82495;82496;82497;82498;82499;82500;86815;86816;86817;86818;86819;86820;86821;86822;86823;86824;86825;86826;86827;86828;86829;86830;86831;86832;86833;86834;86835;86836;86837;86838;86839;86840;89269;89270;89271;89272;89273;89274;89275;89276;91264;91265;91266;91267;91268;91269;91270;92222;92223;92224;92225;92226;92227;92228;92229;94957;94958;94959;108482;108483;108484;108485;108486;108487;108488;108489;108490;108491;108492;108493;108494;108495;108496;112132;112133;112134;112135;112136;112137;112138;112139;112140;112141;112142;112143;112144;112145;112146;112147;112148;112149;112150;112151;112152;112153;112154;112155;112156;112157;112158;112159;112160;112161;112162;112614;112615;112616;112617;112618;112619;112620;112621;112622;112623;112624;112625;112626;112627;112628;112629;112630;112631;112632;112633;112634;112635;112636;112637;112638;112639;112640;112641;112642;112643;112644;112645;112646;112647;112648;112649;112650;112651;112652;112653;112654;112655;112656;112657;112658;112659;112660;112661;112662;112663;112664;112665;112666;112667;112668;112669;112670</t>
  </si>
  <si>
    <t>1667;5996;7334;8606;22355;29893;30198;31911;45515;56704;59009;59016;60642;63273;74315;75326;79859;79866;80398;81840;82487;82490;86838;89272;91268;92227;94959;108486;112150;112614;112632;112661</t>
  </si>
  <si>
    <t>P52597</t>
  </si>
  <si>
    <t>Heterogeneous nuclear ribonucleoprotein F;Heterogeneous nuclear ribonucleoprotein F, N-terminally processed</t>
  </si>
  <si>
    <t>HNRNPF</t>
  </si>
  <si>
    <t>Heterogeneous nuclear ribonucleoprotein F</t>
  </si>
  <si>
    <t>732;1477;3583;4125;8023</t>
  </si>
  <si>
    <t>False;True;True;True;False</t>
  </si>
  <si>
    <t>771;1558;3812;4391;8596</t>
  </si>
  <si>
    <t>8123;8124;8125;8126;8127;8128;8129;8130;8131;8132;8133;8134;8135;8136;8137;8138;8139;18355;46924;46925;46926;53536;53537;53538;53539;98398;98399;98400</t>
  </si>
  <si>
    <t>8570;8571;8572;8573;8574;8575;8576;8577;8578;8579;8580;8581;8582;8583;8584;8585;8586;19635;50279;50280;50281;57293;57294;57295;57296;104812;104813;104814</t>
  </si>
  <si>
    <t>8575;19635;50281;57294;104812</t>
  </si>
  <si>
    <t>O75131;E7ENV7;Q86YQ8-2;Q9HCH3-2;Q96FN4-2;Q96FN4;Q8IYJ1;Q96A23;O95741;Q9UBL6-2;Q86YQ8;Q96A23-2;Q9HCH3;O95741-2;Q9UBL6</t>
  </si>
  <si>
    <t>2;1;1;1;1;1;1;1;1;1;1;1;1;1;1</t>
  </si>
  <si>
    <t>Copine-3;Copine-8;Copine-5;Copine-2;Copine-9;Copine-4;Copine-6;Copine-7</t>
  </si>
  <si>
    <t>CPNE3;CPNE8;CPNE5;CPNE2;CPNE9;CPNE4;CPNE6;CPNE7</t>
  </si>
  <si>
    <t>Copine-3;Isoform of Q86YQ8, Copine-8;Isoform of Q86YQ8, Isoform 2 of Copine-8;Isoform of Q9HCH3, Isoform 2 of Copine-5;Isoform of Q96FN4, Isoform 2 of Copine-2;Copine-2;Copine-9;Copine-4;Copine-6;Isoform of Q9UBL6, Isoform 2 of Copine-7;Copine-8;Isoform of</t>
  </si>
  <si>
    <t>1405;5231</t>
  </si>
  <si>
    <t>1485;5554</t>
  </si>
  <si>
    <t>17619;17620;17621;17622;17623;17624;17625;17626;17627;17628;17629;17630;17631;17632;17633;17634;17635;17636;17637;17638;65657;65658</t>
  </si>
  <si>
    <t>18853;18854;18855;18856;18857;18858;18859;18860;18861;18862;18863;18864;18865;18866;18867;18868;18869;18870;18871;18872;69984;69985</t>
  </si>
  <si>
    <t>18856;69985</t>
  </si>
  <si>
    <t>A0A140TA44</t>
  </si>
  <si>
    <t>Isoform of P0C0L4, Complement C4-A</t>
  </si>
  <si>
    <t>126;192;214;447;663;704;1358;1608;1905;2407;3271;4459;4572;4914;5963;6107;6235;7324;7661;7960;8174;8297;8398</t>
  </si>
  <si>
    <t>False;False;False;False;False;True;False;False;False;False;False;False;False;False;False;False;False;False;False;False;False;False;False</t>
  </si>
  <si>
    <t>133;204;226;227;469;701;742;1437;1702;2015;2547;3478;4739;4857;5223;6403;6565;6701;7852;8217;8532;8754;8887;8991</t>
  </si>
  <si>
    <t>1315;1316;1317;1318;1319;1320;1321;1322;1323;1324;1325;1326;1327;1328;1329;1330;1331;1332;1333;1334;1335;1784;1785;1911;1912;1913;1914;1915;1916;1917;1918;1919;1920;1921;4816;4817;7245;7246;7247;7248;7249;7250;7251;7252;7253;7254;7255;7256;7257;7659;7660;7661;7662;7663;7664;17180;17181;17182;17183;17184;17185;17186;17187;17188;17189;17190;17191;17192;17193;17194;17195;17196;17197;20210;20211;20212;20213;20214;20215;20216;20217;23267;23268;29036;42932;42933;42934;42935;42936;42937;56836;56837;56838;58004;58005;58006;58007;58008;58009;58010;58011;62129;62130;62131;62132;62133;62134;62135;62136;62137;62138;62139;62140;62141;62142;62143;74540;74541;74542;74543;74544;76087;76088;76089;76090;76091;76092;76093;76094;76095;76096;76097;76098;76099;76100;77880;77881;90194;90195;90196;90197;90198;90199;94054;94055;97688;100000;100001;100002;100003;100004;100005;100006;100007;100008;100009;100010;100011;100012;100013;100014;100015;100016;100017;100018;101693;101694;101695;102712;102713;102714;102715;102716;102717;102718;102719;102720;102721;102722;102723;102724;102725;102726;102727;102728;102729;102730;102731;102732;102733;102734;102735;102736;102737;102738;102739;102740;102741;102742;102743;102744;102745;102746;102747;102748</t>
  </si>
  <si>
    <t>1380;1381;1382;1383;1384;1385;1386;1387;1388;1389;1390;1391;1392;1393;1394;1395;1396;1397;1398;1399;1400;1870;1871;1998;1999;2000;2001;2002;2003;2004;2005;2006;2007;2008;5075;5076;7631;7632;7633;7634;7635;7636;7637;7638;7639;7640;7641;7642;7643;7644;8083;8084;8085;8086;8087;8088;18373;18374;18375;18376;18377;18378;18379;18380;18381;18382;18383;18384;18385;18386;18387;18388;18389;18390;18391;18392;21708;21709;21710;21711;21712;21713;21714;21715;24915;24916;31035;45961;45962;45963;45964;45965;45966;60738;60739;60740;61991;61992;61993;61994;61995;61996;61997;61998;66288;66289;66290;66291;66292;66293;66294;66295;66296;66297;66298;66299;66300;66301;66302;66303;66304;66305;79411;79412;79413;79414;79415;81039;81040;81041;81042;81043;81044;81045;81046;81047;81048;81049;81050;81051;81052;81053;82961;82962;96061;96062;96063;96064;96065;96066;100205;100206;104061;106488;106489;106490;106491;106492;106493;106494;106495;106496;106497;106498;106499;106500;106501;106502;106503;106504;106505;106506;106507;108303;108304;108305;109390;109391;109392;109393;109394;109395;109396;109397;109398;109399;109400;109401;109402;109403;109404;109405;109406;109407;109408;109409;109410;109411;109412;109413;109414;109415;109416;109417;109418;109419;109420;109421;109422;109423;109424;109425;109426</t>
  </si>
  <si>
    <t>1391;1871;2001;5075;7643;8085;18374;21709;24916;31035;45961;60739;61996;66290;79413;81051;82962;96064;100206;104061;106488;108303;109425</t>
  </si>
  <si>
    <t>Q9BXJ5</t>
  </si>
  <si>
    <t>Complement C1q tumor necrosis factor-related protein 2</t>
  </si>
  <si>
    <t>C1QTNF2</t>
  </si>
  <si>
    <t>1330;3521;7335</t>
  </si>
  <si>
    <t>1408;3744;7864</t>
  </si>
  <si>
    <t>16964;46166;90339;90340;90341;90342;90343;90344;90345</t>
  </si>
  <si>
    <t>18142;49467;96213;96214;96215;96216;96217;96218;96219;96220</t>
  </si>
  <si>
    <t>18142;49467;96220</t>
  </si>
  <si>
    <t>P46087;P46087-4;P46087-2;P46087-3;F5GWB7;F5H709;F5GYR3</t>
  </si>
  <si>
    <t>P46087;P46087-4;P46087-2;P46087-3</t>
  </si>
  <si>
    <t>7;7;6;4;1;1;1</t>
  </si>
  <si>
    <t>Probable 28S rRNA (cytosine(4447)-C(5))-methyltransferase</t>
  </si>
  <si>
    <t>NOP2</t>
  </si>
  <si>
    <t>Probable 28S rRNA (cytosine(4447)-C(5))-methyltransferase;Isoform of P46087, Isoform 4 of Probable 28S rRNA (cytosine(4447)-C(5))-methyltransferase;Isoform of P46087, Isoform 2 of Probable 28S rRNA (cytosine(4447)-C(5))-methyltransferase;Isoform of P46087,</t>
  </si>
  <si>
    <t>2068;3021;3198;3377;4586;7590;8144</t>
  </si>
  <si>
    <t>2189;3214;3404;3594;4873;8140;8723</t>
  </si>
  <si>
    <t>25458;37917;41218;44323;44324;58198;58199;58200;58201;93328;99845</t>
  </si>
  <si>
    <t>27279;40586;44051;47431;47432;62194;62195;62196;62197;99445;106333</t>
  </si>
  <si>
    <t>27279;40586;44051;47431;62196;99445;106333</t>
  </si>
  <si>
    <t>Q5T3T0;Q5T3T1;F2Z357;A0A0A0MQY8;X6R8W7;P47736;P47736-2</t>
  </si>
  <si>
    <t>Rap1 GTPase-activating protein 1</t>
  </si>
  <si>
    <t>RAP1GAP</t>
  </si>
  <si>
    <t>Isoform of P47736, Rap1 GTPase-activating protein 1 (Fragment);Isoform of P47736, Rap1 GTPase-activating protein 1 (Fragment);Isoform of P47736, Rap1 GTPase-activating protein 1;Isoform of P47736, Rap1 GTPase-activating protein 1;Isoform of P47736, Rap1 GT</t>
  </si>
  <si>
    <t>P50238;K4DIB9;H3BRQ4</t>
  </si>
  <si>
    <t>Cysteine-rich protein 1</t>
  </si>
  <si>
    <t>CRIP1</t>
  </si>
  <si>
    <t>Cysteine-rich protein 1;Isoform of H3BRQ4, Uncharacterized protein (Fragment);Uncharacterized protein (Fragment)</t>
  </si>
  <si>
    <t>2314;5976</t>
  </si>
  <si>
    <t>2448;6417</t>
  </si>
  <si>
    <t>27802;27803;27804;27805;27806;27807;27808;27809;74610</t>
  </si>
  <si>
    <t>29726;29727;29728;29729;29730;29731;29732;29733;79481</t>
  </si>
  <si>
    <t>29727;79481</t>
  </si>
  <si>
    <t>O96014</t>
  </si>
  <si>
    <t>Protein Wnt-11</t>
  </si>
  <si>
    <t>WNT11</t>
  </si>
  <si>
    <t>38900;38901;38902;38903;38904;38905;38906</t>
  </si>
  <si>
    <t>41630;41631;41632;41633;41634;41635;41636</t>
  </si>
  <si>
    <t>H7BZJ3</t>
  </si>
  <si>
    <t>Isoform of P30101, Protein disulfide-isomerase A3 (Fragment)</t>
  </si>
  <si>
    <t>6437;6708</t>
  </si>
  <si>
    <t>False;True</t>
  </si>
  <si>
    <t>6916;7202</t>
  </si>
  <si>
    <t>80388;83282;83283</t>
  </si>
  <si>
    <t>85590;88695;88696</t>
  </si>
  <si>
    <t>85590;88696</t>
  </si>
  <si>
    <t>J3QLR7;P62314</t>
  </si>
  <si>
    <t>Small nuclear ribonucleoprotein Sm D1</t>
  </si>
  <si>
    <t>SNRPD1</t>
  </si>
  <si>
    <t>Isoform of P62314, Small nuclear ribonucleoprotein Sm D1;Small nuclear ribonucleoprotein Sm D1</t>
  </si>
  <si>
    <t>63301;63302;63303;63304;63305;63306;63307</t>
  </si>
  <si>
    <t>67535;67536;67537;67538;67539;67540;67541</t>
  </si>
  <si>
    <t>O75592-2;O75592</t>
  </si>
  <si>
    <t>E3 ubiquitin-protein ligase MYCBP2</t>
  </si>
  <si>
    <t>MYCBP2</t>
  </si>
  <si>
    <t>Isoform of O75592, Isoform 2 of E3 ubiquitin-protein ligase MYCBP2;E3 ubiquitin-protein ligase MYCBP2</t>
  </si>
  <si>
    <t>67555;67556</t>
  </si>
  <si>
    <t>72008;72009</t>
  </si>
  <si>
    <t>P27348;E9PG15</t>
  </si>
  <si>
    <t>14-3-3 protein theta</t>
  </si>
  <si>
    <t>YWHAQ</t>
  </si>
  <si>
    <t>14-3-3 protein theta;Isoform of P27348, 14-3-3 protein theta (Fragment)</t>
  </si>
  <si>
    <t>830;1610;5570;6841;7216</t>
  </si>
  <si>
    <t>True;False;False;True;True</t>
  </si>
  <si>
    <t>872;1704;1705;5983;7339;7736</t>
  </si>
  <si>
    <t>9217;9218;9219;9220;9221;9222;9223;9224;20224;20225;20226;20227;20228;20229;20230;20231;20232;20233;20234;20235;20236;20237;20238;20239;20240;20241;20242;20243;20244;20245;20246;20247;20248;70159;70160;70161;70162;70163;70164;70165;70166;70167;70168;70169;84456;84457;84458;84459;84460;84461;84462;89256;89257</t>
  </si>
  <si>
    <t>9712;9713;9714;9715;9716;9717;9718;9719;21722;21723;21724;21725;21726;21727;21728;21729;21730;21731;21732;21733;21734;21735;21736;21737;21738;21739;21740;21741;21742;21743;21744;21745;21746;74790;74791;74792;74793;74794;74795;74796;74797;74798;74799;74800;89977;89978;89979;89980;89981;89982;89983;95058;95059</t>
  </si>
  <si>
    <t>9717;21727;74799;89978;95059</t>
  </si>
  <si>
    <t>B5MCE7;B5MCH7;E7ETZ4;Q9Y6E2;E9PFD4</t>
  </si>
  <si>
    <t>Basic leucine zipper and W2 domain-containing protein 2</t>
  </si>
  <si>
    <t>BZW2</t>
  </si>
  <si>
    <t>Isoform of Q9Y6E2, Basic leucine zipper and W2 domain-containing protein 2;Isoform of Q9Y6E2, Basic leucine zipper and W2 domain-containing protein 2;Isoform of Q9Y6E2, Basic leucine zipper and W2 domain-containing protein 2 (Fragment);Basic leucine zipper</t>
  </si>
  <si>
    <t>159;1855;4189</t>
  </si>
  <si>
    <t>169;1964;4458</t>
  </si>
  <si>
    <t>1619;22883;54161;54162;54163;54164</t>
  </si>
  <si>
    <t>1699;24503;57951;57952;57953;57954</t>
  </si>
  <si>
    <t>1699;24503;57951</t>
  </si>
  <si>
    <t>Q5W0S5;P54727;Q5W0S4;K7ENJ0;K7ELW1;P54725-2;P54725-3;P54725</t>
  </si>
  <si>
    <t>4;4;2;2;2;2;2;2</t>
  </si>
  <si>
    <t>UV excision repair protein RAD23 homolog B;UV excision repair protein RAD23 homolog A</t>
  </si>
  <si>
    <t>RAD23B;RAD23A</t>
  </si>
  <si>
    <t>Isoform of P54727, UV excision repair protein RAD23 homolog B (Fragment);UV excision repair protein RAD23 homolog B;Isoform of P54727, UV excision repair protein RAD23 homolog B (Fragment);Isoform of P54725, UV excision repair protein RAD23 homolog A;Isofo</t>
  </si>
  <si>
    <t>1163;3690;3924;7505</t>
  </si>
  <si>
    <t>1234;3925;4176;8048</t>
  </si>
  <si>
    <t>15362;48257;48258;51171;51172;92586</t>
  </si>
  <si>
    <t>16462;51698;51699;54775;54776;98645</t>
  </si>
  <si>
    <t>16462;51699;54775;98645</t>
  </si>
  <si>
    <t>P68366-2;P68366;C9JEV8;C9JQ00;C9JJQ8;C9JDL2</t>
  </si>
  <si>
    <t>P68366-2;P68366</t>
  </si>
  <si>
    <t>16;16;6;6;6;4</t>
  </si>
  <si>
    <t>3;3;2;2;2;1</t>
  </si>
  <si>
    <t>Tubulin alpha-4A chain</t>
  </si>
  <si>
    <t>TUBA4A</t>
  </si>
  <si>
    <t>Isoform of P68366, Isoform 2 of Tubulin alpha-4A chain;Tubulin alpha-4A chain</t>
  </si>
  <si>
    <t>275;777;791;859;1687;1796;1988;2380;2998;3830;5056;5545;6166;6546;6867;7979</t>
  </si>
  <si>
    <t>False;False;True;False;True;False;True;False;False;False;False;False;False;False;False;False</t>
  </si>
  <si>
    <t>290;816;817;831;904;905;1787;1903;2104;2516;2517;3191;4076;5373;5957;6627;7030;7367;8551</t>
  </si>
  <si>
    <t>2410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8714;8715;9538;9539;9540;9541;9542;9543;9544;9545;9546;9547;9548;9549;9550;9551;9552;9553;9554;9555;9556;9557;9558;21109;21110;22465;22466;22467;22468;22469;22470;24592;24593;24594;24595;28583;28584;28585;28586;28587;28588;28589;28590;28591;28592;28593;28594;28595;28596;28597;28598;28599;28600;28601;28602;28603;28604;28605;28606;37778;37779;37780;37781;37782;50083;50084;50085;50086;50087;50088;50089;50090;50091;50092;50093;50094;50095;50096;50097;50098;50099;50100;50101;50102;50103;50104;50105;50106;50107;50108;50109;50110;50111;50112;50113;50114;50115;50116;63779;63780;63781;63782;63783;63784;63785;63786;63787;63788;63789;63790;63791;63792;63793;63794;63795;69694;69695;69696;69697;69698;76946;76947;76948;76949;76950;76951;76952;76953;76954;76955;76956;76957;76958;76959;76960;76961;76962;76963;76964;76965;76966;76967;76968;76969;76970;76971;76972;76973;76974;76975;76976;76977;76978;76979;76980;76981;76982;76983;76984;81423;81424;81425;81426;81427;81428;84738;84739;84740;84741;84742;84743;84744;84745;84746;84747;84748;84749;84750;84751;84752;97884;97885;97886;97887;97888;97889;97890;97891;97892;97893;97894;97895;97896;97897;97898;97899;97900;97901;97902;97903;97904;97905;97906;97907;97908;97909;97910;97911;97912;97913;97914;97915;97916;97917;97918;97919;97920;97921;97922;97923;97924;97925;97926;97927;97928;97929;97930</t>
  </si>
  <si>
    <t>2513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9198;9199;10050;10051;10052;10053;10054;10055;10056;10057;10058;10059;10060;10061;10062;10063;10064;10065;10066;10067;10068;10069;10070;10071;10072;10073;10074;10075;22635;22636;24079;24080;24081;24082;24083;24084;26351;26352;26353;26354;30533;30534;30535;30536;30537;30538;30539;30540;30541;30542;30543;30544;30545;30546;30547;30548;30549;30550;30551;30552;30553;30554;30555;30556;40441;40442;40443;40444;40445;53645;53646;53647;53648;53649;53650;53651;53652;53653;53654;53655;53656;53657;53658;53659;53660;53661;53662;53663;53664;53665;53666;53667;53668;53669;53670;53671;53672;53673;53674;53675;53676;53677;53678;53679;53680;68021;68022;68023;68024;68025;68026;68027;68028;68029;68030;68031;68032;68033;68034;68035;68036;68037;74307;74308;74309;74310;74311;81981;81982;81983;81984;81985;81986;81987;81988;81989;81990;81991;81992;81993;81994;81995;81996;81997;81998;81999;82000;82001;82002;82003;82004;82005;82006;82007;82008;82009;82010;82011;82012;82013;82014;82015;82016;82017;82018;82019;86697;86698;86699;86700;86701;86702;90276;90277;90278;90279;90280;90281;90282;90283;90284;90285;90286;90287;90288;90289;90290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104303;104304;104305;104306;104307;104308;104309;104310;104311;104312;104313;104314;104315</t>
  </si>
  <si>
    <t>2513;8971;9199;10064;22636;24080;26351;30540;40442;53661;68022;74309;81991;86697;90288;104284</t>
  </si>
  <si>
    <t>287;362;383;398</t>
  </si>
  <si>
    <t>E7ETN3;B4E1Z4;P00751;A0A0G2JH38;P00751-2;H7C5H1</t>
  </si>
  <si>
    <t>E7ETN3;B4E1Z4;P00751;A0A0G2JH38;P00751-2</t>
  </si>
  <si>
    <t>Complement factor B;Complement factor B Ba fragment;Complement factor B Bb fragment</t>
  </si>
  <si>
    <t>CFB</t>
  </si>
  <si>
    <t>Isoform of B4E1Z4, Uncharacterized protein;Uncharacterized protein;Complement factor B;Isoform of P00751, Complement factor B (Fragment);Isoform of P00751, Isoform 2 of Complement factor B</t>
  </si>
  <si>
    <t>1019;1850;4434;8334</t>
  </si>
  <si>
    <t>1076;1959;4713;8925</t>
  </si>
  <si>
    <t>12848;22863;22864;22865;22866;22867;56597;102090</t>
  </si>
  <si>
    <t>13589;24483;24484;24485;24486;24487;60494;108720</t>
  </si>
  <si>
    <t>13589;24486;60494;108720</t>
  </si>
  <si>
    <t>Q9Y2X3;H7BZ72</t>
  </si>
  <si>
    <t>Q9Y2X3</t>
  </si>
  <si>
    <t>Nucleolar protein 58</t>
  </si>
  <si>
    <t>NOP58</t>
  </si>
  <si>
    <t>3869;4611;8696</t>
  </si>
  <si>
    <t>4118;4900;9304</t>
  </si>
  <si>
    <t>50597;50598;58688;58689;106462</t>
  </si>
  <si>
    <t>54183;54184;62710;62711;113299</t>
  </si>
  <si>
    <t>54184;62710;113299</t>
  </si>
  <si>
    <t>K7ES69;A0A087X271;B4DDF4;B4DUT8;Q99439-2;Q99439;H3BVI6;A0A087WV51;H3BQH0;A0A087X1X5</t>
  </si>
  <si>
    <t>K7ES69;A0A087X271;B4DDF4;B4DUT8;Q99439-2;Q99439;H3BVI6</t>
  </si>
  <si>
    <t>3;3;3;3;3;3;2;1;1;1</t>
  </si>
  <si>
    <t>Calponin;Calponin-2</t>
  </si>
  <si>
    <t>CNN2</t>
  </si>
  <si>
    <t>Isoform of Q99439, Calponin-2;Isoform of Q99439, Calponin (Fragment);Isoform of Q99439, Calponin;Isoform of Q99439, Calponin;Isoform of Q99439, Isoform 2 of Calponin-2;Calponin-2;Isoform of Q99439, Calponin (Fragment)</t>
  </si>
  <si>
    <t>1345;6968;7722</t>
  </si>
  <si>
    <t>1423;7471;8282</t>
  </si>
  <si>
    <t>17038;17039;17040;17041;17042;85763;85764;94897</t>
  </si>
  <si>
    <t>18225;18226;18227;18228;18229;91333;91334;101099</t>
  </si>
  <si>
    <t>18228;91334;101099</t>
  </si>
  <si>
    <t>A0A087X1T7;H0YM81;E7EX88;P16112-2;P16112;H0YK70;Q6PID9;E7ENV9;P16112-3</t>
  </si>
  <si>
    <t>4;4;4;4;4;2;2;2;2</t>
  </si>
  <si>
    <t>Aggrecan core protein;Aggrecan core protein 2</t>
  </si>
  <si>
    <t>ACAN</t>
  </si>
  <si>
    <t>Isoform of P16112, Aggrecan core protein;Isoform of P16112, Aggrecan core protein;Isoform of P16112, Aggrecan core protein;Isoform of P16112, Isoform 2 of Aggrecan core protein;Aggrecan core protein;Isoform of P16112, Aggrecan core protein (Fragment);Isofo</t>
  </si>
  <si>
    <t>653;1577;8811;8861</t>
  </si>
  <si>
    <t>690;1667;9425;9475</t>
  </si>
  <si>
    <t>7084;19866;107966;108559;108560</t>
  </si>
  <si>
    <t>7461;21339;114891;115512;115513</t>
  </si>
  <si>
    <t>7461;21339;114891;115512</t>
  </si>
  <si>
    <t>A0A0C4DGK8;G3V3C7;G3V5Q1;G3V3M6;P27695;G3V5D9;H7C4A8;G3V5M0;G3V359</t>
  </si>
  <si>
    <t>2;2;2;2;2;1;1;1;1</t>
  </si>
  <si>
    <t>DNA-(apurinic or apyrimidinic site) lyase;DNA-(apurinic or apyrimidinic site) lyase, mitochondrial</t>
  </si>
  <si>
    <t>APEX1</t>
  </si>
  <si>
    <t>Isoform of P27695, DNA-(apurinic or apyrimidinic site) lyase (Fragment);Isoform of P27695, DNA-(apurinic or apyrimidinic site) lyase (Fragment);Isoform of P27695, DNA-(apurinic or apyrimidinic site) lyase (Fragment);Isoform of P27695, DNA-(apurinic or apyr</t>
  </si>
  <si>
    <t>2733;4840</t>
  </si>
  <si>
    <t>2904;5140</t>
  </si>
  <si>
    <t>32556;32557;61122;61123;61124</t>
  </si>
  <si>
    <t>34742;34743;34744;65224;65225;65226;65227</t>
  </si>
  <si>
    <t>34744;65224</t>
  </si>
  <si>
    <t>Q9BUF5;K7ESM5;K7ESQ3;K7EQT3;K7EJ64;K7ERA8;K7EJZ4;K7EL29;K7EN98;K7EPE5</t>
  </si>
  <si>
    <t>Q9BUF5;K7ESM5</t>
  </si>
  <si>
    <t>11;9;1;1;1;1;1;1;1;1</t>
  </si>
  <si>
    <t>3;1;1;1;1;1;1;1;1;1</t>
  </si>
  <si>
    <t>Tubulin beta-6 chain</t>
  </si>
  <si>
    <t>TUBB6</t>
  </si>
  <si>
    <t>Tubulin beta-6 chain;Isoform of Q9BUF5, Tubulin beta chain (Fragment)</t>
  </si>
  <si>
    <t>52;522;2544;2545;3960;4347;4594;5265;5598;5681;8770</t>
  </si>
  <si>
    <t>True;True;False;False;False;False;False;True;False;False;False</t>
  </si>
  <si>
    <t>53;547;2696;2697;4213;4621;4622;4881;4882;5594;6014;6107;9380</t>
  </si>
  <si>
    <t>465;5604;30405;30406;30407;30408;30409;30410;30411;30412;30413;30414;30415;30416;30417;30418;30419;30420;30421;30422;30423;30424;30425;30426;30427;30428;30429;30430;30431;30432;30433;30434;30435;30436;30437;30438;30439;30440;51566;51567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58271;58272;58273;58274;58275;58276;58277;58278;58279;58280;58281;58282;58283;58284;58285;58286;66049;70583;70584;70585;70586;70587;70588;70589;70590;70591;71625;71626;71627;71628;71629;71630;71631;71632;71633;71634;71635;71636;71637;71638;71639;71640;71641;71642;71643;71644;71645;71646;71647;71648;71649;71650;71651;71652;107277;107278;107279;107280;107281;107282;107283</t>
  </si>
  <si>
    <t>477;478;5901;32473;32474;32475;32476;32477;32478;32479;32480;32481;32482;32483;32484;32485;32486;32487;32488;32489;32490;32491;32492;32493;32494;32495;32496;32497;32498;32499;32500;32501;32502;32503;32504;32505;32506;32507;32508;55211;55212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62268;62269;62270;62271;62272;62273;62274;62275;62276;62277;62278;62279;62280;62281;62282;62283;62284;70397;75223;75224;75225;75226;75227;75228;75229;75230;75231;76316;76317;76318;76319;76320;76321;76322;76323;76324;76325;76326;76327;76328;76329;76330;76331;76332;76333;76334;76335;76336;76337;76338;76339;76340;76341;76342;76343;76344;76345;76346;76347;76348;76349;114149;114150;114151;114152;114153;114154;114155</t>
  </si>
  <si>
    <t>478;5901;32479;32505;55212;59427;62282;70397;75229;76332;114153</t>
  </si>
  <si>
    <t>48;315;713</t>
  </si>
  <si>
    <t>J3KSX2;K7EJC6;K7ELD4;K7ERH9;Q8NBR0</t>
  </si>
  <si>
    <t>Tumor protein p53-inducible protein 13</t>
  </si>
  <si>
    <t>TP53I13</t>
  </si>
  <si>
    <t>Isoform of Q8NBR0, Tumor protein p53-inducible protein 13 (Fragment);Isoform of Q8NBR0, Tumor protein p53-inducible protein 13 (Fragment);Isoform of Q8NBR0, Tumor protein p53-inducible protein 13 (Fragment);Isoform of Q8NBR0, Tumor protein p53-inducible pr</t>
  </si>
  <si>
    <t>2754;6391</t>
  </si>
  <si>
    <t>2927;6867</t>
  </si>
  <si>
    <t>32752;32753;79902</t>
  </si>
  <si>
    <t>34952;34953;85086</t>
  </si>
  <si>
    <t>34953;85086</t>
  </si>
  <si>
    <t>A0A024R6I7;A0A0G2JRN3</t>
  </si>
  <si>
    <t>Isoform of P01009, Alpha-1-antitrypsin;Isoform of P01009, Alpha-1-antitrypsin</t>
  </si>
  <si>
    <t>807;1623;2482;4142;4922;5020;5052;5234;5794;6131;6639;6995;7159;7947</t>
  </si>
  <si>
    <t>False;True;False;False;False;False;False;False;False;False;False;False;False;False</t>
  </si>
  <si>
    <t>847;1718;2630;4409;5232;5334;5368;5369;5557;6228;6591;7128;7498;7669;8519</t>
  </si>
  <si>
    <t>8934;8935;8936;8937;8938;8939;8940;8941;8942;8943;20329;29802;29803;29804;29805;29806;29807;29808;29809;53705;53706;53707;53708;53709;53710;62258;62259;62260;62261;62262;62263;62264;62265;62266;62267;62268;62269;62270;62271;62272;62273;62274;62275;62276;62277;62278;62279;62280;62281;62282;62283;62284;62285;62286;62287;62288;62289;62290;62291;62292;62293;62294;62295;62296;62297;62298;62299;62300;62301;62302;62303;62304;62305;62306;62307;62308;62309;62310;62311;62312;63498;63499;63500;63501;63502;63503;63504;63505;63506;63507;63508;63509;63510;63511;63512;63513;63514;63515;63516;63517;63518;63519;63520;63521;63522;63523;63524;63525;63526;63527;63528;63529;63530;63719;63720;63721;63722;63723;63724;63725;63726;63727;63728;63729;63730;63731;63732;63733;63734;63735;63736;63737;63738;63739;63740;63741;63742;63743;63744;63745;65668;65669;65670;65671;65672;65673;65674;65675;65676;65677;65678;65679;65680;65681;65682;72758;72759;72760;72761;72762;72763;72764;72765;72766;76508;76509;76510;76511;76512;76513;76514;82721;82722;82723;82724;82725;82726;82727;82728;82729;82730;85986;85987;85988;85989;85990;85991;85992;85993;88101;88102;88103;88104;88105;88106;88107;88108;88109;88110;88111;88112;88113;88114;88115;88116;88117;88118;88119;88120;88121;88122;88123;88124;88125;88126;88127;88128;88129;88130;88131;97392;97393;97394;97395;97396;97397;97398;97399;97400;97401;97402;97403;97404;97405;97406;97407;97408;97409;97410;97411;97412;97413;97414;97415;97416;97417;97418;97419;97420;97421;97422</t>
  </si>
  <si>
    <t>9421;9422;9423;9424;9425;9426;9427;9428;9429;9430;21830;31857;31858;31859;31860;31861;31862;31863;31864;57465;57466;57467;57468;57469;57470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67738;67739;67740;67741;67742;67743;67744;67745;67746;67747;67748;67749;67750;67751;67752;67753;67754;67755;67756;67757;67758;67759;67760;67761;67762;67763;67764;67765;67766;67767;67768;67769;67770;67961;67962;67963;67964;67965;67966;67967;67968;67969;67970;67971;67972;67973;67974;67975;67976;67977;67978;67979;67980;67981;67982;67983;67984;67985;67986;67987;69995;69996;69997;69998;69999;70000;70001;70002;70003;70004;70005;70006;70007;70008;70009;77528;77529;77530;77531;77532;77533;77534;77535;77536;81524;81525;81526;81527;81528;81529;81530;88113;88114;88115;88116;88117;88118;88119;88120;88121;88122;91560;91561;91562;91563;91564;91565;91566;91567;91568;93797;93798;93799;93800;93801;93802;93803;93804;93805;93806;93807;93808;93809;93810;93811;93812;93813;93814;93815;93816;93817;93818;93819;93820;93821;93822;93823;93824;93825;93826;93827;103738;103739;103740;103741;103742;103743;103744;103745;103746;103747;103748;103749;103750;103751;103752;103753;103754;103755;103756;103757;103758;103759;103760;103761;103762;103763;103764;103765;103766;103767;103768;103769;103770</t>
  </si>
  <si>
    <t>9421;21830;31863;57466;66434;67758;67965;70001;77531;81525;88120;91562;93814;103756</t>
  </si>
  <si>
    <t>Q99961-2;Q99961;M0QYE0;M0R0I3;Q99961-3;M0R2K6</t>
  </si>
  <si>
    <t>Q99961-2;Q99961;M0QYE0;M0R0I3;Q99961-3</t>
  </si>
  <si>
    <t>Endophilin-A2</t>
  </si>
  <si>
    <t>SH3GL1</t>
  </si>
  <si>
    <t>Isoform of Q99961, Isoform 2 of Endophilin-A2;Endophilin-A2;Isoform of Q99961, Endophilin-A2 (Fragment);Isoform of Q99961, Endophilin-A2 (Fragment);Isoform of Q99961, Isoform 3 of Endophilin-A2</t>
  </si>
  <si>
    <t>831;6008;6199</t>
  </si>
  <si>
    <t>873;6453;6662</t>
  </si>
  <si>
    <t>9225;74972;74973;77427</t>
  </si>
  <si>
    <t>9720;79857;79858;82486</t>
  </si>
  <si>
    <t>9720;79858;82486</t>
  </si>
  <si>
    <t>O75340;A0A024QZ42;H0Y9X3;A0A087WZ38</t>
  </si>
  <si>
    <t>O75340;A0A024QZ42</t>
  </si>
  <si>
    <t>5;4;1;1</t>
  </si>
  <si>
    <t>1;1;0;0</t>
  </si>
  <si>
    <t>Programmed cell death protein 6;Isoform of O75340, HCG1985580, isoform CRA_c</t>
  </si>
  <si>
    <t>342;4997;5996;6856;8737</t>
  </si>
  <si>
    <t>360;5311;6439;7355;9347</t>
  </si>
  <si>
    <t>3175;3176;3177;3178;63139;63140;63141;63142;63143;63144;63145;63146;63147;63148;63149;74833;74834;74835;74836;84662;84663;84664;84665;84666;84667;84668;84669;84670;84671;84672;84673;84674;84675;84676;84677;84678;84679;84680;84681;84682;84683;84684;84685;84686;84687;84688;84689;84690;84691;84692;84693;84694;84695;106834;106835;106836;106837;106838;106839;106840;106841;106842;106843;106844;106845;106846;106847;106848</t>
  </si>
  <si>
    <t>3329;3330;3331;3332;67364;67365;67366;67367;67368;67369;67370;67371;67372;67373;67374;67375;67376;79715;79716;79717;79718;90196;90197;90198;90199;90200;90201;90202;90203;90204;90205;90206;90207;90208;90209;90210;90211;90212;90213;90214;90215;90216;90217;90218;90219;90220;90221;90222;90223;90224;90225;90226;90227;90228;90229;90230;90231;113696;113697;113698;113699;113700;113701;113702;113703;113704;113705;113706;113707;113708;113709;113710</t>
  </si>
  <si>
    <t>3330;67370;79715;90200;113700</t>
  </si>
  <si>
    <t>I3L3I9</t>
  </si>
  <si>
    <t>ALDH3A1</t>
  </si>
  <si>
    <t>Isoform of P30838, Aldehyde dehydrogenase, dimeric NADP-preferring</t>
  </si>
  <si>
    <t>66988;66989</t>
  </si>
  <si>
    <t>71408;71409</t>
  </si>
  <si>
    <t>A0A0B4J1W8;Q6UX46;H0Y3U4</t>
  </si>
  <si>
    <t>A0A0B4J1W8;Q6UX46</t>
  </si>
  <si>
    <t>Protein FAM150B</t>
  </si>
  <si>
    <t>FAM150B</t>
  </si>
  <si>
    <t>Isoform of Q6UX46, Protein FAM150B (Fragment);Protein FAM150B</t>
  </si>
  <si>
    <t>164;5207;5208</t>
  </si>
  <si>
    <t>175;5529;5530</t>
  </si>
  <si>
    <t>1629;65433;65434;65435;65436;65437;65438;65439;65440;65441;65442;65443;65444;65445</t>
  </si>
  <si>
    <t>1709;69753;69754;69755;69756;69757;69758;69759;69760;69761;69762;69763;69764;69765</t>
  </si>
  <si>
    <t>1709;69756;69764</t>
  </si>
  <si>
    <t>A0A0C4DGS1;P39656-3;P39656;U3KQ84;P39656-2</t>
  </si>
  <si>
    <t>3;3;3;2;2</t>
  </si>
  <si>
    <t>Dolichyl-diphosphooligosaccharide--protein glycosyltransferase 48 kDa subunit</t>
  </si>
  <si>
    <t>DDOST</t>
  </si>
  <si>
    <t>Isoform of P39656, Dolichyl-diphosphooligosaccharide--protein glycosyltransferase 48 kDa subunit;Isoform of P39656, Isoform 3 of Dolichyl-diphosphooligosaccharide--protein glycosyltransferase 48 kDa subunit;Dolichyl-diphosphooligosaccharide--protein glycos</t>
  </si>
  <si>
    <t>5694;7210;7521</t>
  </si>
  <si>
    <t>6122;7730;8065</t>
  </si>
  <si>
    <t>71741;89159;89160;92692;92693</t>
  </si>
  <si>
    <t>76438;94960;94961;98753;98754</t>
  </si>
  <si>
    <t>76438;94961;98753</t>
  </si>
  <si>
    <t>REV__Q5JTY7;REV__Q15124-2;REV__Q15124</t>
  </si>
  <si>
    <t>Isoform of Q15124, Phosphoglucomutase-like protein 5 (Fragment);Isoform of Q15124, Isoform 2 of Phosphoglucomutase-like protein 5;Phosphoglucomutase-like protein 5</t>
  </si>
  <si>
    <t>51280;51281;51282</t>
  </si>
  <si>
    <t>54887;54888;54889</t>
  </si>
  <si>
    <t>Q15393;Q15393-2;Q15393-3;I3L4G7</t>
  </si>
  <si>
    <t>Q15393</t>
  </si>
  <si>
    <t>Splicing factor 3B subunit 3</t>
  </si>
  <si>
    <t>SF3B3</t>
  </si>
  <si>
    <t>2446;2478;5083;5723;6218</t>
  </si>
  <si>
    <t>2592;2626;5403;6152;6681</t>
  </si>
  <si>
    <t>29453;29781;29782;29783;29784;29785;63976;71960;77620</t>
  </si>
  <si>
    <t>31486;31836;31837;31838;31839;31840;68221;76671;82694</t>
  </si>
  <si>
    <t>31486;31839;68221;76671;82694</t>
  </si>
  <si>
    <t>O14964;I3L1E3;O14964-2</t>
  </si>
  <si>
    <t>Hepatocyte growth factor-regulated tyrosine kinase substrate</t>
  </si>
  <si>
    <t>HGS</t>
  </si>
  <si>
    <t>Hepatocyte growth factor-regulated tyrosine kinase substrate;Isoform of O14964, Hepatocyte growth factor-regulated tyrosine kinase substrate (Fragment);Isoform of O14964, Isoform 2 of Hepatocyte growth factor-regulated tyrosine kinase substrate</t>
  </si>
  <si>
    <t>500;4260</t>
  </si>
  <si>
    <t>524;4533</t>
  </si>
  <si>
    <t>5421;5422;5423;5424;5425;5426;54845</t>
  </si>
  <si>
    <t>5713;5714;5715;5716;5717;5718;5719;58655</t>
  </si>
  <si>
    <t>5716;58655</t>
  </si>
  <si>
    <t>P61026</t>
  </si>
  <si>
    <t>Ras-related protein Rab-10</t>
  </si>
  <si>
    <t>RAB10</t>
  </si>
  <si>
    <t>263;4725;5512</t>
  </si>
  <si>
    <t>277;5015;5923</t>
  </si>
  <si>
    <t>2330;59668;59669;59670;59671;59672;59673;59674;59675;59676;59677;59678;59679;59680;59681;59682;59683;59684;59685;59686;59687;59688;59689;59690;59691;59692;59693;69291;69292;69293</t>
  </si>
  <si>
    <t>2430;63725;63726;63727;63728;63729;63730;63731;63732;63733;63734;63735;63736;63737;63738;63739;63740;63741;63742;63743;63744;63745;63746;63747;63748;63749;63750;73892;73893;73894</t>
  </si>
  <si>
    <t>2430;63747;73893</t>
  </si>
  <si>
    <t>Q9NY15;Q9NY15-2</t>
  </si>
  <si>
    <t>Q9NY15</t>
  </si>
  <si>
    <t>5;1</t>
  </si>
  <si>
    <t>Stabilin-1</t>
  </si>
  <si>
    <t>STAB1</t>
  </si>
  <si>
    <t>3918;6792;6923;7762;7983</t>
  </si>
  <si>
    <t>4167;7287;7424;8324;8555</t>
  </si>
  <si>
    <t>50975;83803;85332;95442;95443;95444;95445;95446;95447;95448;95449;95450;97960;97961</t>
  </si>
  <si>
    <t>54573;89268;90882;101670;101671;101672;101673;101674;101675;101676;101677;101678;104345;104346</t>
  </si>
  <si>
    <t>54573;89268;90882;101678;104345</t>
  </si>
  <si>
    <t>P01034</t>
  </si>
  <si>
    <t>Cystatin-C</t>
  </si>
  <si>
    <t>CST3</t>
  </si>
  <si>
    <t>4594;4595;4596;4597;4598;4599;4600;4601;4602;4603;4604;4605;4606;4607</t>
  </si>
  <si>
    <t>4846;4847;4848;4849;4850;4851;4852;4853;4854;4855;4856;4857;4858;4859</t>
  </si>
  <si>
    <t>G3V295;G3V5Z7;P60900-2;P60900;G3V3U4;G3V3I1;P60900-3</t>
  </si>
  <si>
    <t>G3V295;G3V5Z7;P60900-2;P60900;G3V3U4;G3V3I1</t>
  </si>
  <si>
    <t>3;3;3;3;2;2;1</t>
  </si>
  <si>
    <t>Proteasome subunit alpha type;Proteasome subunit alpha type-6</t>
  </si>
  <si>
    <t>PSMA6</t>
  </si>
  <si>
    <t>Isoform of P60900, Proteasome subunit alpha type;Isoform of P60900, Proteasome subunit alpha type;Isoform of P60900, Isoform 2 of Proteasome subunit alpha type-6;Proteasome subunit alpha type-6;Isoform of P60900, Proteasome subunit alpha type;Isoform of P6</t>
  </si>
  <si>
    <t>392;4676;6260</t>
  </si>
  <si>
    <t>411;4966;6727</t>
  </si>
  <si>
    <t>4076;4077;59133;59134;59135;59136;59137;59138;59139;78243</t>
  </si>
  <si>
    <t>4300;4301;63166;63167;63168;63169;63170;63171;63172;63173;83351</t>
  </si>
  <si>
    <t>4301;63170;83351</t>
  </si>
  <si>
    <t>Q5VZY9;O15075-2;O15075</t>
  </si>
  <si>
    <t>Serine/threonine-protein kinase DCLK1</t>
  </si>
  <si>
    <t>DCLK1</t>
  </si>
  <si>
    <t>Isoform of O15075, Serine/threonine-protein kinase DCLK1;Isoform of O15075, Isoform 1 of Serine/threonine-protein kinase DCLK1;Serine/threonine-protein kinase DCLK1</t>
  </si>
  <si>
    <t>3037;6484;7507</t>
  </si>
  <si>
    <t>3231;6963;8050</t>
  </si>
  <si>
    <t>38036;38037;80857;92593;92594;92595</t>
  </si>
  <si>
    <t>40711;40712;86072;98652;98653;98654</t>
  </si>
  <si>
    <t>40711;86072;98653</t>
  </si>
  <si>
    <t>P12883;P13533;Q9H6N6</t>
  </si>
  <si>
    <t>P12883;P13533</t>
  </si>
  <si>
    <t>14;12;1</t>
  </si>
  <si>
    <t>Myosin-7;Myosin-6</t>
  </si>
  <si>
    <t>MYH7;MYH6</t>
  </si>
  <si>
    <t>1028;1371;1429;1520;2098;2160;3443;3720;4330;4432;4476;4893;5427;8662</t>
  </si>
  <si>
    <t>False;False;True;False;False;False;False;True;False;False;False;False;True;False</t>
  </si>
  <si>
    <t>1087;1450;1510;1606;2220;2283;3662;3955;4604;4711;4759;5198;5825;9270</t>
  </si>
  <si>
    <t>12931;12932;12933;12934;12935;12936;12937;12938;12939;12940;12941;12942;12943;12944;12945;12946;12947;12948;12949;12950;12951;12952;12953;12954;17337;17338;17339;17340;17341;17342;17343;17344;17345;17809;17810;18862;18863;25756;25757;26385;45126;45127;45128;48555;48556;55361;55362;55363;55364;55365;55366;55367;55368;55369;55370;55371;55372;56595;57128;57129;61777;61778;61779;68213;106041;106042;106043</t>
  </si>
  <si>
    <t>13673;13674;13675;13676;13677;13678;13679;13680;13681;13682;13683;13684;13685;13686;13687;13688;13689;13690;13691;13692;13693;13694;13695;13696;18552;18553;18554;18555;18556;18557;18558;18559;18560;19048;19049;20205;20206;27618;27619;28274;48333;48334;48335;52012;52013;59204;59205;59206;59207;59208;59209;59210;59211;59212;59213;59214;59215;60492;61059;61060;65916;65917;65918;72716;112851;112852;112853</t>
  </si>
  <si>
    <t>13683;18556;19049;20205;27619;28274;48335;52013;59213;60492;61059;65916;72716;112852</t>
  </si>
  <si>
    <t>P26196;Q8IV96</t>
  </si>
  <si>
    <t>P26196</t>
  </si>
  <si>
    <t>Probable ATP-dependent RNA helicase DDX6</t>
  </si>
  <si>
    <t>DDX6</t>
  </si>
  <si>
    <t>5936;6129;8205</t>
  </si>
  <si>
    <t>6375;6589;8791</t>
  </si>
  <si>
    <t>74418;74419;76506;100473</t>
  </si>
  <si>
    <t>79278;79279;81521;106973</t>
  </si>
  <si>
    <t>79279;81521;106973</t>
  </si>
  <si>
    <t>Q03252</t>
  </si>
  <si>
    <t>Lamin-B2</t>
  </si>
  <si>
    <t>LMNB2</t>
  </si>
  <si>
    <t>451;452;537;757;1067;1435;1548;1853;4687;4688;4952;6410;6535;7148</t>
  </si>
  <si>
    <t>True;True;True;True;True;True;True;False;False;False;True;True;True;True</t>
  </si>
  <si>
    <t>473;474;563;796;1131;1516;1637;1962;4977;4978;5266;6886;7018;7658</t>
  </si>
  <si>
    <t>4859;4860;4861;4862;4863;4864;4865;5703;8340;8341;13872;13873;13874;17830;17831;17832;19569;22877;22878;22879;22880;59246;59247;59248;59249;59250;59251;59252;59253;62601;62602;80070;81369;88051;88052</t>
  </si>
  <si>
    <t>5119;5120;5121;5122;5123;5124;5125;6001;8793;8794;14798;14799;14800;19070;19071;19072;21025;24497;24498;24499;24500;63282;63283;63284;63285;63286;63287;63288;63289;66788;66789;85262;86642;93745;93746</t>
  </si>
  <si>
    <t>5119;5124;6001;8793;14799;19070;21025;24499;63285;63289;66788;85262;86642;93746</t>
  </si>
  <si>
    <t>A0A087WZZ4;A0A0A0MQS8;Q02094</t>
  </si>
  <si>
    <t>Ammonium transporter Rh type A</t>
  </si>
  <si>
    <t>RHAG</t>
  </si>
  <si>
    <t>Isoform of Q02094, Ammonium transporter Rh type A;Isoform of Q02094, Ammonium transporter Rh type A;Ammonium transporter Rh type A</t>
  </si>
  <si>
    <t>30104;30105</t>
  </si>
  <si>
    <t>32163;32164</t>
  </si>
  <si>
    <t>Q9UHD8-7;Q9UHD8-2;Q9UHD8-5;Q9UHD8;Q9UHD8-4;Q9UHD8-9;Q9UHD8-3;Q9UHD8-8;K7EK18;K7EL40;K7ER34;K7EIR4;K7EKN4;K7EN52;K7ENQ5;K7EJ51;K7EJZ2;K7ELJ9;K7ER52;K7ENL0;K7EIE4;K7ER14;K7EQD7</t>
  </si>
  <si>
    <t>Q9UHD8-7;Q9UHD8-2;Q9UHD8-5;Q9UHD8;Q9UHD8-4;Q9UHD8-9;Q9UHD8-3;Q9UHD8-8;K7EK18;K7EL40</t>
  </si>
  <si>
    <t>4;4;4;4;3;3;3;3;2;2;1;1;1;1;1;1;1;1;1;1;1;1;1</t>
  </si>
  <si>
    <t>Septin-9</t>
  </si>
  <si>
    <t>SEPT9</t>
  </si>
  <si>
    <t>Isoform of Q9UHD8, Isoform 7 of Septin-9;Isoform of Q9UHD8, Isoform 2 of Septin-9;Isoform of Q9UHD8, Isoform 5 of Septin-9;Septin-9;Isoform of Q9UHD8, Isoform 4 of Septin-9;Isoform of Q9UHD8, Isoform 9 of Septin-9;Isoform of Q9UHD8, Isoform 3 of Septin-9;I</t>
  </si>
  <si>
    <t>1875;6562;7166;8496</t>
  </si>
  <si>
    <t>1985;7047;7678;9100</t>
  </si>
  <si>
    <t>22979;22980;81601;81602;88376;104231;104232</t>
  </si>
  <si>
    <t>24601;24602;86879;86880;94120;110968;110969</t>
  </si>
  <si>
    <t>24602;86879;94120;110969</t>
  </si>
  <si>
    <t>Q9UKX2;Q9UKX2-2</t>
  </si>
  <si>
    <t>Q9UKX2</t>
  </si>
  <si>
    <t>31;6</t>
  </si>
  <si>
    <t>Myosin-2</t>
  </si>
  <si>
    <t>MYH2</t>
  </si>
  <si>
    <t>550;1028;1371;1430;1520;2098;2160;2171;3298;3443;3719;3948;3974;4022;4329;4330;4383;4432;4476;4635;4893;4921;5290;5434;5587;5990;6231;7536;8154;8293;8662</t>
  </si>
  <si>
    <t>False;False;False;False;False;False;False;False;False;False;False;False;False;False;False;False;False;False;False;False;False;True;False;False;False;False;False;False;False;False;False</t>
  </si>
  <si>
    <t>581;1087;1450;1511;1606;2220;2283;2294;3507;3662;3954;4200;4229;4282;4603;4604;4661;4711;4759;4924;5198;5231;5634;5833;6002;6433;6697;8084;8733;8883;9270</t>
  </si>
  <si>
    <t>5962;12931;12932;12933;12934;12935;12936;12937;12938;12939;12940;12941;12942;12943;12944;12945;12946;12947;12948;12949;12950;12951;12952;12953;12954;17337;17338;17339;17340;17341;17342;17343;17344;17345;17811;17812;18862;18863;25756;25757;26385;26474;43247;43248;43249;43250;43251;43252;43253;43254;43255;43256;43257;43258;43259;45126;45127;45128;48549;48550;48551;48552;48553;48554;51339;51340;51341;51342;51726;51727;51728;52305;52306;52307;52308;52309;55354;55355;55356;55357;55358;55359;55360;55361;55362;55363;55364;55365;55366;55367;55368;55369;55370;55371;55372;56177;56178;56595;57128;57129;58869;58870;58871;61777;61778;61779;62257;66544;68245;68246;68247;68248;68249;68250;70492;74770;74771;74772;74773;74774;74775;74776;74777;74778;74779;74780;77870;77871;77872;77873;92787;99918;101616;101617;101618;101619;106041;106042;106043</t>
  </si>
  <si>
    <t>6263;13673;13674;13675;13676;13677;13678;13679;13680;13681;13682;13683;13684;13685;13686;13687;13688;13689;13690;13691;13692;13693;13694;13695;13696;18552;18553;18554;18555;18556;18557;18558;18559;18560;19050;19051;20205;20206;27618;27619;28274;28364;46289;46290;46291;46292;46293;46294;46295;46296;46297;46298;46299;46300;46301;48333;48334;48335;52004;52005;52006;52007;52008;52009;52010;52011;54947;54948;54949;54950;55382;55383;55384;56008;56009;56010;56011;56012;59197;59198;59199;59200;59201;59202;59203;59204;59205;59206;59207;59208;59209;59210;59211;59212;59213;59214;59215;60061;60062;60492;61059;61060;62893;62894;62895;65916;65917;65918;66432;70925;70926;72748;72749;72750;72751;72752;72753;75129;79651;79652;79653;79654;79655;79656;79657;79658;79659;79660;79661;82951;82952;82953;82954;98849;106406;108224;108225;108226;108227;112851;112852;112853</t>
  </si>
  <si>
    <t>6263;13683;18556;19050;20205;27619;28274;28364;46298;48335;52007;54947;55382;56009;59201;59213;60061;60492;61059;62894;65916;66432;70926;72750;75129;79657;82954;98849;106406;108227;112852</t>
  </si>
  <si>
    <t>J3KNQ2;Q4ZHG4-2;Q4ZHG4</t>
  </si>
  <si>
    <t>Fibronectin type III domain-containing protein 1</t>
  </si>
  <si>
    <t>FNDC1</t>
  </si>
  <si>
    <t>Isoform of Q4ZHG4, Fibronectin type III domain-containing protein 1 (Fragment);Isoform of Q4ZHG4, Isoform 2 of Fibronectin type III domain-containing protein 1;Fibronectin type III domain-containing protein 1</t>
  </si>
  <si>
    <t>2657;4216</t>
  </si>
  <si>
    <t>2822;4487</t>
  </si>
  <si>
    <t>31796;31797;31798;54556;54557;54558</t>
  </si>
  <si>
    <t>33928;33929;33930;58358;58359;58360</t>
  </si>
  <si>
    <t>33929;58359</t>
  </si>
  <si>
    <t>P62263;H0YB22;E5RH77</t>
  </si>
  <si>
    <t>4;2;2</t>
  </si>
  <si>
    <t>40S ribosomal protein S14</t>
  </si>
  <si>
    <t>RPS14</t>
  </si>
  <si>
    <t>40S ribosomal protein S14;Isoform of P62263, 40S ribosomal protein S14 (Fragment);Isoform of P62263, 40S ribosomal protein S14</t>
  </si>
  <si>
    <t>148;3714;3819;7572</t>
  </si>
  <si>
    <t>158;3949;4063;8122</t>
  </si>
  <si>
    <t>1547;1548;48475;49950;49951;49952;49953;49954;93119;93120</t>
  </si>
  <si>
    <t>1623;1624;51928;51929;53501;53502;53503;53504;53505;99215;99216</t>
  </si>
  <si>
    <t>1623;51929;53505;99216</t>
  </si>
  <si>
    <t>P50454;H0YEP8;E9PQ34;E9PJH8;E9PIG2;E9PRS3;E9PKH2;E9PNX1;E9PK86;E9PMI5;E9PR70;E9PPV6</t>
  </si>
  <si>
    <t>2;1;1;1;1;1;1;1;1;1;1;1</t>
  </si>
  <si>
    <t>Serpin H1</t>
  </si>
  <si>
    <t>SERPINH1</t>
  </si>
  <si>
    <t>Serpin H1;Isoform of P50454, Serpin H1 (Fragment);Isoform of P50454, Serpin H1 (Fragment);Isoform of P50454, Serpin H1 (Fragment);Isoform of P50454, Serpin H1 (Fragment);Isoform of P50454, Serpin H1 (Fragment);Isoform of P50454, Serpin H1;Isoform of P50454</t>
  </si>
  <si>
    <t>1646;5230</t>
  </si>
  <si>
    <t>1741;5553</t>
  </si>
  <si>
    <t>20694;20695;20696;20697;20698;65656</t>
  </si>
  <si>
    <t>22204;22205;22206;22207;22208;69983</t>
  </si>
  <si>
    <t>22208;69983</t>
  </si>
  <si>
    <t>CON__P19013;P19013</t>
  </si>
  <si>
    <t>9;9</t>
  </si>
  <si>
    <t>Keratin, type II cytoskeletal 4</t>
  </si>
  <si>
    <t>KRT4</t>
  </si>
  <si>
    <t>;Keratin, type II cytoskeletal 4</t>
  </si>
  <si>
    <t>167;642;1658;2355;5547;6556;6584;6726;7856</t>
  </si>
  <si>
    <t>False;False;True;False;True;True;True;True;True</t>
  </si>
  <si>
    <t>178;678;1753;2489;5959;7041;7070;7220;8425</t>
  </si>
  <si>
    <t>1644;6951;6952;6953;6954;6955;6956;6957;6958;6959;6960;6961;6962;6963;6964;6965;6966;20835;28245;28246;28247;28248;28249;28250;28251;28252;28253;28254;28255;28256;28257;28258;28259;28260;28261;28262;28263;28264;28265;28266;28267;28268;28269;28270;28271;28272;28273;28274;28275;28276;69748;81537;81538;81904;81905;83378;96466</t>
  </si>
  <si>
    <t>1726;7327;7328;7329;7330;7331;7332;7333;7334;7335;7336;7337;7338;7339;7340;7341;7342;22352;30184;30185;30186;30187;30188;30189;30190;30191;30192;30193;30194;30195;30196;30197;30198;30199;30200;30201;30202;30203;30204;30205;30206;30207;30208;30209;30210;30211;30212;30213;30214;30215;74362;86813;86814;87216;87217;88802;102765</t>
  </si>
  <si>
    <t>1726;7334;22352;30198;74362;86813;87216;88802;102765</t>
  </si>
  <si>
    <t>P49458;E9PE20;P49458-2</t>
  </si>
  <si>
    <t>Signal recognition particle 9 kDa protein</t>
  </si>
  <si>
    <t>SRP9</t>
  </si>
  <si>
    <t>Signal recognition particle 9 kDa protein;Isoform of P49458, Signal recognition particle 9 kDa protein;Isoform of P49458, Isoform 2 of Signal recognition particle 9 kDa protein</t>
  </si>
  <si>
    <t>8402;8826</t>
  </si>
  <si>
    <t>8995;9440</t>
  </si>
  <si>
    <t>102758;102759;102760;108161</t>
  </si>
  <si>
    <t>109436;109437;109438;115097</t>
  </si>
  <si>
    <t>109438;115097</t>
  </si>
  <si>
    <t>F8VS12;F8VZQ9;P82979</t>
  </si>
  <si>
    <t>SAP domain-containing ribonucleoprotein</t>
  </si>
  <si>
    <t>SARNP</t>
  </si>
  <si>
    <t>Isoform of P82979, SAP domain-containing ribonucleoprotein;Isoform of P82979, SAP domain-containing ribonucleoprotein;SAP domain-containing ribonucleoprotein</t>
  </si>
  <si>
    <t>8140;8141</t>
  </si>
  <si>
    <t>8587;8588</t>
  </si>
  <si>
    <t>E9PPJ5;E9PLM6;P21741;P21741-2</t>
  </si>
  <si>
    <t>Midkine</t>
  </si>
  <si>
    <t>MDK</t>
  </si>
  <si>
    <t>Isoform of P21741, Midkine (Fragment);Isoform of P21741, Midkine;Midkine;Isoform of P21741, Isoform 2 of Midkine</t>
  </si>
  <si>
    <t>1207;2405;8783</t>
  </si>
  <si>
    <t>1278;2544;9396</t>
  </si>
  <si>
    <t>15660;28925;28926;107552;107553;107554</t>
  </si>
  <si>
    <t>16774;30901;30902;114433;114434;114435</t>
  </si>
  <si>
    <t>16774;30902;114435</t>
  </si>
  <si>
    <t>E9PIT3;P00734;CON__P00735</t>
  </si>
  <si>
    <t>E9PIT3;P00734</t>
  </si>
  <si>
    <t>4;4;1</t>
  </si>
  <si>
    <t>Prothrombin;Activation peptide fragment 1;Activation peptide fragment 2;Thrombin light chain;Thrombin heavy chain</t>
  </si>
  <si>
    <t>F2</t>
  </si>
  <si>
    <t>Isoform of P00734, Prothrombin;Prothrombin</t>
  </si>
  <si>
    <t>7340;8045;8416;8690</t>
  </si>
  <si>
    <t>7869;8618;9010;9298</t>
  </si>
  <si>
    <t>90364;98667;102898;102899;106304;106305;106306</t>
  </si>
  <si>
    <t>96239;105096;109578;109579;113126;113127;113128</t>
  </si>
  <si>
    <t>96239;105096;109578;113128</t>
  </si>
  <si>
    <t>H0Y4R1;P12268;E7ETK5</t>
  </si>
  <si>
    <t>Inosine-5-monophosphate dehydrogenase 2</t>
  </si>
  <si>
    <t>IMPDH2</t>
  </si>
  <si>
    <t>Isoform of P12268, Inosine-5-monophosphate dehydrogenase 2 (Fragment);Inosine-5-monophosphate dehydrogenase 2;Isoform of P12268, Inosine-5-monophosphate dehydrogenase 2 (Fragment)</t>
  </si>
  <si>
    <t>1835;5563</t>
  </si>
  <si>
    <t>1943;5975</t>
  </si>
  <si>
    <t>22802;69955;69956;69957</t>
  </si>
  <si>
    <t>24421;74580;74581;74582</t>
  </si>
  <si>
    <t>24421;74580</t>
  </si>
  <si>
    <t>G5E9D8;A0A096LP62;C9J2H1;Q86UX2-2;Q86UX2-3;Q86UX2;Q86UX2-4</t>
  </si>
  <si>
    <t>3;3;3;3;3;3;2</t>
  </si>
  <si>
    <t>Inter-alpha-trypsin inhibitor heavy chain H5</t>
  </si>
  <si>
    <t>ITIH5</t>
  </si>
  <si>
    <t>Isoform of Q86UX2, Inter-alpha (Globulin) inhibitor H5, isoform CRA_e;Isoform of Q86UX2, Inter-alpha-trypsin inhibitor heavy chain H5;Isoform of Q86UX2, Inter-alpha-trypsin inhibitor heavy chain H5;Isoform of Q86UX2, Isoform 2 of Inter-alpha-trypsin inhibi</t>
  </si>
  <si>
    <t>2072;2587;7577</t>
  </si>
  <si>
    <t>2194;2742;8127</t>
  </si>
  <si>
    <t>25473;25474;25475;25476;31056;31057;31058;31059;31060;93167;93168</t>
  </si>
  <si>
    <t>27294;27295;27296;27297;33159;33160;33161;33162;33163;99269;99270</t>
  </si>
  <si>
    <t>27295;33160;99270</t>
  </si>
  <si>
    <t>A0A0D9SF54;A0A0D9SGF6;Q13813-3;Q13813;Q13813-2;A0A1B0GTB7;A0A0D9SFF6</t>
  </si>
  <si>
    <t>A0A0D9SF54;A0A0D9SGF6;Q13813-3;Q13813;Q13813-2</t>
  </si>
  <si>
    <t>8;8;8;8;8;1;1</t>
  </si>
  <si>
    <t>Spectrin alpha chain, non-erythrocytic 1</t>
  </si>
  <si>
    <t>SPTAN1</t>
  </si>
  <si>
    <t>Isoform of Q13813, Spectrin alpha chain, non-erythrocytic 1;Isoform of Q13813, Spectrin alpha chain, non-erythrocytic 1;Isoform of Q13813, Isoform 3 of Spectrin alpha chain, non-erythrocytic 1;Spectrin alpha chain, non-erythrocytic 1;Isoform of Q13813, Iso</t>
  </si>
  <si>
    <t>1443;1758;4398;4640;4642;4957;6943;8119</t>
  </si>
  <si>
    <t>1524;1864;4676;4929;4931;5271;7445;8697</t>
  </si>
  <si>
    <t>17917;22085;56333;58891;58894;62619;85474;99505</t>
  </si>
  <si>
    <t>19161;23667;60219;62915;62918;66806;91027;105974</t>
  </si>
  <si>
    <t>H0YL11;P48735-2;P48735</t>
  </si>
  <si>
    <t>Isocitrate dehydrogenase [NADP], mitochondrial</t>
  </si>
  <si>
    <t>IDH2</t>
  </si>
  <si>
    <t>Isoform of P48735, Isocitrate dehydrogenase [NADP], mitochondrial;Isoform of P48735, Isoform 2 of Isocitrate dehydrogenase [NADP], mitochondrial;Isocitrate dehydrogenase [NADP], mitochondrial</t>
  </si>
  <si>
    <t>1381;3881</t>
  </si>
  <si>
    <t>1460;4130</t>
  </si>
  <si>
    <t>17431;17432;17433;50704;50705</t>
  </si>
  <si>
    <t>18650;18651;18652;54295;54296</t>
  </si>
  <si>
    <t>18650;54295</t>
  </si>
  <si>
    <t>D6RD58;O14960</t>
  </si>
  <si>
    <t>Leukocyte cell-derived chemotaxin-2</t>
  </si>
  <si>
    <t>LECT2</t>
  </si>
  <si>
    <t>Isoform of O14960, Leukocyte cell-derived chemotaxin-2;Leukocyte cell-derived chemotaxin-2</t>
  </si>
  <si>
    <t>58090;58091;58092;58093;58094;58095;58096</t>
  </si>
  <si>
    <t>62079;62080;62081;62082;62083;62084;62085</t>
  </si>
  <si>
    <t>Q6P2Q9;I3L0J9;I3L3Z8</t>
  </si>
  <si>
    <t>Q6P2Q9</t>
  </si>
  <si>
    <t>6;2;1</t>
  </si>
  <si>
    <t>Pre-mRNA-processing-splicing factor 8</t>
  </si>
  <si>
    <t>PRPF8</t>
  </si>
  <si>
    <t>2458;2539;4079;4713;5869;7212</t>
  </si>
  <si>
    <t>2605;2691;4341;5003;6304;7732</t>
  </si>
  <si>
    <t>29603;29604;30352;53027;59469;59470;59471;59472;73825;89168;89169</t>
  </si>
  <si>
    <t>31649;31650;32418;56757;63511;63512;63513;63514;78664;94969;94970</t>
  </si>
  <si>
    <t>31650;32418;56757;63513;78664;94969</t>
  </si>
  <si>
    <t>P48539</t>
  </si>
  <si>
    <t>Purkinje cell protein 4</t>
  </si>
  <si>
    <t>PCP4</t>
  </si>
  <si>
    <t>78;8284</t>
  </si>
  <si>
    <t>83;8874</t>
  </si>
  <si>
    <t>765;766;767;101508;101509</t>
  </si>
  <si>
    <t>800;801;802;108109;108110</t>
  </si>
  <si>
    <t>801;108110</t>
  </si>
  <si>
    <t>P05023-3;P05023-4;P05023;M0R116;A0A0A0MT26;P13637;P13637-2;P13637-3;H0Y7C1;B1AKY9;P50993;Q13733;P54707;P54707-2;P05023-2;P20648</t>
  </si>
  <si>
    <t>P05023-3;P05023-4;P05023;M0R116;A0A0A0MT26;P13637;P13637-2;P13637-3</t>
  </si>
  <si>
    <t>6;6;6;3;3;3;3;3;2;2;2;2;2;2;1;1</t>
  </si>
  <si>
    <t>Sodium/potassium-transporting ATPase subunit alpha-1;Sodium/potassium-transporting ATPase subunit alpha-3</t>
  </si>
  <si>
    <t>ATP1A1;ATP1A3</t>
  </si>
  <si>
    <t>Isoform of P05023, Isoform 3 of Sodium/potassium-transporting ATPase subunit alpha-1;Isoform of P05023, Isoform 4 of Sodium/potassium-transporting ATPase subunit alpha-1;Sodium/potassium-transporting ATPase subunit alpha-1;Isoform of P13637, Sodium/potassi</t>
  </si>
  <si>
    <t>1490;3036;4622;4627;4822;8715</t>
  </si>
  <si>
    <t>1576;3230;4911;4916;5122;9324</t>
  </si>
  <si>
    <t>18679;38035;58805;58806;58817;58818;60998;60999;106692</t>
  </si>
  <si>
    <t>20013;40710;62828;62829;62840;62841;65098;65099;113550</t>
  </si>
  <si>
    <t>20013;40710;62829;62841;65099;113550</t>
  </si>
  <si>
    <t>P11387</t>
  </si>
  <si>
    <t>DNA topoisomerase 1</t>
  </si>
  <si>
    <t>TOP1</t>
  </si>
  <si>
    <t>771;2093;5524;6787</t>
  </si>
  <si>
    <t>810;2215;5936;7282</t>
  </si>
  <si>
    <t>8435;8436;8437;25654;69509;83775;83776</t>
  </si>
  <si>
    <t>8889;8890;8891;27505;74118;89237;89238</t>
  </si>
  <si>
    <t>8890;27505;74118;89238</t>
  </si>
  <si>
    <t>D3YTB1;F8W727;P62910</t>
  </si>
  <si>
    <t>60S ribosomal protein L32</t>
  </si>
  <si>
    <t>RPL32</t>
  </si>
  <si>
    <t>Isoform of P62910, 60S ribosomal protein L32 (Fragment);Isoform of P62910, 60S ribosomal protein L32;60S ribosomal protein L32</t>
  </si>
  <si>
    <t>2047;7185</t>
  </si>
  <si>
    <t>2168;7698</t>
  </si>
  <si>
    <t>25344;88579;88580;88581;88582</t>
  </si>
  <si>
    <t>27164;94345;94346;94347;94348</t>
  </si>
  <si>
    <t>27164;94345</t>
  </si>
  <si>
    <t>P20290-2;P20290</t>
  </si>
  <si>
    <t>Transcription factor BTF3</t>
  </si>
  <si>
    <t>BTF3</t>
  </si>
  <si>
    <t>Isoform of P20290, Isoform 2 of Transcription factor BTF3;Transcription factor BTF3</t>
  </si>
  <si>
    <t>6459;6460</t>
  </si>
  <si>
    <t>F6U211;S4R435;P46783</t>
  </si>
  <si>
    <t>40S ribosomal protein S10</t>
  </si>
  <si>
    <t>RPS10;RPS10-NUDT3</t>
  </si>
  <si>
    <t>Isoform of P46783, 40S ribosomal protein S10;Protein RPS10-NUDT3 (Fragment);40S ribosomal protein S10</t>
  </si>
  <si>
    <t>47798;47799;47800;47801;47802;47803;47804;47805;47806;47807</t>
  </si>
  <si>
    <t>51217;51218;51219;51220;51221;51222;51223;51224;51225;51226</t>
  </si>
  <si>
    <t>P05386</t>
  </si>
  <si>
    <t>60S acidic ribosomal protein P1</t>
  </si>
  <si>
    <t>RPLP1</t>
  </si>
  <si>
    <t>37;4231</t>
  </si>
  <si>
    <t>38;4502</t>
  </si>
  <si>
    <t>311;312;54663</t>
  </si>
  <si>
    <t>320;321;58466</t>
  </si>
  <si>
    <t>321;58466</t>
  </si>
  <si>
    <t>H3BSW3;H3BQF1;H3BQZ9;P07741-2;P07741;H3BQB1</t>
  </si>
  <si>
    <t>3;3;3;3;3;2</t>
  </si>
  <si>
    <t>Adenine phosphoribosyltransferase</t>
  </si>
  <si>
    <t>APRT</t>
  </si>
  <si>
    <t>Isoform of P07741, Adenine phosphoribosyltransferase;Isoform of P07741, Adenine phosphoribosyltransferase (Fragment);Isoform of P07741, Adenine phosphoribosyltransferase;Isoform of P07741, Isoform 2 of Adenine phosphoribosyltransferase;Adenine phosphoribos</t>
  </si>
  <si>
    <t>41;153;6768</t>
  </si>
  <si>
    <t>42;163;7262</t>
  </si>
  <si>
    <t>386;387;1586;83614</t>
  </si>
  <si>
    <t>396;397;1666;89043</t>
  </si>
  <si>
    <t>396;1666;89043</t>
  </si>
  <si>
    <t>P36406-3;P36406-2;P36406</t>
  </si>
  <si>
    <t>E3 ubiquitin-protein ligase TRIM23</t>
  </si>
  <si>
    <t>TRIM23</t>
  </si>
  <si>
    <t>Isoform of P36406, Isoform Gamma of E3 ubiquitin-protein ligase TRIM23;Isoform of P36406, Isoform Beta of E3 ubiquitin-protein ligase TRIM23;E3 ubiquitin-protein ligase TRIM23</t>
  </si>
  <si>
    <t>15512;15513;15514;15515;15516</t>
  </si>
  <si>
    <t>16618;16619;16620;16621;16622</t>
  </si>
  <si>
    <t>O14737;K7EQA1;O14737-2;K7ESJ4;Q3HM38;X6R2P6</t>
  </si>
  <si>
    <t>O14737;K7EQA1;O14737-2;K7ESJ4</t>
  </si>
  <si>
    <t>4;3;3;2;1;1</t>
  </si>
  <si>
    <t>Programmed cell death protein 5</t>
  </si>
  <si>
    <t>PDCD5</t>
  </si>
  <si>
    <t>Programmed cell death protein 5;Isoform of O14737, Programmed cell death protein 5;Isoform of O14737, Isoform 2 of Programmed cell death protein 5;Isoform of O14737, Programmed cell death protein 5</t>
  </si>
  <si>
    <t>118;787;5669;8339</t>
  </si>
  <si>
    <t>124;827;6093;8930</t>
  </si>
  <si>
    <t>1204;1205;1206;1207;1208;8593;8594;71493;102124</t>
  </si>
  <si>
    <t>1265;1266;1267;1268;1269;9051;9052;76169;108754</t>
  </si>
  <si>
    <t>1268;9052;76169;108754</t>
  </si>
  <si>
    <t>A0A0J9YW13;Q9Y5S9-2;Q9Y5S9</t>
  </si>
  <si>
    <t>RNA-binding protein 8A</t>
  </si>
  <si>
    <t>RBM8A</t>
  </si>
  <si>
    <t>Isoform of Q9Y5S9, RNA-binding protein 8A (Fragment);Isoform of Q9Y5S9, Isoform 2 of RNA-binding protein 8A;RNA-binding protein 8A</t>
  </si>
  <si>
    <t>3438;5521</t>
  </si>
  <si>
    <t>3657;5932</t>
  </si>
  <si>
    <t>45090;45091;45092;69479;69480</t>
  </si>
  <si>
    <t>48296;48297;48298;74087;74088</t>
  </si>
  <si>
    <t>48296;74087</t>
  </si>
  <si>
    <t>REV__Q5VZP5</t>
  </si>
  <si>
    <t>Inactive dual specificity phosphatase 27</t>
  </si>
  <si>
    <t>87009;87010;87011;87012;87013;87014;87015;87016;87017;87018;87019;87020</t>
  </si>
  <si>
    <t>92659;92660;92661;92662;92663;92664;92665;92666;92667;92668;92669;92670;92671;92672</t>
  </si>
  <si>
    <t>A0A087WSY6</t>
  </si>
  <si>
    <t>IGKV3D-15</t>
  </si>
  <si>
    <t>Immunoglobulin kappa variable 3D-15</t>
  </si>
  <si>
    <t>59523;59524;59525;59526;59527;59528;59529;59530</t>
  </si>
  <si>
    <t>63569;63570;63571;63572;63573;63574;63575;63576</t>
  </si>
  <si>
    <t>C9J8S3;P51149;C9J4S4;C9IZZ0;C9J4V0;C9J592;C9J7D1</t>
  </si>
  <si>
    <t>4;4;3;3;3;3;2</t>
  </si>
  <si>
    <t>Ras-related protein Rab-7a</t>
  </si>
  <si>
    <t>RAB7A</t>
  </si>
  <si>
    <t>Isoform of P51149, Ras-related protein Rab-7a;Ras-related protein Rab-7a;Isoform of P51149, Ras-related protein Rab-7a;Isoform of P51149, Ras-related protein Rab-7a (Fragment);Isoform of P51149, Ras-related protein Rab-7a;Isoform of P51149, Ras-related pro</t>
  </si>
  <si>
    <t>741;1757;5204;8056</t>
  </si>
  <si>
    <t>780;1863;5526;8630</t>
  </si>
  <si>
    <t>8166;22083;22084;65373;98829;98830</t>
  </si>
  <si>
    <t>8613;23665;23666;69690;105268;105269</t>
  </si>
  <si>
    <t>8613;23666;69690;105269</t>
  </si>
  <si>
    <t>Q02952-3;Q02952-2;Q02952</t>
  </si>
  <si>
    <t>A-kinase anchor protein 12</t>
  </si>
  <si>
    <t>AKAP12</t>
  </si>
  <si>
    <t>Isoform of Q02952, Isoform 3 of A-kinase anchor protein 12;Isoform of Q02952, Isoform 2 of A-kinase anchor protein 12;A-kinase anchor protein 12</t>
  </si>
  <si>
    <t>74;5752</t>
  </si>
  <si>
    <t>78;6185</t>
  </si>
  <si>
    <t>705;72348;72349;72350</t>
  </si>
  <si>
    <t>739;77092;77093;77094</t>
  </si>
  <si>
    <t>739;77093</t>
  </si>
  <si>
    <t>O95817;C9JFK9</t>
  </si>
  <si>
    <t>BAG family molecular chaperone regulator 3</t>
  </si>
  <si>
    <t>BAG3</t>
  </si>
  <si>
    <t>BAG family molecular chaperone regulator 3;Isoform of O95817, BAG family molecular chaperone regulator 3 (Fragment)</t>
  </si>
  <si>
    <t>2236;3696;5966</t>
  </si>
  <si>
    <t>2364;3931;6407</t>
  </si>
  <si>
    <t>27161;48274;74556</t>
  </si>
  <si>
    <t>29069;51715;79427</t>
  </si>
  <si>
    <t>P00488;Q9NQP5;A6PVK5</t>
  </si>
  <si>
    <t>P00488</t>
  </si>
  <si>
    <t>Coagulation factor XIII A chain</t>
  </si>
  <si>
    <t>F13A1</t>
  </si>
  <si>
    <t>1343;3349;5019</t>
  </si>
  <si>
    <t>1421;3563;5333</t>
  </si>
  <si>
    <t>17036;43989;63497</t>
  </si>
  <si>
    <t>18223;47088;67737</t>
  </si>
  <si>
    <t>J3KQ32;Q9NTK5-3;Q9NTK5;C9JTK6;C9JCJ9;Q9NTK5-2</t>
  </si>
  <si>
    <t>J3KQ32;Q9NTK5-3;Q9NTK5;C9JTK6</t>
  </si>
  <si>
    <t>3;3;3;2;1;1</t>
  </si>
  <si>
    <t>Obg-like ATPase 1</t>
  </si>
  <si>
    <t>OLA1</t>
  </si>
  <si>
    <t>Isoform of Q9NTK5, Obg-like ATPase 1;Isoform of Q9NTK5, Isoform 3 of Obg-like ATPase 1;Obg-like ATPase 1;Isoform of Q9NTK5, Obg-like ATPase 1 (Fragment)</t>
  </si>
  <si>
    <t>3803;3979;5901</t>
  </si>
  <si>
    <t>4043;4234;6338</t>
  </si>
  <si>
    <t>49610;51807;51808;74090;74091</t>
  </si>
  <si>
    <t>53150;55465;55466;78935;78936</t>
  </si>
  <si>
    <t>53150;55465;78935</t>
  </si>
  <si>
    <t>K7ENX8;K7ELV6;K7EJV5;K7ELT6;K7EJV1;K7EMY9;K7EPM4;K7ER40;K7EQR7;D6W5Y5;Q14011;Q14011-2</t>
  </si>
  <si>
    <t>2;2;2;2;2;2;2;2;2;2;2;2</t>
  </si>
  <si>
    <t>Cold-inducible RNA-binding protein</t>
  </si>
  <si>
    <t>CIRBP</t>
  </si>
  <si>
    <t>Isoform of Q14011, Cold-inducible RNA-binding protein (Fragment);Isoform of Q14011, Cold-inducible RNA-binding protein (Fragment);Isoform of Q14011, Cold-inducible RNA-binding protein (Fragment);Isoform of Q14011, Cold-inducible RNA-binding protein;Isoform</t>
  </si>
  <si>
    <t>2898;8701</t>
  </si>
  <si>
    <t>3087;9309</t>
  </si>
  <si>
    <t>35834;106469</t>
  </si>
  <si>
    <t>38296;113306</t>
  </si>
  <si>
    <t>Q14498-3;Q14498-2;Q14498;H0Y4X3;A0A0U1RQH7;G3XAC6;A0A0U1RQW2;A0A087X122;Q5QP22;Q5QP23</t>
  </si>
  <si>
    <t>Q14498-3;Q14498-2;Q14498;H0Y4X3;A0A0U1RQH7;G3XAC6;A0A0U1RQW2</t>
  </si>
  <si>
    <t>6;6;6;5;4;4;3;1;1;1</t>
  </si>
  <si>
    <t>RNA-binding protein 39</t>
  </si>
  <si>
    <t>RBM39</t>
  </si>
  <si>
    <t>Isoform of Q14498, Isoform 3 of RNA-binding protein 39;Isoform of Q14498, Isoform 2 of RNA-binding protein 39;RNA-binding protein 39;Isoform of Q14498, RNA-binding protein 39 (Fragment);Isoform of Q14498, RNA-binding protein 39 (Fragment);Isoform of Q14498</t>
  </si>
  <si>
    <t>1047;1432;3004;3497;7272;7390</t>
  </si>
  <si>
    <t>1108;1513;3197;3718;7795;7922</t>
  </si>
  <si>
    <t>13356;13357;13358;13359;17821;37812;45846;89810;89811;90960;90961</t>
  </si>
  <si>
    <t>14211;14212;14213;14214;19061;40479;49095;95661;95662;96881;96882</t>
  </si>
  <si>
    <t>14211;19061;40479;49095;95662;96882</t>
  </si>
  <si>
    <t>Q99832-3;Q99832;Q99832-4;F8WAM2;Q99832-2</t>
  </si>
  <si>
    <t>Q99832-3;Q99832;Q99832-4</t>
  </si>
  <si>
    <t>3;3;2;1;1</t>
  </si>
  <si>
    <t>T-complex protein 1 subunit eta</t>
  </si>
  <si>
    <t>CCT7</t>
  </si>
  <si>
    <t>Isoform of Q99832, Isoform 3 of T-complex protein 1 subunit eta;T-complex protein 1 subunit eta;Isoform of Q99832, Isoform 4 of T-complex protein 1 subunit eta</t>
  </si>
  <si>
    <t>743;877;2940</t>
  </si>
  <si>
    <t>782;923;3131</t>
  </si>
  <si>
    <t>8170;8171;8172;8173;9834;36935</t>
  </si>
  <si>
    <t>8617;8618;8619;8620;10379;39537</t>
  </si>
  <si>
    <t>8619;10379;39537</t>
  </si>
  <si>
    <t>P82987-2;P82987</t>
  </si>
  <si>
    <t>ADAMTS-like protein 3</t>
  </si>
  <si>
    <t>ADAMTSL3</t>
  </si>
  <si>
    <t>Isoform of P82987, Isoform 2 of ADAMTS-like protein 3;ADAMTS-like protein 3</t>
  </si>
  <si>
    <t>1458;5855;8727</t>
  </si>
  <si>
    <t>1539;6290;9337</t>
  </si>
  <si>
    <t>18124;18125;18126;73618;73619;73620;73621;106793;106794;106795</t>
  </si>
  <si>
    <t>19378;19379;19380;78437;78438;78439;78440;113655;113656;113657</t>
  </si>
  <si>
    <t>19378;78437;113657</t>
  </si>
  <si>
    <t>J3QS89;Q7L5A8</t>
  </si>
  <si>
    <t>Fatty acid 2-hydroxylase</t>
  </si>
  <si>
    <t>FA2H</t>
  </si>
  <si>
    <t>Isoform of Q7L5A8, Fatty acid 2-hydroxylase (Fragment);Fatty acid 2-hydroxylase</t>
  </si>
  <si>
    <t>57491;57492;57493;57494;57495</t>
  </si>
  <si>
    <t>61442;61443;61444;61445;61446</t>
  </si>
  <si>
    <t>Q8TDN6</t>
  </si>
  <si>
    <t>Ribosome biogenesis protein BRX1 homolog</t>
  </si>
  <si>
    <t>BRIX1</t>
  </si>
  <si>
    <t>30147;30148;30149</t>
  </si>
  <si>
    <t>32207;32208;32209</t>
  </si>
  <si>
    <t>A0A0U1RR22;Q9UNF0-2;Q9UNF0</t>
  </si>
  <si>
    <t>Protein kinase C and casein kinase substrate in neurons protein 2</t>
  </si>
  <si>
    <t>PACSIN2</t>
  </si>
  <si>
    <t>Isoform of Q9UNF0, Protein kinase C and casein kinase substrate in neurons protein 2 (Fragment);Isoform of Q9UNF0, Isoform 2 of Protein kinase C and casein kinase substrate in neurons protein 2;Protein kinase C and casein kinase substrate in neurons protei</t>
  </si>
  <si>
    <t>15;145;416;2285</t>
  </si>
  <si>
    <t>16;155;436;2416</t>
  </si>
  <si>
    <t>136;137;1507;4289;27483;27484;27485;27486;27487</t>
  </si>
  <si>
    <t>141;142;1582;4522;29404;29405;29406;29407;29408</t>
  </si>
  <si>
    <t>141;1582;4522;29404</t>
  </si>
  <si>
    <t>CON__Q7Z794;Q7Z794</t>
  </si>
  <si>
    <t>Keratin, type II cytoskeletal 1b</t>
  </si>
  <si>
    <t>KRT77</t>
  </si>
  <si>
    <t>;Keratin, type II cytoskeletal 1b</t>
  </si>
  <si>
    <t>2355;2486;4881;4891;5292;7602;7858;8313;8644;8645</t>
  </si>
  <si>
    <t>False;False;True;True;True;True;True;False;False;False</t>
  </si>
  <si>
    <t>2489;2634;5185;5196;5636;8152;8427;8904;9252;9253</t>
  </si>
  <si>
    <t>28245;28246;28247;28248;28249;28250;28251;28252;28253;28254;28255;28256;28257;28258;28259;28260;28261;28262;28263;28264;28265;28266;28267;28268;28269;28270;28271;28272;28273;28274;28275;28276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61692;61775;66546;66547;93362;93363;93364;96486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105819;105820;105821;105822;105823;105824;105825;105826;105827;105828;105829;105830;105831;105832;105833;105834;105835;105836;105837</t>
  </si>
  <si>
    <t>30184;30185;30186;30187;30188;30189;30190;30191;30192;30193;30194;30195;30196;30197;30198;30199;30200;30201;30202;30203;30204;30205;30206;30207;30208;30209;30210;30211;30212;30213;30214;30215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31980;31981;31982;65831;65914;70928;70929;99479;99480;99481;102788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112614;112615;112616;112617;112618;112619;112620;112621;112622;112623;112624;112625;112626;112627;112628;112629;112630;112631;112632</t>
  </si>
  <si>
    <t>30198;31923;65831;65914;70929;99479;102788;108538;112614;112632</t>
  </si>
  <si>
    <t>P11388;P11388-2;P11388-3;P11388-4;J3KTB7;E9PCY5;Q02880-2;Q02880</t>
  </si>
  <si>
    <t>P11388;P11388-2;P11388-3;P11388-4</t>
  </si>
  <si>
    <t>7;7;7;7;1;1;1;1</t>
  </si>
  <si>
    <t>DNA topoisomerase 2-alpha</t>
  </si>
  <si>
    <t>TOP2A</t>
  </si>
  <si>
    <t>DNA topoisomerase 2-alpha;Isoform of P11388, Isoform 2 of DNA topoisomerase 2-alpha;Isoform of P11388, Isoform 3 of DNA topoisomerase 2-alpha;Isoform of P11388, Isoform 4 of DNA topoisomerase 2-alpha</t>
  </si>
  <si>
    <t>1403;2185;2320;2919;3760;4387;7460</t>
  </si>
  <si>
    <t>1483;2309;2454;3110;3998;4665;7996</t>
  </si>
  <si>
    <t>17617;26606;27897;36329;49188;56209;91728;91729</t>
  </si>
  <si>
    <t>18851;28497;29823;38860;52707;60093;97743;97744</t>
  </si>
  <si>
    <t>18851;28497;29823;38860;52707;60093;97744</t>
  </si>
  <si>
    <t>F8VWU4;F8VVZ0;F8VUA5;F8VVK3;K7ENY4;K7ERI8;K7ERQ8;P61020-2;P20339-2;P61020;P20339;P51148;P51148-2</t>
  </si>
  <si>
    <t>1;1;1;1;1;1;1;1;1;1;1;1;1</t>
  </si>
  <si>
    <t>Ras-related protein Rab-5B;Ras-related protein Rab-5A;Ras-related protein Rab-5C</t>
  </si>
  <si>
    <t>RAB5C;RAB5B;RAB5A</t>
  </si>
  <si>
    <t>Isoform of P51148, Ras-related protein Rab-5C (Fragment);Isoform of P61020, Ras-related protein Rab-5B (Fragment);Isoform of P61020, Ras-related protein Rab-5B (Fragment);Isoform of P51148, Ras-related protein Rab-5C (Fragment);Isoform of P51148, Ras-relat</t>
  </si>
  <si>
    <t>28876;28877;28878</t>
  </si>
  <si>
    <t>30851;30852;30853</t>
  </si>
  <si>
    <t>P50479;P50479-2</t>
  </si>
  <si>
    <t>PDZ and LIM domain protein 4</t>
  </si>
  <si>
    <t>PDLIM4</t>
  </si>
  <si>
    <t>PDZ and LIM domain protein 4;Isoform of P50479, Isoform 2 of PDZ and LIM domain protein 4</t>
  </si>
  <si>
    <t>3209;3423;7843</t>
  </si>
  <si>
    <t>3415;3642;8412</t>
  </si>
  <si>
    <t>41449;44802;44803;44804;96332</t>
  </si>
  <si>
    <t>44314;47984;47985;47986;102625</t>
  </si>
  <si>
    <t>44314;47984;102625</t>
  </si>
  <si>
    <t>Q96LD4;A0A0M3HER3;Q96LD4-2</t>
  </si>
  <si>
    <t>Tripartite motif-containing protein 47</t>
  </si>
  <si>
    <t>TRIM47</t>
  </si>
  <si>
    <t>Tripartite motif-containing protein 47;Isoform of Q96LD4, Tripartite motif-containing protein 47 (Fragment);Isoform of Q96LD4, Isoform 2 of Tripartite motif-containing protein 47</t>
  </si>
  <si>
    <t>2509;2988</t>
  </si>
  <si>
    <t>2658;3181</t>
  </si>
  <si>
    <t>30060;37610</t>
  </si>
  <si>
    <t>32118;40272</t>
  </si>
  <si>
    <t>P62857</t>
  </si>
  <si>
    <t>40S ribosomal protein S28</t>
  </si>
  <si>
    <t>RPS28</t>
  </si>
  <si>
    <t>1913;3216</t>
  </si>
  <si>
    <t>2023;3422</t>
  </si>
  <si>
    <t>23282;23283;23284;23285;23286;41715</t>
  </si>
  <si>
    <t>24930;24931;24932;24933;24934;24935;44599</t>
  </si>
  <si>
    <t>24931;44599</t>
  </si>
  <si>
    <t>A0A087WUT6;O60841</t>
  </si>
  <si>
    <t>Eukaryotic translation initiation factor 5B</t>
  </si>
  <si>
    <t>EIF5B</t>
  </si>
  <si>
    <t>Isoform of O60841, Eukaryotic translation initiation factor 5B;Eukaryotic translation initiation factor 5B</t>
  </si>
  <si>
    <t>151;2045</t>
  </si>
  <si>
    <t>161;2166</t>
  </si>
  <si>
    <t>1571;25337</t>
  </si>
  <si>
    <t>1649;1650;27157</t>
  </si>
  <si>
    <t>1649;27157</t>
  </si>
  <si>
    <t>P62328</t>
  </si>
  <si>
    <t>Thymosin beta-4;Hematopoietic system regulatory peptide</t>
  </si>
  <si>
    <t>TMSB4X</t>
  </si>
  <si>
    <t>Thymosin beta-4</t>
  </si>
  <si>
    <t>83122;83123;83124;83125;83126;83127;83128</t>
  </si>
  <si>
    <t>88524;88525;88526;88527;88528;88529;88530</t>
  </si>
  <si>
    <t>E7EMS7;M0R0A5;H7BZ95;C9IYI1;Q6E0U4-5;Q6E0U4-6;Q6E0U4-16;Q6E0U4-2</t>
  </si>
  <si>
    <t>1;1;1;1;1;1;1;1</t>
  </si>
  <si>
    <t>DMKN</t>
  </si>
  <si>
    <t>Isoform of Q6E0U4, Dermokine;Isoform of Q6E0U4, Dermokine;Isoform of Q6E0U4, Dermokine (Fragment);Isoform of Q6E0U4, Dermokine;Isoform of Q6E0U4, Isoform 5 of Dermokine;Isoform of Q6E0U4, Isoform 6 of Dermokine;Isoform of Q6E0U4, Isoform 16 of Dermokine;Is</t>
  </si>
  <si>
    <t>73229;73230;73231;73232</t>
  </si>
  <si>
    <t>78023;78024;78025;78026</t>
  </si>
  <si>
    <t>F8VQR7;F8VW96;Q16527</t>
  </si>
  <si>
    <t>Cysteine and glycine-rich protein 2</t>
  </si>
  <si>
    <t>CSRP2</t>
  </si>
  <si>
    <t>Isoform of Q16527, Cysteine and glycine-rich protein 2;Isoform of Q16527, Cysteine and glycine-rich protein 2;Cysteine and glycine-rich protein 2</t>
  </si>
  <si>
    <t>5548;7718</t>
  </si>
  <si>
    <t>5960;8278</t>
  </si>
  <si>
    <t>69749;94843;94844</t>
  </si>
  <si>
    <t>74363;101044;101045</t>
  </si>
  <si>
    <t>74363;101045</t>
  </si>
  <si>
    <t>F8WBR5;M0QZ52;G3V479;H0Y7A7;P62158;E7ETZ0;E7EMB3;P27482</t>
  </si>
  <si>
    <t>2;2;2;2;2;1;1;1</t>
  </si>
  <si>
    <t>Calmodulin;Calmodulin-like protein 3</t>
  </si>
  <si>
    <t>CALM2;CALM3;CALM1;CALML3</t>
  </si>
  <si>
    <t>Isoform of P62158, Calmodulin;Isoform of P62158, Calmodulin;Isoform of P62158, Calmodulin;Isoform of P62158, Calmodulin (Fragment);Calmodulin;Isoform of P62158, Calmodulin;Isoform of P62158, Calmodulin;Calmodulin-like protein 3</t>
  </si>
  <si>
    <t>146;1750</t>
  </si>
  <si>
    <t>156;1856</t>
  </si>
  <si>
    <t>1508;1509;21996</t>
  </si>
  <si>
    <t>1583;1584;23575</t>
  </si>
  <si>
    <t>1583;23575</t>
  </si>
  <si>
    <t>Q15404-2;Q15404</t>
  </si>
  <si>
    <t>Ras suppressor protein 1</t>
  </si>
  <si>
    <t>RSU1</t>
  </si>
  <si>
    <t>Isoform of Q15404, Isoform 2 of Ras suppressor protein 1;Ras suppressor protein 1</t>
  </si>
  <si>
    <t>1983;3530;4923;4924</t>
  </si>
  <si>
    <t>2099;3753;5233;5234</t>
  </si>
  <si>
    <t>24544;24545;46231;46232;62313;62314</t>
  </si>
  <si>
    <t>26302;26303;49533;49534;66489;66490</t>
  </si>
  <si>
    <t>26303;49534;66489;66490</t>
  </si>
  <si>
    <t>B4DJK0;B4DUA4;A0A0D9SEM4;Q13243-3;Q13243;Q13247-3;Q13247;Q08170</t>
  </si>
  <si>
    <t>Serine/arginine-rich splicing factor 5;Serine/arginine-rich splicing factor 6;Serine/arginine-rich splicing factor 4</t>
  </si>
  <si>
    <t>SRSF5;SRSF4;SRSF6</t>
  </si>
  <si>
    <t>Isoform of Q13243, Serine/arginine-rich-splicing factor 5;Isoform of Q13243, Serine/arginine-rich-splicing factor 5;Isoform of Q08170, Serine/arginine-rich-splicing factor 4 (Fragment);Isoform of Q13243, Isoform SRP40-4 of Serine/arginine-rich splicing fac</t>
  </si>
  <si>
    <t>58935;58936;58937;58938;58939;58940</t>
  </si>
  <si>
    <t>62962;62963;62964;62965;62966;62967</t>
  </si>
  <si>
    <t>H0YN26;P39687;O43423;H7BZ09;O95626</t>
  </si>
  <si>
    <t>H0YN26;P39687;O43423</t>
  </si>
  <si>
    <t>Acidic leucine-rich nuclear phosphoprotein 32 family member A;Acidic leucine-rich nuclear phosphoprotein 32 family member C</t>
  </si>
  <si>
    <t>ANP32A;ANP32C</t>
  </si>
  <si>
    <t>Isoform of P39687, Acidic leucine-rich nuclear phosphoprotein 32 family member A;Acidic leucine-rich nuclear phosphoprotein 32 family member A;Acidic leucine-rich nuclear phosphoprotein 32 family member C</t>
  </si>
  <si>
    <t>1043;1475;2100;8343</t>
  </si>
  <si>
    <t>1104;1556;2222;8934</t>
  </si>
  <si>
    <t>13150;18353;25759;25760;102170;102171;102172</t>
  </si>
  <si>
    <t>13921;19633;27621;27622;108800;108801;108802</t>
  </si>
  <si>
    <t>13921;19633;27621;108801</t>
  </si>
  <si>
    <t>A0A0A0MTH3;Q13418-2;Q13418;Q13418-3;A0A087WWY6</t>
  </si>
  <si>
    <t>A0A0A0MTH3;Q13418-2;Q13418;Q13418-3</t>
  </si>
  <si>
    <t>3;3;3;2;1</t>
  </si>
  <si>
    <t>Integrin-linked protein kinase</t>
  </si>
  <si>
    <t>ILK</t>
  </si>
  <si>
    <t>Isoform of Q13418, Integrin-linked protein kinase;Isoform of Q13418, Isoform 2 of Integrin-linked protein kinase;Integrin-linked protein kinase;Isoform of Q13418, Isoform 3 of Integrin-linked protein kinase</t>
  </si>
  <si>
    <t>2345;2581;6652</t>
  </si>
  <si>
    <t>2479;2736;7141</t>
  </si>
  <si>
    <t>28126;31035;82836;82837;82838;82839;82840</t>
  </si>
  <si>
    <t>30060;33138;88229;88230;88231;88232;88233</t>
  </si>
  <si>
    <t>30060;33138;88229</t>
  </si>
  <si>
    <t>P30086</t>
  </si>
  <si>
    <t>Phosphatidylethanolamine-binding protein 1;Hippocampal cholinergic neurostimulating peptide</t>
  </si>
  <si>
    <t>PEBP1</t>
  </si>
  <si>
    <t>Phosphatidylethanolamine-binding protein 1</t>
  </si>
  <si>
    <t>3134;5251;8879</t>
  </si>
  <si>
    <t>3335;5574;9494</t>
  </si>
  <si>
    <t>39361;65965;65966;65967;108665</t>
  </si>
  <si>
    <t>42107;70308;70309;70310;70311;115625</t>
  </si>
  <si>
    <t>42107;70311;115625</t>
  </si>
  <si>
    <t>A0A0U1RQF0;P49327;A0A1B0GTR5;A0A0U1RRG3</t>
  </si>
  <si>
    <t>A0A0U1RQF0;P49327</t>
  </si>
  <si>
    <t>6;6;1;1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</si>
  <si>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</si>
  <si>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</si>
  <si>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Isoform of P49327, Fatty acid synthase;Fatty acid synthase</t>
  </si>
  <si>
    <t>49;3361;5289;6724;6778;8526</t>
  </si>
  <si>
    <t>50;3575;5633;7218;7272;9131</t>
  </si>
  <si>
    <t>445;44122;66543;83370;83706;104599</t>
  </si>
  <si>
    <t>456;47221;70924;88793;89165;111348</t>
  </si>
  <si>
    <t>Q5SGD2-2;Q5SGD2-3;Q5SGD2</t>
  </si>
  <si>
    <t>Protein phosphatase 1L</t>
  </si>
  <si>
    <t>PPM1L</t>
  </si>
  <si>
    <t>Isoform of Q5SGD2, Isoform 2 of Protein phosphatase 1L;Isoform of Q5SGD2, Isoform 3 of Protein phosphatase 1L;Protein phosphatase 1L</t>
  </si>
  <si>
    <t>6877;8288</t>
  </si>
  <si>
    <t>7377;8878</t>
  </si>
  <si>
    <t>84842;84843;84844;101572;101573;101574</t>
  </si>
  <si>
    <t>90381;90382;90383;108179;108180;108181</t>
  </si>
  <si>
    <t>90383;108179</t>
  </si>
  <si>
    <t>H7C2Z6;H7BXD5;P28676</t>
  </si>
  <si>
    <t>Grancalcin</t>
  </si>
  <si>
    <t>GCA</t>
  </si>
  <si>
    <t>Isoform of P28676, Grancalcin (Fragment);Isoform of P28676, Grancalcin;Grancalcin</t>
  </si>
  <si>
    <t>515;5995</t>
  </si>
  <si>
    <t>539;6438</t>
  </si>
  <si>
    <t>5546;5547;5548;74831;74832</t>
  </si>
  <si>
    <t>5843;5844;5845;79713;79714</t>
  </si>
  <si>
    <t>5845;79713</t>
  </si>
  <si>
    <t>P00491;G3V2H3;G3V5M2</t>
  </si>
  <si>
    <t>Purine nucleoside phosphorylase</t>
  </si>
  <si>
    <t>PNP</t>
  </si>
  <si>
    <t>Purine nucleoside phosphorylase;Isoform of P00491, Purine nucleoside phosphorylase (Fragment);Isoform of P00491, Purine nucleoside phosphorylase (Fragment)</t>
  </si>
  <si>
    <t>5134;7929</t>
  </si>
  <si>
    <t>5455;8501</t>
  </si>
  <si>
    <t>64533;64534;64535;64536;64537;97226</t>
  </si>
  <si>
    <t>68800;68801;68802;68803;68804;103567</t>
  </si>
  <si>
    <t>68800;103567</t>
  </si>
  <si>
    <t>C9JF17;P05090;C9JX71</t>
  </si>
  <si>
    <t>Apolipoprotein D</t>
  </si>
  <si>
    <t>APOD</t>
  </si>
  <si>
    <t>Isoform of P05090, Apolipoprotein D (Fragment);Apolipoprotein D;Isoform of P05090, Apolipoprotein D (Fragment)</t>
  </si>
  <si>
    <t>4000;5527;8156</t>
  </si>
  <si>
    <t>4257;5939;8735</t>
  </si>
  <si>
    <t>52061;69515;69516;69517;69518;69519;69520;69521;69522;99920</t>
  </si>
  <si>
    <t>55748;74124;74125;74126;74127;74128;74129;74130;74131;106408</t>
  </si>
  <si>
    <t>55748;74128;106408</t>
  </si>
  <si>
    <t>P52907;C9JUG7;F8W9N7;A0A0D9SET8;P47755-2;P47755</t>
  </si>
  <si>
    <t>2;1;1;1;1;1</t>
  </si>
  <si>
    <t>F-actin-capping protein subunit alpha-1;F-actin-capping protein subunit alpha-2</t>
  </si>
  <si>
    <t>CAPZA1;CAPZA2</t>
  </si>
  <si>
    <t>F-actin-capping protein subunit alpha-1;Isoform of P47755, F-actin-capping protein subunit alpha-2;Isoform of P47755, F-actin-capping protein subunit alpha-2;Isoform of P47755, F-actin-capping protein subunit alpha-2;Isoform of P47755, Isoform 2 of F-actin</t>
  </si>
  <si>
    <t>2628;4727</t>
  </si>
  <si>
    <t>2790;5017</t>
  </si>
  <si>
    <t>31531;59699;59700</t>
  </si>
  <si>
    <t>33658;63756;63757</t>
  </si>
  <si>
    <t>33658;63757</t>
  </si>
  <si>
    <t>H7BY35;Q92736;Q92736-2</t>
  </si>
  <si>
    <t>Ryanodine receptor 2</t>
  </si>
  <si>
    <t>RYR2</t>
  </si>
  <si>
    <t>Isoform of Q92736, Ryanodine receptor 2;Ryanodine receptor 2;Isoform of Q92736, Isoform 2 of Ryanodine receptor 2</t>
  </si>
  <si>
    <t>17966;17967;17968;17969;17970</t>
  </si>
  <si>
    <t>19210;19211;19212;19213;19214</t>
  </si>
  <si>
    <t>P11055;A0A087X0T3;A7E2Y1;A7E2Y1-3</t>
  </si>
  <si>
    <t>P11055</t>
  </si>
  <si>
    <t>16;3;2;1</t>
  </si>
  <si>
    <t>1;0;0;0</t>
  </si>
  <si>
    <t>Myosin-3</t>
  </si>
  <si>
    <t>MYH3</t>
  </si>
  <si>
    <t>1028;1371;1520;1645;2160;2215;3298;3443;3974;4330;4383;4432;4893;6231;8154;8662</t>
  </si>
  <si>
    <t>False;False;False;False;False;True;False;False;False;False;False;False;False;False;False;False</t>
  </si>
  <si>
    <t>1087;1450;1606;1740;2283;2342;3507;3662;4229;4604;4661;4711;5198;6697;8733;9270</t>
  </si>
  <si>
    <t>12931;12932;12933;12934;12935;12936;12937;12938;12939;12940;12941;12942;12943;12944;12945;12946;12947;12948;12949;12950;12951;12952;12953;12954;17337;17338;17339;17340;17341;17342;17343;17344;17345;18862;18863;20693;26385;26921;26922;26923;43247;43248;43249;43250;43251;43252;43253;43254;43255;43256;43257;43258;43259;45126;45127;45128;51726;51727;51728;55361;55362;55363;55364;55365;55366;55367;55368;55369;55370;55371;55372;56177;56178;56595;61777;61778;61779;77870;77871;77872;77873;99918;106041;106042;106043</t>
  </si>
  <si>
    <t>13673;13674;13675;13676;13677;13678;13679;13680;13681;13682;13683;13684;13685;13686;13687;13688;13689;13690;13691;13692;13693;13694;13695;13696;18552;18553;18554;18555;18556;18557;18558;18559;18560;20205;20206;22203;28274;28825;28826;28827;46289;46290;46291;46292;46293;46294;46295;46296;46297;46298;46299;46300;46301;48333;48334;48335;55382;55383;55384;59204;59205;59206;59207;59208;59209;59210;59211;59212;59213;59214;59215;60061;60062;60492;65916;65917;65918;82951;82952;82953;82954;106406;112851;112852;112853</t>
  </si>
  <si>
    <t>13683;18556;20205;22203;28274;28827;46298;48335;55382;59213;60061;60492;65916;82954;106406;112852</t>
  </si>
  <si>
    <t>A0A0C4DH67;A0A0C4DH69;A0A075B6S5</t>
  </si>
  <si>
    <t>IGKV1-8;IGKV1-9;IGKV1-27</t>
  </si>
  <si>
    <t>Immunoglobulin kappa variable 1-8;Immunoglobulin kappa variable 1-9;Immunoglobulin kappa variable 1-27</t>
  </si>
  <si>
    <t>59503;59504;59505;59506;59507</t>
  </si>
  <si>
    <t>63549;63550;63551;63552;63553</t>
  </si>
  <si>
    <t>M0R0P7;M0R3D6;M0R1A7;M0R117;Q02543</t>
  </si>
  <si>
    <t>60S ribosomal protein L18a</t>
  </si>
  <si>
    <t>RPL18A</t>
  </si>
  <si>
    <t>Isoform of Q02543, 60S ribosomal protein L18a;Isoform of Q02543, 60S ribosomal protein L18a (Fragment);Isoform of Q02543, 60S ribosomal protein L18a;Isoform of Q02543, 60S ribosomal protein L18a;60S ribosomal protein L18a</t>
  </si>
  <si>
    <t>1481;5476;7074</t>
  </si>
  <si>
    <t>1563;5886;7579</t>
  </si>
  <si>
    <t>18430;68776;68777;68778;86886;86887;86888;86889</t>
  </si>
  <si>
    <t>19712;73333;73334;73335;92526;92527;92528;92529</t>
  </si>
  <si>
    <t>19712;73335;92528</t>
  </si>
  <si>
    <t>P10606</t>
  </si>
  <si>
    <t>Cytochrome c oxidase subunit 5B, mitochondrial</t>
  </si>
  <si>
    <t>COX5B</t>
  </si>
  <si>
    <t>3052;5180</t>
  </si>
  <si>
    <t>3246;5501</t>
  </si>
  <si>
    <t>38144;65016</t>
  </si>
  <si>
    <t>40828;69302</t>
  </si>
  <si>
    <t>Q9BVK6</t>
  </si>
  <si>
    <t>Transmembrane emp24 domain-containing protein 9</t>
  </si>
  <si>
    <t>TMED9</t>
  </si>
  <si>
    <t>2588;5001;6187</t>
  </si>
  <si>
    <t>2743;5315;6648</t>
  </si>
  <si>
    <t>31061;63157;63158;63159;77171;77172</t>
  </si>
  <si>
    <t>33164;67384;67385;67386;82218;82219</t>
  </si>
  <si>
    <t>33164;67384;82218</t>
  </si>
  <si>
    <t>Q6X4U4;Q6X4U4-2</t>
  </si>
  <si>
    <t>Sclerostin domain-containing protein 1</t>
  </si>
  <si>
    <t>SOSTDC1</t>
  </si>
  <si>
    <t>Sclerostin domain-containing protein 1;Isoform of Q6X4U4, Isoform 2 of Sclerostin domain-containing protein 1</t>
  </si>
  <si>
    <t>4024;8733</t>
  </si>
  <si>
    <t>4284;9343</t>
  </si>
  <si>
    <t>52311;52312;106824</t>
  </si>
  <si>
    <t>56014;56015;113686</t>
  </si>
  <si>
    <t>56014;113686</t>
  </si>
  <si>
    <t>H3BMH2;H3BSC1;P62491-2;Q15907-2;P62491;Q15907;B4DQU5;P57735</t>
  </si>
  <si>
    <t>2;2;2;2;2;2;1;1</t>
  </si>
  <si>
    <t>Ras-related protein Rab-11A;Ras-related protein Rab-11B;Ras-related protein Rab-25</t>
  </si>
  <si>
    <t>RAB11A;RAB11B;RAB25</t>
  </si>
  <si>
    <t>Isoform of P62491, Ras-related protein Rab-11A (Fragment);Isoform of P62491, Ras-related protein Rab-11A;Isoform of P62491, Isoform 2 of Ras-related protein Rab-11A;Isoform of Q15907, Isoform 2 of Ras-related protein Rab-11B;Ras-related protein Rab-11A;Ras</t>
  </si>
  <si>
    <t>411;8488</t>
  </si>
  <si>
    <t>431;9091</t>
  </si>
  <si>
    <t>4257;104186;104187;104188;104189</t>
  </si>
  <si>
    <t>4486;110922;110923;110924;110925</t>
  </si>
  <si>
    <t>4486;110925</t>
  </si>
  <si>
    <t>P29279-2;P29279</t>
  </si>
  <si>
    <t>Connective tissue growth factor</t>
  </si>
  <si>
    <t>CTGF</t>
  </si>
  <si>
    <t>Isoform of P29279, Isoform 2 of Connective tissue growth factor;Connective tissue growth factor</t>
  </si>
  <si>
    <t>7670;8429</t>
  </si>
  <si>
    <t>8227;9026</t>
  </si>
  <si>
    <t>94221;94222;94223;94224;94225;94226;94227;94228;94229;94230;94231;94232;103077</t>
  </si>
  <si>
    <t>100373;100374;100375;100376;100377;100378;100379;100380;100381;100382;100383;100384;109768</t>
  </si>
  <si>
    <t>100384;109768</t>
  </si>
  <si>
    <t>P49207</t>
  </si>
  <si>
    <t>60S ribosomal protein L34</t>
  </si>
  <si>
    <t>RPL34</t>
  </si>
  <si>
    <t>260;4194;6314;6473</t>
  </si>
  <si>
    <t>274;4463;6786;6952</t>
  </si>
  <si>
    <t>2318;54207;79037;79038;79039;80773</t>
  </si>
  <si>
    <t>2418;57997;84165;84166;84167;85988</t>
  </si>
  <si>
    <t>2418;57997;84165;85988</t>
  </si>
  <si>
    <t>B5MCZ9;Q16769-2;Q16769</t>
  </si>
  <si>
    <t>Glutaminyl-peptide cyclotransferase</t>
  </si>
  <si>
    <t>QPCT</t>
  </si>
  <si>
    <t>Isoform of Q16769, Glutaminyl-peptide cyclotransferase (Fragment);Isoform of Q16769, Isoform 2 of Glutaminyl-peptide cyclotransferase;Glutaminyl-peptide cyclotransferase</t>
  </si>
  <si>
    <t>3539;6771</t>
  </si>
  <si>
    <t>3762;7265</t>
  </si>
  <si>
    <t>46319;83660;83661;83662;83663;83664;83665;83666;83667;83668</t>
  </si>
  <si>
    <t>49629;89119;89120;89121;89122;89123;89124;89125;89126;89127</t>
  </si>
  <si>
    <t>49629;89126</t>
  </si>
  <si>
    <t>H0YHP5;Q96IZ0</t>
  </si>
  <si>
    <t>PRKC apoptosis WT1 regulator protein</t>
  </si>
  <si>
    <t>PAWR</t>
  </si>
  <si>
    <t>Isoform of Q96IZ0, PRKC apoptosis WT1 regulator protein (Fragment);PRKC apoptosis WT1 regulator protein</t>
  </si>
  <si>
    <t>O43854-2;O43854</t>
  </si>
  <si>
    <t>EGF-like repeat and discoidin I-like domain-containing protein 3</t>
  </si>
  <si>
    <t>EDIL3</t>
  </si>
  <si>
    <t>Isoform of O43854, Isoform 2 of EGF-like repeat and discoidin I-like domain-containing protein 3;EGF-like repeat and discoidin I-like domain-containing protein 3</t>
  </si>
  <si>
    <t>8411;8414</t>
  </si>
  <si>
    <t>9005;9008</t>
  </si>
  <si>
    <t>102832;102833;102834;102835;102863;102864;102865;102866;102867;102868;102869;102870</t>
  </si>
  <si>
    <t>109511;109512;109513;109514;109543;109544;109545;109546;109547;109548;109549;109550</t>
  </si>
  <si>
    <t>109514;109549</t>
  </si>
  <si>
    <t>E9PMR4;P48509;E9PJC8;E9PLZ6;E9PRJ3;K4DIB7</t>
  </si>
  <si>
    <t>2;2;1;1;1;1</t>
  </si>
  <si>
    <t>Tetraspanin;CD151 antigen</t>
  </si>
  <si>
    <t>CD151</t>
  </si>
  <si>
    <t>Isoform of P48509, Tetraspanin;CD151 antigen;Isoform of P48509, Tetraspanin (Fragment);Isoform of P48509, Tetraspanin (Fragment);Isoform of P48509, Tetraspanin (Fragment);Isoform of P48509, Tetraspanin (Fragment)</t>
  </si>
  <si>
    <t>2125;4486</t>
  </si>
  <si>
    <t>2247;4770</t>
  </si>
  <si>
    <t>25950;57224;57225;57226;57227;57228;57229;57230</t>
  </si>
  <si>
    <t>27818;61167;61168;61169;61170;61171;61172;61173</t>
  </si>
  <si>
    <t>27818;61169</t>
  </si>
  <si>
    <t>P25311;C9JEV0</t>
  </si>
  <si>
    <t>Zinc-alpha-2-glycoprotein</t>
  </si>
  <si>
    <t>AZGP1</t>
  </si>
  <si>
    <t>Zinc-alpha-2-glycoprotein;Isoform of P25311, Zinc-alpha-2-glycoprotein</t>
  </si>
  <si>
    <t>297;8842</t>
  </si>
  <si>
    <t>313;9456</t>
  </si>
  <si>
    <t>2686;108414;108415;108416;108417;108418;108419;108420</t>
  </si>
  <si>
    <t>2814;115358;115359;115360;115361;115362;115363;115364</t>
  </si>
  <si>
    <t>2814;115361</t>
  </si>
  <si>
    <t>Q9BVC6</t>
  </si>
  <si>
    <t>Transmembrane protein 109</t>
  </si>
  <si>
    <t>TMEM109</t>
  </si>
  <si>
    <t>79622;79623</t>
  </si>
  <si>
    <t>84794;84795</t>
  </si>
  <si>
    <t>H0YI30;O95390</t>
  </si>
  <si>
    <t>Growth/differentiation factor 11</t>
  </si>
  <si>
    <t>GDF11</t>
  </si>
  <si>
    <t>Isoform of O95390, Growth/differentiation factor 11 (Fragment);Growth/differentiation factor 11</t>
  </si>
  <si>
    <t>5766;5890;5891;6802</t>
  </si>
  <si>
    <t>6200;6326;6327;7297</t>
  </si>
  <si>
    <t>72442;72443;72444;72445;72446;72447;73985;73986;73987;83870;83871</t>
  </si>
  <si>
    <t>77199;77200;77201;77202;77203;77204;77205;78827;78828;78829;89336;89337</t>
  </si>
  <si>
    <t>77205;78827;78829;89336</t>
  </si>
  <si>
    <t>H0YDT1;A0A087WZH6;Q6WN34;Q6WN34-2;Q6WN33</t>
  </si>
  <si>
    <t>Chordin-like protein 2</t>
  </si>
  <si>
    <t>CHRDL2;CHL2</t>
  </si>
  <si>
    <t>Isoform of Q6WN34, Chordin-like protein 2 (Fragment);Isoform of Q6WN34, Chordin-like protein 2;Chordin-like protein 2;Isoform of Q6WN34, Isoform 2 of Chordin-like protein 2;Isoform of Q6WN34, Chordin-like protein 2 (Fragment)</t>
  </si>
  <si>
    <t>144;254;8192</t>
  </si>
  <si>
    <t>154;268;8776</t>
  </si>
  <si>
    <t>1506;2288;2289;100232;100233;100234</t>
  </si>
  <si>
    <t>1581;2388;2389;106724;106725;106726</t>
  </si>
  <si>
    <t>1581;2388;106725</t>
  </si>
  <si>
    <t>K7ERP4;A0A0A0MTT1;K7EKX7;R4GNE4;K7ENB4;A0A087X2I2;A0A087WT12;K7EJ20;P36969-2;P36969</t>
  </si>
  <si>
    <t>1;1;1;1;1;1;1;1;1;1</t>
  </si>
  <si>
    <t>Glutathione peroxidase;Phospholipid hydroperoxide glutathione peroxidase, mitochondrial</t>
  </si>
  <si>
    <t>GPX4</t>
  </si>
  <si>
    <t>Isoform of P36969, Glutathione peroxidase (Fragment);Isoform of P36969, Glutathione peroxidase (Fragment);Isoform of P36969, Glutathione peroxidase (Fragment);Isoform of P36969, Glutathione peroxidase (Fragment);Isoform of P36969, Glutathione peroxidase;Is</t>
  </si>
  <si>
    <t>50735;50736;50737;50738;50739;50740;50741;50742;50743</t>
  </si>
  <si>
    <t>54327;54328;54329;54330;54331;54332;54333;54334;54335</t>
  </si>
  <si>
    <t>F8W1C3;Q99542;Q99542-3</t>
  </si>
  <si>
    <t>Matrix metalloproteinase-19</t>
  </si>
  <si>
    <t>MMP19</t>
  </si>
  <si>
    <t>Isoform of Q99542, Matrix metalloproteinase-19;Matrix metalloproteinase-19;Isoform of Q99542, Isoform 2 of Matrix metalloproteinase-19</t>
  </si>
  <si>
    <t>3280;4601</t>
  </si>
  <si>
    <t>3488;4889</t>
  </si>
  <si>
    <t>43038;43039;43040;58470</t>
  </si>
  <si>
    <t>46070;46071;46072;62477</t>
  </si>
  <si>
    <t>46071;62477</t>
  </si>
  <si>
    <t>K7ERG9;P00746</t>
  </si>
  <si>
    <t>Complement factor D</t>
  </si>
  <si>
    <t>CFD</t>
  </si>
  <si>
    <t>Isoform of P00746, Complement factor D;Complement factor D</t>
  </si>
  <si>
    <t>746;7786</t>
  </si>
  <si>
    <t>785;8351</t>
  </si>
  <si>
    <t>8208;8209;8210;8211;95675</t>
  </si>
  <si>
    <t>8655;8656;8657;8658;101929</t>
  </si>
  <si>
    <t>8658;101929</t>
  </si>
  <si>
    <t>P20042</t>
  </si>
  <si>
    <t>Eukaryotic translation initiation factor 2 subunit 2</t>
  </si>
  <si>
    <t>EIF2S2</t>
  </si>
  <si>
    <t>2543;3761</t>
  </si>
  <si>
    <t>2695;3999</t>
  </si>
  <si>
    <t>30404;49189;49190</t>
  </si>
  <si>
    <t>32472;52708;52709</t>
  </si>
  <si>
    <t>32472;52708</t>
  </si>
  <si>
    <t>Q14174;Q4G0X0;A0A087WV90;E9PDN5;A0A087WTU7;A0A075B6G3;P11532-4;P11532</t>
  </si>
  <si>
    <t>Dystrophin</t>
  </si>
  <si>
    <t>DMD</t>
  </si>
  <si>
    <t>Isoform of P11532, Duchenne muscular dystrophy protein (Fragment);Isoform of P11532, DMD protein;Isoform of P11532, Dystrophin;Isoform of P11532, Dystrophin;Isoform of P11532, Dystrophin;Isoform of P11532, Dystrophin;Isoform of P11532, Isoform 3 of Dystrop</t>
  </si>
  <si>
    <t>A0A087WTV6;J3KR12;Q96C36;J3QKT4;A0A087WZR9;P32322-3</t>
  </si>
  <si>
    <t>1;1;1;0;0;0</t>
  </si>
  <si>
    <t>Pyrroline-5-carboxylate reductase 2;Pyrroline-5-carboxylate reductase;Pyrroline-5-carboxylate reductase 1, mitochondrial</t>
  </si>
  <si>
    <t>PYCR2;PYCR1</t>
  </si>
  <si>
    <t>Isoform of Q96C36, Pyrroline-5-carboxylate reductase 2;Uncharacterized protein;Pyrroline-5-carboxylate reductase 2;Isoform of P32322, Pyrroline-5-carboxylate reductase (Fragment);Isoform of Q96C36, Pyrroline-5-carboxylate reductase;Isoform of P32322, Isofo</t>
  </si>
  <si>
    <t>6928;7151</t>
  </si>
  <si>
    <t>7429;7661</t>
  </si>
  <si>
    <t>85367;88056</t>
  </si>
  <si>
    <t>90919;93750</t>
  </si>
  <si>
    <t>REV__Q6N022</t>
  </si>
  <si>
    <t>Teneurin-4</t>
  </si>
  <si>
    <t>62909;62910</t>
  </si>
  <si>
    <t>67126;67127</t>
  </si>
  <si>
    <t>Q9NR99</t>
  </si>
  <si>
    <t>Matrix-remodeling-associated protein 5</t>
  </si>
  <si>
    <t>1474;3339;4844;5795;6888;8081</t>
  </si>
  <si>
    <t>1555;3553;5145;6229;7388;8658</t>
  </si>
  <si>
    <t>18352;43838;61182;61183;61184;61185;72767;72768;72769;84999;85000;85001;99045;99046;99047;99048</t>
  </si>
  <si>
    <t>19632;46918;65290;65291;65292;65293;65294;77537;77538;77539;90541;90542;90543;105495;105496;105497;105498</t>
  </si>
  <si>
    <t>19632;46918;65294;77537;90541;105497</t>
  </si>
  <si>
    <t>D6RGI3;D6RER5;Q9NVA2;Q9NVA2-2;H0Y961;D6RDU5;B1AMS2;Q14141-2;Q14141-4;Q14141;A0A087X142;A6NMH6;A6NFQ9;F8W8I8;Q92599-3;Q92599-2;Q92599-4;Q92599;H0Y9G8;C9JV02;Q14141-3</t>
  </si>
  <si>
    <t>D6RGI3;D6RER5;Q9NVA2;Q9NVA2-2;H0Y961;D6RDU5;B1AMS2;Q14141-2;Q14141-4;Q14141;A0A087X142;A6NMH6;A6NFQ9;F8W8I8;Q92599-3;Q92599-2;Q92599-4;Q92599</t>
  </si>
  <si>
    <t>4;4;4;4;3;3;3;3;3;3;2;2;2;2;2;2;2;2;1;1;1</t>
  </si>
  <si>
    <t>Septin-11;Septin-6;Septin-8</t>
  </si>
  <si>
    <t>SEPT11;SEPT6;SEPT8</t>
  </si>
  <si>
    <t xml:space="preserve">Isoform of Q9NVA2, Septin 11, isoform CRA_b;Isoform of Q9NVA2, Septin-11;Septin-11;Isoform of Q9NVA2, Isoform 2 of Septin-11;Isoform of Q9NVA2, Septin-11 (Fragment);Isoform of Q9NVA2, Septin-11 (Fragment);Isoform of Q14141, Septin 6, isoform CRA_b;Isoform </t>
  </si>
  <si>
    <t>2043;6491;6895;8227</t>
  </si>
  <si>
    <t>2164;6973;7395;8816</t>
  </si>
  <si>
    <t>25321;25322;25323;25324;25325;25326;25327;80876;85084;100720</t>
  </si>
  <si>
    <t>27140;27141;27142;27143;27144;27145;27146;27147;86091;90626;107229</t>
  </si>
  <si>
    <t>27142;86091;90626;107229</t>
  </si>
  <si>
    <t>M0R0K9;Q13263-2;Q13263</t>
  </si>
  <si>
    <t>Transcription intermediary factor 1-beta</t>
  </si>
  <si>
    <t>TRIM28</t>
  </si>
  <si>
    <t>Isoform of Q13263, Transcription intermediary factor 1-beta (Fragment);Isoform of Q13263, Isoform 2 of Transcription intermediary factor 1-beta;Transcription intermediary factor 1-beta</t>
  </si>
  <si>
    <t>1625;1626</t>
  </si>
  <si>
    <t>1705;1706</t>
  </si>
  <si>
    <t>A0A1B0GVP4</t>
  </si>
  <si>
    <t>Isoform of Q8N3X6, Ligand-dependent nuclear receptor corepressor-like protein</t>
  </si>
  <si>
    <t>84497;84498;84499;84500;84501</t>
  </si>
  <si>
    <t>90022;90023;90024;90025;90026</t>
  </si>
  <si>
    <t>Q9P2R7-2;Q9P2R7;A0A0U1RQL1;A0A0U1RRI1;Q5T9Q8;Q5T9Q5</t>
  </si>
  <si>
    <t>4;4;2;2;2;2</t>
  </si>
  <si>
    <t>Succinyl-CoA ligase [ADP-forming] subunit beta, mitochondrial</t>
  </si>
  <si>
    <t>SUCLA2</t>
  </si>
  <si>
    <t>Isoform of Q9P2R7, Isoform 2 of Succinate--CoA ligase [ADP-forming] subunit beta, mitochondrial;Succinate--CoA ligase [ADP-forming] subunit beta, mitochondrial;Isoform of Q9P2R7, Succinate--CoA ligase [ADP-forming] subunit beta, mitochondrial (Fragment);Is</t>
  </si>
  <si>
    <t>2145;3887;5000;5247</t>
  </si>
  <si>
    <t>2267;4136;5314;5570</t>
  </si>
  <si>
    <t>26106;50731;63156;65918;65919</t>
  </si>
  <si>
    <t>27980;54323;67383;70261;70262</t>
  </si>
  <si>
    <t>27980;54323;67383;70261</t>
  </si>
  <si>
    <t>F8W1B7;P50281</t>
  </si>
  <si>
    <t>Matrix metalloproteinase-14</t>
  </si>
  <si>
    <t>MMP14</t>
  </si>
  <si>
    <t>Isoform of P50281, Matrix metalloproteinase-14 (Fragment);Matrix metalloproteinase-14</t>
  </si>
  <si>
    <t>2681;8531</t>
  </si>
  <si>
    <t>2850;9136</t>
  </si>
  <si>
    <t>31984;31985;31986;31987;31988;104612</t>
  </si>
  <si>
    <t>34122;34123;34124;34125;34126;111361</t>
  </si>
  <si>
    <t>34125;111361</t>
  </si>
  <si>
    <t>K7EIG7;J3QRN6;O94832</t>
  </si>
  <si>
    <t>Unconventional myosin-Id</t>
  </si>
  <si>
    <t>MYO1D</t>
  </si>
  <si>
    <t>Isoform of O94832, Unconventional myosin-Id;Isoform of O94832, Unconventional myosin-Id;Unconventional myosin-Id</t>
  </si>
  <si>
    <t>3793;7476</t>
  </si>
  <si>
    <t>4033;8012</t>
  </si>
  <si>
    <t>49493;91897;91898;91899</t>
  </si>
  <si>
    <t>53027;97916;97917;97918</t>
  </si>
  <si>
    <t>53027;97917</t>
  </si>
  <si>
    <t>H7BXY5;Q0ZGT2-4;Q0ZGT2-3;Q0ZGT2-2;Q0ZGT2;E7ETM8;E7EUA0</t>
  </si>
  <si>
    <t>2;2;2;2;2;1;1</t>
  </si>
  <si>
    <t>Nexilin</t>
  </si>
  <si>
    <t>NEXN</t>
  </si>
  <si>
    <t>Isoform of Q0ZGT2, Nexilin (Fragment);Isoform of Q0ZGT2, Isoform 4 of Nexilin;Isoform of Q0ZGT2, Isoform 3 of Nexilin;Isoform of Q0ZGT2, Isoform 2 of Nexilin;Nexilin;Isoform of Q0ZGT2, Nexilin (Fragment);Isoform of Q0ZGT2, Nexilin (Fragment)</t>
  </si>
  <si>
    <t>5006;5699</t>
  </si>
  <si>
    <t>5320;6127</t>
  </si>
  <si>
    <t>63173;71800;71801</t>
  </si>
  <si>
    <t>67400;76508;76509</t>
  </si>
  <si>
    <t>67400;76509</t>
  </si>
  <si>
    <t>B1ALD9;Q15063-7</t>
  </si>
  <si>
    <t>31;26</t>
  </si>
  <si>
    <t>Isoform of Q15063, Periostin;Isoform of Q15063, Isoform 7 of Periostin</t>
  </si>
  <si>
    <t>7;1314;1406;1531;1918;2008;2075;2201;2604;2750;3061;3244;3274;3725;3847;3858;4104;4634;4754;4782;4958;5431;5489;6285;6411;7236;7672;7785;7985;8047;8185</t>
  </si>
  <si>
    <t>False;False;False;False;False;False;False;False;False;False;False;False;False;False;False;False;False;False;True;False;False;False;False;False;False;False;False;False;False;False;False</t>
  </si>
  <si>
    <t>8;1392;1486;1617;2028;2127;2197;2326;2327;2760;2922;3255;3256;3451;3482;3960;4094;4105;4366;4923;5044;5076;5272;5830;5899;6756;6887;6888;7757;7758;8229;8230;8349;8350;8557;8620;8767</t>
  </si>
  <si>
    <t>38;39;40;41;42;43;44;45;46;47;48;49;50;51;52;53;54;55;56;57;58;59;60;61;62;63;64;65;66;67;68;69;70;71;72;73;74;75;76;77;78;16756;16757;16758;16759;16760;16761;16762;16763;16764;16765;16766;16767;16768;16769;16770;16771;16772;16773;16774;16775;16776;16777;16778;16779;16780;16781;16782;16783;16784;16785;16786;16787;16788;16789;16790;16791;16792;16793;16794;16795;16796;16797;16798;16799;16800;17639;17640;17641;17642;17643;17644;17645;18995;18996;18997;18998;18999;19000;19001;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23324;23325;23326;23327;23328;23329;23330;23331;23332;23333;23334;23335;23336;23337;23338;24960;24961;24962;24963;24964;24965;24966;24967;24968;25487;25488;25489;25490;26761;26762;26763;26764;26765;26766;26767;26768;26769;26770;26771;26772;26773;26774;26775;26776;26777;26778;26779;26780;26781;26782;26783;26784;26785;26786;26787;26788;26789;26790;26791;26792;26793;31189;31190;31191;32706;32707;32708;32709;32710;32711;32712;32713;32714;32715;32716;32717;32718;32719;32720;32721;32722;32723;32724;32725;32726;32727;32728;32729;32730;32731;32732;32733;32734;32735;38372;38373;38374;38375;38376;38377;38378;38379;38380;38381;38382;38383;38384;38385;38386;38387;38388;38389;38390;38391;38392;38393;38394;38395;38396;38397;38398;38399;38400;38401;38402;38403;38404;38405;38406;42435;42436;42437;42438;42439;42440;42441;42442;42443;42444;42445;42446;42447;42448;42449;42450;42451;43003;43004;43005;43006;48571;48572;48573;48574;48575;48576;48577;48578;50324;50325;50326;50327;50328;50329;50330;50331;50332;50333;50334;50335;50336;50337;50338;50339;50340;50341;50342;50343;50344;50345;50346;50347;50348;50349;50350;50351;50352;50353;50354;50355;50356;50357;50358;50359;50360;50361;50362;50363;50364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53291;53292;58846;58847;58848;58849;58850;58851;58852;58853;58854;58855;58856;58857;58858;58859;58860;58861;58862;58863;58864;58865;58866;58867;58868;59907;59908;59909;60496;60497;60498;60499;60500;60501;60502;60503;60504;60505;60506;60507;60508;60509;60510;60511;60512;60513;60514;60515;60516;60517;60518;60519;60520;60521;60522;60523;60524;60525;60526;60527;60528;60529;60530;60531;60532;60533;60534;60535;60536;60537;60538;60539;60540;60541;60542;60543;60544;60545;60546;60547;60548;60549;60550;60551;60552;60553;60554;62620;62621;62622;62623;62624;68236;68237;68238;68239;68890;68891;68892;68893;68894;78665;78666;78667;78668;78669;78670;78671;78672;78673;80071;80072;89387;89388;89389;89390;89391;89392;89393;89394;89395;89396;89397;94240;94241;94242;94243;94244;94245;94246;94247;94248;94249;94250;94251;94252;94253;94254;94255;94256;94257;94258;94259;94260;94261;94262;94263;94264;94265;94266;94267;94268;94269;94270;94271;94272;94273;94274;94275;94276;94277;94278;94279;94280;94281;94282;95664;95665;95666;95667;95668;95669;95670;95671;95672;95673;95674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98713;98714;98715;98716;98717;100167</t>
  </si>
  <si>
    <t>39;40;41;42;43;44;45;46;47;48;49;50;51;52;53;54;55;56;57;58;59;60;61;62;63;64;65;66;67;68;69;70;71;72;73;74;75;76;77;78;79;80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18873;18874;18875;18876;18877;18878;18879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24974;24975;24976;24977;24978;24979;24980;24981;24982;24983;24984;24985;24986;24987;24988;24989;24990;26749;26750;26751;26752;26753;26754;26755;26756;26757;27308;27309;27310;27311;28658;28659;28660;28661;28662;28663;28664;28665;28666;28667;28668;28669;28670;28671;28672;28673;28674;28675;28676;28677;28678;28679;28680;28681;28682;28683;28684;28685;28686;28687;28688;28689;28690;28691;28692;28693;33294;33295;33296;34902;34903;34904;34905;34906;34907;34908;34909;34910;34911;34912;34913;34914;34915;34916;34917;34918;34919;34920;34921;34922;34923;34924;34925;34926;34927;34928;34929;34930;34931;34932;34933;34934;34935;41061;41062;41063;41064;41065;41066;41067;41068;41069;41070;41071;41072;41073;41074;41075;41076;41077;41078;41079;41080;41081;41082;41083;41084;41085;41086;41087;41088;41089;41090;41091;41092;41093;41094;41095;45427;45428;45429;45430;45431;45432;45433;45434;45435;45436;45437;45438;45439;45440;45441;45442;45443;46035;46036;46037;46038;52028;52029;52030;52031;52032;52033;52034;52035;53892;53893;53894;53895;53896;53897;53898;53899;53900;53901;53902;53903;53904;53905;53906;53907;53908;53909;53910;53911;53912;53913;53914;53915;53916;53917;53918;53919;53920;53921;53922;53923;53924;53925;53926;53927;53928;53929;53930;53931;53932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57041;57042;62870;62871;62872;62873;62874;62875;62876;62877;62878;62879;62880;62881;62882;62883;62884;62885;62886;62887;62888;62889;62890;62891;62892;63972;63973;63974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66807;66808;66809;66810;66811;72739;72740;72741;72742;73449;73450;73451;73452;73453;83781;83782;83783;83784;83785;83786;83787;83788;83789;85263;85264;85265;95194;95195;95196;95197;95198;95199;95200;95201;95202;95203;95204;95205;95206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101917;101918;101919;101920;101921;101922;101923;101924;101925;101926;101927;101928;104362;104363;104364;104365;104366;104367;104368;104369;104370;104371;104372;104373;104374;104375;104376;104377;104378;104379;104380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105142;105143;105144;105145;105146;106658</t>
  </si>
  <si>
    <t>71;17943;18874;20338;24979;26753;27309;28691;33295;34935;41077;45427;46035;52032;53914;54007;57041;62886;63972;64604;66807;72740;73450;83783;85264;95204;100392;101926;104367;105142;106658</t>
  </si>
  <si>
    <t>H3BML9;H3BN54;H3BPK4;Q96A32</t>
  </si>
  <si>
    <t>Myosin regulatory light chain 2, skeletal muscle isoform</t>
  </si>
  <si>
    <t>MYLPF</t>
  </si>
  <si>
    <t>Isoform of Q96A32, Myosin regulatory light chain 2, skeletal muscle isoform (Fragment);Isoform of Q96A32, Myosin regulatory light chain 2, skeletal muscle isoform (Fragment);Isoform of Q96A32, Myosin regulatory light chain 2, skeletal muscle isoform (Fragm</t>
  </si>
  <si>
    <t>1816;2697</t>
  </si>
  <si>
    <t>1924;2868</t>
  </si>
  <si>
    <t>22670;32119;32120;32121;32122;32123;32124</t>
  </si>
  <si>
    <t>24287;34271;34272;34273;34274;34275;34276</t>
  </si>
  <si>
    <t>24287;34272</t>
  </si>
  <si>
    <t>P51572;P51572-2;C9JMD7;C9JSP1;C9JQ75;C9J0M4</t>
  </si>
  <si>
    <t>B-cell receptor-associated protein 31</t>
  </si>
  <si>
    <t>BCAP31</t>
  </si>
  <si>
    <t>B-cell receptor-associated protein 31;Isoform of P51572, Isoform 2 of B-cell receptor-associated protein 31;Isoform of P51572, B-cell receptor-associated protein 31 (Fragment);Isoform of P51572, B-cell receptor-associated protein 31 (Fragment);Isoform of P</t>
  </si>
  <si>
    <t>221;4414</t>
  </si>
  <si>
    <t>235;4693</t>
  </si>
  <si>
    <t>1953;56514;56515</t>
  </si>
  <si>
    <t>2041;60408;60409</t>
  </si>
  <si>
    <t>2041;60409</t>
  </si>
  <si>
    <t>Q07666-2;Q07666</t>
  </si>
  <si>
    <t>KH domain-containing, RNA-binding, signal transduction-associated protein 1</t>
  </si>
  <si>
    <t>KHDRBS1</t>
  </si>
  <si>
    <t>Isoform of Q07666, Isoform 2 of KH domain-containing, RNA-binding, signal transduction-associated protein 1;KH domain-containing, RNA-binding, signal transduction-associated protein 1</t>
  </si>
  <si>
    <t>50915;50916</t>
  </si>
  <si>
    <t>54512;54513</t>
  </si>
  <si>
    <t>P51970</t>
  </si>
  <si>
    <t>NADH dehydrogenase [ubiquinone] 1 alpha subcomplex subunit 8</t>
  </si>
  <si>
    <t>NDUFA8</t>
  </si>
  <si>
    <t>4588;5808</t>
  </si>
  <si>
    <t>4875;6242</t>
  </si>
  <si>
    <t>58218;58219;73175</t>
  </si>
  <si>
    <t>62214;62215;77968</t>
  </si>
  <si>
    <t>62214;77968</t>
  </si>
  <si>
    <t>O15335</t>
  </si>
  <si>
    <t>Chondroadherin</t>
  </si>
  <si>
    <t>CHAD</t>
  </si>
  <si>
    <t>2257;2578</t>
  </si>
  <si>
    <t>2386;2733</t>
  </si>
  <si>
    <t>27354;30966;30967</t>
  </si>
  <si>
    <t>29273;33058;33059</t>
  </si>
  <si>
    <t>29273;33059</t>
  </si>
  <si>
    <t>H7C463;C9J406;B9A067;Q16891-3;Q16891-2;Q16891-4;Q16891</t>
  </si>
  <si>
    <t>MICOS complex subunit MIC60</t>
  </si>
  <si>
    <t>IMMT</t>
  </si>
  <si>
    <t>Isoform of Q16891, MICOS complex subunit MIC60 (Fragment);Isoform of Q16891, MICOS complex subunit MIC60;Isoform of Q16891, MICOS complex subunit MIC60;Isoform of Q16891, Isoform 3 of MICOS complex subunit MIC60;Isoform of Q16891, Isoform 2 of MICOS comple</t>
  </si>
  <si>
    <t>780;6720</t>
  </si>
  <si>
    <t>820;7214</t>
  </si>
  <si>
    <t>8545;83343</t>
  </si>
  <si>
    <t>9003;88758</t>
  </si>
  <si>
    <t>O75083-3;O75083</t>
  </si>
  <si>
    <t>WD repeat-containing protein 1</t>
  </si>
  <si>
    <t>WDR1</t>
  </si>
  <si>
    <t>Isoform of O75083, Isoform 2 of WD repeat-containing protein 1;WD repeat-containing protein 1</t>
  </si>
  <si>
    <t>65910;65911;65912;65913;65914;65915;65916;65917</t>
  </si>
  <si>
    <t>70253;70254;70255;70256;70257;70258;70259;70260</t>
  </si>
  <si>
    <t>A6NHL2-2;A6NHL2</t>
  </si>
  <si>
    <t>Tubulin alpha chain-like 3</t>
  </si>
  <si>
    <t>TUBAL3</t>
  </si>
  <si>
    <t>Isoform of A6NHL2, Isoform 2 of Tubulin alpha chain-like 3;Tubulin alpha chain-like 3</t>
  </si>
  <si>
    <t>1796;2380;6760</t>
  </si>
  <si>
    <t>1903;2516;2517;7254</t>
  </si>
  <si>
    <t>22465;22466;22467;22468;22469;22470;28583;28584;28585;28586;28587;28588;28589;28590;28591;28592;28593;28594;28595;28596;28597;28598;28599;28600;28601;28602;28603;28604;28605;28606;83571;83572;83573;83574;83575</t>
  </si>
  <si>
    <t>24079;24080;24081;24082;24083;24084;30533;30534;30535;30536;30537;30538;30539;30540;30541;30542;30543;30544;30545;30546;30547;30548;30549;30550;30551;30552;30553;30554;30555;30556;89000;89001;89002;89003;89004</t>
  </si>
  <si>
    <t>24080;30540;89001</t>
  </si>
  <si>
    <t>D6RGF1;D6RCC2;Q9UBU2</t>
  </si>
  <si>
    <t>Dickkopf-related protein 2</t>
  </si>
  <si>
    <t>DKK2</t>
  </si>
  <si>
    <t>Isoform of Q9UBU2, Dickkopf-related protein 2;Isoform of Q9UBU2, Dickkopf-related protein 2;Dickkopf-related protein 2</t>
  </si>
  <si>
    <t>H0YN18;P25789;H0YLS6;H0YLC2;H0YKT8;H0YMI6;H0YMA1;H0YMZ1;H0YL69;P25789-2</t>
  </si>
  <si>
    <t>2;2;1;1;1;1;1;1;1;1</t>
  </si>
  <si>
    <t>Proteasome subunit alpha type-4;Proteasome subunit alpha type;Proteasome subunit beta type</t>
  </si>
  <si>
    <t>PSMA4</t>
  </si>
  <si>
    <t>Isoform of P25789, Proteasome endopeptidase complex;Proteasome subunit alpha type-4;Isoform of P25789, Proteasome subunit alpha type;Isoform of P25789, Proteasome subunit alpha type;Isoform of P25789, Proteasome subunit beta type (Fragment);Isoform of P257</t>
  </si>
  <si>
    <t>2271;4670</t>
  </si>
  <si>
    <t>2401;4960</t>
  </si>
  <si>
    <t>27423;27424;59088;59089;59090;59091;59092;59093</t>
  </si>
  <si>
    <t>29344;29345;63121;63122;63123;63124;63125;63126</t>
  </si>
  <si>
    <t>29344;63124</t>
  </si>
  <si>
    <t>P50395;P50395-2;Q5SX86;Q5SX87;V9GYJ7;V9GYF8;G5E9U5;Q5SX90;Q5SX91</t>
  </si>
  <si>
    <t>P50395;P50395-2;Q5SX86;Q5SX87</t>
  </si>
  <si>
    <t>4;3;2;2;1;1;1;1;1</t>
  </si>
  <si>
    <t>2;2;1;1;0;0;0;0;0</t>
  </si>
  <si>
    <t>Rab GDP dissociation inhibitor beta</t>
  </si>
  <si>
    <t>GDI2</t>
  </si>
  <si>
    <t>Rab GDP dissociation inhibitor beta;Isoform of P50395, Isoform 2 of Rab GDP dissociation inhibitor beta;Isoform of P50395, Rab GDP dissociation inhibitor (Fragment);Isoform of P50395, Rab GDP dissociation inhibitor (Fragment)</t>
  </si>
  <si>
    <t>2014;2518;5244;5341</t>
  </si>
  <si>
    <t>2133;2669;5567;5706</t>
  </si>
  <si>
    <t>25008;25009;25010;30150;65854;65855;67104</t>
  </si>
  <si>
    <t>26799;26800;26801;32210;70191;70192;71525</t>
  </si>
  <si>
    <t>26799;32210;70192;71525</t>
  </si>
  <si>
    <t>P61081;M0QYI6</t>
  </si>
  <si>
    <t>NEDD8-conjugating enzyme Ubc12</t>
  </si>
  <si>
    <t>UBE2M</t>
  </si>
  <si>
    <t>NEDD8-conjugating enzyme Ubc12;Isoform of P61081, NEDD8-conjugating enzyme Ubc12 (Fragment)</t>
  </si>
  <si>
    <t>1393;5146</t>
  </si>
  <si>
    <t>1473;5467</t>
  </si>
  <si>
    <t>17556;64682;64683</t>
  </si>
  <si>
    <t>18788;68954;68955</t>
  </si>
  <si>
    <t>18788;68954</t>
  </si>
  <si>
    <t>B1ANR0;Q13310-2;Q13310;Q13310-3;H0Y5F5;B1ANR1;H0YEU6;H0YCC8</t>
  </si>
  <si>
    <t>B1ANR0;Q13310-2;Q13310;Q13310-3;H0Y5F5;B1ANR1</t>
  </si>
  <si>
    <t>8;8;8;8;5;4;3;1</t>
  </si>
  <si>
    <t>Polyadenylate-binding protein;Polyadenylate-binding protein 4</t>
  </si>
  <si>
    <t>PABPC4</t>
  </si>
  <si>
    <t>Isoform of Q13310, Polyadenylate-binding protein;Isoform of Q13310, Isoform 2 of Polyadenylate-binding protein 4;Polyadenylate-binding protein 4;Isoform of Q13310, Isoform 3 of Polyadenylate-binding protein 4;Isoform of Q13310, Polyadenylate-binding protei</t>
  </si>
  <si>
    <t>359;432;536;2595;2894;5474;5897;6915</t>
  </si>
  <si>
    <t>True;False;False;True;False;True;False;False</t>
  </si>
  <si>
    <t>377;453;562;2751;3083;5884;6333;7416</t>
  </si>
  <si>
    <t>3678;4624;4625;4626;5701;5702;31106;35801;35802;35803;35804;35805;35806;35807;35808;68769;68770;74066;74067;74068;74069;74070;74071;74072;74073;74074;74075;74076;85292;85293;85294;85295</t>
  </si>
  <si>
    <t>3869;4876;4877;4878;5999;6000;33209;38262;38263;38264;38265;38266;38267;38268;38269;73326;73327;78909;78910;78911;78912;78913;78914;78915;78916;78917;78918;78919;78920;78921;90841;90842;90843;90844</t>
  </si>
  <si>
    <t>3869;4878;6000;33209;38267;73327;78920;90844</t>
  </si>
  <si>
    <t>P12110-2</t>
  </si>
  <si>
    <t>Isoform of P12110, Isoform 2C2A of Collagen alpha-2(VI) chain</t>
  </si>
  <si>
    <t>425;1216;1367;1368;1695;1782;2240;3045;3345;3460;3461;3471;3472;3698;4492;4493;5454;5486;5555;5577;5578;7294;7614;7915;7916;7917;8012;8013;8329;8692</t>
  </si>
  <si>
    <t>False;False;False;False;False;False;False;False;False;False;False;False;False;False;False;False;False;False;False;False;False;True;False;False;False;False;False;False;False;False</t>
  </si>
  <si>
    <t>445;446;1288;1446;1447;1795;1796;1889;2368;3239;3559;3679;3680;3690;3691;3933;4776;4777;5857;5858;5896;5967;5992;5993;7820;8165;8486;8487;8488;8585;8586;8920;9300</t>
  </si>
  <si>
    <t>4403;4404;4405;4406;4407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15726;15727;15728;15729;15730;15731;15732;15733;15734;15735;15736;15737;15738;15739;15740;15741;15742;15743;15744;15745;15746;15747;15748;15749;15750;17244;17245;17246;17247;17248;17249;17250;17251;17252;17253;17254;17255;17256;17257;17258;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22275;27193;38071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45359;45360;45361;45362;45363;45364;45365;45366;45367;45368;45369;45370;45371;45372;45373;45374;45375;45376;45377;45378;45379;45380;45381;45382;45383;45384;45385;45386;45387;45388;45389;45390;45391;45392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45444;45445;45446;45447;45448;45449;45450;45451;45452;45498;45499;45500;45501;45502;45503;45504;45505;45506;45507;45508;45509;45510;45511;45512;45513;45514;45515;45516;45517;45518;45519;45520;45521;45522;45523;45524;45525;45526;45527;45528;45529;45530;45531;45532;45533;45534;45535;45536;45537;45538;45539;45540;45541;45542;45543;45544;45545;45546;45547;45548;45549;45550;45551;45552;45553;45554;45555;45556;45557;45558;45559;45560;45561;45562;45563;45564;45565;45566;48279;48280;48281;48282;48283;48284;48285;48286;48287;48288;48289;48290;48291;48292;48293;48294;48295;48296;48297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68571;68572;68573;68574;68575;68576;68577;68578;68579;68580;68581;68582;68583;68584;68585;68586;68587;68588;68589;68590;68591;68592;68593;68594;68595;68596;68597;68598;68599;68600;68601;68602;68603;68604;68605;68606;68607;68608;68609;68610;68611;68612;68613;68614;68843;68844;68845;68846;68847;68848;68849;68850;68851;68852;68853;68854;68855;68856;68857;68858;68859;68860;68861;68862;68863;68864;68865;68866;68867;68868;68869;68870;68871;68872;68873;68874;68875;68876;68877;68878;68879;68880;68881;68882;68883;69803;69804;69805;69806;69807;69808;69809;69810;69811;69812;69813;69814;69815;69816;69817;69818;69819;69820;69821;69822;69823;69824;69825;69826;69827;69828;69829;69830;69831;69832;69833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70386;70387;70388;70389;70390;70391;70392;70393;70394;70395;70396;70397;89998;89999;90000;90001;93542;93543;93544;93545;93546;93547;93548;93549;93550;93551;93552;93553;93554;93555;93556;93557;93558;93559;93560;93561;93562;93563;93564;93565;93566;93567;93568;93569;93570;93571;93572;93573;93574;93575;93576;93577;93578;93579;93580;93581;93582;93583;93584;93585;93586;93587;93588;93589;93590;93591;93592;93593;93594;93595;93596;93597;93598;97039;97040;97041;97042;97043;97044;97045;97046;97047;97048;97049;97050;97051;97052;97053;97054;97055;97056;97057;97058;97059;97060;97061;97062;97063;97064;97065;97066;97067;97068;97069;97070;97071;97072;97073;97074;97075;97076;97077;97078;97079;97080;97081;97082;97083;97084;97085;97086;97087;97088;97089;97090;97091;97092;97093;97094;97095;97096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98290;98291;98292;98293;98294;98295;98296;98297;98298;98299;98300;98301;98302;98303;98304;98305;98306;98307;98308;98309;98310;98311;98312;98313;98314;98315;98316;98317;98318;98319;98320;98321;98322;98323;98324;98325;98326;98327;98328;98329;98330;98331;98332;98333;98334;98335;98336;98337;98338;98339;98340;98341;102036;102037;102038;102039;102040;102041;102042;102043;102044;102045;102046;102047;102048;102049;102050;102051;102052;102053;102054;106333;106334;106335;106336;106337;106338;106339;106340;106341;106342;106343;106344;106345;106346;106347;106348;106349;106350;106351;106352;106353;106354;106355;106356;106357;106358;106359;106360;106361;106362;106363;106364;106365;106366;106367;106368;106369;106370;106371;106372;106373;106374;106375;106376;106377;106378;106379;106380;106381;106382;106383;106384;106385;106386;106387;106388;106389;106390;106391;106392;106393;106394;106395;106396;106397;106398;106399;106400</t>
  </si>
  <si>
    <t>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;4699;4700;4701;4702;4703;4704;4705;4706;4707;4708;4709;4710;4711;4712;4713;4714;4715;4716;4717;4718;4719;4720;4721;4722;4723;4724;4725;4726;4727;4728;4729;4730;4731;4732;4733;4734;4735;4736;4737;4738;4739;4740;4741;4742;4743;4744;4745;4746;4747;4748;4749;4750;4751;4752;4753;4754;4755;4756;4757;4758;4759;4760;4761;4762;4763;4764;4765;4766;4767;4768;4769;4770;4771;4772;4773;4774;4775;4776;4777;4778;4779;4780;4781;4782;4783;4784;4785;4786;4787;4788;4789;4790;4791;4792;4793;4794;4795;4796;4797;4798;4799;4800;4801;4802;4803;4804;4805;4806;4807;4808;4809;4810;4811;4812;4813;4814;4815;4816;4817;4818;4819;4820;4821;4822;4823;4824;4825;4826;4827;4828;4829;4830;4831;4832;4833;4834;4835;4836;4837;4838;4839;4840;4841;4842;4843;16846;16847;16848;16849;16850;16851;16852;16853;16854;16855;16856;16857;16858;16859;16860;16861;16862;16863;16864;16865;16866;16867;16868;16869;16870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22780;22781;22782;22783;22784;22785;22786;23873;29102;40747;46992;46993;46994;46995;46996;46997;46998;46999;47000;47001;47002;47003;47004;47005;47006;47007;47008;47009;47010;47011;47012;47013;47014;47015;47016;47017;47018;47019;47020;47021;47022;47023;47024;47025;47026;47027;47028;47029;47030;47031;47032;47033;47034;47035;47036;47037;47038;47039;47040;47041;47042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51720;51721;51722;51723;51724;51725;51726;51727;51728;51729;51730;51731;51732;51733;51734;51735;51736;51737;51738;51739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73118;73119;73120;73121;73122;73123;73124;73125;73126;73127;73128;73129;73130;73131;73132;73133;73134;73135;73136;73137;73138;73139;73140;73141;73142;73143;73144;73145;73146;73147;73148;73149;73150;73151;73152;73153;73154;73155;73156;73157;73158;73159;73160;73161;73162;73163;73164;73165;73166;73167;73168;73169;73402;73403;73404;73405;73406;73407;73408;73409;73410;73411;73412;73413;73414;73415;73416;73417;73418;73419;73420;73421;73422;73423;73424;73425;73426;73427;73428;73429;73430;73431;73432;73433;73434;73435;73436;73437;73438;73439;73440;73441;73442;74423;74424;74425;74426;74427;74428;74429;74430;74431;74432;74433;74434;74435;74436;74437;74438;74439;74440;74441;74442;74443;74444;74445;74446;74447;74448;74449;74450;74451;74452;74453;74454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95854;95855;95856;95857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103376;103377;103378;103379;103380;103381;103382;103383;103384;103385;103386;103387;103388;103389;103390;103391;103392;103393;103394;103395;103396;103397;103398;103399;103400;103401;103402;103403;103404;103405;103406;103407;103408;103409;103410;103411;103412;103413;103414;103415;103416;103417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103462;103463;103464;103465;103466;103467;103468;103469;103470;103471;103472;103473;103474;103475;103476;103477;103478;103479;103480;103481;103482;103483;103484;103485;103486;103487;103488;103489;103490;103491;104691;104692;104693;104694;104695;104696;104697;104698;104699;104700;104701;104702;104703;104704;104705;104706;104707;104708;104709;104710;104711;104712;104713;104714;104715;104716;104717;104718;104719;104720;104721;104722;104723;104724;104725;104726;104727;104728;104729;104730;104731;104732;104733;104734;104735;104736;104737;104738;104739;104740;104741;104742;104743;104744;104745;104746;104747;104748;104749;104750;104751;104752;108661;108662;108663;108664;108665;108666;108667;108668;108669;108670;108671;108672;108673;108674;108675;108676;108677;108678;108679;108680;108681;108682;108683;108684;113155;113156;113157;113158;113159;113160;113161;113162;113163;113164;113165;113166;113167;113168;113169;113170;113171;113172;113173;113174;113175;113176;113177;113178;113179;113180;113181;113182;113183;113184;113185;113186;113187;113188;113189;113190;113191;113192;113193;113194;113195;113196;113197;113198;113199;113200;113201;113202;113203;113204;113205;113206;113207;113208;113209;113210;113211;113212;113213;113214;113215;113216;113217;113218;113219;113220;113221;113222;113223;113224;113225;113226;113227;113228;113229;113230;113231;113232;113233;113234;113235</t>
  </si>
  <si>
    <t>4827;16867;18478;18523;22755;23873;29102;40747;47042;48592;48651;48758;48784;51727;61208;61252;73126;73440;74424;74920;74985;95855;99680;103390;103413;103475;104696;104741;108668;113211</t>
  </si>
  <si>
    <t>364;365</t>
  </si>
  <si>
    <t>219;762</t>
  </si>
  <si>
    <t>Q59GN2;P62891</t>
  </si>
  <si>
    <t>Putative 60S ribosomal protein L39-like 5;60S ribosomal protein L39</t>
  </si>
  <si>
    <t>RPL39P5;RPL39</t>
  </si>
  <si>
    <t>77442;77443;77444;77445</t>
  </si>
  <si>
    <t>82501;82502;82503;82504</t>
  </si>
  <si>
    <t>P31025;Q5VSP4</t>
  </si>
  <si>
    <t>Lipocalin-1;Putative lipocalin 1-like protein 1</t>
  </si>
  <si>
    <t>LCN1;LCN1P1</t>
  </si>
  <si>
    <t>3106;5611</t>
  </si>
  <si>
    <t>3301;6034</t>
  </si>
  <si>
    <t>38964;70833;70834;70835</t>
  </si>
  <si>
    <t>41695;75484;75485;75486</t>
  </si>
  <si>
    <t>41695;75484</t>
  </si>
  <si>
    <t>Q8NC51-4;Q8NC51-3;Q8NC51-2;Q8NC51</t>
  </si>
  <si>
    <t>Plasminogen activator inhibitor 1 RNA-binding protein</t>
  </si>
  <si>
    <t>SERBP1</t>
  </si>
  <si>
    <t>Isoform of Q8NC51, Isoform 4 of Plasminogen activator inhibitor 1 RNA-binding protein;Isoform of Q8NC51, Isoform 3 of Plasminogen activator inhibitor 1 RNA-binding protein;Isoform of Q8NC51, Isoform 2 of Plasminogen activator inhibitor 1 RNA-binding protei</t>
  </si>
  <si>
    <t>2109;4232;6502;6717</t>
  </si>
  <si>
    <t>2231;4503;6984;7211</t>
  </si>
  <si>
    <t>25812;54664;54665;54666;54667;81055;81056;81057;81058;83340</t>
  </si>
  <si>
    <t>27674;58467;58468;58469;58470;86286;86287;86288;86289;88755</t>
  </si>
  <si>
    <t>27674;58469;86289;88755</t>
  </si>
  <si>
    <t>E9PLF1;E9PHN7;E9PHN6;Q5T8Q9;A0A0A0MTN3;Q5T8R1;F6XZQ7;P28161-2;P46439;P28161;P21266</t>
  </si>
  <si>
    <t>1;1;1;1;1;1;1;1;1;1;1</t>
  </si>
  <si>
    <t>Glutathione S-transferase Mu 2;Glutathione S-transferase Mu 5;Glutathione S-transferase Mu 3</t>
  </si>
  <si>
    <t>GSTM2;GSTM5;GSTM3</t>
  </si>
  <si>
    <t>Isoform of P28161, Glutathione S-transferase Mu 2 (Fragment);Isoform of P28161, Glutathione S-transferase Mu 2;Isoform of P28161, Glutathione S-transferase;Isoform of P46439, Glutathione S-transferase;Isoform of P21266, Glutathione S-transferase;Isoform of</t>
  </si>
  <si>
    <t>53717;53718;53719;53720;53721;53722</t>
  </si>
  <si>
    <t>57477;57478;57479;57480;57481;57482</t>
  </si>
  <si>
    <t>REV__Q9H0R6</t>
  </si>
  <si>
    <t>Glutamyl-tRNA(Gln) amidotransferase subunit A, mitochondrial</t>
  </si>
  <si>
    <t>79688;79689</t>
  </si>
  <si>
    <t>84865;84866</t>
  </si>
  <si>
    <t>Q5QPM2;Q5QPM0;Q5QPM1;Q5QPL9;Q9UKM9-2;Q9UKM9</t>
  </si>
  <si>
    <t>RNA-binding protein Raly</t>
  </si>
  <si>
    <t>RALY</t>
  </si>
  <si>
    <t>Isoform of Q9UKM9, RNA-binding protein Raly (Fragment);Isoform of Q9UKM9, RNA-binding protein Raly (Fragment);Isoform of Q9UKM9, RNA-binding protein Raly (Fragment);Isoform of Q9UKM9, RNA-binding protein Raly (Fragment);Isoform of Q9UKM9, Isoform 1 of RNA-</t>
  </si>
  <si>
    <t>97244;97245;97246;97247</t>
  </si>
  <si>
    <t>103586;103587;103588;103589</t>
  </si>
  <si>
    <t>Q9UBF2-2;Q9UBF2;Q9Y678</t>
  </si>
  <si>
    <t>Coatomer subunit gamma-2;Coatomer subunit gamma-1</t>
  </si>
  <si>
    <t>COPG2;COPG1</t>
  </si>
  <si>
    <t>Isoform of Q9UBF2, Isoform 2 of Coatomer subunit gamma-2;Coatomer subunit gamma-2;Coatomer subunit gamma-1</t>
  </si>
  <si>
    <t>F8W810;Q2VIR3-2;Q2VIR3;P41091;H7BZU1</t>
  </si>
  <si>
    <t>F8W810;Q2VIR3-2;Q2VIR3;P41091</t>
  </si>
  <si>
    <t>3;3;3;3;1</t>
  </si>
  <si>
    <t>Putative eukaryotic translation initiation factor 2 subunit 3-like protein;Eukaryotic translation initiation factor 2 subunit 3</t>
  </si>
  <si>
    <t>EIF2S3L;EIF2S3</t>
  </si>
  <si>
    <t>Uncharacterized protein;Isoform of Q2VIR3, Isoform 2 of Putative eukaryotic translation initiation factor 2 subunit 3-like protein;Putative eukaryotic translation initiation factor 2 subunit 3-like protein;Eukaryotic translation initiation factor 2 subunit</t>
  </si>
  <si>
    <t>3512;4185;5097</t>
  </si>
  <si>
    <t>3735;4453;5417</t>
  </si>
  <si>
    <t>46107;54147;54148;64128;64129</t>
  </si>
  <si>
    <t>49407;57936;57937;68373;68374</t>
  </si>
  <si>
    <t>49407;57936;68374</t>
  </si>
  <si>
    <t>Q6UWP8</t>
  </si>
  <si>
    <t>Suprabasin</t>
  </si>
  <si>
    <t>SBSN</t>
  </si>
  <si>
    <t>29490;29491;29492;29493</t>
  </si>
  <si>
    <t>31534;31535;31536;31537;31538</t>
  </si>
  <si>
    <t>E5RJX2;P60866;P60866-2;E5RIP1</t>
  </si>
  <si>
    <t>40S ribosomal protein S20</t>
  </si>
  <si>
    <t>RPS20</t>
  </si>
  <si>
    <t>Isoform of P60866, 40S ribosomal protein S20;40S ribosomal protein S20;Isoform of P60866, Isoform 2 of 40S ribosomal protein S20;Isoform of P60866, 40S ribosomal protein S20</t>
  </si>
  <si>
    <t>7584;7810</t>
  </si>
  <si>
    <t>8134;8375</t>
  </si>
  <si>
    <t>93295;93296;93297;95993;95994;95995</t>
  </si>
  <si>
    <t>99410;99411;99412;102276;102277;102278</t>
  </si>
  <si>
    <t>99411;102278</t>
  </si>
  <si>
    <t>P09661;H0YMA0;H0YKK0;H0YLR3</t>
  </si>
  <si>
    <t>P09661;H0YMA0;H0YKK0</t>
  </si>
  <si>
    <t>U2 small nuclear ribonucleoprotein A</t>
  </si>
  <si>
    <t>SNRPA1</t>
  </si>
  <si>
    <t>U2 small nuclear ribonucleoprotein A;Isoform of P09661, U2 small nuclear ribonucleoprotein A (Fragment);Isoform of P09661, Small nuclear ribonucleoprotein polypeptide A, isoform CRA_a</t>
  </si>
  <si>
    <t>5063;5425;6955</t>
  </si>
  <si>
    <t>5380;5823;7458</t>
  </si>
  <si>
    <t>63816;63817;63818;63819;68205;85620;85621;85622;85623</t>
  </si>
  <si>
    <t>68058;68059;68060;68061;72708;91185;91186;91187;91188</t>
  </si>
  <si>
    <t>68059;72708;91186</t>
  </si>
  <si>
    <t>A1X283;G3V144;A0A1B0GUF2</t>
  </si>
  <si>
    <t>SH3 and PX domain-containing protein 2B</t>
  </si>
  <si>
    <t>SH3PXD2B</t>
  </si>
  <si>
    <t>SH3 and PX domain-containing protein 2B;Isoform of A1X283, SH3 and PX domain-containing protein 2B;Isoform of A1X283, SH3 and PX domain-containing protein 2B (Fragment)</t>
  </si>
  <si>
    <t>2735;5817;6765</t>
  </si>
  <si>
    <t>2906;6252;7259</t>
  </si>
  <si>
    <t>32559;32560;73239;83611</t>
  </si>
  <si>
    <t>34746;34747;78033;89040</t>
  </si>
  <si>
    <t>34746;78033;89040</t>
  </si>
  <si>
    <t>A0A0C4DH31;P23083</t>
  </si>
  <si>
    <t>Ig heavy chain V-I region V35</t>
  </si>
  <si>
    <t>IGHV1-18</t>
  </si>
  <si>
    <t>Immunoglobulin heavy variable 1-18;Immunoglobulin heavy variable 1-2</t>
  </si>
  <si>
    <t>83071;83072;83073;83074;83075;83076</t>
  </si>
  <si>
    <t>88473;88474;88475;88476;88477;88478</t>
  </si>
  <si>
    <t>Q99943</t>
  </si>
  <si>
    <t>1-acyl-sn-glycerol-3-phosphate acyltransferase alpha</t>
  </si>
  <si>
    <t>AGPAT1</t>
  </si>
  <si>
    <t>2637;7375</t>
  </si>
  <si>
    <t>2800;7907</t>
  </si>
  <si>
    <t>31628;31629;90809;90810</t>
  </si>
  <si>
    <t>33756;33757;96718;96719</t>
  </si>
  <si>
    <t>33756;96718</t>
  </si>
  <si>
    <t>E9PCA1;B7ZAR1;P48643;E7ENZ3;P48643-2</t>
  </si>
  <si>
    <t>7;6;6;5;5</t>
  </si>
  <si>
    <t>T-complex protein 1 subunit epsilon</t>
  </si>
  <si>
    <t>CCT5</t>
  </si>
  <si>
    <t>Isoform of P48643, T-complex protein 1 subunit epsilon;Isoform of P48643, T-complex protein 1 subunit epsilon;T-complex protein 1 subunit epsilon;Isoform of P48643, T-complex protein 1 subunit epsilon;Isoform of P48643, Isoform 2 of T-complex protein 1 sub</t>
  </si>
  <si>
    <t>1663;2105;4417;4541;5061;6916;7628</t>
  </si>
  <si>
    <t>1759;2227;4696;4826;5378;7417;8179</t>
  </si>
  <si>
    <t>20859;25802;56519;57704;57705;63803;85296;85297;93747</t>
  </si>
  <si>
    <t>22379;27664;60413;61674;61675;68045;90845;90846;99877</t>
  </si>
  <si>
    <t>22379;27664;60413;61674;68045;90845;99877</t>
  </si>
  <si>
    <t>H3BTE6;F5H563;P16452-3;P16452;P16452-2;H3BUR1;H3BPV8</t>
  </si>
  <si>
    <t>Erythrocyte membrane protein band 4.2</t>
  </si>
  <si>
    <t>EPB42</t>
  </si>
  <si>
    <t>Isoform of P16452, Erythrocyte membrane protein band 4.2 (Fragment);Isoform of P16452, Erythrocyte membrane protein band 4.2;Isoform of P16452, Isoform 3 of Erythrocyte membrane protein band 4.2;Erythrocyte membrane protein band 4.2;Isoform of P16452, Isof</t>
  </si>
  <si>
    <t>8521;8795</t>
  </si>
  <si>
    <t>9126;9408</t>
  </si>
  <si>
    <t>104565;107704</t>
  </si>
  <si>
    <t>111314;114595</t>
  </si>
  <si>
    <t>E9PP27;Q15293-2;Q15293</t>
  </si>
  <si>
    <t>Reticulocalbin-1</t>
  </si>
  <si>
    <t>RCN1</t>
  </si>
  <si>
    <t>Isoform of Q15293, Reticulocalbin-1 (Fragment);Isoform of Q15293, Isoform 2 of Reticulocalbin-1;Reticulocalbin-1</t>
  </si>
  <si>
    <t>P60953;Q5JYX0;P60953-1</t>
  </si>
  <si>
    <t>Cell division control protein 42 homolog</t>
  </si>
  <si>
    <t>CDC42</t>
  </si>
  <si>
    <t>Cell division control protein 42 homolog;Isoform of P60953, Cell division control protein 42 homolog (Fragment);Isoform of P60953, Isoform 1 of Cell division control protein 42 homolog</t>
  </si>
  <si>
    <t>1144;5707;7248</t>
  </si>
  <si>
    <t>False;True;True</t>
  </si>
  <si>
    <t>1213;6135;7770</t>
  </si>
  <si>
    <t>14944;14945;14946;14947;14948;14949;14950;14951;14952;14953;14954;14955;14956;71836;71837;71838;89506</t>
  </si>
  <si>
    <t>16019;16020;16021;16022;16023;16024;16025;16026;16027;16028;16029;16030;16031;16032;16033;76545;76546;76547;95318</t>
  </si>
  <si>
    <t>16031;76547;95318</t>
  </si>
  <si>
    <t>Q8TD57-3;Q8TD57</t>
  </si>
  <si>
    <t>Dynein heavy chain 3, axonemal</t>
  </si>
  <si>
    <t>DNAH3</t>
  </si>
  <si>
    <t>Isoform of Q8TD57, Isoform 3 of Dynein heavy chain 3, axonemal;Dynein heavy chain 3, axonemal</t>
  </si>
  <si>
    <t>P18428</t>
  </si>
  <si>
    <t>Lipopolysaccharide-binding protein</t>
  </si>
  <si>
    <t>LBP</t>
  </si>
  <si>
    <t>53656;53657;53658;53659;53660;53661;53662;53663;53664;53665;53666;53667;53668;53669;53670;53671;53672;53673;53674;53675</t>
  </si>
  <si>
    <t>57415;57416;57417;57418;57419;57420;57421;57422;57423;57424;57425;57426;57427;57428;57429;57430;57431;57432;57433;57434</t>
  </si>
  <si>
    <t>D6RF25;A0A0A0MSR2;E7EV99;E7ENY0;P35611-5;P35611-2;P35611-6;P35611-4;P35611;P35611-3</t>
  </si>
  <si>
    <t>Alpha-adducin</t>
  </si>
  <si>
    <t>ADD1</t>
  </si>
  <si>
    <t>Isoform of P35611, Alpha-adducin (Fragment);Isoform of P35611, Alpha-adducin;Isoform of P35611, Alpha-adducin;Isoform of P35611, Alpha-adducin;Isoform of P35611, Isoform 5 of Alpha-adducin;Isoform of P35611, Isoform 2 of Alpha-adducin;Isoform of P35611, Is</t>
  </si>
  <si>
    <t>51722;51723</t>
  </si>
  <si>
    <t>55377;55378;55379</t>
  </si>
  <si>
    <t>Q02388-2;Q02388</t>
  </si>
  <si>
    <t>Collagen alpha-1(VII) chain</t>
  </si>
  <si>
    <t>COL7A1</t>
  </si>
  <si>
    <t>Isoform of Q02388, Isoform 2 of Collagen alpha-1(VII) chain;Collagen alpha-1(VII) chain</t>
  </si>
  <si>
    <t>P78347-2;P78347-4;P78347-3;P78347</t>
  </si>
  <si>
    <t>General transcription factor II-I</t>
  </si>
  <si>
    <t>GTF2I</t>
  </si>
  <si>
    <t>Isoform of P78347, Isoform 2 of General transcription factor II-I;Isoform of P78347, Isoform 4 of General transcription factor II-I;Isoform of P78347, Isoform 3 of General transcription factor II-I;General transcription factor II-I</t>
  </si>
  <si>
    <t>2337;7894</t>
  </si>
  <si>
    <t>2471;8464</t>
  </si>
  <si>
    <t>28062;96853;96854</t>
  </si>
  <si>
    <t>29995;103181;103182</t>
  </si>
  <si>
    <t>29995;103181</t>
  </si>
  <si>
    <t>Q6UXI9-3;Q6UXI9-4</t>
  </si>
  <si>
    <t>22;19</t>
  </si>
  <si>
    <t>Isoform of Q6UXI9, Isoform 3 of Nephronectin;Isoform of Q6UXI9, Isoform 4 of Nephronectin</t>
  </si>
  <si>
    <t>1059;1498;1959;2805;2886;2995;3491;3681;4792;5165;5920;6024;6143;6144;6213;6256;6267;7250;7262;8207;8412;8809</t>
  </si>
  <si>
    <t>False;False;False;False;False;False;False;False;False;False;False;False;False;False;False;False;False;True;False;False;False;False</t>
  </si>
  <si>
    <t>1122;1584;2071;2983;3073;3074;3188;3712;3916;5089;5090;5486;6359;6470;6603;6604;6676;6723;6736;7772;7784;8793;8794;9006;9423</t>
  </si>
  <si>
    <t>13733;13734;13735;13736;13737;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18698;18699;24124;24125;24126;24127;24128;24129;24130;24131;24132;24133;24134;24135;24136;24137;24138;24139;24140;24141;24142;24143;24144;24145;24146;24147;24148;24149;24150;24151;24152;24153;24154;24155;24156;24157;24158;24159;24160;24161;24162;24163;24164;24165;33321;33322;33323;33324;33325;33326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37659;37660;37661;37662;37663;37664;37665;37666;37667;37668;37669;37670;37671;37672;37673;37674;37675;37676;37677;37678;37679;37680;45775;45776;48192;48193;48194;48195;48196;48197;48198;48199;48200;48201;48202;48203;48204;48205;48206;48207;48208;48209;48210;48211;48212;48213;48214;48215;48216;48217;48218;48219;48220;48221;48222;48223;48224;48225;60669;60670;60671;60672;60673;60674;60675;60676;60677;60678;60679;60680;60681;60682;60683;60684;60685;60686;60687;60688;60689;60690;60691;60692;60693;60694;60695;60696;60697;64857;64858;64859;64860;64861;64862;64863;74234;74235;74236;74237;74238;74239;74240;74241;74242;74243;74244;74245;74246;74247;74248;74249;75152;75153;75154;75155;75156;75157;75158;75159;75160;75161;76727;76728;76729;76730;76731;76732;76733;76734;76735;76736;76737;76738;76739;76740;76741;76742;76743;76744;76745;76746;76747;76748;76749;76750;76751;76752;76753;76754;76755;76756;76757;76758;76759;76760;76761;76762;77555;77556;77557;77558;77559;77560;77561;77562;77563;77564;77565;77566;77567;77568;77569;77570;77571;77572;77573;77574;77575;78173;78174;78175;78176;78177;78178;78179;78180;78181;78182;78183;78184;78185;78186;78187;78188;78189;78190;78191;78192;78193;78194;78195;78196;78197;78198;78199;78200;78201;78202;78203;78204;78205;78206;78207;78208;78209;78210;78211;78212;78213;78214;78215;78369;78370;78371;78372;78373;78374;78375;78376;78377;78378;78379;78380;78381;78382;78383;78384;78385;78386;78387;78388;78389;78390;89519;89520;89684;89685;89686;89687;89688;89689;89690;89691;89692;89693;89694;89695;89696;89697;89698;89699;89700;89701;89702;89703;89704;89705;89706;89707;89708;89709;89710;89711;89712;89713;89714;89715;89716;89717;89718;89719;89720;89721;89722;89723;89724;89725;89726;89727;89728;89729;89730;100479;100480;100481;100482;100483;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100564;100565;100566;100567;100568;100569;100570;100571;100572;100573;100574;100575;100576;100577;102836;102837;102838;102839;102840;102841;102842;102843;102844;102845;102846;102847;102848;102849;102850;102851;102852;102853;102854;102855;102856;102857;102858;102859;102860;107911;107912;107913;107914;107915;107916;107917;107918;107919;107920;107921;107922;107923;107924;107925;107926;107927;107928;107929;107930;107931;107932;107933;107934;107935;107936;107937</t>
  </si>
  <si>
    <t>14653;14654;14655;14656;14657;14658;14659;14660;14661;14662;14663;14664;14665;14666;14667;14668;14669;14670;14671;14672;14673;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20033;20034;25846;25847;25848;25849;25850;25851;25852;25853;25854;25855;25856;25857;25858;25859;25860;25861;25862;25863;25864;25865;25866;25867;25868;25869;25870;25871;25872;25873;25874;25875;25876;25877;25878;25879;25880;25881;25882;25883;25884;25885;25886;25887;25888;25889;35550;35551;35552;35553;35554;35555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40321;40322;40323;40324;40325;40326;40327;40328;40329;40330;40331;40332;40333;40334;40335;40336;40337;40338;40339;40340;40341;40342;40343;49021;49022;51631;51632;51633;51634;51635;51636;51637;51638;51639;51640;51641;51642;51643;51644;51645;51646;51647;51648;51649;51650;51651;51652;51653;51654;51655;51656;51657;51658;51659;51660;51661;51662;51663;51664;51665;51666;64758;64759;64760;64761;64762;64763;64764;64765;64766;64767;64768;64769;64770;64771;64772;64773;64774;64775;64776;64777;64778;64779;64780;64781;64782;64783;64784;64785;64786;64787;69137;69138;69139;69140;69141;69142;69143;79079;79080;79081;79082;79083;79084;79085;79086;79087;79088;79089;79090;79091;79092;79093;79094;80047;80048;80049;80050;80051;80052;80053;80054;80055;80056;81748;81749;81750;81751;81752;81753;81754;81755;81756;81757;81758;81759;81760;81761;81762;81763;81764;81765;81766;81767;81768;81769;81770;81771;81772;81773;81774;81775;81776;81777;81778;81779;81780;81781;81782;81783;82628;82629;82630;82631;82632;82633;82634;82635;82636;82637;82638;82639;82640;82641;82642;82643;82644;82645;82646;82647;82648;83273;83274;83275;83276;83277;83278;83279;83280;83281;83282;83283;83284;83285;83286;83287;83288;83289;83290;83291;83292;83293;83294;83295;83296;83297;83298;83299;83300;83301;83302;83303;83304;83305;83306;83307;83308;83309;83310;83311;83312;83313;83314;83315;83316;83317;83318;83319;83320;83321;83480;83481;83482;83483;83484;83485;83486;83487;83488;83489;83490;83491;83492;83493;83494;83495;83496;83497;83498;83499;83500;83501;95331;95332;95507;95508;95509;95510;95511;95512;95513;95514;95515;95516;95517;95518;95519;95520;95521;95522;95523;95524;95525;95526;95527;95528;95529;95530;95531;95532;95533;95534;95535;95536;95537;95538;95539;95540;95541;95542;95543;95544;95545;95546;95547;95548;95549;95550;95551;95552;95553;95554;95555;95556;95557;95558;95559;95560;95561;95562;95563;95564;95565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107064;107065;107066;107067;107068;107069;107070;107071;107072;107073;107074;107075;107076;107077;107078;107079;107080;107081;109515;109516;109517;109518;109519;109520;109521;109522;109523;109524;109525;109526;109527;109528;109529;109530;109531;109532;109533;109534;109535;109536;109537;109538;109539;109540;114831;114832;114833;114834;114835;114836;114837;114838;114839;114840;114841;114842;114843;114844;114845;114846;114847;114848;114849;114850;114851;114852;114853;114854;114855;114856;114857;114858;114859</t>
  </si>
  <si>
    <t>14713;20033;25847;35553;38108;40340;49021;51663;64773;69140;79085;80054;81776;81783;82646;83273;83496;95332;95517;107013;109527;114834</t>
  </si>
  <si>
    <t>234;290;506</t>
  </si>
  <si>
    <t>B4DLR8;H3BNV2;H3BRK3;P15559-3;P15559-2;P15559</t>
  </si>
  <si>
    <t>2;2;2;2;2;2</t>
  </si>
  <si>
    <t>NAD(P)H dehydrogenase [quinone] 1</t>
  </si>
  <si>
    <t>NQO1</t>
  </si>
  <si>
    <t>Isoform of P15559, NAD(P)H dehydrogenase [quinone] 1;Isoform of P15559, NAD(P)H dehydrogenase [quinone] 1;Isoform of P15559, NAD(P)H dehydrogenase [quinone] 1;Isoform of P15559, Isoform 3 of NAD(P)H dehydrogenase [quinone] 1;Isoform of P15559, Isoform 2 of</t>
  </si>
  <si>
    <t>1928;4020</t>
  </si>
  <si>
    <t>2038;4279</t>
  </si>
  <si>
    <t>23603;52278;52279;52280</t>
  </si>
  <si>
    <t>25271;55981;55982;55983</t>
  </si>
  <si>
    <t>25271;55981</t>
  </si>
  <si>
    <t>C9JXI5;Q66K66</t>
  </si>
  <si>
    <t>Transmembrane protein 198</t>
  </si>
  <si>
    <t>TMEM198</t>
  </si>
  <si>
    <t>Isoform of Q66K66, Transmembrane protein 198 (Fragment);Transmembrane protein 198</t>
  </si>
  <si>
    <t>67302;67303;67304;67305;67306</t>
  </si>
  <si>
    <t>71729;71730;71731;71732;71733</t>
  </si>
  <si>
    <t>S4R308;K7ESG9;K7EKH0;U3KPY9;K7EJB0;S4R3K4;A0A087WXP2;Q5W0Y9;B1AKN6;C9JWJ8;A0A1B0GW37;U3KQE8;A0A1B0GWJ4;A0A0A0MRX8;K7EN08;B1AKN7;A0A1B0GU97;A0A1B0GWI9;Q5VW27;B1AKN5;B1AKN8;Q5VW30;Q5VW26;O00712-2;P08651-4;O00712;P08651-5;P08651-3;Q14938-6;P08651-6;Q14938-5;Q14938-3;Q14938-2;O00712-4;Q14938-4;O00712-5;Q12857-2;P08651-2;Q12857-3;Q14938;P08651;Q12857;Q12857-4</t>
  </si>
  <si>
    <t>1;1;1;1;1;1;1;1;1;1;1;1;1;1;1;1;1;1;1;1;1;1;1;1;1;1;1;1;1;1;1;1;1;1;1;1;1;1;1;1;1;1;1</t>
  </si>
  <si>
    <t>Nuclear factor 1;Nuclear factor 1 B-type;Nuclear factor 1 C-type;Nuclear factor 1 X-type;Nuclear factor 1 A-type</t>
  </si>
  <si>
    <t>NFIA;NFIX;NFIB;NFIC</t>
  </si>
  <si>
    <t>Isoform of Q12857, Nuclear factor 1 A-type (Fragment);Isoform of Q14938, Nuclear factor 1 X-type (Fragment);Isoform of Q14938, Nuclear factor 1 X-type (Fragment);Isoform of O00712, Nuclear factor 1 B-type (Fragment);Isoform of Q14938, Nuclear factor 1 X-ty</t>
  </si>
  <si>
    <t>37893;37894;37895</t>
  </si>
  <si>
    <t>40562;40563;40564</t>
  </si>
  <si>
    <t>A0A0A0MSQ0;P13797-3;P13797-2;P13797;H7C4N2;C9JAM8;P13796;Q14651</t>
  </si>
  <si>
    <t>A0A0A0MSQ0;P13797-3;P13797-2;P13797</t>
  </si>
  <si>
    <t>4;4;4;4;1;1;1;1</t>
  </si>
  <si>
    <t>Plastin-3</t>
  </si>
  <si>
    <t>PLS3</t>
  </si>
  <si>
    <t>Isoform of P13797, Plastin-3;Isoform of P13797, Isoform 3 of Plastin-3;Isoform of P13797, Isoform 2 of Plastin-3;Plastin-3</t>
  </si>
  <si>
    <t>855;3973;4246;8863</t>
  </si>
  <si>
    <t>899;4228;4518;9477</t>
  </si>
  <si>
    <t>9499;9500;51724;51725;54743;108563</t>
  </si>
  <si>
    <t>10009;10010;55380;55381;58551;115516</t>
  </si>
  <si>
    <t>10009;55380;58551;115516</t>
  </si>
  <si>
    <t>CON__Q28194;P07996-2;P07996</t>
  </si>
  <si>
    <t>Thrombospondin-1</t>
  </si>
  <si>
    <t>THBS1</t>
  </si>
  <si>
    <t>;Isoform of P07996, Isoform 2 of Thrombospondin-1;Thrombospondin-1</t>
  </si>
  <si>
    <t>2651;6874;7453</t>
  </si>
  <si>
    <t>2815;7374;7987</t>
  </si>
  <si>
    <t>31741;31742;31743;84835;91659</t>
  </si>
  <si>
    <t>33871;33872;33873;90374;97673</t>
  </si>
  <si>
    <t>33871;90374;97673</t>
  </si>
  <si>
    <t>O14907;A0A087X282</t>
  </si>
  <si>
    <t>Tax1-binding protein 3</t>
  </si>
  <si>
    <t>TAX1BP3</t>
  </si>
  <si>
    <t>Tax1-binding protein 3;Isoform of O14907, Tax1-binding protein 3</t>
  </si>
  <si>
    <t>7193;8338</t>
  </si>
  <si>
    <t>7708;8929</t>
  </si>
  <si>
    <t>88743;102116;102117;102118;102119;102120;102121;102122;102123</t>
  </si>
  <si>
    <t>94521;108746;108747;108748;108749;108750;108751;108752;108753</t>
  </si>
  <si>
    <t>94521;108747</t>
  </si>
  <si>
    <t>P01602</t>
  </si>
  <si>
    <t>Ig kappa chain V-I region HK102</t>
  </si>
  <si>
    <t>IGKV1-5</t>
  </si>
  <si>
    <t>Immunoglobulin kappa variable 1-5</t>
  </si>
  <si>
    <t>7815;7816</t>
  </si>
  <si>
    <t>8240;8241</t>
  </si>
  <si>
    <t>P02775</t>
  </si>
  <si>
    <t>Platelet basic protein;Connective tissue-activating peptide III;TC-2;Connective tissue-activating peptide III(1-81);Beta-thromboglobulin;Neutrophil-activating peptide 2(74);Neutrophil-activating peptide 2(73);Neutrophil-activating peptide 2;TC-1;Neutrophil-activating peptide 2(1-66);Neutrophil-activating peptide 2(1-63)</t>
  </si>
  <si>
    <t>PPBP</t>
  </si>
  <si>
    <t>Platelet basic protein</t>
  </si>
  <si>
    <t>1864;5531</t>
  </si>
  <si>
    <t>1973;5943</t>
  </si>
  <si>
    <t>22934;69616;69617;69618</t>
  </si>
  <si>
    <t>24554;74228;74229;74230</t>
  </si>
  <si>
    <t>24554;74229</t>
  </si>
  <si>
    <t>Q14152-2;Q14152</t>
  </si>
  <si>
    <t>Eukaryotic translation initiation factor 3 subunit A</t>
  </si>
  <si>
    <t>EIF3A</t>
  </si>
  <si>
    <t>Isoform of Q14152, Isoform 2 of Eukaryotic translation initiation factor 3 subunit A;Eukaryotic translation initiation factor 3 subunit A</t>
  </si>
  <si>
    <t>3806;4673;4733</t>
  </si>
  <si>
    <t>4047;4963;5023</t>
  </si>
  <si>
    <t>49621;59098;59786</t>
  </si>
  <si>
    <t>53161;63131;63849</t>
  </si>
  <si>
    <t>O00483</t>
  </si>
  <si>
    <t>Cytochrome c oxidase subunit NDUFA4</t>
  </si>
  <si>
    <t>NDUFA4</t>
  </si>
  <si>
    <t>55193;55194</t>
  </si>
  <si>
    <t>59029;59030</t>
  </si>
  <si>
    <t>B1AMG5;Q92824-2;Q92824</t>
  </si>
  <si>
    <t>Proprotein convertase subtilisin/kexin type 5</t>
  </si>
  <si>
    <t>PCSK5</t>
  </si>
  <si>
    <t>Isoform of Q92824, Proprotein convertase subtilisin/kexin type 5;Isoform of Q92824, Isoform PC6A of Proprotein convertase subtilisin/kexin type 5;Proprotein convertase subtilisin/kexin type 5</t>
  </si>
  <si>
    <t>3634;8689</t>
  </si>
  <si>
    <t>3869;9297</t>
  </si>
  <si>
    <t>47715;106303</t>
  </si>
  <si>
    <t>51131;113125</t>
  </si>
  <si>
    <t>X6RLJ0;P02745</t>
  </si>
  <si>
    <t>Complement C1q subcomponent subunit A</t>
  </si>
  <si>
    <t>C1QA</t>
  </si>
  <si>
    <t>Isoform of P02745, Complement C1q subcomponent subunit A (Fragment);Complement C1q subcomponent subunit A</t>
  </si>
  <si>
    <t>19559;19560;19561;19562;19563;19564;19565;19566;19567;19568</t>
  </si>
  <si>
    <t>21015;21016;21017;21018;21019;21020;21021;21022;21023;21024</t>
  </si>
  <si>
    <t>Q53RT3</t>
  </si>
  <si>
    <t>Retroviral-like aspartic protease 1</t>
  </si>
  <si>
    <t>ASPRV1</t>
  </si>
  <si>
    <t>50917;50918</t>
  </si>
  <si>
    <t>54514;54515</t>
  </si>
  <si>
    <t>E9PHK0;P05452</t>
  </si>
  <si>
    <t>Tetranectin</t>
  </si>
  <si>
    <t>CLEC3B</t>
  </si>
  <si>
    <t>Isoform of P05452, Tetranectin;Tetranectin</t>
  </si>
  <si>
    <t>7044;7318</t>
  </si>
  <si>
    <t>7549;7846</t>
  </si>
  <si>
    <t>86615;86616;86617;86618;86619;86620;86621;86622;86623;86624;86625;86626;86627;90139</t>
  </si>
  <si>
    <t>92247;92248;92249;92250;92251;92252;92253;92254;92255;92256;92257;92258;92259;92260;96005</t>
  </si>
  <si>
    <t>92249;96005</t>
  </si>
  <si>
    <t>H0YGW7;Q8NE71-2;Q8NE71</t>
  </si>
  <si>
    <t>ATP-binding cassette sub-family F member 1</t>
  </si>
  <si>
    <t>ABCF1</t>
  </si>
  <si>
    <t>Isoform of Q8NE71, ATP-binding cassette sub-family F member 1 (Fragment);Isoform of Q8NE71, Isoform 2 of ATP-binding cassette sub-family F member 1;ATP-binding cassette sub-family F member 1</t>
  </si>
  <si>
    <t>Q8WVC2;Q9BYK1;P63220</t>
  </si>
  <si>
    <t>40S ribosomal protein S21</t>
  </si>
  <si>
    <t>RPS21</t>
  </si>
  <si>
    <t>Isoform of P63220, 40S ribosomal protein S21;Isoform of P63220, 40S ribosomal protein S21;40S ribosomal protein S21</t>
  </si>
  <si>
    <t>1357;7726</t>
  </si>
  <si>
    <t>1436;8286</t>
  </si>
  <si>
    <t>17179;94907;94908</t>
  </si>
  <si>
    <t>18372;101109;101110</t>
  </si>
  <si>
    <t>18372;101110</t>
  </si>
  <si>
    <t>D6RDA2;B4DFG0;P35659-2;P35659;H0Y8X0;D6R9L5</t>
  </si>
  <si>
    <t>D6RDA2;B4DFG0;P35659-2;P35659;H0Y8X0</t>
  </si>
  <si>
    <t>Protein DEK</t>
  </si>
  <si>
    <t>DEK</t>
  </si>
  <si>
    <t>Isoform of P35659, Protein DEK (Fragment);Isoform of P35659, Protein DEK;Isoform of P35659, Isoform 2 of Protein DEK;Protein DEK;Isoform of P35659, Protein DEK (Fragment)</t>
  </si>
  <si>
    <t>4781;6820;6838</t>
  </si>
  <si>
    <t>5075;7317;7336</t>
  </si>
  <si>
    <t>60493;60494;60495;84238;84422;84423</t>
  </si>
  <si>
    <t>64580;64581;64582;89746;89943;89944</t>
  </si>
  <si>
    <t>64581;89746;89944</t>
  </si>
  <si>
    <t>Q9Y5B9</t>
  </si>
  <si>
    <t>FACT complex subunit SPT16</t>
  </si>
  <si>
    <t>SUPT16H</t>
  </si>
  <si>
    <t>1239;1701;2198;3968;6039</t>
  </si>
  <si>
    <t>1311;1802;2323;4223;6489</t>
  </si>
  <si>
    <t>15961;15962;21400;26731;26732;51707;75307</t>
  </si>
  <si>
    <t>17108;17109;22938;28628;28629;55356;80206</t>
  </si>
  <si>
    <t>17109;22938;28629;55356;80206</t>
  </si>
  <si>
    <t>A0A140T904;A2ABF4;A0A0G2JJT9;A0A140T954;A0A140T936;P26640</t>
  </si>
  <si>
    <t>Valine--tRNA ligase</t>
  </si>
  <si>
    <t>VARS</t>
  </si>
  <si>
    <t>Isoform of P26640, Valine--tRNA ligase (Fragment);Isoform of P26640, Valine--tRNA ligase (Fragment);Isoform of P26640, Valine--tRNA ligase (Fragment);Isoform of P26640, Valine--tRNA ligase (Fragment);Isoform of P26640, Valine--tRNA ligase (Fragment);Valine</t>
  </si>
  <si>
    <t>86807;86808;86809;86810</t>
  </si>
  <si>
    <t>92444;92445;92446;92447</t>
  </si>
  <si>
    <t>E7EX73;E9PGM1;E7EUU4;Q04637-5;Q04637-4;Q04637-3;Q04637;Q04637-8;Q04637-9;C9J6B6;C9J2Z7;C9K073;C9JF13;Q04637-6;Q04637-7;F8WCF2;C9JHW9;H7C0V6</t>
  </si>
  <si>
    <t>E7EX73;E9PGM1;E7EUU4;Q04637-5;Q04637-4;Q04637-3;Q04637;Q04637-8;Q04637-9;C9J6B6;C9J2Z7;C9K073;C9JF13;Q04637-6;Q04637-7</t>
  </si>
  <si>
    <t>4;4;4;4;4;4;4;4;4;3;3;3;3;3;3;1;1;1</t>
  </si>
  <si>
    <t>Eukaryotic translation initiation factor 4 gamma 1</t>
  </si>
  <si>
    <t>EIF4G1</t>
  </si>
  <si>
    <t>Isoform of Q04637, Eukaryotic translation initiation factor 4 gamma 1;Isoform of Q04637, Eukaryotic translation initiation factor 4 gamma 1;Isoform of Q04637, Eukaryotic translation initiation factor 4 gamma 1;Isoform of Q04637, Isoform D of Eukaryotic tra</t>
  </si>
  <si>
    <t>1402;1781;1883;3373</t>
  </si>
  <si>
    <t>1482;1888;1993;3590</t>
  </si>
  <si>
    <t>17616;22274;23030;44276</t>
  </si>
  <si>
    <t>18850;23872;24654;47381</t>
  </si>
  <si>
    <t>Q6ZSL4;Q8N474</t>
  </si>
  <si>
    <t>Secreted frizzled-related protein 1</t>
  </si>
  <si>
    <t>Isoform of Q8N474, Secreted frizzled-related protein 1;Secreted frizzled-related protein 1</t>
  </si>
  <si>
    <t>83289;83290</t>
  </si>
  <si>
    <t>88702;88703</t>
  </si>
  <si>
    <t>H0Y394;A0A024R4E5;Q00341-2;Q00341;H7C0A4;C9J5E5;C9JIZ1;H7BZC3</t>
  </si>
  <si>
    <t>H0Y394;A0A024R4E5;Q00341-2;Q00341;H7C0A4</t>
  </si>
  <si>
    <t>Vigilin</t>
  </si>
  <si>
    <t>HDLBP</t>
  </si>
  <si>
    <t>Isoform of Q00341, Vigilin (Fragment);Isoform of Q00341, High density lipoprotein binding protein (Vigilin), isoform CRA_a;Isoform of Q00341, Isoform 2 of Vigilin;Vigilin;Isoform of Q00341, Vigilin (Fragment)</t>
  </si>
  <si>
    <t>2172;4892;6695</t>
  </si>
  <si>
    <t>2295;5197;7187</t>
  </si>
  <si>
    <t>26475;61776;83121</t>
  </si>
  <si>
    <t>28365;65915;88523</t>
  </si>
  <si>
    <t>A0A0J9YVR6;E9PQ56;A0A0J9YWM1;H0YEM1;A0A0J9YYL3;A0A0J9YXJ8;A0A0J9YVP6;A0A0J9YXX5;Q9UHX1-4;Q9UHX1-6;Q9UHX1-3;Q9UHX1-5;Q9UHX1-2;Q9UHX1;E9PMU7;E9PN18;H0YCP8</t>
  </si>
  <si>
    <t>2;2;2;2;2;2;2;2;2;2;2;2;2;2;1;1;1</t>
  </si>
  <si>
    <t>Poly(U)-binding-splicing factor PUF60</t>
  </si>
  <si>
    <t>PUF60</t>
  </si>
  <si>
    <t>Isoform of Q9UHX1, Poly(U)-binding-splicing factor PUF60 (Fragment);Isoform of Q9UHX1, Poly(U)-binding-splicing factor PUF60 (Fragment);Isoform of Q9UHX1, Poly(U)-binding-splicing factor PUF60 (Fragment);Isoform of Q9UHX1, Poly(U)-binding-splicing factor P</t>
  </si>
  <si>
    <t>7147;7999</t>
  </si>
  <si>
    <t>7657;8571</t>
  </si>
  <si>
    <t>88050;98101</t>
  </si>
  <si>
    <t>93744;104492</t>
  </si>
  <si>
    <t>G8JLD5;O00429-7;O00429-4;O00429-5;O00429-3;O00429-2;O00429;O00429-8;O00429-6</t>
  </si>
  <si>
    <t>2;2;2;2;2;2;2;2;2</t>
  </si>
  <si>
    <t>Dynamin-1-like protein</t>
  </si>
  <si>
    <t>DNM1L</t>
  </si>
  <si>
    <t>Isoform of O00429, Dynamin-1-like protein;Isoform of O00429, Isoform 7 of Dynamin-1-like protein;Isoform of O00429, Isoform 3 of Dynamin-1-like protein;Isoform of O00429, Isoform 5 of Dynamin-1-like protein;Isoform of O00429, Isoform 2 of Dynamin-1-like pr</t>
  </si>
  <si>
    <t>1637;6642</t>
  </si>
  <si>
    <t>1732;7131</t>
  </si>
  <si>
    <t>20582;82739;82740;82741</t>
  </si>
  <si>
    <t>22086;88131;88132;88133</t>
  </si>
  <si>
    <t>22086;88133</t>
  </si>
  <si>
    <t>X6RKS3;A2A2V1;P04156-2;P04156</t>
  </si>
  <si>
    <t>Major prion protein</t>
  </si>
  <si>
    <t>PRNP</t>
  </si>
  <si>
    <t>Isoform of P04156, Major prion protein (Fragment);Isoform of P04156, Major prion protein (Fragment);Isoform of P04156, Isoform 2 of Major prion protein;Major prion protein</t>
  </si>
  <si>
    <t>5840;8800</t>
  </si>
  <si>
    <t>6275;9413</t>
  </si>
  <si>
    <t>73470;107760;107761;107762;107763;107764;107765</t>
  </si>
  <si>
    <t>78279;114660;114661;114662;114663;114664;114665</t>
  </si>
  <si>
    <t>78279;114665</t>
  </si>
  <si>
    <t>P50570-2;P50570-5;P50570;P50570-3;P50570-4;K7EMQ3;A0A1B0GUX5;A0A1B0GU67;E5RIK2;E5RHK8;A0A0D9SFB1;A0A0U1RQP1;A0A0D9SFE4;Q9UQ16-5;Q05193-5;Q05193-3;Q9UQ16-2;Q9UQ16-3;Q05193-2;Q05193;Q9UQ16;Q9UQ16-4</t>
  </si>
  <si>
    <t>P50570-2;P50570-5;P50570;P50570-3;P50570-4;K7EMQ3</t>
  </si>
  <si>
    <t>4;4;4;3;3;2;1;1;1;1;1;1;1;1;1;1;1;1;1;1;1;1</t>
  </si>
  <si>
    <t>Dynamin-2</t>
  </si>
  <si>
    <t>DNM2</t>
  </si>
  <si>
    <t>Isoform of P50570, Isoform 2 of Dynamin-2;Isoform of P50570, Isoform 5 of Dynamin-2;Dynamin-2;Isoform of P50570, Isoform 3 of Dynamin-2;Isoform of P50570, Isoform 4 of Dynamin-2;Isoform of P50570, Dynamin-2 (Fragment)</t>
  </si>
  <si>
    <t>2420;3025;4188;7392</t>
  </si>
  <si>
    <t>2562;3219;4457;7924</t>
  </si>
  <si>
    <t>29207;37952;37953;54157;54158;54159;54160;90964</t>
  </si>
  <si>
    <t>31218;40625;40626;57947;57948;57949;57950;96885</t>
  </si>
  <si>
    <t>31218;40625;57950;96885</t>
  </si>
  <si>
    <t>C9JA05;D6RHJ6;D6RD17;P01591</t>
  </si>
  <si>
    <t>Immunoglobulin J chain</t>
  </si>
  <si>
    <t>JCHAIN;IGJ</t>
  </si>
  <si>
    <t>Isoform of P01591, Immunoglobulin J chain (Fragment);Isoform of P01591, Immunoglobulin J chain (Fragment);Isoform of P01591, Immunoglobulin J chain (Fragment);Immunoglobulin J chain</t>
  </si>
  <si>
    <t>86850;86851</t>
  </si>
  <si>
    <t>92489;92490</t>
  </si>
  <si>
    <t>P05091-2;P05091;S4R3S4;H0Y2X5;H0YMG7;O94788-4;O94788-2;O94788-3;P00352;P47895;P30837;O94788</t>
  </si>
  <si>
    <t>P05091-2;P05091</t>
  </si>
  <si>
    <t>3;3;1;1;1;1;1;1;1;1;1;1</t>
  </si>
  <si>
    <t>Aldehyde dehydrogenase, mitochondrial</t>
  </si>
  <si>
    <t>ALDH2</t>
  </si>
  <si>
    <t>Isoform of P05091, Isoform 2 of Aldehyde dehydrogenase, mitochondrial;Aldehyde dehydrogenase, mitochondrial</t>
  </si>
  <si>
    <t>6605;7321;8072</t>
  </si>
  <si>
    <t>7091;7849;8649</t>
  </si>
  <si>
    <t>82231;82232;82233;82234;82235;82236;82237;90143;98922;98923</t>
  </si>
  <si>
    <t>87564;87565;87566;87567;87568;87569;87570;96009;105365;105366</t>
  </si>
  <si>
    <t>87569;96009;105365</t>
  </si>
  <si>
    <t>G3V1C3;Q9BZZ5-3;Q9BZZ5-2;Q9BZZ5;E9PQK6;H0YER7;Q9BZZ5-1;Q9BZZ5-5;Q9BZZ5-6</t>
  </si>
  <si>
    <t>2;2;2;2;1;1;1;1;1</t>
  </si>
  <si>
    <t>Apoptosis inhibitor 5</t>
  </si>
  <si>
    <t>API5</t>
  </si>
  <si>
    <t>Isoform of Q9BZZ5, Apoptosis inhibitor 5;Isoform of Q9BZZ5, Isoform 3 of Apoptosis inhibitor 5;Isoform of Q9BZZ5, Isoform 2 of Apoptosis inhibitor 5;Apoptosis inhibitor 5;Isoform of Q9BZZ5, Apoptosis inhibitor 5;Isoform of Q9BZZ5, Apoptosis inhibitor 5 (Fr</t>
  </si>
  <si>
    <t>2267;5734</t>
  </si>
  <si>
    <t>2397;6166</t>
  </si>
  <si>
    <t>27417;72163</t>
  </si>
  <si>
    <t>29338;76887</t>
  </si>
  <si>
    <t>E9PKW1;Q9NS15-2;Q9NS15;H0YCX6;H0YC99</t>
  </si>
  <si>
    <t>4;4;4;3;2</t>
  </si>
  <si>
    <t>Latent-transforming growth factor beta-binding protein 3</t>
  </si>
  <si>
    <t>LTBP3</t>
  </si>
  <si>
    <t>Isoform of Q9NS15, Latent-transforming growth factor beta-binding protein 3 (Fragment);Isoform of Q9NS15, Isoform 2 of Latent-transforming growth factor beta-binding protein 3;Latent-transforming growth factor beta-binding protein 3;Isoform of Q9NS15, Late</t>
  </si>
  <si>
    <t>1122;2869;5196;6150</t>
  </si>
  <si>
    <t>True;True;True;False</t>
  </si>
  <si>
    <t>1191;3055;5518;6611</t>
  </si>
  <si>
    <t>14674;14675;14676;14677;14678;35446;35447;65274;76778</t>
  </si>
  <si>
    <t>15711;15712;15713;15714;15715;37895;37896;69589;81799</t>
  </si>
  <si>
    <t>15714;37896;69589;81799</t>
  </si>
  <si>
    <t>Q5TDF0;Q9BSD7</t>
  </si>
  <si>
    <t>Cancer-related nucleoside-triphosphatase</t>
  </si>
  <si>
    <t>NTPCR</t>
  </si>
  <si>
    <t>Isoform of Q9BSD7, Cancer-related nucleoside-triphosphatase;Cancer-related nucleoside-triphosphatase</t>
  </si>
  <si>
    <t>5856;7822</t>
  </si>
  <si>
    <t>6291;8389</t>
  </si>
  <si>
    <t>73622;73623;96137;96138</t>
  </si>
  <si>
    <t>78441;78442;102421;102422</t>
  </si>
  <si>
    <t>78442;102421</t>
  </si>
  <si>
    <t>Q9BXP5-5;Q9BXP5-4;Q9BXP5-2;Q9BXP5-3;Q9BXP5</t>
  </si>
  <si>
    <t>Serrate RNA effector molecule homolog</t>
  </si>
  <si>
    <t>SRRT</t>
  </si>
  <si>
    <t>Isoform of Q9BXP5, Isoform 5 of Serrate RNA effector molecule homolog;Isoform of Q9BXP5, Isoform 4 of Serrate RNA effector molecule homolog;Isoform of Q9BXP5, Isoform 2 of Serrate RNA effector molecule homolog;Isoform of Q9BXP5, Isoform 3 of Serrate RNA ef</t>
  </si>
  <si>
    <t>54409;54410</t>
  </si>
  <si>
    <t>Q6UY14-2;Q6UY14;Q6UY14-3</t>
  </si>
  <si>
    <t>ADAMTS-like protein 4</t>
  </si>
  <si>
    <t>ADAMTSL4</t>
  </si>
  <si>
    <t>Isoform of Q6UY14, Isoform 2 of ADAMTS-like protein 4;ADAMTS-like protein 4;Isoform of Q6UY14, Isoform 3 of ADAMTS-like protein 4</t>
  </si>
  <si>
    <t>2208;3404;3947</t>
  </si>
  <si>
    <t>2335;3622;4199</t>
  </si>
  <si>
    <t>26861;44660;51335;51336;51337;51338</t>
  </si>
  <si>
    <t>28765;47830;54943;54944;54945;54946</t>
  </si>
  <si>
    <t>28765;47830;54943</t>
  </si>
  <si>
    <t>Q15459;Q15459-2</t>
  </si>
  <si>
    <t>Splicing factor 3A subunit 1</t>
  </si>
  <si>
    <t>SF3A1</t>
  </si>
  <si>
    <t>Splicing factor 3A subunit 1;Isoform of Q15459, Isoform 2 of Splicing factor 3A subunit 1</t>
  </si>
  <si>
    <t>4950;8281</t>
  </si>
  <si>
    <t>5264;8871</t>
  </si>
  <si>
    <t>62593;62594;101495;101496;101497</t>
  </si>
  <si>
    <t>66780;66781;108095;108096;108097</t>
  </si>
  <si>
    <t>66781;108095</t>
  </si>
  <si>
    <t>J3KTJ8;J3QRI7;J3QQQ9;J3QQV1;E5RIT6;J3QRC4;Q9UNX3;P61254;E5RHH1;J3KSS0</t>
  </si>
  <si>
    <t>2;2;2;2;2;2;2;2;1;1</t>
  </si>
  <si>
    <t>60S ribosomal protein L26-like 1;60S ribosomal protein L26</t>
  </si>
  <si>
    <t>RPL26;RPL26L1</t>
  </si>
  <si>
    <t>Isoform of P61254, 60S ribosomal protein L26 (Fragment);Isoform of P61254, 60S ribosomal protein L26 (Fragment);Uncharacterized protein;Isoform of P61254, 60S ribosomal protein L26;Isoform of Q9UNX3, 60S ribosomal protein L26-like 1 (Fragment);Isoform of P</t>
  </si>
  <si>
    <t>1220;2536</t>
  </si>
  <si>
    <t>1292;2688</t>
  </si>
  <si>
    <t>15760;15761;30319</t>
  </si>
  <si>
    <t>16883;16884;16885;32384</t>
  </si>
  <si>
    <t>16884;32384</t>
  </si>
  <si>
    <t>Q13283;E5RIZ6;E5RI46;E5RIF8;E5RH42;E5RJU8;Q13283-2</t>
  </si>
  <si>
    <t>Q13283;E5RIZ6</t>
  </si>
  <si>
    <t>4;2;1;1;1;1;1</t>
  </si>
  <si>
    <t>Ras GTPase-activating protein-binding protein 1</t>
  </si>
  <si>
    <t>G3BP1</t>
  </si>
  <si>
    <t>Ras GTPase-activating protein-binding protein 1;Isoform of Q13283, Ras GTPase-activating protein-binding protein 1 (Fragment)</t>
  </si>
  <si>
    <t>1262;2690;7096;8213</t>
  </si>
  <si>
    <t>1336;2860;7603;8800</t>
  </si>
  <si>
    <t>16181;32067;87197;100592</t>
  </si>
  <si>
    <t>17335;34218;92853;107096</t>
  </si>
  <si>
    <t>D6R9P2;Q9BUT1-3;Q9BUT1</t>
  </si>
  <si>
    <t>3-hydroxybutyrate dehydrogenase type 2</t>
  </si>
  <si>
    <t>SLC9B2;BDH2</t>
  </si>
  <si>
    <t>Isoform of Q86UD5, Mitochondrial sodium/hydrogen exchanger 9B2;Isoform of Q9BUT1, Isoform 3 of 3-hydroxybutyrate dehydrogenase type 2;3-hydroxybutyrate dehydrogenase type 2</t>
  </si>
  <si>
    <t>E7EU96;P68400;P68400-2;Q8NEV1</t>
  </si>
  <si>
    <t>Casein kinase II subunit alpha;Casein kinase II subunit alpha 3</t>
  </si>
  <si>
    <t>CSNK2A1;CSNK2A3</t>
  </si>
  <si>
    <t>Isoform of P68400, Casein kinase II subunit alpha;Casein kinase II subunit alpha;Isoform of P68400, Isoform 2 of Casein kinase II subunit alpha;Casein kinase II subunit alpha 3</t>
  </si>
  <si>
    <t>7553;8130</t>
  </si>
  <si>
    <t>8103;8709</t>
  </si>
  <si>
    <t>92978;92979;99765</t>
  </si>
  <si>
    <t>99049;99050;106252</t>
  </si>
  <si>
    <t>99050;106252</t>
  </si>
  <si>
    <t>P06310</t>
  </si>
  <si>
    <t>Ig kappa chain V-II region RPMI 6410</t>
  </si>
  <si>
    <t>Immunoglobulin kappa variable 2-30</t>
  </si>
  <si>
    <t>1592;2582</t>
  </si>
  <si>
    <t>1683;2737</t>
  </si>
  <si>
    <t>19986;19987;31036;31037;31038</t>
  </si>
  <si>
    <t>21462;21463;33139;33140;33141</t>
  </si>
  <si>
    <t>21463;33139</t>
  </si>
  <si>
    <t>Q96QK1</t>
  </si>
  <si>
    <t>Vacuolar protein sorting-associated protein 35</t>
  </si>
  <si>
    <t>VPS35</t>
  </si>
  <si>
    <t>3946;4043;5041</t>
  </si>
  <si>
    <t>4198;4303;5357</t>
  </si>
  <si>
    <t>51334;52581;63664;63665</t>
  </si>
  <si>
    <t>54942;56288;67906;67907</t>
  </si>
  <si>
    <t>54942;56288;67906</t>
  </si>
  <si>
    <t>Q5T9B7;P00568</t>
  </si>
  <si>
    <t>Adenylate kinase isoenzyme 1</t>
  </si>
  <si>
    <t>AK1</t>
  </si>
  <si>
    <t>Isoform of P00568, Adenylate kinase isoenzyme 1;Adenylate kinase isoenzyme 1</t>
  </si>
  <si>
    <t>50385;50386;50387;50388;50389;50390;50391</t>
  </si>
  <si>
    <t>53953;53954;53955;53956;53957;53958;53959</t>
  </si>
  <si>
    <t>Q02790;H0YFG2;F5H1U3</t>
  </si>
  <si>
    <t>Q02790</t>
  </si>
  <si>
    <t>5;1;1</t>
  </si>
  <si>
    <t>Peptidyl-prolyl cis-trans isomerase FKBP4;Peptidyl-prolyl cis-trans isomerase FKBP4, N-terminally processed</t>
  </si>
  <si>
    <t>FKBP4</t>
  </si>
  <si>
    <t>Peptidyl-prolyl cis-trans isomerase FKBP4</t>
  </si>
  <si>
    <t>450;4477;5940;7951;8169</t>
  </si>
  <si>
    <t>472;4760;6380;8523;8749</t>
  </si>
  <si>
    <t>4858;57130;74451;97580;97581;99971</t>
  </si>
  <si>
    <t>5118;61061;79318;103942;103943;106459</t>
  </si>
  <si>
    <t>5118;61061;79318;103942;106459</t>
  </si>
  <si>
    <t>P00558-2;P00558</t>
  </si>
  <si>
    <t>Phosphoglycerate kinase 1</t>
  </si>
  <si>
    <t>PGK1</t>
  </si>
  <si>
    <t>Isoform of P00558, Isoform 2 of Phosphoglycerate kinase 1;Phosphoglycerate kinase 1</t>
  </si>
  <si>
    <t>456;4139;8840</t>
  </si>
  <si>
    <t>478;4406;9454</t>
  </si>
  <si>
    <t>4920;4921;53676;53677;53678;53679;53680;53681;53682;53683;53684;53685;53686;108393</t>
  </si>
  <si>
    <t>5182;5183;57435;57436;57437;57438;57439;57440;57441;57442;57443;57444;57445;115337</t>
  </si>
  <si>
    <t>5183;57436;115337</t>
  </si>
  <si>
    <t>P61981</t>
  </si>
  <si>
    <t>14-3-3 protein gamma;14-3-3 protein gamma, N-terminally processed</t>
  </si>
  <si>
    <t>YWHAG</t>
  </si>
  <si>
    <t>14-3-3 protein gamma</t>
  </si>
  <si>
    <t>1610;5570;7215</t>
  </si>
  <si>
    <t>1704;1705;5983;7735</t>
  </si>
  <si>
    <t>20224;20225;20226;20227;20228;20229;20230;20231;20232;20233;20234;20235;20236;20237;20238;20239;20240;20241;20242;20243;20244;20245;20246;20247;20248;70159;70160;70161;70162;70163;70164;70165;70166;70167;70168;70169;89254;89255</t>
  </si>
  <si>
    <t>21722;21723;21724;21725;21726;21727;21728;21729;21730;21731;21732;21733;21734;21735;21736;21737;21738;21739;21740;21741;21742;21743;21744;21745;21746;74790;74791;74792;74793;74794;74795;74796;74797;74798;74799;74800;95056;95057</t>
  </si>
  <si>
    <t>21727;74799;95057</t>
  </si>
  <si>
    <t>Q16270-2;Q16270</t>
  </si>
  <si>
    <t>Insulin-like growth factor-binding protein 7</t>
  </si>
  <si>
    <t>IGFBP7</t>
  </si>
  <si>
    <t>Isoform of Q16270, Isoform 2 of Insulin-like growth factor-binding protein 7;Insulin-like growth factor-binding protein 7</t>
  </si>
  <si>
    <t>279;4149;7314</t>
  </si>
  <si>
    <t>295;4416;7841</t>
  </si>
  <si>
    <t>2451;53780;53781;53782;90117</t>
  </si>
  <si>
    <t>2559;57542;57543;57544;95983</t>
  </si>
  <si>
    <t>2559;57544;95983</t>
  </si>
  <si>
    <t>Q9GZP0-2;Q9GZP0</t>
  </si>
  <si>
    <t>Platelet-derived growth factor D;Platelet-derived growth factor D, latent form;Platelet-derived growth factor D, receptor-binding form</t>
  </si>
  <si>
    <t>PDGFD</t>
  </si>
  <si>
    <t>Isoform of Q9GZP0, Isoform 2 of Platelet-derived growth factor D;Platelet-derived growth factor D</t>
  </si>
  <si>
    <t>55210;55211</t>
  </si>
  <si>
    <t>59047;59048</t>
  </si>
  <si>
    <t>Q96PB7-5;Q96PB7-3;Q96PB7;Q96PB7-6;Q96PB7-4;Q96PB7-2</t>
  </si>
  <si>
    <t>Noelin-3</t>
  </si>
  <si>
    <t>OLFM3</t>
  </si>
  <si>
    <t>Isoform of Q96PB7, Isoform 5 of Noelin-3;Isoform of Q96PB7, Isoform 3 of Noelin-3;Noelin-3;Isoform of Q96PB7, Isoform 6 of Noelin-3;Isoform of Q96PB7, Isoform 4 of Noelin-3;Isoform of Q96PB7, Isoform 2 of Noelin-3</t>
  </si>
  <si>
    <t>6833;8175</t>
  </si>
  <si>
    <t>7331;8755</t>
  </si>
  <si>
    <t>84370;100019;100020;100021</t>
  </si>
  <si>
    <t>89888;106508;106509;106510</t>
  </si>
  <si>
    <t>89888;106508</t>
  </si>
  <si>
    <t>Q99536;Q99536-3;K7ERT7;Q99536-2;K7EJM4;K7ESA3</t>
  </si>
  <si>
    <t>Q99536;Q99536-3;K7ERT7;Q99536-2</t>
  </si>
  <si>
    <t>4;3;2;2;1;1</t>
  </si>
  <si>
    <t>Synaptic vesicle membrane protein VAT-1 homolog</t>
  </si>
  <si>
    <t>VAT1</t>
  </si>
  <si>
    <t>Synaptic vesicle membrane protein VAT-1 homolog;Isoform of Q99536, Isoform 3 of Synaptic vesicle membrane protein VAT-1 homolog;Isoform of Q99536, Synaptic vesicle membrane protein VAT-1 homolog (Fragment);Isoform of Q99536, Isoform 2 of Synaptic vesicle m</t>
  </si>
  <si>
    <t>99;1018;8152;8522</t>
  </si>
  <si>
    <t>104;1075;8731;9127</t>
  </si>
  <si>
    <t>895;12845;12846;12847;99913;99914;99915;104566</t>
  </si>
  <si>
    <t>933;13586;13587;13588;106401;106402;106403;111315</t>
  </si>
  <si>
    <t>933;13588;106402;111315</t>
  </si>
  <si>
    <t>F8VYK9;P24592</t>
  </si>
  <si>
    <t>Insulin-like growth factor-binding protein 6</t>
  </si>
  <si>
    <t>IGFBP6</t>
  </si>
  <si>
    <t>Isoform of P24592, Insulin-like growth factor-binding protein 6;Insulin-like growth factor-binding protein 6</t>
  </si>
  <si>
    <t>46167;46168;46169;46170;46171</t>
  </si>
  <si>
    <t>49468;49469;49470;49471;49472</t>
  </si>
  <si>
    <t>H0YAC1;P03952;E9PBC5</t>
  </si>
  <si>
    <t>Plasma kallikrein;Plasma kallikrein heavy chain;Plasma kallikrein light chain</t>
  </si>
  <si>
    <t>KLKB1</t>
  </si>
  <si>
    <t>Isoform of P03952, Plasma kallikrein (Fragment);Plasma kallikrein;Isoform of P03952, Plasma kallikrein</t>
  </si>
  <si>
    <t>1990;2834;5141;8182;8846</t>
  </si>
  <si>
    <t>2106;3014;5462;8762;9460</t>
  </si>
  <si>
    <t>24597;34194;34195;34196;34197;34198;34199;34200;34201;64600;100082;100083;108435;108436</t>
  </si>
  <si>
    <t>26356;36500;36501;36502;36503;36504;36505;36506;36507;68871;106571;106572;115379;115380</t>
  </si>
  <si>
    <t>26356;36504;68871;106571;115379</t>
  </si>
  <si>
    <t>P00846</t>
  </si>
  <si>
    <t>ATP synthase subunit a</t>
  </si>
  <si>
    <t>MT-ATP6</t>
  </si>
  <si>
    <t>58931;58932;58933;58934</t>
  </si>
  <si>
    <t>62958;62959;62960;62961</t>
  </si>
  <si>
    <t>O75533</t>
  </si>
  <si>
    <t>Splicing factor 3B subunit 1</t>
  </si>
  <si>
    <t>SF3B1</t>
  </si>
  <si>
    <t>2290;7307;8320</t>
  </si>
  <si>
    <t>2422;7834;8911</t>
  </si>
  <si>
    <t>27548;90086;90087;90088;101982</t>
  </si>
  <si>
    <t>29469;95949;95950;95951;108601</t>
  </si>
  <si>
    <t>29469;95949;108601</t>
  </si>
  <si>
    <t>P30419-2;P30419</t>
  </si>
  <si>
    <t>Glycylpeptide N-tetradecanoyltransferase 1</t>
  </si>
  <si>
    <t>NMT1</t>
  </si>
  <si>
    <t>Isoform of P30419, Isoform Short of Glycylpeptide N-tetradecanoyltransferase 1;Glycylpeptide N-tetradecanoyltransferase 1</t>
  </si>
  <si>
    <t>64543;64544</t>
  </si>
  <si>
    <t>68810;68811</t>
  </si>
  <si>
    <t>F8W0K0;F8VYE9;F8VSC7;F8VP89;F8VX11;E7EX17;P23588;F8VRU1;P23588-2</t>
  </si>
  <si>
    <t>3;3;3;3;3;3;3;2;2</t>
  </si>
  <si>
    <t>Eukaryotic translation initiation factor 4B</t>
  </si>
  <si>
    <t>EIF4B</t>
  </si>
  <si>
    <t>Isoform of P23588, Eukaryotic translation initiation factor 4B (Fragment);Isoform of P23588, Eukaryotic translation initiation factor 4B;Isoform of P23588, Eukaryotic translation initiation factor 4B;Isoform of P23588, Eukaryotic translation initiation fac</t>
  </si>
  <si>
    <t>3083;4053;6859</t>
  </si>
  <si>
    <t>3278;4313;7358</t>
  </si>
  <si>
    <t>38711;52695;84711</t>
  </si>
  <si>
    <t>41405;56411;90248</t>
  </si>
  <si>
    <t>P15169</t>
  </si>
  <si>
    <t>Carboxypeptidase N catalytic chain</t>
  </si>
  <si>
    <t>CPN1</t>
  </si>
  <si>
    <t>54144;54145;54146</t>
  </si>
  <si>
    <t>57933;57934;57935</t>
  </si>
  <si>
    <t>P46937-4;P46937-5;P46937-3;P46937-6;P46937-7;P46937-2;P46937-8;P46937;P46937-9</t>
  </si>
  <si>
    <t>Transcriptional coactivator YAP1</t>
  </si>
  <si>
    <t>YAP1</t>
  </si>
  <si>
    <t>Isoform of P46937, Isoform 4 of Transcriptional coactivator YAP1;Isoform of P46937, Isoform 5 of Transcriptional coactivator YAP1;Isoform of P46937, Isoform 3 of Transcriptional coactivator YAP1;Isoform of P46937, Isoform 6 of Transcriptional coactivator Y</t>
  </si>
  <si>
    <t>106162;106163</t>
  </si>
  <si>
    <t>112974;112975</t>
  </si>
  <si>
    <t>H3BRG4;P22695;H3BSJ9</t>
  </si>
  <si>
    <t>Cytochrome b-c1 complex subunit 2, mitochondrial</t>
  </si>
  <si>
    <t>UQCRC2</t>
  </si>
  <si>
    <t>Isoform of P22695, Cytochrome b-c1 complex subunit 2, mitochondrial;Cytochrome b-c1 complex subunit 2, mitochondrial;Isoform of P22695, Cytochrome b-c1 complex subunit 2, mitochondrial</t>
  </si>
  <si>
    <t>5262;7429</t>
  </si>
  <si>
    <t>5587;7962</t>
  </si>
  <si>
    <t>66022;66023;91475</t>
  </si>
  <si>
    <t>70368;70369;97472</t>
  </si>
  <si>
    <t>70368;97472</t>
  </si>
  <si>
    <t>Q7KZF4;H7C597</t>
  </si>
  <si>
    <t>4;2</t>
  </si>
  <si>
    <t>Staphylococcal nuclease domain-containing protein 1</t>
  </si>
  <si>
    <t>SND1</t>
  </si>
  <si>
    <t>Staphylococcal nuclease domain-containing protein 1;Isoform of Q7KZF4, Staphylococcal nuclease domain-containing protein 1 (Fragment)</t>
  </si>
  <si>
    <t>1641;6079;6711;6932</t>
  </si>
  <si>
    <t>1736;6532;7205;7433</t>
  </si>
  <si>
    <t>20641;75806;83291;83292;85380</t>
  </si>
  <si>
    <t>22150;80732;88704;88705;90932</t>
  </si>
  <si>
    <t>22150;80732;88704;90932</t>
  </si>
  <si>
    <t>Q9NRB3</t>
  </si>
  <si>
    <t>Carbohydrate sulfotransferase 12</t>
  </si>
  <si>
    <t>CHST12</t>
  </si>
  <si>
    <t>29940;29941</t>
  </si>
  <si>
    <t>31996;31997</t>
  </si>
  <si>
    <t>H0Y8N0;D6RAA6;P57088</t>
  </si>
  <si>
    <t>Transmembrane protein 33</t>
  </si>
  <si>
    <t>TMEM33</t>
  </si>
  <si>
    <t>Isoform of P57088, Transmembrane protein 33 (Fragment);Isoform of P57088, Transmembrane protein 33 (Fragment);Transmembrane protein 33</t>
  </si>
  <si>
    <t>62979;62980;62981;62982;62983;62984</t>
  </si>
  <si>
    <t>67198;67199;67200;67201;67202;67203</t>
  </si>
  <si>
    <t>I3L352;I3L0H8;F6QDS0;H3BQK0;Q9UMR2-3;Q9NUU7-2;Q9UMR2-2;Q9UMR2-4;Q9NUU7;Q9UMR2</t>
  </si>
  <si>
    <t>3;3;3;3;3;3;3;3;3;3</t>
  </si>
  <si>
    <t>ATP-dependent RNA helicase DDX19B;ATP-dependent RNA helicase DDX19A</t>
  </si>
  <si>
    <t>DDX19A;DDX19B</t>
  </si>
  <si>
    <t>Isoform of Q9NUU7, ATP-dependent RNA helicase DDX19A (Fragment);Isoform of Q9NUU7, ATP-dependent RNA helicase DDX19A;Isoform of Q9UMR2, HCG2043426, isoform CRA_b;Isoform of Q9UMR2, ATP-dependent RNA helicase DDX19B;Isoform of Q9UMR2, Isoform 3 of ATP-depen</t>
  </si>
  <si>
    <t>3734;7230;8199</t>
  </si>
  <si>
    <t>3969;7751;8784</t>
  </si>
  <si>
    <t>48709;89334;100365</t>
  </si>
  <si>
    <t>52180;95138;106863</t>
  </si>
  <si>
    <t>I3L1C0;A0A087X1W1;I3L1I8;I3L182;I3L4D8;Q9UQ35-3;Q9UQ35-2;Q9UQ35</t>
  </si>
  <si>
    <t>Serine/arginine repetitive matrix protein 2</t>
  </si>
  <si>
    <t>SRRM2</t>
  </si>
  <si>
    <t>Isoform of Q9UQ35, Serine/arginine repetitive matrix protein 2 (Fragment);Isoform of Q9UQ35, Serine/arginine repetitive matrix protein 2;Isoform of Q9UQ35, Serine/arginine repetitive matrix protein 2 (Fragment);Isoform of Q9UQ35, Serine/arginine repetitive</t>
  </si>
  <si>
    <t>P40939;H0YFD6</t>
  </si>
  <si>
    <t>Trifunctional enzyme subunit alpha, mitochondrial;Long-chain enoyl-CoA hydratase;Long chain 3-hydroxyacyl-CoA dehydrogenase</t>
  </si>
  <si>
    <t>HADHA</t>
  </si>
  <si>
    <t>Trifunctional enzyme subunit alpha, mitochondrial;Isoform of P40939, Trifunctional enzyme subunit alpha, mitochondrial (Fragment)</t>
  </si>
  <si>
    <t>1649;8050</t>
  </si>
  <si>
    <t>1744;8624</t>
  </si>
  <si>
    <t>20720;20721;20722;98739</t>
  </si>
  <si>
    <t>22232;22233;22234;105168</t>
  </si>
  <si>
    <t>22234;105168</t>
  </si>
  <si>
    <t>B4DR61;P61619-3;P61619</t>
  </si>
  <si>
    <t>Protein transport protein Sec61 subunit alpha isoform 1</t>
  </si>
  <si>
    <t>SEC61A1</t>
  </si>
  <si>
    <t>Isoform of P61619, Protein transport protein Sec61 subunit alpha isoform 1;Isoform of P61619, Isoform 3 of Protein transport protein Sec61 subunit alpha isoform 1;Protein transport protein Sec61 subunit alpha isoform 1</t>
  </si>
  <si>
    <t>2386;2387</t>
  </si>
  <si>
    <t>2489;2490</t>
  </si>
  <si>
    <t>O75607</t>
  </si>
  <si>
    <t>Nucleoplasmin-3</t>
  </si>
  <si>
    <t>NPM3</t>
  </si>
  <si>
    <t>P25685</t>
  </si>
  <si>
    <t>DnaJ homolog subfamily B member 1</t>
  </si>
  <si>
    <t>DNAJB1</t>
  </si>
  <si>
    <t>21730;21731</t>
  </si>
  <si>
    <t>23294;23295</t>
  </si>
  <si>
    <t>A0A0U1RQR6;H7C106;F8W914;Q9NQC3-3;Q9NQC3-2;Q9NQC3-5;Q9NQC3-4;Q9NQC3-6;Q9NQC3</t>
  </si>
  <si>
    <t>Reticulon;Reticulon-4</t>
  </si>
  <si>
    <t>RTN4</t>
  </si>
  <si>
    <t>Isoform of Q9NQC3, Reticulon (Fragment);Isoform of Q9NQC3, Reticulon (Fragment);Isoform of Q9NQC3, Reticulon;Isoform of Q9NQC3, Isoform 3 of Reticulon-4;Isoform of Q9NQC3, Isoform 2 of Reticulon-4;Isoform of Q9NQC3, Isoform 5 of Reticulon-4;Isoform of Q9NQ</t>
  </si>
  <si>
    <t>108433;108434</t>
  </si>
  <si>
    <t>115377;115378</t>
  </si>
  <si>
    <t>P18077;F8WBS5;F8WB72;C9K025</t>
  </si>
  <si>
    <t>4;3;3;3</t>
  </si>
  <si>
    <t>60S ribosomal protein L35a</t>
  </si>
  <si>
    <t>RPL35A</t>
  </si>
  <si>
    <t>60S ribosomal protein L35a;Isoform of P18077, 60S ribosomal protein L35a;Isoform of P18077, 60S ribosomal protein L35a;Isoform of P18077, 60S ribosomal protein L35a (Fragment)</t>
  </si>
  <si>
    <t>1251;3727;6330;8211</t>
  </si>
  <si>
    <t>1324;3962;6802;8798</t>
  </si>
  <si>
    <t>16013;48580;79221;100584</t>
  </si>
  <si>
    <t>17163;52037;84366;107088</t>
  </si>
  <si>
    <t>H0Y8C6;O00410;O00410-3;C9JZD8;C9J875;C9JQT6;E7ESA1;E7ESZ1;E7EWK4;E7EX05;E7EQT5;E7ETV8;E7EV12;C9JMV5;E7ETV3;O00410-2</t>
  </si>
  <si>
    <t>2;2;2;1;1;1;1;1;1;1;1;1;1;1;1;1</t>
  </si>
  <si>
    <t>Importin-5</t>
  </si>
  <si>
    <t>IPO5</t>
  </si>
  <si>
    <t>Isoform of O00410, Importin-5 (Fragment);Importin-5;Isoform of O00410, Isoform 3 of Importin-5;Isoform of O00410, Importin-5 (Fragment);Isoform of O00410, Importin-5 (Fragment);Isoform of O00410, Importin-5 (Fragment);Isoform of O00410, Importin-5 (Fragmen</t>
  </si>
  <si>
    <t>4123;5163</t>
  </si>
  <si>
    <t>4388;5484</t>
  </si>
  <si>
    <t>53468;53469;64848</t>
  </si>
  <si>
    <t>57220;57221;69127</t>
  </si>
  <si>
    <t>57220;69127</t>
  </si>
  <si>
    <t>O60264;A0A0A0MRP6;B7ZLQ5;P28370-2;P28370</t>
  </si>
  <si>
    <t>4;3;3;3;3</t>
  </si>
  <si>
    <t>SWI/SNF-related matrix-associated actin-dependent regulator of chromatin subfamily A member 5;Probable global transcription activator SNF2L1</t>
  </si>
  <si>
    <t>SMARCA5;SMARCA1</t>
  </si>
  <si>
    <t>SWI/SNF-related matrix-associated actin-dependent regulator of chromatin subfamily A member 5;Isoform of P28370, Probable global transcription activator SNF2L1;Isoform of P28370, Probable global transcription activator SNF2L1;Isoform of P28370, Isoform 2 o</t>
  </si>
  <si>
    <t>1027;4966;5740;8139</t>
  </si>
  <si>
    <t>1086;5280;6172;8718</t>
  </si>
  <si>
    <t>12930;62754;72226;72227;72228;72229;99803</t>
  </si>
  <si>
    <t>13672;66950;76953;76954;76955;76956;106291</t>
  </si>
  <si>
    <t>13672;66950;76953;106291</t>
  </si>
  <si>
    <t>O95197-3;O95197-4;O95197-7;O95197-2;O95197</t>
  </si>
  <si>
    <t>Reticulon-3</t>
  </si>
  <si>
    <t>RTN3</t>
  </si>
  <si>
    <t>Isoform of O95197, Isoform 3 of Reticulon-3;Isoform of O95197, Isoform 4 of Reticulon-3;Isoform of O95197, Isoform 7 of Reticulon-3;Isoform of O95197, Isoform 2 of Reticulon-3;Reticulon-3</t>
  </si>
  <si>
    <t>93333;93334</t>
  </si>
  <si>
    <t>99450;99451</t>
  </si>
  <si>
    <t>A0A0C4DH29;A0A0B4J2H0;P01743;P01742</t>
  </si>
  <si>
    <t>Ig heavy chain V-I region HG3;Ig heavy chain V-I region EU</t>
  </si>
  <si>
    <t>IGHV1-3;IGHV1-69-2</t>
  </si>
  <si>
    <t>Immunoglobulin heavy variable 1-3;Protein IGHV1-69-2 (Fragment);Immunoglobulin heavy variable 1-46;Immunoglobulin heavy variable 1-69</t>
  </si>
  <si>
    <t>83336;83337;83338;83339</t>
  </si>
  <si>
    <t>88751;88752;88753;88754</t>
  </si>
  <si>
    <t>H3BRM5;H3BV69;H3BNX8;P20674</t>
  </si>
  <si>
    <t>Cytochrome c oxidase subunit 5A, mitochondrial</t>
  </si>
  <si>
    <t>COX5A</t>
  </si>
  <si>
    <t>Isoform of P20674, Cytochrome c oxidase subunit 5A, mitochondrial;Isoform of P20674, Cytochrome c oxidase subunit 5A, mitochondrial;Isoform of P20674, Cytochrome c oxidase subunit 5A, mitochondrial;Cytochrome c oxidase subunit 5A, mitochondrial</t>
  </si>
  <si>
    <t>3842;4813</t>
  </si>
  <si>
    <t>4088;5113</t>
  </si>
  <si>
    <t>50279;50280;60858;60859;60860</t>
  </si>
  <si>
    <t>53846;53847;64951;64952;64953</t>
  </si>
  <si>
    <t>53847;64953</t>
  </si>
  <si>
    <t>P55084-2;P55084;F5GZQ3;B5MD38;C9K0M0;C9JEY0;C9JE81</t>
  </si>
  <si>
    <t>P55084-2;P55084;F5GZQ3;B5MD38</t>
  </si>
  <si>
    <t>5;5;4;3;1;1;1</t>
  </si>
  <si>
    <t>Trifunctional enzyme subunit beta, mitochondrial;3-ketoacyl-CoA thiolase</t>
  </si>
  <si>
    <t>HADHB</t>
  </si>
  <si>
    <t>Isoform of P55084, Isoform 2 of Trifunctional enzyme subunit beta, mitochondrial;Trifunctional enzyme subunit beta, mitochondrial;Isoform of P55084, Trifunctional enzyme subunit beta, mitochondrial;Isoform of P55084, Trifunctional enzyme subunit beta, mito</t>
  </si>
  <si>
    <t>599;1541;4472;5171;7570</t>
  </si>
  <si>
    <t>633;1629;4755;5492;8120</t>
  </si>
  <si>
    <t>6548;19167;57118;64888;93100</t>
  </si>
  <si>
    <t>6915;20515;61048;69168;99188</t>
  </si>
  <si>
    <t>Q9Y5X1</t>
  </si>
  <si>
    <t>Sorting nexin-9</t>
  </si>
  <si>
    <t>SNX9</t>
  </si>
  <si>
    <t>2394;2908</t>
  </si>
  <si>
    <t>2531;3097</t>
  </si>
  <si>
    <t>28803;35983</t>
  </si>
  <si>
    <t>30777;38494</t>
  </si>
  <si>
    <t>H0YJS4;G3V4T5;P05198</t>
  </si>
  <si>
    <t>Eukaryotic translation initiation factor 2 subunit 1</t>
  </si>
  <si>
    <t>EIF2S1</t>
  </si>
  <si>
    <t>Isoform of P05198, Eukaryotic translation initiation factor 2 subunit 1 (Fragment);Isoform of P05198, Eukaryotic translation initiation factor 2 subunit 1 (Fragment);Eukaryotic translation initiation factor 2 subunit 1</t>
  </si>
  <si>
    <t>17153;17154</t>
  </si>
  <si>
    <t>Q99613-2;Q99613;B5ME19</t>
  </si>
  <si>
    <t>Eukaryotic translation initiation factor 3 subunit C;Eukaryotic translation initiation factor 3 subunit C-like protein</t>
  </si>
  <si>
    <t>EIF3C;EIF3CL</t>
  </si>
  <si>
    <t>Isoform of Q99613, Isoform 2 of Eukaryotic translation initiation factor 3 subunit C;Eukaryotic translation initiation factor 3 subunit C;Eukaryotic translation initiation factor 3 subunit C-like protein</t>
  </si>
  <si>
    <t>25455;25456;25457</t>
  </si>
  <si>
    <t>27276;27277;27278</t>
  </si>
  <si>
    <t>P55060-3;P55060;P55060-4</t>
  </si>
  <si>
    <t>Exportin-2</t>
  </si>
  <si>
    <t>CSE1L</t>
  </si>
  <si>
    <t>Isoform of P55060, Isoform 3 of Exportin-2;Exportin-2;Isoform of P55060, Isoform 4 of Exportin-2</t>
  </si>
  <si>
    <t>3988;4760</t>
  </si>
  <si>
    <t>4244;5050</t>
  </si>
  <si>
    <t>51910;59954;59955</t>
  </si>
  <si>
    <t>55571;64022;64023</t>
  </si>
  <si>
    <t>55571;64023</t>
  </si>
  <si>
    <t>M0R0Y3;Q9Y230-2;Q9Y230;M0QXI6;X6R2L4</t>
  </si>
  <si>
    <t>RuvB-like 2</t>
  </si>
  <si>
    <t>RUVBL2</t>
  </si>
  <si>
    <t>Isoform of Q9Y230, RuvB-like helicase;Isoform of Q9Y230, Isoform 2 of RuvB-like 2;RuvB-like 2;Isoform of Q9Y230, RuvB-like helicase (Fragment);Isoform of Q9Y230, RuvB-like helicase</t>
  </si>
  <si>
    <t>805;7291;7593</t>
  </si>
  <si>
    <t>845;7817;8143</t>
  </si>
  <si>
    <t>8927;8928;8929;8930;89965;93332</t>
  </si>
  <si>
    <t>9414;9415;9416;9417;95821;99449</t>
  </si>
  <si>
    <t>9414;95821;99449</t>
  </si>
  <si>
    <t>Q9BXR6</t>
  </si>
  <si>
    <t>Complement factor H-related protein 5</t>
  </si>
  <si>
    <t>CFHR5</t>
  </si>
  <si>
    <t>545;3409;4114;4919;7376</t>
  </si>
  <si>
    <t>575;3627;4377;5229;7908</t>
  </si>
  <si>
    <t>5945;44727;44728;53370;53371;53372;53373;53374;53375;53376;53377;53378;62252;62253;90811</t>
  </si>
  <si>
    <t>6246;47906;47907;57122;57123;57124;57125;57126;57127;57128;57129;57130;66427;66428;96720</t>
  </si>
  <si>
    <t>6246;47907;57123;66428;96720</t>
  </si>
  <si>
    <t>E7ESX1;Q9H2X0-5;Q9H2X0</t>
  </si>
  <si>
    <t>Chordin</t>
  </si>
  <si>
    <t>CHRD</t>
  </si>
  <si>
    <t>Isoform of Q9H2X0, Chordin;Isoform of Q9H2X0, Isoform 5 of Chordin;Chordin</t>
  </si>
  <si>
    <t>1521;4288;6798</t>
  </si>
  <si>
    <t>1607;4561;7293</t>
  </si>
  <si>
    <t>18864;55064;83865;83866</t>
  </si>
  <si>
    <t>20207;58895;89331;89332</t>
  </si>
  <si>
    <t>20207;58895;89332</t>
  </si>
  <si>
    <t>B0YIW6;P48444;Q6P1Q5;P48444-2</t>
  </si>
  <si>
    <t>Coatomer subunit delta</t>
  </si>
  <si>
    <t>ARCN1</t>
  </si>
  <si>
    <t>Isoform of P48444, Archain 1, isoform CRA_a;Coatomer subunit delta;Isoform of P48444, ARCN1 protein;Isoform of P48444, Isoform 2 of Coatomer subunit delta</t>
  </si>
  <si>
    <t>4520;5677</t>
  </si>
  <si>
    <t>4805;6103</t>
  </si>
  <si>
    <t>57567;71606</t>
  </si>
  <si>
    <t>61520;76292</t>
  </si>
  <si>
    <t>C9J792;Q15637-4;Q15637-6;Q15637-7;Q15637-3;Q15637-2;Q15637;Q15637-5</t>
  </si>
  <si>
    <t>Splicing factor 1</t>
  </si>
  <si>
    <t xml:space="preserve">Isoform of Q15637, Splicing factor 1 (Fragment);Isoform of Q15637, Isoform 4 of Splicing factor 1;Isoform of Q15637, Isoform 6 of Splicing factor 1;Isoform of Q15637, Isoform 7 of Splicing factor 1;Isoform of Q15637, Isoform 3 of Splicing factor 1;Isoform </t>
  </si>
  <si>
    <t>P04080</t>
  </si>
  <si>
    <t>Cystatin-B</t>
  </si>
  <si>
    <t>CSTB</t>
  </si>
  <si>
    <t>98562;98563;98564;98565;98566</t>
  </si>
  <si>
    <t>104990;104991;104992;104993;104994</t>
  </si>
  <si>
    <t>Q9H489</t>
  </si>
  <si>
    <t>Putative testis-specific Y-encoded-like protein 3</t>
  </si>
  <si>
    <t>TSPY26P</t>
  </si>
  <si>
    <t>E9PCT3;P51636-2;P51636</t>
  </si>
  <si>
    <t>Caveolin;Caveolin-2</t>
  </si>
  <si>
    <t>CAV2</t>
  </si>
  <si>
    <t>Isoform of P51636, Caveolin;Isoform of P51636, Isoform Beta of Caveolin-2;Caveolin-2</t>
  </si>
  <si>
    <t>57710;57711;57712;57713;57714;57715</t>
  </si>
  <si>
    <t>61680;61681;61682;61683;61684;61685</t>
  </si>
  <si>
    <t>Q14204</t>
  </si>
  <si>
    <t>Cytoplasmic dynein 1 heavy chain 1</t>
  </si>
  <si>
    <t>DYNC1H1</t>
  </si>
  <si>
    <t>2253;5692;6864;6929;7002;7357</t>
  </si>
  <si>
    <t>2381;6120;7364;7430;7506;7889</t>
  </si>
  <si>
    <t>27327;71732;71733;71734;84724;85368;86024;90597</t>
  </si>
  <si>
    <t>29239;76429;76430;76431;90261;90920;91599;96485</t>
  </si>
  <si>
    <t>29239;76431;90261;90920;91599;96485</t>
  </si>
  <si>
    <t>E9PII3;E9PK52;E9PHY5;O43491-2;O43491-3;O43491-4;O43491</t>
  </si>
  <si>
    <t>Band 4.1-like protein 2</t>
  </si>
  <si>
    <t>EPB41L2</t>
  </si>
  <si>
    <t>Isoform of O43491, Band 4.1-like protein 2;Isoform of O43491, Band 4.1-like protein 2;Isoform of O43491, Band 4.1-like protein 2;Isoform of O43491, Isoform 2 of Band 4.1-like protein 2;Isoform of O43491, Isoform 3 of Band 4.1-like protein 2;Isoform of O434</t>
  </si>
  <si>
    <t>5197;7821;8319</t>
  </si>
  <si>
    <t>5519;8388;8910</t>
  </si>
  <si>
    <t>65275;96135;96136;101980;101981</t>
  </si>
  <si>
    <t>69590;102419;102420;108599;108600</t>
  </si>
  <si>
    <t>69590;102420;108599</t>
  </si>
  <si>
    <t>Q9H772</t>
  </si>
  <si>
    <t>Gremlin-2</t>
  </si>
  <si>
    <t>GREM2</t>
  </si>
  <si>
    <t>2283;2371;7439</t>
  </si>
  <si>
    <t>2414;2506;7972</t>
  </si>
  <si>
    <t>27478;27479;27480;27481;28405;28406;28407;28408;28409;28410;28411;28412;28413;28414;28415;28416;28417;28418;28419;28420;28421;28422;91571</t>
  </si>
  <si>
    <t>29399;29400;29401;29402;30346;30347;30348;30349;30350;30351;30352;30353;30354;30355;30356;30357;30358;30359;30360;30361;30362;30363;97578</t>
  </si>
  <si>
    <t>29399;30346;97578</t>
  </si>
  <si>
    <t>Q9NS98</t>
  </si>
  <si>
    <t>Semaphorin-3G</t>
  </si>
  <si>
    <t>SEMA3G</t>
  </si>
  <si>
    <t>P28066;P28066-2</t>
  </si>
  <si>
    <t>Proteasome subunit alpha type-5</t>
  </si>
  <si>
    <t>PSMA5</t>
  </si>
  <si>
    <t>Proteasome subunit alpha type-5;Isoform of P28066, Isoform 2 of Proteasome subunit alpha type-5</t>
  </si>
  <si>
    <t>1846;3380</t>
  </si>
  <si>
    <t>1955;3597</t>
  </si>
  <si>
    <t>22855;44338</t>
  </si>
  <si>
    <t>24475;47446</t>
  </si>
  <si>
    <t>C9JJT5;C9JU26;G3V325;P56134-4;P56134-3;P56134-2;P56134</t>
  </si>
  <si>
    <t>ATP synthase subunit f, mitochondrial</t>
  </si>
  <si>
    <t>ATP5J2-PTCD1;ATP5J2</t>
  </si>
  <si>
    <t>Isoform of G3V325, Protein ATP5J2-PTCD1;Isoform of P56134, ATP synthase subunit f, mitochondrial;Protein ATP5J2-PTCD1;Isoform of P56134, Isoform 4 of ATP synthase subunit f, mitochondrial;Isoform of P56134, Isoform 3 of ATP synthase subunit f, mitochondria</t>
  </si>
  <si>
    <t>1285;4533</t>
  </si>
  <si>
    <t>1361;4818</t>
  </si>
  <si>
    <t>16456;16457;16458;57623</t>
  </si>
  <si>
    <t>17624;17625;17626;61577</t>
  </si>
  <si>
    <t>17626;61577</t>
  </si>
  <si>
    <t>K7EMC3;K7ER74;P55056</t>
  </si>
  <si>
    <t>Apolipoprotein C-IV</t>
  </si>
  <si>
    <t>APOC4;APOC4-APOC2</t>
  </si>
  <si>
    <t>Isoform of P55056, Apolipoprotein C-IV;Isoform of P02655, Protein APOC4-APOC2;Apolipoprotein C-IV</t>
  </si>
  <si>
    <t>25453;25454</t>
  </si>
  <si>
    <t>27274;27275</t>
  </si>
  <si>
    <t>P51397</t>
  </si>
  <si>
    <t>Death-associated protein 1</t>
  </si>
  <si>
    <t>DAP</t>
  </si>
  <si>
    <t>J3KRE2;J3KTF8;J3QQX2;P52565;J3KS60;J3KRY1;P52565-2</t>
  </si>
  <si>
    <t>Rho GDP-dissociation inhibitor 1</t>
  </si>
  <si>
    <t>ARHGDIA</t>
  </si>
  <si>
    <t>Isoform of P52565, Rho GDP-dissociation inhibitor 1;Isoform of P52565, Rho GDP-dissociation inhibitor 1 (Fragment);Isoform of P52565, Rho GDP-dissociation inhibitor 1;Rho GDP-dissociation inhibitor 1;Isoform of P52565, Rho GDP-dissociation inhibitor 1;Isof</t>
  </si>
  <si>
    <t>189;6866</t>
  </si>
  <si>
    <t>201;7366</t>
  </si>
  <si>
    <t>1769;84731;84732;84733;84734;84735;84736;84737</t>
  </si>
  <si>
    <t>1855;90268;90269;90270;90271;90272;90273;90274;90275</t>
  </si>
  <si>
    <t>1855;90271</t>
  </si>
  <si>
    <t>D6R9W4;D6R9Q9;Q16643;Q16643-2;Q16643-3</t>
  </si>
  <si>
    <t>Drebrin</t>
  </si>
  <si>
    <t>DBN1</t>
  </si>
  <si>
    <t>Isoform of Q16643, Drebrin (Fragment);Isoform of Q16643, Drebrin;Drebrin;Isoform of Q16643, Isoform 2 of Drebrin;Isoform of Q16643, Isoform 3 of Drebrin</t>
  </si>
  <si>
    <t>D6R974;D6RE83;D6R956;P09936</t>
  </si>
  <si>
    <t>Ubiquitin carboxyl-terminal hydrolase;Ubiquitin carboxyl-terminal hydrolase isozyme L1</t>
  </si>
  <si>
    <t>UCHL1</t>
  </si>
  <si>
    <t>Isoform of P09936, Ubiquitin carboxyl-terminal hydrolase;Isoform of P09936, Ubiquitin carboxyl-terminal hydrolase;Isoform of P09936, Ubiquitin carboxyl-terminal hydrolase;Ubiquitin carboxyl-terminal hydrolase isozyme L1</t>
  </si>
  <si>
    <t>57706;57707;57708;57709</t>
  </si>
  <si>
    <t>61676;61677;61678;61679</t>
  </si>
  <si>
    <t>Q9UKG1;C9JAB0</t>
  </si>
  <si>
    <t>Q9UKG1</t>
  </si>
  <si>
    <t>DCC-interacting protein 13-alpha</t>
  </si>
  <si>
    <t>APPL1</t>
  </si>
  <si>
    <t>2277;4507;6683</t>
  </si>
  <si>
    <t>2408;4791;7175</t>
  </si>
  <si>
    <t>27456;57488;57489;57490;83070</t>
  </si>
  <si>
    <t>29377;61439;61440;61441;88472</t>
  </si>
  <si>
    <t>29377;61440;88472</t>
  </si>
  <si>
    <t>P27694;I3L4R8</t>
  </si>
  <si>
    <t>Replication protein A 70 kDa DNA-binding subunit;Replication protein A 70 kDa DNA-binding subunit, N-terminally processed</t>
  </si>
  <si>
    <t>RPA1</t>
  </si>
  <si>
    <t>Replication protein A 70 kDa DNA-binding subunit;Isoform of P27694, Replication protein A 70 kDa DNA-binding subunit (Fragment)</t>
  </si>
  <si>
    <t>32;1599</t>
  </si>
  <si>
    <t>33;1692</t>
  </si>
  <si>
    <t>271;20067</t>
  </si>
  <si>
    <t>280;21544</t>
  </si>
  <si>
    <t>P36955;I3L4Z0;CON__Q95121;I3L425;I3L3Z3;I3L1U4;I3L2R7;I3L4N7</t>
  </si>
  <si>
    <t>P36955;I3L4Z0;CON__Q95121</t>
  </si>
  <si>
    <t>4;2;2;1;1;1;1;1</t>
  </si>
  <si>
    <t>Pigment epithelium-derived factor</t>
  </si>
  <si>
    <t>SERPINF1</t>
  </si>
  <si>
    <t>Pigment epithelium-derived factor;Isoform of P36955, Pigment epithelium-derived factor (Fragment);</t>
  </si>
  <si>
    <t>1622;2065;4274;7694</t>
  </si>
  <si>
    <t>1717;2186;4547;8252</t>
  </si>
  <si>
    <t>20327;20328;25450;25451;25452;54949;94564</t>
  </si>
  <si>
    <t>21828;21829;27271;27272;27273;58776;100745</t>
  </si>
  <si>
    <t>21828;27272;58776;100745</t>
  </si>
  <si>
    <t>K7ER83;K7EL81;Q9BZL4-5;Q9BZL4-2;Q9BZL4-3;Q9BZL4-4;Q9BZL4</t>
  </si>
  <si>
    <t>4;4;4;4;4;4;4</t>
  </si>
  <si>
    <t>Protein phosphatase 1 regulatory subunit 12C</t>
  </si>
  <si>
    <t>PPP1R12C</t>
  </si>
  <si>
    <t xml:space="preserve">Isoform of Q9BZL4, Protein phosphatase 1 regulatory subunit 12C (Fragment);Isoform of Q9BZL4, Protein phosphatase 1 regulatory subunit 12C (Fragment);Isoform of Q9BZL4, Isoform 5 of Protein phosphatase 1 regulatory subunit 12C;Isoform of Q9BZL4, Isoform 2 </t>
  </si>
  <si>
    <t>21;1247;2338;4956</t>
  </si>
  <si>
    <t>22;1320;2472;5270</t>
  </si>
  <si>
    <t>193;194;16002;16003;28063;62618</t>
  </si>
  <si>
    <t>199;200;17151;17152;29996;66805</t>
  </si>
  <si>
    <t>199;17151;29996;66805</t>
  </si>
  <si>
    <t>Q96CX2</t>
  </si>
  <si>
    <t>BTB/POZ domain-containing protein KCTD12</t>
  </si>
  <si>
    <t>KCTD12</t>
  </si>
  <si>
    <t>30296;30297</t>
  </si>
  <si>
    <t>32360;32361</t>
  </si>
  <si>
    <t>G3V2K7;P49755</t>
  </si>
  <si>
    <t>Transmembrane emp24 domain-containing protein 10</t>
  </si>
  <si>
    <t>TMED10</t>
  </si>
  <si>
    <t>Isoform of P49755, Transmembrane emp24 domain-containing protein 10;Transmembrane emp24 domain-containing protein 10</t>
  </si>
  <si>
    <t>3981;4115</t>
  </si>
  <si>
    <t>4236;4378</t>
  </si>
  <si>
    <t>51811;53379</t>
  </si>
  <si>
    <t>55469;57131</t>
  </si>
  <si>
    <t>Q01518-2;Q01518;Q5T0R7;Q5T0R6;Q5T0R5;Q5T0R4;Q5T0R3;Q5T0R2;Q5T0R1;Q5T0R9;B7Z385;A0A087X0J3;A0A087WZ15;E9PDI2;P40123-3;P40123-2;P40123</t>
  </si>
  <si>
    <t>Q01518-2;Q01518;Q5T0R7;Q5T0R6;Q5T0R5;Q5T0R4;Q5T0R3;Q5T0R2;Q5T0R1;Q5T0R9</t>
  </si>
  <si>
    <t>4;4;2;2;2;2;2;2;2;2;1;1;1;1;1;1;1</t>
  </si>
  <si>
    <t>Adenylyl cyclase-associated protein 1;Adenylyl cyclase-associated protein</t>
  </si>
  <si>
    <t>CAP1</t>
  </si>
  <si>
    <t>Isoform of Q01518, Isoform 2 of Adenylyl cyclase-associated protein 1;Adenylyl cyclase-associated protein 1;Isoform of Q01518, Adenylyl cyclase-associated protein 1 (Fragment);Isoform of Q01518, Adenylyl cyclase-associated protein 1 (Fragment);Isoform of Q</t>
  </si>
  <si>
    <t>483;4233;4994;8273</t>
  </si>
  <si>
    <t>505;4504;5308;8863</t>
  </si>
  <si>
    <t>5217;54668;54669;54670;63134;63135;63136;101331;101332;101333;101334;101335</t>
  </si>
  <si>
    <t>5500;58471;58472;58473;67359;67360;67361;107916;107917;107918;107919;107920</t>
  </si>
  <si>
    <t>5500;58472;67360;107916</t>
  </si>
  <si>
    <t>F8VQX6;H0YI09;Q9H8H3</t>
  </si>
  <si>
    <t>Methyltransferase-like protein 7A</t>
  </si>
  <si>
    <t>METTL7A</t>
  </si>
  <si>
    <t>Isoform of Q9H8H3, Methyltransferase-like protein 7A (Fragment);Isoform of Q9H8H3, Methyltransferase-like protein 7A (Fragment);Methyltransferase-like protein 7A</t>
  </si>
  <si>
    <t>2048;5031;8400</t>
  </si>
  <si>
    <t>2169;5345;8993</t>
  </si>
  <si>
    <t>25345;63585;102752</t>
  </si>
  <si>
    <t>27165;67826;109430</t>
  </si>
  <si>
    <t>CON__Q32MB2;Q86Y46;H0YIC5;CON__Q7RTS7;F8W1S1;Q86Y46-2;Q7RTS7;CON__Q3SY84;Q3SY84;H0YIG3</t>
  </si>
  <si>
    <t>CON__Q32MB2;Q86Y46;H0YIC5;CON__Q7RTS7;F8W1S1;Q86Y46-2;Q7RTS7;CON__Q3SY84;Q3SY84</t>
  </si>
  <si>
    <t>6;6;4;4;4;4;4;3;3;1</t>
  </si>
  <si>
    <t>1;1;1;0;0;0;0;0;0;0</t>
  </si>
  <si>
    <t>Keratin, type II cytoskeletal 73;Keratin, type II cytoskeletal 74;Keratin, type II cytoskeletal 71</t>
  </si>
  <si>
    <t>KRT73;KRT74;KRT71</t>
  </si>
  <si>
    <t>;Keratin, type II cytoskeletal 73;Isoform of Q86Y46, Keratin, type II cytoskeletal 73 (Fragment);;Isoform of Q7RTS7, Keratin, type II cytoskeletal 74;Isoform of Q86Y46, Isoform 2 of Keratin, type II cytoskeletal 73;Keratin, type II cytoskeletal 74;;Keratin</t>
  </si>
  <si>
    <t>167;2355;2485;4686;5024;5547</t>
  </si>
  <si>
    <t>False;False;True;False;True;False</t>
  </si>
  <si>
    <t>178;2489;2633;4976;5338;5959</t>
  </si>
  <si>
    <t>1644;28245;28246;28247;28248;28249;28250;28251;28252;28253;28254;28255;28256;28257;28258;28259;28260;28261;28262;28263;28264;28265;28266;28267;28268;28269;28270;28271;28272;28273;28274;28275;28276;29857;29858;29859;29860;29861;29862;29863;29864;29865;59233;59234;59235;59236;59237;59238;59239;59240;59241;59242;59243;59244;59245;63540;63541;69748</t>
  </si>
  <si>
    <t>1726;30184;30185;30186;30187;30188;30189;30190;30191;30192;30193;30194;30195;30196;30197;30198;30199;30200;30201;30202;30203;30204;30205;30206;30207;30208;30209;30210;30211;30212;30213;30214;30215;31912;31913;31914;31915;31916;31917;31918;31919;31920;63269;63270;63271;63272;63273;63274;63275;63276;63277;63278;63279;63280;63281;67780;67781;74362</t>
  </si>
  <si>
    <t>1726;30198;31915;63273;67781;74362</t>
  </si>
  <si>
    <t>Q13201;E7EPG1;Q13201-2</t>
  </si>
  <si>
    <t>Multimerin-1;Platelet glycoprotein Ia*;155 kDa platelet multimerin</t>
  </si>
  <si>
    <t>MMRN1</t>
  </si>
  <si>
    <t>Multimerin-1;Isoform of Q13201, Multimerin-1;Isoform of Q13201, Isoform 2 of Multimerin-1</t>
  </si>
  <si>
    <t>3168;3303;4002;4300;8788</t>
  </si>
  <si>
    <t>3371;3512;4259;4573;9401</t>
  </si>
  <si>
    <t>40908;43319;52063;52064;52065;55115;107647</t>
  </si>
  <si>
    <t>43724;46369;55750;55751;55752;58949;58950;114534</t>
  </si>
  <si>
    <t>43724;46369;55750;58950;114534</t>
  </si>
  <si>
    <t>Q13442</t>
  </si>
  <si>
    <t>28 kDa heat- and acid-stable phosphoprotein</t>
  </si>
  <si>
    <t>PDAP1</t>
  </si>
  <si>
    <t>P14618-2;H3BTN5;H3BR70;H3BQ34;H3BUW1;H3BTJ2;H3BT25</t>
  </si>
  <si>
    <t>P14618-2;H3BTN5;H3BR70;H3BQ34</t>
  </si>
  <si>
    <t>18;16;10;9;6;6;5</t>
  </si>
  <si>
    <t>1;1;1;0;0;0;0</t>
  </si>
  <si>
    <t>Isoform of P14618, Isoform M1 of Pyruvate kinase PKM;Isoform of P14618, Pyruvate kinase (Fragment);Isoform of P14618, Pyruvate kinase;Isoform of P14618, Pyruvate kinase</t>
  </si>
  <si>
    <t>196;570;905;1524;2695;2783;2808;3279;3378;4136;4221;4397;4501;4819;5955;6373;7231;8217</t>
  </si>
  <si>
    <t>False;False;False;False;False;False;False;False;False;False;False;False;True;False;False;False;False;False</t>
  </si>
  <si>
    <t>208;601;955;1610;2866;2956;2986;3487;3595;4403;4492;4675;4785;5119;6395;6847;6848;7752;8805;8806</t>
  </si>
  <si>
    <t>1797;1798;6138;6139;6140;6141;6142;6143;6144;6145;6146;6147;10295;18884;18885;18886;18887;18888;18889;32085;32086;32087;32088;32089;32090;32091;32092;32093;32919;32920;32921;32922;32923;33330;43029;43030;43031;43032;43033;43034;43035;43036;43037;44325;44326;44327;44328;44329;44330;44331;44332;44333;53654;54593;54594;54595;54596;54597;54598;54599;54600;54601;54602;54603;54604;54605;56331;56332;57445;57446;60985;60986;74499;74500;74501;74502;74503;74504;74505;74506;79706;79707;79708;79709;79710;79711;79712;79713;79714;79715;79716;79717;79718;79719;79720;79721;79722;89335;89336;89337;89338;89339;89340;89341;89342;89343;89344;89345;89346;89347;89348;89349;89350;89351;89352;89353;89354;89355;89356;100607;100608;100609;100610;100611;100612;100613;100614;100615;100616;100617</t>
  </si>
  <si>
    <t>1883;1884;6447;6448;6449;6450;6451;6452;6453;6454;6455;6456;10867;20227;20228;20229;20230;20231;20232;34236;34237;34238;34239;34240;34241;34242;34243;34244;34245;35124;35125;35126;35127;35128;35559;46061;46062;46063;46064;46065;46066;46067;46068;46069;47433;47434;47435;47436;47437;47438;47439;47440;47441;57413;58395;58396;58397;58398;58399;58400;58401;58402;58403;58404;58405;58406;58407;58408;60217;60218;61396;61397;65084;65085;79367;79368;79369;79370;79371;79372;79373;79374;84883;84884;84885;84886;84887;84888;84889;84890;84891;84892;84893;84894;84895;84896;84897;84898;84899;84900;95139;95140;95141;95142;95143;95144;95145;95146;95147;95148;95149;95150;95151;95152;95153;95154;95155;95156;95157;95158;95159;95160;95161;95162;95163;107112;107113;107114;107115;107116;107117;107118;107119;107120;107121;107122;107123</t>
  </si>
  <si>
    <t>1884;6456;10867;20227;34236;35127;35559;46068;47438;57413;58397;60218;61396;65084;79368;84890;95161;107115</t>
  </si>
  <si>
    <t>E9PJA7;E9PK09;E9PQN2;E9PKI6;E9PK91;Q9NYF8-4;Q9NYF8-3;Q9NYF8-2;Q9NYF8;H0YF00</t>
  </si>
  <si>
    <t>2;2;2;2;2;2;2;2;2;1</t>
  </si>
  <si>
    <t>Bcl-2-associated transcription factor 1</t>
  </si>
  <si>
    <t>BCLAF1</t>
  </si>
  <si>
    <t>Isoform of Q9NYF8, Bcl-2-associated transcription factor 1;Isoform of Q9NYF8, Bcl-2-associated transcription factor 1 (Fragment);Isoform of Q9NYF8, Bcl-2-associated transcription factor 1;Isoform of Q9NYF8, Bcl-2-associated transcription factor 1;Isoform o</t>
  </si>
  <si>
    <t>1626;7427</t>
  </si>
  <si>
    <t>1721;7960</t>
  </si>
  <si>
    <t>20370;91468</t>
  </si>
  <si>
    <t>21871;97465</t>
  </si>
  <si>
    <t>B0QY89;Q9Y262-2;Q9Y262;H7C3A0;C9JHP4;C9K0Q7;B0QY90</t>
  </si>
  <si>
    <t>4;4;4;2;2;2;2</t>
  </si>
  <si>
    <t>Eukaryotic translation initiation factor 3 subunit L</t>
  </si>
  <si>
    <t>EIF3L</t>
  </si>
  <si>
    <t>Isoform of Q9Y262, Eukaryotic translation initiation factor 3 subunit L;Isoform of Q9Y262, Isoform 2 of Eukaryotic translation initiation factor 3 subunit L;Eukaryotic translation initiation factor 3 subunit L;Isoform of Q9Y262, Eukaryotic translation init</t>
  </si>
  <si>
    <t>4023;6718;7699;8369</t>
  </si>
  <si>
    <t>4283;7212;8257;8961</t>
  </si>
  <si>
    <t>52310;83341;94579;102408</t>
  </si>
  <si>
    <t>56013;88756;100760;109068</t>
  </si>
  <si>
    <t>J3KS31;J3QRS9;X6R4W8;O43670-3;O43670-2;O43670;O43670-4</t>
  </si>
  <si>
    <t>BUB3-interacting and GLEBS motif-containing protein ZNF207</t>
  </si>
  <si>
    <t>ZNF207</t>
  </si>
  <si>
    <t xml:space="preserve">Isoform of O43670, BUB3-interacting and GLEBS motif-containing protein ZNF207 (Fragment);Isoform of O43670, BUB3-interacting and GLEBS motif-containing protein ZNF207;Isoform of O43670, BUB3-interacting and GLEBS motif-containing protein ZNF207;Isoform of </t>
  </si>
  <si>
    <t>72416;72417;72418;72419;72420;72421;72422;72423;72424;72425</t>
  </si>
  <si>
    <t>77172;77173;77174;77175;77176;77177;77178;77179;77180;77181</t>
  </si>
  <si>
    <t>Q5MIZ7-5</t>
  </si>
  <si>
    <t>Isoform of Q5MIZ7, Isoform 5 of Serine/threonine-protein phosphatase 4 regulatory subunit 3B</t>
  </si>
  <si>
    <t>P16144-4;P16144-2;P16144-3;P16144</t>
  </si>
  <si>
    <t>Integrin beta-4</t>
  </si>
  <si>
    <t>ITGB4</t>
  </si>
  <si>
    <t>Isoform of P16144, Isoform Beta-4D of Integrin beta-4;Isoform of P16144, Isoform Beta-4A of Integrin beta-4;Isoform of P16144, Isoform Beta-4B of Integrin beta-4;Integrin beta-4</t>
  </si>
  <si>
    <t>64541;64542</t>
  </si>
  <si>
    <t>68808;68809</t>
  </si>
  <si>
    <t>Q9NY12-2;Q9NY12</t>
  </si>
  <si>
    <t>H/ACA ribonucleoprotein complex subunit 1</t>
  </si>
  <si>
    <t>GAR1</t>
  </si>
  <si>
    <t>Isoform of Q9NY12, Isoform 2 of H/ACA ribonucleoprotein complex subunit 1;H/ACA ribonucleoprotein complex subunit 1</t>
  </si>
  <si>
    <t>A0A0J9YXX1;A0A0C4DH38</t>
  </si>
  <si>
    <t>IGHV5-51</t>
  </si>
  <si>
    <t>Uncharacterized protein (Fragment);Immunoglobulin heavy variable 5-51</t>
  </si>
  <si>
    <t>84832;84833;84834</t>
  </si>
  <si>
    <t>90371;90372;90373</t>
  </si>
  <si>
    <t>E9PF58;Q92747-2;Q92747</t>
  </si>
  <si>
    <t>Actin-related protein 2/3 complex subunit 1A</t>
  </si>
  <si>
    <t>ARPC1A</t>
  </si>
  <si>
    <t>Isoform of Q92747, Actin-related protein 2/3 complex subunit 1A;Isoform of Q92747, Isoform 2 of Actin-related protein 2/3 complex subunit 1A;Actin-related protein 2/3 complex subunit 1A</t>
  </si>
  <si>
    <t>1353;2362;5945</t>
  </si>
  <si>
    <t>1432;2497;6385</t>
  </si>
  <si>
    <t>17131;28331;74461;74462;74463</t>
  </si>
  <si>
    <t>18324;30271;79328;79329;79330</t>
  </si>
  <si>
    <t>18324;30271;79328</t>
  </si>
  <si>
    <t>Q15029-2;Q15029-3;Q15029;K7EJ74;K7EP67</t>
  </si>
  <si>
    <t>4;4;4;2;2</t>
  </si>
  <si>
    <t>3;3;3;1;1</t>
  </si>
  <si>
    <t>116 kDa U5 small nuclear ribonucleoprotein component</t>
  </si>
  <si>
    <t>EFTUD2</t>
  </si>
  <si>
    <t>Isoform of Q15029, Isoform 2 of 116 kDa U5 small nuclear ribonucleoprotein component;Isoform of Q15029, Isoform 3 of 116 kDa U5 small nuclear ribonucleoprotein component;116 kDa U5 small nuclear ribonucleoprotein component;Isoform of Q15029, 116 kDa U5 sma</t>
  </si>
  <si>
    <t>1944;2540;2953;8528</t>
  </si>
  <si>
    <t>True;True;False;True</t>
  </si>
  <si>
    <t>2054;2692;3146;9133</t>
  </si>
  <si>
    <t>23734;23735;30353;37108;37109;104601</t>
  </si>
  <si>
    <t>25430;25431;32419;39738;39739;111350</t>
  </si>
  <si>
    <t>25431;32419;39739;111350</t>
  </si>
  <si>
    <t>Q5JYR4;Q5JYR7;P04844-2;P04844;F2Z3K5</t>
  </si>
  <si>
    <t>Dolichyl-diphosphooligosaccharide--protein glycosyltransferase subunit 2</t>
  </si>
  <si>
    <t>RPN2</t>
  </si>
  <si>
    <t>Isoform of P04844, Dolichyl-diphosphooligosaccharide--protein glycosyltransferase subunit 2 (Fragment);Isoform of P04844, Dolichyl-diphosphooligosaccharide--protein glycosyltransferase subunit 2 (Fragment);Isoform of P04844, Isoform 2 of Dolichyl-diphospho</t>
  </si>
  <si>
    <t>6876;8720</t>
  </si>
  <si>
    <t>7376;9329</t>
  </si>
  <si>
    <t>84841;106725</t>
  </si>
  <si>
    <t>90380;113583</t>
  </si>
  <si>
    <t>P06732</t>
  </si>
  <si>
    <t>Creatine kinase M-type;Creatine kinase M-type, N-terminally processed</t>
  </si>
  <si>
    <t>CKM</t>
  </si>
  <si>
    <t>Creatine kinase M-type</t>
  </si>
  <si>
    <t>2396;5057;5964</t>
  </si>
  <si>
    <t>True;True;False</t>
  </si>
  <si>
    <t>2533;5374;6404;6405</t>
  </si>
  <si>
    <t>28805;63796;74545;74546;74547;74548;74549;74550;74551;74552;74553;74554</t>
  </si>
  <si>
    <t>30779;68038;79416;79417;79418;79419;79420;79421;79422;79423;79424;79425</t>
  </si>
  <si>
    <t>30779;68038;79417</t>
  </si>
  <si>
    <t>REV__Q6T311-2</t>
  </si>
  <si>
    <t>Isoform of Q6T311, Isoform 2 of ADP-ribosylation factor-like protein 9</t>
  </si>
  <si>
    <t>74398;74399;74400;74401;74402;74403;74404;74405;74406</t>
  </si>
  <si>
    <t>79258;79259;79260;79261;79262;79263;79264;79265;79266</t>
  </si>
  <si>
    <t>P78527;P78527-2</t>
  </si>
  <si>
    <t>DNA-dependent protein kinase catalytic subunit</t>
  </si>
  <si>
    <t>PRKDC</t>
  </si>
  <si>
    <t>DNA-dependent protein kinase catalytic subunit;Isoform of P78527, Isoform 2 of DNA-dependent protein kinase catalytic subunit</t>
  </si>
  <si>
    <t>567;1448;2667;4683;5158;5271;7701</t>
  </si>
  <si>
    <t>598;1529;2835;4973;5479;5603;8259</t>
  </si>
  <si>
    <t>6128;6129;17965;31889;59203;64816;66270;94589</t>
  </si>
  <si>
    <t>6437;6438;19209;34026;63238;69094;70637;100770</t>
  </si>
  <si>
    <t>6438;19209;34026;63238;69094;70637;100770</t>
  </si>
  <si>
    <t>R4GN99;H0Y548;P30405-2;P30405</t>
  </si>
  <si>
    <t>Peptidyl-prolyl cis-trans isomerase;Peptidyl-prolyl cis-trans isomerase F, mitochondrial</t>
  </si>
  <si>
    <t>PPIF</t>
  </si>
  <si>
    <t>Isoform of P30405, Peptidyl-prolyl cis-trans isomerase;Isoform of P30405, Peptidyl-prolyl cis-trans isomerase (Fragment);Isoform of P30405, Isoform 2 of Peptidyl-prolyl cis-trans isomerase F, mitochondrial;Peptidyl-prolyl cis-trans isomerase F, mitochondri</t>
  </si>
  <si>
    <t>Q9NPC4</t>
  </si>
  <si>
    <t>Lactosylceramide 4-alpha-galactosyltransferase</t>
  </si>
  <si>
    <t>A4GALT</t>
  </si>
  <si>
    <t>106104;106105;106106;106107</t>
  </si>
  <si>
    <t>112916;112917;112918;112919</t>
  </si>
  <si>
    <t>Q5T093;Q5T092;A0A0A0MR06;Q5T091;O15258</t>
  </si>
  <si>
    <t>Protein RER1</t>
  </si>
  <si>
    <t>RER1</t>
  </si>
  <si>
    <t>Isoform of O15258, Protein RER1;Isoform of O15258, Protein RER1 (Fragment);Isoform of O15258, Protein RER1 (Fragment);Isoform of O15258, Protein RER1;Protein RER1</t>
  </si>
  <si>
    <t>P01700</t>
  </si>
  <si>
    <t>Ig lambda chain V-I region HA</t>
  </si>
  <si>
    <t>Immunoglobulin lambda variable 1-47</t>
  </si>
  <si>
    <t>84215;84216;84217;84218</t>
  </si>
  <si>
    <t>89723;89724;89725;89726</t>
  </si>
  <si>
    <t>Q9UMX0-4;Q9UMX0-2;Q9UMX0;Q9UHD9</t>
  </si>
  <si>
    <t>Ubiquilin-1;Ubiquilin-2</t>
  </si>
  <si>
    <t>UBQLN1;UBQLN2</t>
  </si>
  <si>
    <t>Isoform of Q9UMX0, Isoform 4 of Ubiquilin-1;Isoform of Q9UMX0, Isoform 2 of Ubiquilin-1;Ubiquilin-1;Ubiquilin-2</t>
  </si>
  <si>
    <t>22819;22820</t>
  </si>
  <si>
    <t>24439;24440</t>
  </si>
  <si>
    <t>E7ERK6</t>
  </si>
  <si>
    <t>Isoform of P10909, Clusterin (Fragment)</t>
  </si>
  <si>
    <t>705;706;2011;2427;3697;6228;7488;7818</t>
  </si>
  <si>
    <t>False;False;False;True;False;False;False;False</t>
  </si>
  <si>
    <t>743;744;2130;2569;3932;6692;6693;6694;8024;8384</t>
  </si>
  <si>
    <t>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7772;7773;7774;7775;7776;7777;7778;7779;7780;7781;7782;7783;7784;7785;7786;7787;7788;7789;7790;7791;7792;7793;7794;7795;7796;7797;7798;7799;7800;7801;7802;7803;7804;7805;7806;7807;7808;7809;7810;7811;7812;7813;7814;24974;24975;24976;24977;24978;24979;24980;24981;24982;24983;24984;24985;24986;24987;24988;24989;29227;29228;29229;48275;48276;48277;48278;77857;77858;77859;77860;77861;92025;92026;92027;92028;92029;92030;92031;92032;92033;92034;92035;92036;92037;92038;92039;92040;92041;92042;92043;92044;92045;92046;92047;92048;92049;92050;92051;92052;92053;92054;92055;92056;92057;92058;92059;92060;92061;92062;92063;92064;92065;92066;96071</t>
  </si>
  <si>
    <t>8089;8090;8091;8092;8093;8094;8095;8096;8097;8098;8099;8100;8101;8102;8103;8104;8105;8106;8107;8108;8109;8110;8111;8112;8113;8114;8115;8116;8117;8118;8119;8120;8121;8122;8123;8124;8125;8126;8127;8128;8129;8130;8131;8132;8133;8134;8135;8136;8137;8138;8139;8140;8141;8142;8143;8144;8145;8146;8147;8148;8149;8150;8151;8152;8153;8154;8155;8156;8157;8158;8159;8160;8161;8162;8163;8164;8165;8166;8167;8168;8169;8170;8171;8172;8173;8174;8175;8176;8177;8178;8179;8180;8181;8182;8183;8184;8185;8186;8187;8188;8189;8190;8191;8192;8193;8194;8195;8196;8197;8198;8199;8200;8201;8202;8203;8204;8205;8206;8207;8208;8209;8210;8211;8212;8213;8214;8215;8216;8217;8218;8219;8220;8221;8222;8223;8224;8225;8226;8227;8228;8229;8230;8231;8232;8233;8234;8235;8236;8237;8238;8239;26763;26764;26765;26766;26767;26768;26769;26770;26771;26772;26773;26774;26775;26776;26777;26778;26779;26780;31238;31239;31240;51716;51717;51718;51719;82938;82939;82940;82941;82942;98055;98056;98057;98058;98059;98060;98061;98062;98063;98064;98065;98066;98067;98068;98069;98070;98071;98072;98073;98074;98075;98076;98077;98078;98079;98080;98081;98082;98083;98084;98085;98086;98087;98088;98089;98090;98091;98092;98093;98094;98095;98096;102355</t>
  </si>
  <si>
    <t>8099;8235;26763;31238;51718;82940;98088;102355</t>
  </si>
  <si>
    <t>143;144</t>
  </si>
  <si>
    <t>172;176</t>
  </si>
  <si>
    <t>J3QL05;J3KP15;Q01130-2;Q01130</t>
  </si>
  <si>
    <t>Serine/arginine-rich splicing factor 2</t>
  </si>
  <si>
    <t>SRSF2</t>
  </si>
  <si>
    <t>Isoform of Q01130, Serine/arginine-rich-splicing factor 2 (Fragment);Isoform of Q01130, Serine/arginine-rich-splicing factor 2 (Fragment);Isoform of Q01130, Isoform 2 of Serine/arginine-rich splicing factor 2;Serine/arginine-rich splicing factor 2</t>
  </si>
  <si>
    <t>A0A0B4J1W3;Q6N069;Q9BXJ9;Q6N069-5;Q6N069-4;Q6N069-3;Q9BXJ9-4;Q6N069-2</t>
  </si>
  <si>
    <t>2;2;2;1;1;1;1;1</t>
  </si>
  <si>
    <t>N-alpha-acetyltransferase 16, NatA auxiliary subunit;N-alpha-acetyltransferase 15, NatA auxiliary subunit</t>
  </si>
  <si>
    <t>NAA15;NAA16</t>
  </si>
  <si>
    <t>Isoform of Q9BXJ9, N-alpha-acetyltransferase 15, NatA auxiliary subunit;N-alpha-acetyltransferase 16, NatA auxiliary subunit;N-alpha-acetyltransferase 15, NatA auxiliary subunit;Isoform of Q6N069, Isoform 5 of N-alpha-acetyltransferase 16, NatA auxiliary s</t>
  </si>
  <si>
    <t>1473;2498</t>
  </si>
  <si>
    <t>1554;2647</t>
  </si>
  <si>
    <t>18351;30015</t>
  </si>
  <si>
    <t>19631;32073</t>
  </si>
  <si>
    <t>Q93008-1;O00507;Q93008;O00507-2</t>
  </si>
  <si>
    <t>Probable ubiquitin carboxyl-terminal hydrolase FAF-X;Probable ubiquitin carboxyl-terminal hydrolase FAF-Y</t>
  </si>
  <si>
    <t>USP9X;USP9Y</t>
  </si>
  <si>
    <t>Isoform of Q93008, Isoform 2 of Probable ubiquitin carboxyl-terminal hydrolase FAF-X;Probable ubiquitin carboxyl-terminal hydrolase FAF-Y;Probable ubiquitin carboxyl-terminal hydrolase FAF-X;Isoform of O00507, Isoform Short of Probable ubiquitin carboxyl-t</t>
  </si>
  <si>
    <t>2488;5250</t>
  </si>
  <si>
    <t>2636;5573</t>
  </si>
  <si>
    <t>29939;65963;65964</t>
  </si>
  <si>
    <t>31995;70306;70307</t>
  </si>
  <si>
    <t>31995;70307</t>
  </si>
  <si>
    <t>J3KQ96;E7ETY2;Q13428-2;Q13428-8;Q13428-6;Q13428-7;Q13428;Q13428-3;Q13428-4;H0YA99;Q13428-5</t>
  </si>
  <si>
    <t>2;2;2;2;2;2;2;2;2;1;1</t>
  </si>
  <si>
    <t>Treacle protein</t>
  </si>
  <si>
    <t>TCOF1</t>
  </si>
  <si>
    <t>Isoform of Q13428, Treacle protein (Fragment);Isoform of Q13428, Treacle protein;Isoform of Q13428, Isoform 2 of Treacle protein;Isoform of Q13428, Isoform 8 of Treacle protein;Isoform of Q13428, Isoform 6 of Treacle protein;Isoform of Q13428, Isoform 7 of</t>
  </si>
  <si>
    <t>3123;7395</t>
  </si>
  <si>
    <t>3318;7927</t>
  </si>
  <si>
    <t>39094;90968</t>
  </si>
  <si>
    <t>41830;96889</t>
  </si>
  <si>
    <t>P41219;P41219-2;F8W835</t>
  </si>
  <si>
    <t>P41219;P41219-2</t>
  </si>
  <si>
    <t>6;6;2</t>
  </si>
  <si>
    <t>Peripherin</t>
  </si>
  <si>
    <t>PRPH</t>
  </si>
  <si>
    <t>Peripherin;Isoform of P41219, Isoform 2 of Peripherin</t>
  </si>
  <si>
    <t>1322;4689;4703;5258;5259;5576</t>
  </si>
  <si>
    <t>True;False;True;False;False;False</t>
  </si>
  <si>
    <t>1400;4979;4993;5581;5582;5583;5991</t>
  </si>
  <si>
    <t>16903;59254;59255;59256;59257;59258;59259;59260;59372;65979;65980;65981;65982;65983;65984;65985;65986;65987;65988;65989;65990;65991;65992;70246;70247;70248;70249;70250;70251;70252;70253;70254;70255;70256;70257;70258</t>
  </si>
  <si>
    <t>18081;63290;63291;63292;63293;63294;63295;63296;63412;70323;70324;70325;70326;70327;70328;70329;70330;70331;70332;70333;70334;70335;70336;74878;74879;74880;74881;74882;74883;74884;74885;74886;74887;74888;74889;74890;74891</t>
  </si>
  <si>
    <t>18081;63291;63412;70323;70324;74878</t>
  </si>
  <si>
    <t>H0Y3P2;D3DQV9;P78344-2;P78344;H0YEC5;H0YD77;H0YCH5;E9PKF8;H0YE44;H0YEN8;H0YDC0;H0YCF8</t>
  </si>
  <si>
    <t>H0Y3P2;D3DQV9;P78344-2;P78344;H0YEC5;H0YD77;H0YCH5</t>
  </si>
  <si>
    <t>5;5;5;5;3;3;3;2;1;1;1;1</t>
  </si>
  <si>
    <t>Eukaryotic translation initiation factor 4 gamma 2</t>
  </si>
  <si>
    <t>EIF4G2</t>
  </si>
  <si>
    <t>Isoform of P78344, Eukaryotic translation initiation factor 4 gamma 2;Isoform of P78344, Eukaryotic translation initiation factor 4 gamma 2 (Fragment);Isoform of P78344, Isoform 2 of Eukaryotic translation initiation factor 4 gamma 2;Eukaryotic translation</t>
  </si>
  <si>
    <t>709;4291;4357;6360;8057</t>
  </si>
  <si>
    <t>747;4564;4632;6832;8631</t>
  </si>
  <si>
    <t>7819;55076;55681;79674;98831;98832</t>
  </si>
  <si>
    <t>8244;58908;59530;84851;105270;105271</t>
  </si>
  <si>
    <t>8244;58908;59530;84851;105270</t>
  </si>
  <si>
    <t>REV__Q12789-3;REV__Q12789</t>
  </si>
  <si>
    <t>Isoform of Q12789, Isoform 2 of General transcription factor 3C polypeptide 1;General transcription factor 3C polypeptide 1</t>
  </si>
  <si>
    <t>27298;27299;27300</t>
  </si>
  <si>
    <t>29208;29209;29210</t>
  </si>
  <si>
    <t>C9JIG9;O95747</t>
  </si>
  <si>
    <t>Serine/threonine-protein kinase OSR1</t>
  </si>
  <si>
    <t>OXSR1</t>
  </si>
  <si>
    <t>Isoform of O95747, Serine/threonine-protein kinase OSR1;Serine/threonine-protein kinase OSR1</t>
  </si>
  <si>
    <t>3989;4765</t>
  </si>
  <si>
    <t>4245;5056</t>
  </si>
  <si>
    <t>51911;51912;51913;51914;51915;60161;60162</t>
  </si>
  <si>
    <t>55572;55573;55574;55575;55576;64237;64238</t>
  </si>
  <si>
    <t>55574;64237</t>
  </si>
  <si>
    <t>Q5SQP8;P56545;P56545-2</t>
  </si>
  <si>
    <t>C-terminal-binding protein 2</t>
  </si>
  <si>
    <t>CTBP2</t>
  </si>
  <si>
    <t>Isoform of P56545, C-terminal-binding protein 2;C-terminal-binding protein 2;Isoform of P56545, Isoform 2 of C-terminal-binding protein 2</t>
  </si>
  <si>
    <t>K7ESE8;J3KSD8;K7ES02;Q13867</t>
  </si>
  <si>
    <t>Bleomycin hydrolase</t>
  </si>
  <si>
    <t>BLMH</t>
  </si>
  <si>
    <t>Isoform of Q13867, Bleomycin hydrolase (Fragment);Isoform of Q13867, Bleomycin hydrolase (Fragment);Isoform of Q13867, Bleomycin hydrolase (Fragment);Bleomycin hydrolase</t>
  </si>
  <si>
    <t>O00299</t>
  </si>
  <si>
    <t>Chloride intracellular channel protein 1</t>
  </si>
  <si>
    <t>CLIC1</t>
  </si>
  <si>
    <t>3809;4282;5679</t>
  </si>
  <si>
    <t>4050;4555;6105</t>
  </si>
  <si>
    <t>49629;54985;71613</t>
  </si>
  <si>
    <t>53169;58814;76299;76300</t>
  </si>
  <si>
    <t>53169;58814;76300</t>
  </si>
  <si>
    <t>F8VPD4;P27708</t>
  </si>
  <si>
    <t>CAD protein;Glutamine-dependent carbamoyl-phosphate synthase;Aspartate carbamoyltransferase;Dihydroorotase</t>
  </si>
  <si>
    <t>CAD</t>
  </si>
  <si>
    <t>Isoform of P27708, CAD protein;CAD protein</t>
  </si>
  <si>
    <t>J3KNV4;Q13683-9;Q13683-7;Q13683-3;Q13683-10;Q13683;Q13683-13;G3V2I4;G3V2C6</t>
  </si>
  <si>
    <t>J3KNV4;Q13683-9;Q13683-7;Q13683-3;Q13683-10;Q13683;Q13683-13</t>
  </si>
  <si>
    <t>3;3;3;3;3;3;2;1;1</t>
  </si>
  <si>
    <t>Integrin alpha-7;Integrin alpha-7 heavy chain;Integrin alpha-7 light chain;Integrin alpha-7 70 kDa form</t>
  </si>
  <si>
    <t>ITGA7</t>
  </si>
  <si>
    <t>Isoform of Q13683, Integrin alpha-7;Isoform of Q13683, Isoform Alpha-7X2DB of Integrin alpha-7;Isoform of Q13683, Isoform Alpha-7X2B of Integrin alpha-7;Isoform of Q13683, Isoform Alpha-7X1B of Integrin alpha-7;Isoform of Q13683, Isoform Alpha-7X1X2A of In</t>
  </si>
  <si>
    <t>185;2130;7934</t>
  </si>
  <si>
    <t>197;2252;8506</t>
  </si>
  <si>
    <t>1747;1748;1749;1750;1751;25961;25962;97267;97268</t>
  </si>
  <si>
    <t>1833;1834;1835;1836;1837;27829;27830;103610;103611</t>
  </si>
  <si>
    <t>1837;27830;103610</t>
  </si>
  <si>
    <t>C9JTN7;F8W8I6;P31483-3;P31483-2;P31483;E7ETC0;E5RGV5;H7BY49;E5RG67;Q01085;Q01085-2</t>
  </si>
  <si>
    <t>2;2;2;2;2;1;1;1;1;1;1</t>
  </si>
  <si>
    <t>Nucleolysin TIA-1 isoform p40;Nucleolysin TIAR</t>
  </si>
  <si>
    <t>TIA1;TIAL1</t>
  </si>
  <si>
    <t>Isoform of P31483, Nucleolysin TIA-1 isoform p40;Isoform of P31483, Nucleolysin TIA-1 isoform p40;Isoform of P31483, Isoform 3 of Nucleolysin TIA-1 isoform p40;Isoform of P31483, Isoform Short of Nucleolysin TIA-1 isoform p40;Nucleolysin TIA-1 isoform p40;</t>
  </si>
  <si>
    <t>3424;7527</t>
  </si>
  <si>
    <t>3643;8072</t>
  </si>
  <si>
    <t>44805;92724;92725</t>
  </si>
  <si>
    <t>47987;98786;98787</t>
  </si>
  <si>
    <t>47987;98786</t>
  </si>
  <si>
    <t>P01709;P01706</t>
  </si>
  <si>
    <t>Ig lambda chain V-II region MGC;Ig lambda chain V-II region BOH</t>
  </si>
  <si>
    <t>Immunoglobulin lambda variable 2-8;Immunoglobulin lambda variable 2-11</t>
  </si>
  <si>
    <t>4795;6516</t>
  </si>
  <si>
    <t>5093;6999</t>
  </si>
  <si>
    <t>60701;60702;81202;81203;81204</t>
  </si>
  <si>
    <t>64791;64792;86474;86475;86476</t>
  </si>
  <si>
    <t>64792;86474</t>
  </si>
  <si>
    <t>P53621;P53621-2</t>
  </si>
  <si>
    <t>Coatomer subunit alpha;Xenin;Proxenin</t>
  </si>
  <si>
    <t>COPA</t>
  </si>
  <si>
    <t>Coatomer subunit alpha;Isoform of P53621, Isoform 2 of Coatomer subunit alpha</t>
  </si>
  <si>
    <t>5142;7466</t>
  </si>
  <si>
    <t>5463;8002</t>
  </si>
  <si>
    <t>64601;64602;91803</t>
  </si>
  <si>
    <t>68872;68873;97822</t>
  </si>
  <si>
    <t>68873;97822</t>
  </si>
  <si>
    <t>P60903</t>
  </si>
  <si>
    <t>Protein S100-A10</t>
  </si>
  <si>
    <t>S100A10</t>
  </si>
  <si>
    <t>1518;1888</t>
  </si>
  <si>
    <t>1604;1998</t>
  </si>
  <si>
    <t>18859;18860;23069</t>
  </si>
  <si>
    <t>20202;20203;24700</t>
  </si>
  <si>
    <t>20202;24700</t>
  </si>
  <si>
    <t>H0YL43;Q14257;Q14257-2</t>
  </si>
  <si>
    <t>Reticulocalbin-2</t>
  </si>
  <si>
    <t>RCN2</t>
  </si>
  <si>
    <t>Isoform of Q14257, Reticulocalbin-2 (Fragment);Reticulocalbin-2;Isoform of Q14257, Isoform 2 of Reticulocalbin-2</t>
  </si>
  <si>
    <t>Q5T750</t>
  </si>
  <si>
    <t>Skin-specific protein 32</t>
  </si>
  <si>
    <t>XP32</t>
  </si>
  <si>
    <t>7341;7342</t>
  </si>
  <si>
    <t>7870;7871</t>
  </si>
  <si>
    <t>90365;90366</t>
  </si>
  <si>
    <t>96240;96241</t>
  </si>
  <si>
    <t>E9PI56;E9PKP6;E9PLJ8;Q13492-4;Q13492-3;Q13492-2;Q13492-5;Q13492;E5RFU0;E5RHK9;E5RFC6;E5RK51;E5RIJ5;E5RGY9;E9PDG8;O60641-3;O60641-4;O60641</t>
  </si>
  <si>
    <t>2;2;2;2;2;2;2;2;1;1;1;1;1;1;1;1;1;1</t>
  </si>
  <si>
    <t>Phosphatidylinositol-binding clathrin assembly protein;Clathrin coat assembly protein AP180</t>
  </si>
  <si>
    <t>PICALM;SNAP91</t>
  </si>
  <si>
    <t>Isoform of Q13492, Phosphatidylinositol-binding clathrin assembly protein (Fragment);Isoform of Q13492, Phosphatidylinositol-binding clathrin assembly protein (Fragment);Isoform of Q13492, Phosphatidylinositol-binding clathrin assembly protein (Fragment);I</t>
  </si>
  <si>
    <t>2470;6805</t>
  </si>
  <si>
    <t>2618;7300</t>
  </si>
  <si>
    <t>29676;29677;83920</t>
  </si>
  <si>
    <t>31722;31723;89388</t>
  </si>
  <si>
    <t>31723;89388</t>
  </si>
  <si>
    <t>X6R3G6;H0YKS8</t>
  </si>
  <si>
    <t>Isoform of Q08431, Lactadherin;Isoform of Q08431, Lactadherin (Fragment)</t>
  </si>
  <si>
    <t>1130;2806;3933;4334;5239;5410;5432;5556;6140;6489;8406</t>
  </si>
  <si>
    <t>True;False;False;False;False;False;False;False;False;False;False</t>
  </si>
  <si>
    <t>1199;2984;4185;4608;5562;5805;5806;5831;5968;6600;6970;6971;9000</t>
  </si>
  <si>
    <t>14790;33327;51254;51255;51256;55390;65781;65782;65783;65784;65785;65786;65787;65788;65789;68076;68077;68078;68079;68080;68081;68082;68083;68084;68085;68086;68087;68088;68240;68241;68242;68243;69834;69835;69836;69837;69838;69839;69840;69841;69842;69843;69844;69845;69846;69847;69848;69849;69850;69851;76698;76699;80870;80871;80872;102785;102786;102787;102788</t>
  </si>
  <si>
    <t>15836;35556;54860;54861;54862;59233;70114;70115;70116;70117;70118;70119;70120;70121;70122;72576;72577;72578;72579;72580;72581;72582;72583;72584;72585;72586;72587;72588;72743;72744;72745;72746;74455;74456;74457;74458;74459;74460;74461;74462;74463;74464;74465;74466;74467;74468;74469;74470;74471;74472;81718;81719;86085;86086;86087;109463;109464;109465;109466</t>
  </si>
  <si>
    <t>15836;35556;54860;59233;70115;72580;72746;74465;81718;86085;109464</t>
  </si>
  <si>
    <t>A0A0U1RQZ1;H0YIM2;H0YIS3;O14974-5;O14974-4;O14974-3;O14974</t>
  </si>
  <si>
    <t>Protein phosphatase 1 regulatory subunit 12A</t>
  </si>
  <si>
    <t>PPP1R12A</t>
  </si>
  <si>
    <t>Isoform of O14974, Protein phosphatase 1 regulatory subunit 12A (Fragment);Isoform of O14974, Protein phosphatase 1 regulatory subunit 12A (Fragment);Isoform of O14974, Protein phosphatase 1 regulatory subunit 12A (Fragment);Isoform of O14974, Isoform 5 of</t>
  </si>
  <si>
    <t>P46060;H0Y4Q3</t>
  </si>
  <si>
    <t>Ran GTPase-activating protein 1</t>
  </si>
  <si>
    <t>RANGAP1</t>
  </si>
  <si>
    <t>Ran GTPase-activating protein 1;Isoform of P46060, Ran GTPase-activating protein 1 (Fragment)</t>
  </si>
  <si>
    <t>423;8065</t>
  </si>
  <si>
    <t>443;8642</t>
  </si>
  <si>
    <t>4384;98885</t>
  </si>
  <si>
    <t>4620;105326</t>
  </si>
  <si>
    <t>P62306</t>
  </si>
  <si>
    <t>Small nuclear ribonucleoprotein F</t>
  </si>
  <si>
    <t>SNRPF</t>
  </si>
  <si>
    <t>C9JMY1;P18065;C9JW52</t>
  </si>
  <si>
    <t>Insulin-like growth factor-binding protein 2</t>
  </si>
  <si>
    <t>IGFBP2</t>
  </si>
  <si>
    <t>Isoform of P18065, Insulin-like growth factor-binding protein 2;Insulin-like growth factor-binding protein 2;Isoform of P18065, Insulin-like growth factor-binding protein 2 (Fragment)</t>
  </si>
  <si>
    <t>4641;7560</t>
  </si>
  <si>
    <t>4930;8110</t>
  </si>
  <si>
    <t>58892;58893;93010;93011</t>
  </si>
  <si>
    <t>62916;62917;99083;99084</t>
  </si>
  <si>
    <t>62917;99084</t>
  </si>
  <si>
    <t>O00148;O00148-2;K7EQN7;O00148-3;K7EPJ3;A0A0D9SEM9;K7EN69;K7ENP6;K7EL56;K7EIL8;F6SXL5;H0YCC6</t>
  </si>
  <si>
    <t>O00148;O00148-2;K7EQN7;O00148-3</t>
  </si>
  <si>
    <t>9;7;6;6;4;3;2;1;1;1;1;1</t>
  </si>
  <si>
    <t>2;2;2;2;1;2;0;0;0;0;0;0</t>
  </si>
  <si>
    <t>ATP-dependent RNA helicase DDX39A</t>
  </si>
  <si>
    <t>DDX39A</t>
  </si>
  <si>
    <t>ATP-dependent RNA helicase DDX39A;Isoform of O00148, Isoform 2 of ATP-dependent RNA helicase DDX39A;Isoform of O00148, ATP-dependent RNA helicase DDX39A (Fragment);Isoform of O00148, Isoform 3 of ATP-dependent RNA helicase DDX39A</t>
  </si>
  <si>
    <t>1270;1690;2026;3046;3490;3944;5087;5335;8376</t>
  </si>
  <si>
    <t>False;False;False;False;True;False;False;False;True</t>
  </si>
  <si>
    <t>1344;1790;2146;3240;3711;4196;5407;5698;8968</t>
  </si>
  <si>
    <t>16254;16255;16256;16257;16258;16259;21144;21145;21146;25220;25221;38072;45774;51314;51315;51316;51317;51318;51319;51320;51321;51322;64002;64003;64004;64005;64006;64007;64008;67063;102439;102440</t>
  </si>
  <si>
    <t>17410;17411;17412;17413;17414;17415;22670;22671;22672;27036;27037;40748;49020;54922;54923;54924;54925;54926;54927;54928;54929;54930;68247;68248;68249;68250;68251;68252;68253;71484;109100;109101</t>
  </si>
  <si>
    <t>17411;22672;27036;40748;49020;54927;68252;71484;109101</t>
  </si>
  <si>
    <t>A0A0C4DFU9;Q5TA04;Q8NDM7-4;Q8NDM7-3;Q8NDM7-2;Q8NDM7</t>
  </si>
  <si>
    <t>Cilia- and flagella-associated protein 43</t>
  </si>
  <si>
    <t>CFAP43</t>
  </si>
  <si>
    <t>Isoform of Q8NDM7, Cilia- and flagella-associated protein 43;Isoform of Q8NDM7, Cilia- and flagella-associated protein 43;Isoform of Q8NDM7, Isoform 4 of Cilia- and flagella-associated protein 43;Isoform of Q8NDM7, Isoform 3 of Cilia- and flagella-associat</t>
  </si>
  <si>
    <t>F5H5N1;A0A087WXF6;A0A087WTI3;F5GXJ1;O75251-2;O75251</t>
  </si>
  <si>
    <t>NADH dehydrogenase [ubiquinone] iron-sulfur protein 7, mitochondrial</t>
  </si>
  <si>
    <t>NDUFS7</t>
  </si>
  <si>
    <t>Isoform of O75251, NADH dehydrogenase [ubiquinone] iron-sulfur protein 7, mitochondrial;Isoform of O75251, NADH dehydrogenase [ubiquinone] iron-sulfur protein 7, mitochondrial;Isoform of O75251, NADH dehydrogenase [ubiquinone] iron-sulfur protein 7, mitoch</t>
  </si>
  <si>
    <t>56175;56176</t>
  </si>
  <si>
    <t>60059;60060</t>
  </si>
  <si>
    <t>E7ERH1;E7EMG1;Q9HBL0-2;C9J8K5</t>
  </si>
  <si>
    <t>E7ERH1;E7EMG1;Q9HBL0-2</t>
  </si>
  <si>
    <t>12;9;9;2</t>
  </si>
  <si>
    <t>Isoform of Q9HBL0, Tensin-1 (Fragment);Isoform of Q9HBL0, Tensin-1 (Fragment);Isoform of Q9HBL0, Isoform 2 of Tensin-1</t>
  </si>
  <si>
    <t>1236;1812;3495;3839;4180;4764;7032;7047;7881;8112;8434;8870</t>
  </si>
  <si>
    <t>False;False;False;False;False;False;False;False;False;False;True;False</t>
  </si>
  <si>
    <t>1308;1920;3716;4085;4448;5055;7536;7552;8451;8690;9032;9485</t>
  </si>
  <si>
    <t>15878;15879;15880;15881;15882;15883;22654;22655;22656;22657;45817;45818;45819;45820;45821;45822;50258;50259;50260;50261;50262;50263;50264;50265;50266;50267;50268;50269;50270;54102;54103;54104;54105;54106;54107;54108;60145;60146;60147;60148;60149;60150;60151;60152;60153;60154;60155;60156;60157;60158;60159;60160;86486;86487;86646;86647;86648;86649;86650;86651;86652;86653;86654;86655;86656;86657;96744;96745;96746;96747;96748;96749;96750;96751;96752;96753;96754;96755;96756;96757;96758;99428;99429;99430;103101;103102;108602;108603;108604;108605;108606;108607</t>
  </si>
  <si>
    <t>17020;17021;17022;17023;17024;17025;24271;24272;24273;24274;49063;49064;49065;49066;49067;49068;49069;53825;53826;53827;53828;53829;53830;53831;53832;53833;53834;53835;53836;53837;57886;57887;57888;57889;57890;57891;57892;64221;64222;64223;64224;64225;64226;64227;64228;64229;64230;64231;64232;64233;64234;64235;64236;92117;92118;92279;92280;92281;92282;92283;92284;92285;92286;92287;92288;92289;92290;103063;103064;103065;103066;103067;103068;103069;103070;103071;103072;103073;103074;103075;103076;103077;105894;105895;105896;109792;109793;115559;115560;115561;115562;115563;115564</t>
  </si>
  <si>
    <t>17024;24274;49063;53832;57887;64226;92117;92284;103070;105894;109793;115563</t>
  </si>
  <si>
    <t>Q92900-2;Q92900</t>
  </si>
  <si>
    <t>Regulator of nonsense transcripts 1</t>
  </si>
  <si>
    <t>UPF1</t>
  </si>
  <si>
    <t>Isoform of Q92900, Isoform 2 of Regulator of nonsense transcripts 1;Regulator of nonsense transcripts 1</t>
  </si>
  <si>
    <t>316;5209;7691</t>
  </si>
  <si>
    <t>333;5531;8249</t>
  </si>
  <si>
    <t>2957;65446;94546</t>
  </si>
  <si>
    <t>3099;69766;100726</t>
  </si>
  <si>
    <t>Q14677-2;Q14677;Q14677-3</t>
  </si>
  <si>
    <t>Clathrin interactor 1</t>
  </si>
  <si>
    <t>CLINT1</t>
  </si>
  <si>
    <t>Isoform of Q14677, Isoform 2 of Clathrin interactor 1;Clathrin interactor 1;Isoform of Q14677, Isoform 3 of Clathrin interactor 1</t>
  </si>
  <si>
    <t>O43508</t>
  </si>
  <si>
    <t>Tumor necrosis factor ligand superfamily member 12;Tumor necrosis factor ligand superfamily member 12, membrane form;Tumor necrosis factor ligand superfamily member 12, secreted form</t>
  </si>
  <si>
    <t>TNFSF12</t>
  </si>
  <si>
    <t>Tumor necrosis factor ligand superfamily member 12</t>
  </si>
  <si>
    <t>Q96FQ6</t>
  </si>
  <si>
    <t>Protein S100-A16</t>
  </si>
  <si>
    <t>S100A16</t>
  </si>
  <si>
    <t>A0A087WTP3;Q92945;M0R0I5;M0QXW7;M0QYH3</t>
  </si>
  <si>
    <t>A0A087WTP3;Q92945;M0R0I5</t>
  </si>
  <si>
    <t>4;4;3;1;1</t>
  </si>
  <si>
    <t>Far upstream element-binding protein 2</t>
  </si>
  <si>
    <t>KHSRP</t>
  </si>
  <si>
    <t>Isoform of Q92945, Far upstream element-binding protein 2;Far upstream element-binding protein 2;Isoform of Q92945, Far upstream element-binding protein 2 (Fragment)</t>
  </si>
  <si>
    <t>1160;3862;4027;7171</t>
  </si>
  <si>
    <t>1231;4109;4287;7683</t>
  </si>
  <si>
    <t>15358;50472;50473;52342;52343;88465</t>
  </si>
  <si>
    <t>16458;54052;54053;56046;56047;94218</t>
  </si>
  <si>
    <t>16458;54053;56047;94218</t>
  </si>
  <si>
    <t>P03905</t>
  </si>
  <si>
    <t>NADH-ubiquinone oxidoreductase chain 4</t>
  </si>
  <si>
    <t>MT-ND4</t>
  </si>
  <si>
    <t>64009;64010;64011;64012;64013;64014;64015</t>
  </si>
  <si>
    <t>68254;68255;68256;68257;68258;68259;68260</t>
  </si>
  <si>
    <t>P48047;H7C068;H7C0C1</t>
  </si>
  <si>
    <t>P48047</t>
  </si>
  <si>
    <t>ATP synthase subunit O, mitochondrial</t>
  </si>
  <si>
    <t>ATP5O</t>
  </si>
  <si>
    <t>6766;7284;7749</t>
  </si>
  <si>
    <t>7260;7809;8310</t>
  </si>
  <si>
    <t>83612;89945;95252</t>
  </si>
  <si>
    <t>89041;95800;101475</t>
  </si>
  <si>
    <t>C9J1E7;A0A087WU93;A0A087WZQ6;P63010-3;Q10567-4;P63010;Q10567-3;Q10567-2;Q10567;P63010-2;K7EN71;K7ERB2;A0A087WYD1;A0A087X253</t>
  </si>
  <si>
    <t>2;2;2;2;2;2;2;2;2;2;1;1;1;1</t>
  </si>
  <si>
    <t>AP-2 complex subunit beta;AP-1 complex subunit beta-1</t>
  </si>
  <si>
    <t>AP1B1;AP2B1</t>
  </si>
  <si>
    <t>Isoform of Q10567, AP-1 complex subunit beta-1 (Fragment);Isoform of P63010, AP-2 complex subunit beta (Fragment);Isoform of P63010, AP-2 complex subunit beta (Fragment);Isoform of P63010, Isoform 3 of AP-2 complex subunit beta;Isoform of Q10567, Isoform 4</t>
  </si>
  <si>
    <t>4121;5012</t>
  </si>
  <si>
    <t>4386;5326</t>
  </si>
  <si>
    <t>53466;63299;63300</t>
  </si>
  <si>
    <t>57218;67533;67534</t>
  </si>
  <si>
    <t>57218;67534</t>
  </si>
  <si>
    <t>K7EK06;K7ER16;Q9Y285-2;Q9Y285</t>
  </si>
  <si>
    <t>Phenylalanine--tRNA ligase alpha subunit</t>
  </si>
  <si>
    <t>FARSA</t>
  </si>
  <si>
    <t>Isoform of Q9Y285, Phenylalanine--tRNA ligase alpha subunit (Fragment);Isoform of Q9Y285, Phenylalanine--tRNA ligase alpha subunit;Isoform of Q9Y285, Isoform 2 of Phenylalanine--tRNA ligase alpha subunit;Phenylalanine--tRNA ligase alpha subunit</t>
  </si>
  <si>
    <t>REV__Q14766;REV__Q14766-4</t>
  </si>
  <si>
    <t>Latent-transforming growth factor beta-binding protein 1;Isoform of Q14766, Isoform 4 of Latent-transforming growth factor beta-binding protein 1</t>
  </si>
  <si>
    <t>E9PN17;O75964</t>
  </si>
  <si>
    <t>ATP synthase subunit g, mitochondrial</t>
  </si>
  <si>
    <t>ATP5L</t>
  </si>
  <si>
    <t>Isoform of O75964, ATP synthase subunit g, mitochondrial;ATP synthase subunit g, mitochondrial</t>
  </si>
  <si>
    <t>54100;54101</t>
  </si>
  <si>
    <t>57884;57885</t>
  </si>
  <si>
    <t>P22314-2;P22314;Q5JRR6</t>
  </si>
  <si>
    <t>Ubiquitin-like modifier-activating enzyme 1</t>
  </si>
  <si>
    <t>UBA1</t>
  </si>
  <si>
    <t>Isoform of P22314, Isoform 2 of Ubiquitin-like modifier-activating enzyme 1;Ubiquitin-like modifier-activating enzyme 1;Isoform of P22314, Ubiquitin-like modifier-activating enzyme 1</t>
  </si>
  <si>
    <t>493;4304</t>
  </si>
  <si>
    <t>517;4577</t>
  </si>
  <si>
    <t>5372;5373;55138</t>
  </si>
  <si>
    <t>5664;5665;58973</t>
  </si>
  <si>
    <t>5665;58973</t>
  </si>
  <si>
    <t>Q8WUA8</t>
  </si>
  <si>
    <t>Tsukushin</t>
  </si>
  <si>
    <t>F1T0B3;A0A087X2G1;Q92499-3;Q92499-2;Q92499</t>
  </si>
  <si>
    <t>ATP-dependent RNA helicase DDX1</t>
  </si>
  <si>
    <t>DDX1</t>
  </si>
  <si>
    <t>Isoform of Q92499, ATP-dependent RNA helicase DDX1;Isoform of Q92499, ATP-dependent RNA helicase DDX1;Isoform of Q92499, Isoform 3 of ATP-dependent RNA helicase DDX1;Isoform of Q92499, Isoform 2 of ATP-dependent RNA helicase DDX1;ATP-dependent RNA helicase</t>
  </si>
  <si>
    <t>2532;4827</t>
  </si>
  <si>
    <t>2684;5127</t>
  </si>
  <si>
    <t>30290;61021</t>
  </si>
  <si>
    <t>32354;65121</t>
  </si>
  <si>
    <t>E9PJB2;E9PPG8;Q53FT3</t>
  </si>
  <si>
    <t>Protein Hikeshi</t>
  </si>
  <si>
    <t>C11orf73</t>
  </si>
  <si>
    <t>Isoform of Q53FT3, Protein Hikeshi;Isoform of Q53FT3, Protein Hikeshi;Protein Hikeshi</t>
  </si>
  <si>
    <t>O75940</t>
  </si>
  <si>
    <t>Survival of motor neuron-related-splicing factor 30</t>
  </si>
  <si>
    <t>SMNDC1</t>
  </si>
  <si>
    <t>18287;18288;18289</t>
  </si>
  <si>
    <t>19564;19565;19566</t>
  </si>
  <si>
    <t>Q15061;C9IZK7</t>
  </si>
  <si>
    <t>WD repeat-containing protein 43</t>
  </si>
  <si>
    <t>WDR43</t>
  </si>
  <si>
    <t>WD repeat-containing protein 43;Isoform of Q15061, WD repeat-containing protein 43 (Fragment)</t>
  </si>
  <si>
    <t>4633;4740</t>
  </si>
  <si>
    <t>4922;5030</t>
  </si>
  <si>
    <t>58845;59809</t>
  </si>
  <si>
    <t>62868;62869;63872</t>
  </si>
  <si>
    <t>62868;63872</t>
  </si>
  <si>
    <t>B5MBZ8;C9JD73;C9J177;H7C003;Q15435-5;Q15435-4;Q15435-3;Q15435-2;Q15435</t>
  </si>
  <si>
    <t>Protein phosphatase 1 regulatory subunit 7</t>
  </si>
  <si>
    <t>PPP1R7</t>
  </si>
  <si>
    <t>Isoform of Q15435, Protein phosphatase 1 regulatory subunit 7;Isoform of Q15435, Protein phosphatase 1 regulatory subunit 7 (Fragment);Isoform of Q15435, Protein phosphatase 1 regulatory subunit 7 (Fragment);Isoform of Q15435, Protein phosphatase 1 regulat</t>
  </si>
  <si>
    <t>A0A0D9SFS3;E9PDF2;E9PCR7;Q9ULD0;Q02218-2;Q02218;C9J4G7;E9PFG7;Q02218-3;Q9ULD0-3;Q9ULD0-2</t>
  </si>
  <si>
    <t>2;2;2;2;2;2;1;1;1;1;1</t>
  </si>
  <si>
    <t>2-oxoglutarate dehydrogenase-like, mitochondrial;2-oxoglutarate dehydrogenase, mitochondrial</t>
  </si>
  <si>
    <t>OGDH;OGDHL</t>
  </si>
  <si>
    <t>Isoform of Q02218, 2-oxoglutarate dehydrogenase, mitochondrial;Isoform of Q02218, 2-oxoglutarate dehydrogenase, mitochondrial;Isoform of Q02218, 2-oxoglutarate dehydrogenase, mitochondrial;2-oxoglutarate dehydrogenase-like, mitochondrial;Isoform of Q02218,</t>
  </si>
  <si>
    <t>5128;5868</t>
  </si>
  <si>
    <t>5449;6303</t>
  </si>
  <si>
    <t>64452;73818;73819;73820;73821;73822;73823;73824</t>
  </si>
  <si>
    <t>68709;78657;78658;78659;78660;78661;78662;78663</t>
  </si>
  <si>
    <t>68709;78659</t>
  </si>
  <si>
    <t>A0A087WYK5;A0A0B4J2G0;Q9UII5</t>
  </si>
  <si>
    <t>Zinc finger protein 107</t>
  </si>
  <si>
    <t>ZNF107</t>
  </si>
  <si>
    <t>Isoform of Q9UII5, Zinc finger protein 107;Isoform of Q9UII5, Zinc finger protein 107;Zinc finger protein 107</t>
  </si>
  <si>
    <t>2333;2334;2335</t>
  </si>
  <si>
    <t>2433;2434;2435</t>
  </si>
  <si>
    <t>Q15198</t>
  </si>
  <si>
    <t>Platelet-derived growth factor receptor-like protein</t>
  </si>
  <si>
    <t>PDGFRL</t>
  </si>
  <si>
    <t>16005;16006;16007;16008</t>
  </si>
  <si>
    <t>17155;17156;17157;17158</t>
  </si>
  <si>
    <t>O95407</t>
  </si>
  <si>
    <t>Tumor necrosis factor receptor superfamily member 6B</t>
  </si>
  <si>
    <t>TNFRSF6B</t>
  </si>
  <si>
    <t>Q9H4F8;Q9H4F8-2</t>
  </si>
  <si>
    <t>SPARC-related modular calcium-binding protein 1</t>
  </si>
  <si>
    <t>SMOC1</t>
  </si>
  <si>
    <t>SPARC-related modular calcium-binding protein 1;Isoform of Q9H4F8, Isoform 2 of SPARC-related modular calcium-binding protein 1</t>
  </si>
  <si>
    <t>1931;5845;7645</t>
  </si>
  <si>
    <t>2041;6280;8198</t>
  </si>
  <si>
    <t>23614;73476;93953</t>
  </si>
  <si>
    <t>25282;78285;100092</t>
  </si>
  <si>
    <t>O75475;O75475-3;O75475-2</t>
  </si>
  <si>
    <t>PC4 and SFRS1-interacting protein</t>
  </si>
  <si>
    <t>PSIP1</t>
  </si>
  <si>
    <t>PC4 and SFRS1-interacting protein;Isoform of O75475, Isoform 3 of PC4 and SFRS1-interacting protein;Isoform of O75475, Isoform 2 of PC4 and SFRS1-interacting protein</t>
  </si>
  <si>
    <t>1380;3694;6248</t>
  </si>
  <si>
    <t>1459;3929;6715</t>
  </si>
  <si>
    <t>17430;48270;48271;78056</t>
  </si>
  <si>
    <t>18649;51711;51712;83146</t>
  </si>
  <si>
    <t>18649;51712;83146</t>
  </si>
  <si>
    <t>H0YIZ0;P34897-3;P34897-2;P34897</t>
  </si>
  <si>
    <t>Serine hydroxymethyltransferase;Serine hydroxymethyltransferase, mitochondrial</t>
  </si>
  <si>
    <t>SHMT2</t>
  </si>
  <si>
    <t>Isoform of P34897, Serine hydroxymethyltransferase (Fragment);Isoform of P34897, Isoform 3 of Serine hydroxymethyltransferase, mitochondrial;Isoform of P34897, Isoform 2 of Serine hydroxymethyltransferase, mitochondrial;Serine hydroxymethyltransferase, mit</t>
  </si>
  <si>
    <t>99483;99484</t>
  </si>
  <si>
    <t>105951;105952</t>
  </si>
  <si>
    <t>G3V4X5;P25788-2;P25788</t>
  </si>
  <si>
    <t>Proteasome subunit alpha type-3</t>
  </si>
  <si>
    <t>PSMA3</t>
  </si>
  <si>
    <t>Isoform of P25788, Proteasome endopeptidase complex;Isoform of P25788, Isoform 2 of Proteasome subunit alpha type-3;Proteasome subunit alpha type-3</t>
  </si>
  <si>
    <t>84923;84924</t>
  </si>
  <si>
    <t>90464;90465</t>
  </si>
  <si>
    <t>F5GY56;Q9UMS4;H0YGF3</t>
  </si>
  <si>
    <t>Pre-mRNA-processing factor 19</t>
  </si>
  <si>
    <t>PRPF19</t>
  </si>
  <si>
    <t>Isoform of Q9UMS4, Pre-mRNA-processing factor 19 (Fragment);Pre-mRNA-processing factor 19;Isoform of Q9UMS4, Pre-mRNA-processing factor 19 (Fragment)</t>
  </si>
  <si>
    <t>6922;7693</t>
  </si>
  <si>
    <t>7423;8251</t>
  </si>
  <si>
    <t>85331;94563</t>
  </si>
  <si>
    <t>90881;100744</t>
  </si>
  <si>
    <t>P46977-2;P46977</t>
  </si>
  <si>
    <t>Dolichyl-diphosphooligosaccharide--protein glycosyltransferase subunit STT3A</t>
  </si>
  <si>
    <t>STT3A</t>
  </si>
  <si>
    <t>Isoform of P46977, Isoform 2 of Dolichyl-diphosphooligosaccharide--protein glycosyltransferase subunit STT3A;Dolichyl-diphosphooligosaccharide--protein glycosyltransferase subunit STT3A</t>
  </si>
  <si>
    <t>15364;15365</t>
  </si>
  <si>
    <t>16464;16465</t>
  </si>
  <si>
    <t>Q00577;K7ENC1;Q96QR8;Q9UJV8-2;Q9UJV8</t>
  </si>
  <si>
    <t>Transcriptional activator protein Pur-alpha;Transcriptional activator protein Pur-beta;Purine-rich element-binding protein gamma</t>
  </si>
  <si>
    <t>PURA;PURG;PURB</t>
  </si>
  <si>
    <t>Transcriptional activator protein Pur-alpha;Isoform of Q9UJV8, Purine-rich element-binding protein gamma (Fragment);Transcriptional activator protein Pur-beta;Isoform of Q9UJV8, Isoform 2 of Purine-rich element-binding protein gamma;Purine-rich element-bin</t>
  </si>
  <si>
    <t>6375;6389</t>
  </si>
  <si>
    <t>6850;6865</t>
  </si>
  <si>
    <t>79740;79741;79900</t>
  </si>
  <si>
    <t>84918;84919;85084</t>
  </si>
  <si>
    <t>84919;85084</t>
  </si>
  <si>
    <t>E9PR48;E9PM52;E9PNA0;Q9NTG7-2</t>
  </si>
  <si>
    <t>SIRT3</t>
  </si>
  <si>
    <t xml:space="preserve">Isoform of Q9NTG7, NAD-dependent protein deacetylase sirtuin-3, mitochondrial (Fragment);Isoform of Q9NTG7, NAD-dependent protein deacetylase sirtuin-3, mitochondrial (Fragment);Isoform of Q9NTG7, NAD-dependent protein deacetylase sirtuin-3, mitochondrial </t>
  </si>
  <si>
    <t>67863;67864;67865;67866</t>
  </si>
  <si>
    <t>72337;72338;72339;72340</t>
  </si>
  <si>
    <t>P13073;H3BN72;H3BNV9;H3BNI5;Q86WV2;H3BPG0</t>
  </si>
  <si>
    <t>P13073;H3BN72;H3BNV9</t>
  </si>
  <si>
    <t>3;2;2;1;1;1</t>
  </si>
  <si>
    <t>Cytochrome c oxidase subunit 4 isoform 1, mitochondrial</t>
  </si>
  <si>
    <t>COX4I1</t>
  </si>
  <si>
    <t>Cytochrome c oxidase subunit 4 isoform 1, mitochondrial;Isoform of P13073, Cytochrome c oxidase subunit 4 isoform 1, mitochondrial;Isoform of P13073, Cytochrome c oxidase subunit 4 isoform 1, mitochondrial</t>
  </si>
  <si>
    <t>2206;6714;8231</t>
  </si>
  <si>
    <t>2333;7208;8820</t>
  </si>
  <si>
    <t>26858;83333;100734</t>
  </si>
  <si>
    <t>28762;88748;107243</t>
  </si>
  <si>
    <t>J3QL06;J3KTF1;E9PJ21;A0A087WWI4;K7EQK2;A0A087X054;Q9Y4L1-2;Q9Y4L1</t>
  </si>
  <si>
    <t>Hypoxia up-regulated protein 1</t>
  </si>
  <si>
    <t>HYOU1</t>
  </si>
  <si>
    <t>Isoform of Q9Y4L1, Hypoxia up-regulated protein 1 (Fragment);Isoform of Q9Y4L1, Hypoxia up-regulated protein 1 (Fragment);Isoform of Q9Y4L1, Hypoxia up-regulated protein 1 (Fragment);Isoform of Q9Y4L1, Hypoxia up-regulated protein 1;Isoform of Q9Y4L1, Hypo</t>
  </si>
  <si>
    <t>Q8N907</t>
  </si>
  <si>
    <t>DAN domain family member 5</t>
  </si>
  <si>
    <t>DAND5</t>
  </si>
  <si>
    <t>Q86UD1;E9PJ29</t>
  </si>
  <si>
    <t>Out at first protein homolog</t>
  </si>
  <si>
    <t>OAF</t>
  </si>
  <si>
    <t>Out at first protein homolog;Isoform of Q86UD1, Out at first protein homolog</t>
  </si>
  <si>
    <t>469;7196</t>
  </si>
  <si>
    <t>491;7711</t>
  </si>
  <si>
    <t>5041;5042;5043;88781</t>
  </si>
  <si>
    <t>5313;5314;5315;94562</t>
  </si>
  <si>
    <t>5313;94562</t>
  </si>
  <si>
    <t>E9PPB1</t>
  </si>
  <si>
    <t>MPZL3</t>
  </si>
  <si>
    <t>Isoform of Q6UWV2, Myelin protein zero-like protein 3</t>
  </si>
  <si>
    <t>36888;36889;36890;36891</t>
  </si>
  <si>
    <t>39482;39483;39484;39485</t>
  </si>
  <si>
    <t>B4DZG7;F8VYN9;P40616-2;P40616</t>
  </si>
  <si>
    <t>ADP-ribosylation factor-like protein 1</t>
  </si>
  <si>
    <t>ARL1</t>
  </si>
  <si>
    <t>Isoform of P40616, ADP-ribosylation factor-like protein 1;Isoform of P40616, ADP-ribosylation factor-like protein 1;Isoform of P40616, Isoform 2 of ADP-ribosylation factor-like protein 1;ADP-ribosylation factor-like protein 1</t>
  </si>
  <si>
    <t>P36542-2;P36542</t>
  </si>
  <si>
    <t>ATP synthase subunit gamma, mitochondrial</t>
  </si>
  <si>
    <t>ATP5C1</t>
  </si>
  <si>
    <t>Isoform of P36542, Isoform Heart of ATP synthase subunit gamma, mitochondrial;ATP synthase subunit gamma, mitochondrial</t>
  </si>
  <si>
    <t>2291;5093;7424</t>
  </si>
  <si>
    <t>2423;5413;7957</t>
  </si>
  <si>
    <t>27549;64092;64093;91437</t>
  </si>
  <si>
    <t>29470;68337;68338;97433</t>
  </si>
  <si>
    <t>29470;68337;97433</t>
  </si>
  <si>
    <t>F5GYN4;J3KR44;F5H6Q1;F5GYJ8;Q96FW1;F5H3F0;Q96FW1-2</t>
  </si>
  <si>
    <t>F5GYN4;J3KR44;F5H6Q1;F5GYJ8;Q96FW1</t>
  </si>
  <si>
    <t>3;3;3;3;3;1;1</t>
  </si>
  <si>
    <t>Ubiquitin thioesterase OTUB1</t>
  </si>
  <si>
    <t>OTUB1</t>
  </si>
  <si>
    <t>Isoform of Q96FW1, Ubiquitin thioesterase OTUB1;Isoform of Q96FW1, Ubiquitin thioesterase;Isoform of Q96FW1, Ubiquitin thioesterase;Isoform of Q96FW1, Ubiquitin thioesterase OTUB1;Ubiquitin thioesterase OTUB1</t>
  </si>
  <si>
    <t>2412;4460;7611</t>
  </si>
  <si>
    <t>2552;4740;8161</t>
  </si>
  <si>
    <t>29055;56839;56840;93491</t>
  </si>
  <si>
    <t>31054;60741;60742;99612</t>
  </si>
  <si>
    <t>31054;60742;99612</t>
  </si>
  <si>
    <t>Q1JUQ3;A0A087WTS4;A0A087WV48;A0A087WZM5;P62942</t>
  </si>
  <si>
    <t>Peptidyl-prolyl cis-trans isomerase;Peptidyl-prolyl cis-trans isomerase FKBP1A</t>
  </si>
  <si>
    <t>FKBP12-Exin;FKBP1A</t>
  </si>
  <si>
    <t>Isoform of P62942, FK506 binding protein12;Isoform of P62942, Peptidyl-prolyl cis-trans isomerase FKBP1A;Uncharacterized protein;Isoform of P62942, Peptidylprolyl isomerase;Peptidyl-prolyl cis-trans isomerase FKBP1A</t>
  </si>
  <si>
    <t>Q6UXN9</t>
  </si>
  <si>
    <t>WD repeat-containing protein 82</t>
  </si>
  <si>
    <t>WDR82</t>
  </si>
  <si>
    <t>P04181-2;P04181</t>
  </si>
  <si>
    <t>Ornithine aminotransferase, mitochondrial;Ornithine aminotransferase, hepatic form;Ornithine aminotransferase, renal form</t>
  </si>
  <si>
    <t>OAT</t>
  </si>
  <si>
    <t>Isoform of P04181, Isoform 2 of Ornithine aminotransferase, mitochondrial;Ornithine aminotransferase, mitochondrial</t>
  </si>
  <si>
    <t>P50995-2;P50995;H0Y6E1</t>
  </si>
  <si>
    <t>P50995-2;P50995</t>
  </si>
  <si>
    <t>Annexin A11</t>
  </si>
  <si>
    <t>ANXA11</t>
  </si>
  <si>
    <t>Isoform of P50995, Isoform 2 of Annexin A11;Annexin A11</t>
  </si>
  <si>
    <t>1189;2901;6751</t>
  </si>
  <si>
    <t>1260;3090;7245</t>
  </si>
  <si>
    <t>15558;35841;83533;83534;83535</t>
  </si>
  <si>
    <t>16665;38304;88961;88962;88963</t>
  </si>
  <si>
    <t>16665;38304;88962</t>
  </si>
  <si>
    <t>P05160</t>
  </si>
  <si>
    <t>Coagulation factor XIII B chain</t>
  </si>
  <si>
    <t>F13B</t>
  </si>
  <si>
    <t>6823;8134</t>
  </si>
  <si>
    <t>7320;8713</t>
  </si>
  <si>
    <t>84269;99776</t>
  </si>
  <si>
    <t>89777;106264</t>
  </si>
  <si>
    <t>H0YK42;O60749-2;Q13596-2;O60749;Q13596;Q13596-3</t>
  </si>
  <si>
    <t>Sorting nexin-2;Sorting nexin-1</t>
  </si>
  <si>
    <t>SNX1;SNX2</t>
  </si>
  <si>
    <t>Isoform of Q13596, Sorting nexin-1;Isoform of O60749, Isoform 2 of Sorting nexin-2;Isoform of Q13596, Isoform 1A of Sorting nexin-1;Sorting nexin-2;Sorting nexin-1;Isoform of Q13596, Isoform 3 of Sorting nexin-1</t>
  </si>
  <si>
    <t>5518;5519;5520</t>
  </si>
  <si>
    <t>5814;5815;5816</t>
  </si>
  <si>
    <t>C9JLS9;P35998</t>
  </si>
  <si>
    <t>26S protease regulatory subunit 7</t>
  </si>
  <si>
    <t>PSMC2</t>
  </si>
  <si>
    <t>Isoform of P35998, 26S protease regulatory subunit 7 (Fragment);26S protease regulatory subunit 7</t>
  </si>
  <si>
    <t>X6RFL8;P61106</t>
  </si>
  <si>
    <t>Ras-related protein Rab-14</t>
  </si>
  <si>
    <t>RAB14</t>
  </si>
  <si>
    <t>Isoform of P61106, Ras-related protein Rab-14 (Fragment);Ras-related protein Rab-14</t>
  </si>
  <si>
    <t>P31689-2;P31689</t>
  </si>
  <si>
    <t>DnaJ homolog subfamily A member 1</t>
  </si>
  <si>
    <t>DNAJA1</t>
  </si>
  <si>
    <t>Isoform of P31689, Isoform 2 of DnaJ homolog subfamily A member 1;DnaJ homolog subfamily A member 1</t>
  </si>
  <si>
    <t>5847;7452</t>
  </si>
  <si>
    <t>6282;7986</t>
  </si>
  <si>
    <t>73492;73493;91658</t>
  </si>
  <si>
    <t>78301;78302;97672</t>
  </si>
  <si>
    <t>78302;97672</t>
  </si>
  <si>
    <t>Q99459</t>
  </si>
  <si>
    <t>Cell division cycle 5-like protein</t>
  </si>
  <si>
    <t>CDC5L</t>
  </si>
  <si>
    <t>601;7996</t>
  </si>
  <si>
    <t>635;8568</t>
  </si>
  <si>
    <t>6552;98090;98091</t>
  </si>
  <si>
    <t>6919;104480;104481</t>
  </si>
  <si>
    <t>6919;104481</t>
  </si>
  <si>
    <t>E7EPT4;P19404</t>
  </si>
  <si>
    <t>NADH dehydrogenase [ubiquinone] flavoprotein 2, mitochondrial</t>
  </si>
  <si>
    <t>NDUFV2</t>
  </si>
  <si>
    <t>Isoform of P19404, NADH dehydrogenase [ubiquinone] flavoprotein 2, mitochondrial;NADH dehydrogenase [ubiquinone] flavoprotein 2, mitochondrial</t>
  </si>
  <si>
    <t>17381;17382</t>
  </si>
  <si>
    <t>18597;18598</t>
  </si>
  <si>
    <t>K7EPP7;K7ESP1;K7EIH8;Q99615-2;Q99615</t>
  </si>
  <si>
    <t>DnaJ homolog subfamily C member 7</t>
  </si>
  <si>
    <t>DNAJC7</t>
  </si>
  <si>
    <t>Isoform of Q99615, DnaJ homolog subfamily C member 7;Isoform of Q99615, DnaJ homolog subfamily C member 7 (Fragment);Isoform of Q99615, DnaJ homolog subfamily C member 7 (Fragment);Isoform of Q99615, Isoform 2 of DnaJ homolog subfamily C member 7;DnaJ homo</t>
  </si>
  <si>
    <t>9161;9162</t>
  </si>
  <si>
    <t>9654;9655</t>
  </si>
  <si>
    <t>Q9Y3T9</t>
  </si>
  <si>
    <t>Nucleolar complex protein 2 homolog</t>
  </si>
  <si>
    <t>NOC2L</t>
  </si>
  <si>
    <t>E5RJP2;O60504-2;O60504;E5RIA0;H0YB51</t>
  </si>
  <si>
    <t>Vinexin</t>
  </si>
  <si>
    <t>SORBS3</t>
  </si>
  <si>
    <t>Isoform of O60504, Vinexin (Fragment);Isoform of O60504, Isoform Beta of Vinexin;Vinexin;Isoform of O60504, Vinexin (Fragment);Isoform of O60504, Vinexin (Fragment)</t>
  </si>
  <si>
    <t>2379;2829;5730</t>
  </si>
  <si>
    <t>2515;3009;6161</t>
  </si>
  <si>
    <t>28581;28582;34142;34143;34144;34145;34146;34147;34148;34149;72084</t>
  </si>
  <si>
    <t>30531;30532;36443;36444;36445;36446;36447;36448;36449;36450;76801</t>
  </si>
  <si>
    <t>30531;36450;76801</t>
  </si>
  <si>
    <t>REV__Q96A00-2;REV__K7EJB8;REV__K7EMN0;REV__Q96A00</t>
  </si>
  <si>
    <t>Isoform of Q96A00, Isoform 2 of Protein phosphatase 1 regulatory subunit 14A;Isoform of Q96A00, Protein phosphatase 1 regulatory subunit 14A;Isoform of Q96A00, Protein phosphatase 1 regulatory subunit 14A;Protein phosphatase 1 regulatory subunit 14A</t>
  </si>
  <si>
    <t>46682;46683;46684</t>
  </si>
  <si>
    <t>50002;50003;50004</t>
  </si>
  <si>
    <t>Q68DG0;Q8N241;Q9UBY9;Q9UBY9-2</t>
  </si>
  <si>
    <t>Heat shock protein beta-7</t>
  </si>
  <si>
    <t>DKFZp779D0968;HSPB7</t>
  </si>
  <si>
    <t>Isoform of Q9UBY9, Heat shock protein beta-7;Isoform of Q9UBY9, Heat shock 27kDa protein family, member 7 (Cardiovascular), isoform CRA_c;Heat shock protein beta-7;Isoform of Q9UBY9, Isoform 2 of Heat shock protein beta-7</t>
  </si>
  <si>
    <t>1284;4276</t>
  </si>
  <si>
    <t>1360;4549</t>
  </si>
  <si>
    <t>16455;54968</t>
  </si>
  <si>
    <t>17623;58796</t>
  </si>
  <si>
    <t>Q92973-2;Q92973</t>
  </si>
  <si>
    <t>Transportin-1</t>
  </si>
  <si>
    <t>TNPO1</t>
  </si>
  <si>
    <t>Isoform of Q92973, Isoform 2 of Transportin-1;Transportin-1</t>
  </si>
  <si>
    <t>P04040</t>
  </si>
  <si>
    <t>Catalase</t>
  </si>
  <si>
    <t>CAT</t>
  </si>
  <si>
    <t>P00390-5;P00390-4;P00390-2;P00390-3;P00390</t>
  </si>
  <si>
    <t>Glutathione reductase, mitochondrial</t>
  </si>
  <si>
    <t>GSR</t>
  </si>
  <si>
    <t>Isoform of P00390, Isoform 4 of Glutathione reductase, mitochondrial;Isoform of P00390, Isoform 3 of Glutathione reductase, mitochondrial;Isoform of P00390, Isoform Cytoplasmic of Glutathione reductase, mitochondrial;Isoform of P00390, Isoform 2 of Glutath</t>
  </si>
  <si>
    <t>B1ALA7;A0A0B4J207;P60891;P21108</t>
  </si>
  <si>
    <t>Ribose-phosphate pyrophosphokinase 1;Ribose-phosphate pyrophosphokinase 3</t>
  </si>
  <si>
    <t>PRPS1;PRPS1L1</t>
  </si>
  <si>
    <t>Isoform of P60891, Ribose-phosphate pyrophosphokinase 1;Isoform of P21108, Ribose-phosphate pyrophosphokinase 3;Ribose-phosphate pyrophosphokinase 1;Ribose-phosphate pyrophosphokinase 3</t>
  </si>
  <si>
    <t>49288;49289</t>
  </si>
  <si>
    <t>52807;52808</t>
  </si>
  <si>
    <t>O14980</t>
  </si>
  <si>
    <t>Exportin-1</t>
  </si>
  <si>
    <t>XPO1</t>
  </si>
  <si>
    <t>794;2504;4214</t>
  </si>
  <si>
    <t>834;2653;4485</t>
  </si>
  <si>
    <t>8765;30029;54552</t>
  </si>
  <si>
    <t>9249;32087;58354</t>
  </si>
  <si>
    <t>P46940;A0A0J9YXZ5;H0YLE8;F2Z2E2;Q86VI3</t>
  </si>
  <si>
    <t>P46940;A0A0J9YXZ5;H0YLE8</t>
  </si>
  <si>
    <t>5;4;3;1;1</t>
  </si>
  <si>
    <t>Ras GTPase-activating-like protein IQGAP1</t>
  </si>
  <si>
    <t>IQGAP1</t>
  </si>
  <si>
    <t>Ras GTPase-activating-like protein IQGAP1;Isoform of P46940, Ras GTPase-activating-like protein IQGAP1;Isoform of P46940, Ras GTPase-activating-like protein IQGAP1</t>
  </si>
  <si>
    <t>3857;3892;4286;7224;7852</t>
  </si>
  <si>
    <t>4104;4141;4559;7745;8421</t>
  </si>
  <si>
    <t>50413;50753;55062;89306;96437</t>
  </si>
  <si>
    <t>53981;53982;54346;58893;95109;102735</t>
  </si>
  <si>
    <t>53982;54346;58893;95109;102735</t>
  </si>
  <si>
    <t>A0A087WTS8;A0A087WYC1;P34932</t>
  </si>
  <si>
    <t>Heat shock 70 kDa protein 4</t>
  </si>
  <si>
    <t>HSPA4</t>
  </si>
  <si>
    <t>Isoform of P34932, Heat shock 70 kDa protein 4;Isoform of P34932, Heat shock 70 kDa protein 4;Heat shock 70 kDa protein 4</t>
  </si>
  <si>
    <t>Q14515-2;Q14515</t>
  </si>
  <si>
    <t>SPARC-like protein 1</t>
  </si>
  <si>
    <t>SPARCL1</t>
  </si>
  <si>
    <t>Isoform of Q14515, Isoform 2 of SPARC-like protein 1;SPARC-like protein 1</t>
  </si>
  <si>
    <t>E7EW69;E7EX04;B5ME97;Q9P0V9-3;Q9P0V9;Q9P0V9-2</t>
  </si>
  <si>
    <t>Septin-10</t>
  </si>
  <si>
    <t>Isoform of Q9P0V9, Septin-10;Isoform of Q9P0V9, Septin-10;Isoform of Q9P0V9, Septin 10, isoform CRA_c;Isoform of Q9P0V9, Isoform 3 of Septin-10;Septin-10;Isoform of Q9P0V9, Isoform 2 of Septin-10</t>
  </si>
  <si>
    <t>P31946-2;P31946</t>
  </si>
  <si>
    <t>14-3-3 protein beta/alpha;14-3-3 protein beta/alpha, N-terminally processed</t>
  </si>
  <si>
    <t>YWHAB</t>
  </si>
  <si>
    <t>Isoform of P31946, Isoform Short of 14-3-3 protein beta/alpha;14-3-3 protein beta/alpha</t>
  </si>
  <si>
    <t>1610;5570;8766</t>
  </si>
  <si>
    <t>1704;1705;5983;9376</t>
  </si>
  <si>
    <t>20224;20225;20226;20227;20228;20229;20230;20231;20232;20233;20234;20235;20236;20237;20238;20239;20240;20241;20242;20243;20244;20245;20246;20247;20248;70159;70160;70161;70162;70163;70164;70165;70166;70167;70168;70169;107225</t>
  </si>
  <si>
    <t>21722;21723;21724;21725;21726;21727;21728;21729;21730;21731;21732;21733;21734;21735;21736;21737;21738;21739;21740;21741;21742;21743;21744;21745;21746;74790;74791;74792;74793;74794;74795;74796;74797;74798;74799;74800;114096</t>
  </si>
  <si>
    <t>21727;74799;114096</t>
  </si>
  <si>
    <t>Q58FF8</t>
  </si>
  <si>
    <t>Putative heat shock protein HSP 90-beta 2</t>
  </si>
  <si>
    <t>HSP90AB2P</t>
  </si>
  <si>
    <t>140;3588;4055;8723</t>
  </si>
  <si>
    <t>False;True;False;False</t>
  </si>
  <si>
    <t>150;3817;4315;9332</t>
  </si>
  <si>
    <t>1496;1497;1498;1499;1500;1501;47021;47022;52697;52698;52699;52700;52701;52702;52703;52704;52705;52706;106770;106771;106772;106773;106774;106775;106776;106777</t>
  </si>
  <si>
    <t>1571;1572;1573;1574;1575;1576;50381;50382;56413;56414;56415;56416;56417;56418;56419;56420;56421;56422;113631;113632;113633;113634;113635;113636;113637;113638;113639</t>
  </si>
  <si>
    <t>1575;50382;56415;113639</t>
  </si>
  <si>
    <t>C9J0K6;B4DHQ6;P30626-3;P30626-2;P30626</t>
  </si>
  <si>
    <t>Sorcin</t>
  </si>
  <si>
    <t>SRI</t>
  </si>
  <si>
    <t>Isoform of P30626, Sorcin;Isoform of P30626, Sorcin;Isoform of P30626, Isoform 3 of Sorcin;Isoform of P30626, Isoform 2 of Sorcin;Sorcin</t>
  </si>
  <si>
    <t>517;4122;5793</t>
  </si>
  <si>
    <t>542;4387;6227</t>
  </si>
  <si>
    <t>5574;5575;5576;53467;72757</t>
  </si>
  <si>
    <t>5871;5872;5873;57219;77527</t>
  </si>
  <si>
    <t>5871;57219;77527</t>
  </si>
  <si>
    <t>C9JBJ7;C9K057;C9J4Z7;F8VXW2;C9JEY1;C9JQM8;C9JFG9;C9J6C8;O15143</t>
  </si>
  <si>
    <t>Actin-related protein 2/3 complex subunit 1B</t>
  </si>
  <si>
    <t>ARPC1B</t>
  </si>
  <si>
    <t>Isoform of O15143, Actin-related protein 2/3 complex subunit 1B (Fragment);Isoform of O15143, Actin-related protein 2/3 complex subunit 1B (Fragment);Isoform of O15143, Actin-related protein 2/3 complex subunit 1B (Fragment);Isoform of O15143, Actin-relate</t>
  </si>
  <si>
    <t>5945;7723</t>
  </si>
  <si>
    <t>6385;8283</t>
  </si>
  <si>
    <t>74461;74462;74463;94898</t>
  </si>
  <si>
    <t>79328;79329;79330;101100</t>
  </si>
  <si>
    <t>79328;101100</t>
  </si>
  <si>
    <t>F8VQQ8;P61088;Q5JXB2;F8VSD4;F8VV71</t>
  </si>
  <si>
    <t>F8VQQ8;P61088;Q5JXB2</t>
  </si>
  <si>
    <t>Ubiquitin-conjugating enzyme E2 N;Putative ubiquitin-conjugating enzyme E2 N-like</t>
  </si>
  <si>
    <t>UBE2N;UBE2NL</t>
  </si>
  <si>
    <t>Isoform of P61088, Ubiquitin-conjugating enzyme E2 N;Ubiquitin-conjugating enzyme E2 N;Putative ubiquitin-conjugating enzyme E2 N-like</t>
  </si>
  <si>
    <t>3672;7540;8604</t>
  </si>
  <si>
    <t>3907;8089;9209</t>
  </si>
  <si>
    <t>48142;92844;105328</t>
  </si>
  <si>
    <t>51581;98906;112098</t>
  </si>
  <si>
    <t>P00387-2;P00387;P00387-3;B1AHF3</t>
  </si>
  <si>
    <t>NADH-cytochrome b5 reductase 3;NADH-cytochrome b5 reductase 3 membrane-bound form;NADH-cytochrome b5 reductase 3 soluble form</t>
  </si>
  <si>
    <t>CYB5R3</t>
  </si>
  <si>
    <t>Isoform of P00387, Isoform 2 of NADH-cytochrome b5 reductase 3;NADH-cytochrome b5 reductase 3;Isoform of P00387, Isoform 3 of NADH-cytochrome b5 reductase 3;Isoform of P00387, NADH-cytochrome b5 reductase 3 (Fragment)</t>
  </si>
  <si>
    <t>1389;3204;3688</t>
  </si>
  <si>
    <t>1468;3410;3923</t>
  </si>
  <si>
    <t>17484;17485;17486;41269;41270;48251;48252;48253;48254</t>
  </si>
  <si>
    <t>18704;18705;18706;44103;44104;51692;51693;51694;51695</t>
  </si>
  <si>
    <t>18704;44103;51693</t>
  </si>
  <si>
    <t>O15355</t>
  </si>
  <si>
    <t>Protein phosphatase 1G</t>
  </si>
  <si>
    <t>PPM1G</t>
  </si>
  <si>
    <t>A0A140T937;A0A140T9W2;A0A140T9U0;A0A0G2JIF0;A0A140T9M0;A0A140T912;A0A0G2JH50;A2BF26;A0A140T930;Q29960-2;Q9TNN7;Q29960;Q07000;P30508;P30505;P04222;A0A140TA03;A0A140T9Z4;A0A0G2JKJ1;A0A140T9X6;A0A140TA19;A0A140T9W7;A0A140T9W3;A0A140T9D9;A0A140T9C2;A0A140T939;A0A140T9S9;A0A140T9H3;A0A140T9G0;A0A140T9A9;A0A140T951;Q31611;A0A0G2JNX1;A0A140T9T1;A0A140T9S7;A0A140T9Q4;A0A140T9M5;Q5SRN7;A0A0G2JI36;A0A140T9V0;A0A140T8X0;Q8MH48;Q5RJ85;A0A0G2JPQ3;D0EV57;A0A0G2JPA3;Q6DU44;A0A140T962;Q5SRN5;A0A0G2JIF2;A0A140T9J9;A0A0G2JL56;A0A140T9B3;A0A140T9B7;A0A0G2JH66;P17693;P13747;Q95365;Q29940;Q29836;Q29718;Q04826;P30685;P30498;P30495;P30493;P30492;P30491;P30490;P30488;P30487;P30485;P30484;P30483;P30481;P30480;P30479;P30475;P30466;P30464;P30462;P30461;P30460;P18465;P18464;P18463;P10319;P03989;P01893;P01889;P30455;P30447;P30443;P16188;P13746;P05534;P04439;Q29963;Q29865;P30510;P30504;P30501;P13746-2;Q95604</t>
  </si>
  <si>
    <t>2;2;2;2;2;2;2;2;2;2;2;2;2;2;2;2;1;1;1;1;1;1;1;1;1;1;1;1;1;1;1;1;1;1;1;1;1;1;1;1;1;1;1;1;1;1;1;1;1;1;1;1;1;1;1;1;1;1;1;1;1;1;1;1;1;1;1;1;1;1;1;1;1;1;1;1;1;1;1;1;1;1;1;1;1;1;1;1;1;1;1;1;1;1;1;1;1;1;1;1;1;1;1;1</t>
  </si>
  <si>
    <t>HLA class I histocompatibility antigen, Cw-16 alpha chain;HLA class I histocompatibility antigen, Cw-5 alpha chain;HLA class I histocompatibility antigen, Cw-15 alpha chain;HLA class I histocompatibility antigen, Cw-12 alpha chain;HLA class I histocompatibility antigen, Cw-8 alpha chain;HLA class I histocompatibility antigen, Cw-3 alpha chain;HLA class I histocompatibility antigen, alpha chain G;HLA class I histocompatibility antigen, alpha chain E;HLA class I histocompatibility antigen, B-38 alpha chain;HLA class I histocompatibility antigen, B-59 alpha chain;HLA class I histocompatibility antigen, B-67 alpha chain;HLA class I histocompatibility antigen, B-82 alpha chain;HLA class I histocompatibility antigen, B-40 alpha chain;HLA class I histocompatibility antigen, B-35 alpha chain;HLA class I histocompatibility antigen, B-78 alpha chain;HLA class I histocompatibility antigen, B-56 alpha chain;HLA class I histocompatibility antigen, B-55 alpha chain;HLA class I histocompatibility antigen, B-54 alpha chain;HLA class I histocompatibility antigen, B-53 alpha chain;HLA class I histocompatibility antigen, B-52 alpha chain;HLA class I histocompatibility antigen, B-50 alpha chain;HLA class I histocompatibility antigen, B-49 alpha chain;HLA class I histocompatibility antigen, B-47 alpha chain;HLA class I histocompatibility antigen, B-46 alpha chain;HLA class I histocompatibility antigen, B-45 alpha chain;HLA class I histocompatibility antigen, B-44 alpha chain;HLA class I histocompatibility antigen, B-42 alpha chain;HLA class I histocompatibility antigen, B-41 alpha chain;HLA class I histocompatibility antigen, B-39 alpha chain;HLA class I histocompatibility antigen, B-18 alpha chain;HLA class I histocompatibility antigen, B-15 alpha chain;HLA class I histocompatibility antigen, B-14 alpha chain;HLA class I histocompatibility antigen, B-13 alpha chain;HLA class I histocompatibility antigen, B-8 alpha chain;HLA class I histocompatibility antigen, B-57 alpha chain;HLA class I histocompatibility antigen, B-51 alpha chain;HLA class I histocompatibility antigen, B-37 alpha chain;HLA class I histocompatibility antigen, B-58 alpha chain;HLA class I histocompatibility antigen, B-27 alpha chain;Putative HLA class I histocompatibility antigen, alpha chain H;HLA class I histocompatibility antigen, B-7 alpha chain;HLA class I histocompatibility antigen, A-36 alpha chain;HLA class I histocompatibility antigen, A-23 alpha chain;HLA class I histocompatibility antigen, A-1 alpha chain;HLA class I histocompatibility antigen, A-30 alpha chain;HLA class I histocompatibility antigen, A-11 alpha chain;HLA class I histocompatibility antigen, A-24 alpha chain;HLA class I histocompatibility antigen, A-3 alpha chain;HLA class I histocompatibility antigen, Cw-6 alpha chain;HLA class I histocompatibility antigen, Cw-18 alpha chain;HLA class I histocompatibility antigen, Cw-14 alpha chain;HLA class I histocompatibility antigen, Cw-4 alpha chain;HLA class I histocompatibility antigen, Cw-2 alpha chain;HLA class I histocompatibility antigen, Cw-17 alpha chain</t>
  </si>
  <si>
    <t>HLA-C;HLA-G2.2;HLA-A;HLA-G;HLA-F;HLA-E;HLA-B;HLA-H</t>
  </si>
  <si>
    <t>Isoform of Q95604, HLA class I histocompatibility antigen, Cw-6 alpha chain;Isoform of Q95604, HLA class I histocompatibility antigen, Cw-6 alpha chain;Isoform of Q95604, HLA class I histocompatibility antigen, Cw-6 alpha chain;Isoform of Q95604, HLA class</t>
  </si>
  <si>
    <t>8559;8680</t>
  </si>
  <si>
    <t>9164;9288</t>
  </si>
  <si>
    <t>104760;104761;106222;106223</t>
  </si>
  <si>
    <t>111513;111514;113044;113045</t>
  </si>
  <si>
    <t>111514;113045</t>
  </si>
  <si>
    <t>H7BXK7;A0A1B0GU38;P50452-2;P50452;C9JTJ8;C9JVA8;C9J7N5;A0A024QZX5;A0A087X1N8;A0A0C4DGW9;P30740-2;P35237;P50453;P30740;O75830</t>
  </si>
  <si>
    <t>2;2;2;2;1;1;1;1;1;1;1;1;1;1;1</t>
  </si>
  <si>
    <t>Serpin B8;Leukocyte elastase inhibitor;Serpin B6;Serpin B9;Serpin I2</t>
  </si>
  <si>
    <t>SERPINB8;SERPINI2;SERPINB6;SERPINB1;SERPINB9</t>
  </si>
  <si>
    <t>Isoform of P50452, Serpin B8 (Fragment);Isoform of P50452, Serpin B8;Isoform of P50452, Isoform 2 of Serpin B8;Serpin B8;Isoform of P50452, Serpin B8 (Fragment);Isoform of P50452, Serpin B8 (Fragment);Isoform of O75830, Serpin I2 (Fragment);Isoform of P352</t>
  </si>
  <si>
    <t>5169;7406</t>
  </si>
  <si>
    <t>5490;7939</t>
  </si>
  <si>
    <t>64872;64873;64874;91164</t>
  </si>
  <si>
    <t>69152;69153;69154;97129</t>
  </si>
  <si>
    <t>69154;97129</t>
  </si>
  <si>
    <t>B8ZZZ4;P01732-2;P01732;P01732-3</t>
  </si>
  <si>
    <t>T-cell surface glycoprotein CD8 alpha chain</t>
  </si>
  <si>
    <t>CD8A</t>
  </si>
  <si>
    <t>Isoform of P01732, CD8 antigen, alpha polypeptide (P32), isoform CRA_c;Isoform of P01732, Isoform 2 of T-cell surface glycoprotein CD8 alpha chain;T-cell surface glycoprotein CD8 alpha chain;Isoform of P01732, Isoform 3 of T-cell surface glycoprotein CD8 a</t>
  </si>
  <si>
    <t>94904;94905;94906</t>
  </si>
  <si>
    <t>101106;101107;101108</t>
  </si>
  <si>
    <t>Q5T624;P49321-2;P49321;E9PI86;E9PRH9;P49321-4;E9PQG5;E9PAU3;E9PJQ2;E9PKR5;E9PNB5;H0YDS9;H0YF33;E9PPR5;P49321-3</t>
  </si>
  <si>
    <t>Q5T624;P49321-2;P49321;E9PI86;E9PRH9;P49321-4</t>
  </si>
  <si>
    <t>3;3;3;2;2;2;1;1;1;1;1;1;1;1;1</t>
  </si>
  <si>
    <t>Nuclear autoantigenic sperm protein</t>
  </si>
  <si>
    <t>NASP</t>
  </si>
  <si>
    <t>Isoform of P49321, Nuclear autoantigenic sperm protein;Isoform of P49321, Isoform 2 of Nuclear autoantigenic sperm protein;Nuclear autoantigenic sperm protein;Isoform of P49321, Nuclear autoantigenic sperm protein (Fragment);Isoform of P49321, Nuclear auto</t>
  </si>
  <si>
    <t>543;6847;7898</t>
  </si>
  <si>
    <t>571;7345;8468</t>
  </si>
  <si>
    <t>5846;5847;5848;84504;84505;96878</t>
  </si>
  <si>
    <t>6145;6146;6147;90029;90030;103206</t>
  </si>
  <si>
    <t>6147;90030;103206</t>
  </si>
  <si>
    <t>P13671</t>
  </si>
  <si>
    <t>Complement component C6</t>
  </si>
  <si>
    <t>C6</t>
  </si>
  <si>
    <t>1442;7355</t>
  </si>
  <si>
    <t>1523;7887</t>
  </si>
  <si>
    <t>17916;90582</t>
  </si>
  <si>
    <t>19160;96469</t>
  </si>
  <si>
    <t>Q9NVJ2;Q96BM9</t>
  </si>
  <si>
    <t>ADP-ribosylation factor-like protein 8B;ADP-ribosylation factor-like protein 8A</t>
  </si>
  <si>
    <t>ARL8B;ARL8A</t>
  </si>
  <si>
    <t>74161;74162;74163;74164;74165</t>
  </si>
  <si>
    <t>79006;79007;79008;79009;79010</t>
  </si>
  <si>
    <t>E2QRB3;P32322-2;P32322;J3KTA8;J3QKT3;J3QRZ0;J3QR88;J3QLK9;J3QL32;J3QL24;J3KQ22</t>
  </si>
  <si>
    <t>2;2;2;1;1;1;1;1;1;1;1</t>
  </si>
  <si>
    <t>Pyrroline-5-carboxylate reductase 1, mitochondrial;Pyrroline-5-carboxylate reductase</t>
  </si>
  <si>
    <t>PYCR1</t>
  </si>
  <si>
    <t>Isoform of P32322, Pyrroline-5-carboxylate reductase 1, isoform CRA_c;Isoform of P32322, Isoform 2 of Pyrroline-5-carboxylate reductase 1, mitochondrial;Pyrroline-5-carboxylate reductase 1, mitochondrial;Isoform of P32322, Pyrroline-5-carboxylate reductase</t>
  </si>
  <si>
    <t>6928;7150</t>
  </si>
  <si>
    <t>7429;7660</t>
  </si>
  <si>
    <t>85367;88055</t>
  </si>
  <si>
    <t>90919;93749</t>
  </si>
  <si>
    <t>A8MX94;P09211;A0A087X2E9</t>
  </si>
  <si>
    <t>Glutathione S-transferase P</t>
  </si>
  <si>
    <t>GSTP1</t>
  </si>
  <si>
    <t>Isoform of P09211, Glutathione S-transferase P;Glutathione S-transferase P;Isoform of P09211, Glutathione S-transferase P (Fragment)</t>
  </si>
  <si>
    <t>2555;5910</t>
  </si>
  <si>
    <t>2707;6349</t>
  </si>
  <si>
    <t>30591;30592;74152;74153;74154;74155;74156</t>
  </si>
  <si>
    <t>32668;32669;78997;78998;78999;79000;79001</t>
  </si>
  <si>
    <t>32668;79000</t>
  </si>
  <si>
    <t>P46063</t>
  </si>
  <si>
    <t>ATP-dependent DNA helicase Q1</t>
  </si>
  <si>
    <t>RECQL</t>
  </si>
  <si>
    <t>74416;74417</t>
  </si>
  <si>
    <t>79276;79277</t>
  </si>
  <si>
    <t>P49448;P00367;P00367-3</t>
  </si>
  <si>
    <t>Glutamate dehydrogenase 2, mitochondrial;Glutamate dehydrogenase 1, mitochondrial</t>
  </si>
  <si>
    <t>GLUD2;GLUD1</t>
  </si>
  <si>
    <t>Glutamate dehydrogenase 2, mitochondrial;Glutamate dehydrogenase 1, mitochondrial;Isoform of P00367, Isoform 3 of Glutamate dehydrogenase 1, mitochondrial</t>
  </si>
  <si>
    <t>1223;8851</t>
  </si>
  <si>
    <t>1295;9465</t>
  </si>
  <si>
    <t>15770;108445;108446;108447</t>
  </si>
  <si>
    <t>16894;115389;115390;115391</t>
  </si>
  <si>
    <t>16894;115390</t>
  </si>
  <si>
    <t>Q9Y2W1</t>
  </si>
  <si>
    <t>Thyroid hormone receptor-associated protein 3</t>
  </si>
  <si>
    <t>THRAP3</t>
  </si>
  <si>
    <t>7000;7297</t>
  </si>
  <si>
    <t>7503;7823</t>
  </si>
  <si>
    <t>86017;86018;90005</t>
  </si>
  <si>
    <t>91592;91593;95861</t>
  </si>
  <si>
    <t>91593;95861</t>
  </si>
  <si>
    <t>Q04941</t>
  </si>
  <si>
    <t>Proteolipid protein 2</t>
  </si>
  <si>
    <t>PLP2</t>
  </si>
  <si>
    <t>47323;47324;47325;47326</t>
  </si>
  <si>
    <t>50731;50732;50733;50734</t>
  </si>
  <si>
    <t>H7C4G5;Q9Y265;J3QLR1</t>
  </si>
  <si>
    <t>RuvB-like 1</t>
  </si>
  <si>
    <t>RUVBL1</t>
  </si>
  <si>
    <t>Isoform of Q9Y265, RuvB-like helicase (Fragment);RuvB-like 1;Isoform of Q9Y265, RuvB-like helicase (Fragment)</t>
  </si>
  <si>
    <t>633;1595</t>
  </si>
  <si>
    <t>669;1687</t>
  </si>
  <si>
    <t>6898;20058</t>
  </si>
  <si>
    <t>7272;21535</t>
  </si>
  <si>
    <t>Q96K17-2;Q96K17</t>
  </si>
  <si>
    <t>Transcription factor BTF3 homolog 4</t>
  </si>
  <si>
    <t>BTF3L4</t>
  </si>
  <si>
    <t>Isoform of Q96K17, Isoform 2 of Transcription factor BTF3 homolog 4;Transcription factor BTF3 homolog 4</t>
  </si>
  <si>
    <t>J3QSF7;P05164-2;P05164;P05164-3</t>
  </si>
  <si>
    <t>Myeloperoxidase;Myeloperoxidase;89 kDa myeloperoxidase;84 kDa myeloperoxidase;Myeloperoxidase light chain;Myeloperoxidase heavy chain</t>
  </si>
  <si>
    <t>MPO</t>
  </si>
  <si>
    <t>Isoform of P05164, Myeloperoxidase (Fragment);Isoform of P05164, Isoform H14 of Myeloperoxidase;Myeloperoxidase;Isoform of P05164, Isoform H7 of Myeloperoxidase</t>
  </si>
  <si>
    <t>3081;7927</t>
  </si>
  <si>
    <t>3276;8499</t>
  </si>
  <si>
    <t>38696;97221</t>
  </si>
  <si>
    <t>41389;103562</t>
  </si>
  <si>
    <t>P84095</t>
  </si>
  <si>
    <t>Rho-related GTP-binding protein RhoG</t>
  </si>
  <si>
    <t>RHOG</t>
  </si>
  <si>
    <t>806;1144;2274</t>
  </si>
  <si>
    <t>846;1213;2404</t>
  </si>
  <si>
    <t>8931;8932;8933;14944;14945;14946;14947;14948;14949;14950;14951;14952;14953;14954;14955;14956;27446</t>
  </si>
  <si>
    <t>9418;9419;9420;16019;16020;16021;16022;16023;16024;16025;16026;16027;16028;16029;16030;16031;16032;16033;29367</t>
  </si>
  <si>
    <t>9419;16031;29367</t>
  </si>
  <si>
    <t>A0A087X1A5;Q5JW30;O95793-2;O95793-3;O95793;Q5JW28;G5EA18;E5RJN7;E7EVI1;A0A0A0MTC4;A0A0A0MTD1;F8VPI7;E7EPX0;A0A0A0MTC6;E7EVJ4;E9PH62;A0A0A0MTC5;Q9NUL3-4;Q9NUL3-6;Q9NUL3-8;Q9NUL3-3;Q9NUL3-7;Q9NUL3-2;Q9NUL3</t>
  </si>
  <si>
    <t>2;2;2;2;2;1;1;1;1;1;1;1;1;1;1;1;1;1;1;1;1;1;1;1</t>
  </si>
  <si>
    <t>Double-stranded RNA-binding protein Staufen homolog 1;Double-stranded RNA-binding protein Staufen homolog 2</t>
  </si>
  <si>
    <t>STAU1;STAU2</t>
  </si>
  <si>
    <t>Isoform of O95793, Double-stranded RNA-binding protein Staufen homolog 1;Isoform of O95793, Double-stranded RNA-binding protein Staufen homolog 1;Isoform of O95793, Isoform Short of Double-stranded RNA-binding protein Staufen homolog 1;Isoform of O95793, I</t>
  </si>
  <si>
    <t>4328;5415</t>
  </si>
  <si>
    <t>4602;5813</t>
  </si>
  <si>
    <t>55353;68172</t>
  </si>
  <si>
    <t>59196;72675</t>
  </si>
  <si>
    <t>P22102-2;P22102</t>
  </si>
  <si>
    <t>Trifunctional purine biosynthetic protein adenosine-3;Phosphoribosylamine--glycine ligase;Phosphoribosylformylglycinamidine cyclo-ligase;Phosphoribosylglycinamide formyltransferase</t>
  </si>
  <si>
    <t>GART</t>
  </si>
  <si>
    <t>Isoform of P22102, Isoform Short of Trifunctional purine biosynthetic protein adenosine-3;Trifunctional purine biosynthetic protein adenosine-3</t>
  </si>
  <si>
    <t>B7ZC39;B7ZC38;Q9NR46;Q9NR46-2;F8WFB9;H7C1Z6</t>
  </si>
  <si>
    <t>B7ZC39;B7ZC38;Q9NR46;Q9NR46-2;F8WFB9</t>
  </si>
  <si>
    <t>Endophilin-B2</t>
  </si>
  <si>
    <t>SH3GLB2</t>
  </si>
  <si>
    <t>Isoform of Q9NR46, Endophilin-B2;Isoform of Q9NR46, Endophilin-B2;Endophilin-B2;Isoform of Q9NR46, Isoform 2 of Endophilin-B2;Isoform of Q9NR46, Endophilin-B2</t>
  </si>
  <si>
    <t>7310;7875;8277</t>
  </si>
  <si>
    <t>7837;8445;8867</t>
  </si>
  <si>
    <t>90091;96675;101465;101466</t>
  </si>
  <si>
    <t>95954;102993;108065;108066</t>
  </si>
  <si>
    <t>95954;102993;108065</t>
  </si>
  <si>
    <t>Q6ZVX7</t>
  </si>
  <si>
    <t>F-box only protein 50</t>
  </si>
  <si>
    <t>NCCRP1</t>
  </si>
  <si>
    <t>94529;94530;94531</t>
  </si>
  <si>
    <t>100709;100710;100711</t>
  </si>
  <si>
    <t>Q9NPJ3-2;Q9NPJ3</t>
  </si>
  <si>
    <t>Acyl-coenzyme A thioesterase 13;Acyl-coenzyme A thioesterase 13, N-terminally processed</t>
  </si>
  <si>
    <t>ACOT13</t>
  </si>
  <si>
    <t>Isoform of Q9NPJ3, Isoform 2 of Acyl-coenzyme A thioesterase 13;Acyl-coenzyme A thioesterase 13</t>
  </si>
  <si>
    <t>53703;53704</t>
  </si>
  <si>
    <t>57462;57463;57464</t>
  </si>
  <si>
    <t>S4R3H4</t>
  </si>
  <si>
    <t>ACIN1</t>
  </si>
  <si>
    <t>Isoform of Q9UKV3, Apoptotic chromatin condensation inducer in the nucleus</t>
  </si>
  <si>
    <t>Q14155-1;B1ALK7;Q14155-5;Q15052-2;Q15052</t>
  </si>
  <si>
    <t>Rho guanine nucleotide exchange factor 6</t>
  </si>
  <si>
    <t>ARHGEF7;ARHGEF6</t>
  </si>
  <si>
    <t>Isoform of Q14155, Isoform 1 of Rho guanine nucleotide exchange factor 7;Isoform of Q14155, Rho guanine nucleotide exchange factor 7;Isoform of Q14155, Isoform 5 of Rho guanine nucleotide exchange factor 7;Isoform of Q15052, Isoform 2 of Rho guanine nucleo</t>
  </si>
  <si>
    <t>F5GZS6;J3KPF3;P08195-2;P08195-3;P08195;P08195-4;F5H867;F5H0E2;H0YFS2</t>
  </si>
  <si>
    <t>2;2;2;2;2;2;1;1;1</t>
  </si>
  <si>
    <t>4F2 cell-surface antigen heavy chain</t>
  </si>
  <si>
    <t>SLC3A2</t>
  </si>
  <si>
    <t>Isoform of P08195, 4F2 cell-surface antigen heavy chain;Isoform of P08195, 4F2 cell-surface antigen heavy chain;Isoform of P08195, Isoform 2 of 4F2 cell-surface antigen heavy chain;Isoform of P08195, Isoform 3 of 4F2 cell-surface antigen heavy chain;4F2 ce</t>
  </si>
  <si>
    <t>1802;2270</t>
  </si>
  <si>
    <t>1910;2400</t>
  </si>
  <si>
    <t>22535;27422</t>
  </si>
  <si>
    <t>24150;29343</t>
  </si>
  <si>
    <t>Q14258</t>
  </si>
  <si>
    <t>E3 ubiquitin/ISG15 ligase TRIM25</t>
  </si>
  <si>
    <t>TRIM25</t>
  </si>
  <si>
    <t>J3KNW4;A0A0A0MSG2;Q14192</t>
  </si>
  <si>
    <t>Four and a half LIM domains protein 2</t>
  </si>
  <si>
    <t>FHL2</t>
  </si>
  <si>
    <t>Isoform of Q14192, Four and a half LIM domains protein 2;Isoform of Q14192, Four and a half LIM domains protein 2;Four and a half LIM domains protein 2</t>
  </si>
  <si>
    <t>54796;54797</t>
  </si>
  <si>
    <t>58605;58606</t>
  </si>
  <si>
    <t>A0A075B6H9</t>
  </si>
  <si>
    <t>IGLV4-69</t>
  </si>
  <si>
    <t>Immunoglobulin lambda variable 4-69</t>
  </si>
  <si>
    <t>P35609-2;P35609</t>
  </si>
  <si>
    <t>Alpha-actinin-2</t>
  </si>
  <si>
    <t>ACTN2</t>
  </si>
  <si>
    <t>Isoform of P35609, Isoform 2 of Alpha-actinin-2;Alpha-actinin-2</t>
  </si>
  <si>
    <t>335;1063;1935;2344;3417;5194;7359</t>
  </si>
  <si>
    <t>True;False;False;False;False;False;False</t>
  </si>
  <si>
    <t>353;1127;2045;2478;3636;5516;7891</t>
  </si>
  <si>
    <t>3117;13849;13850;13851;13852;13853;23624;23625;23626;23627;23628;23629;28120;28121;28122;28123;28124;28125;44784;65246;65247;65248;65249;65250;65251;65252;65253;90630;90631</t>
  </si>
  <si>
    <t>3269;14773;14774;14775;14776;14777;14778;25292;25293;25294;25295;25296;25297;30054;30055;30056;30057;30058;30059;47965;69555;69556;69557;69558;69559;69560;69561;69562;96521;96522</t>
  </si>
  <si>
    <t>3269;14777;25293;30059;47965;69558;96521</t>
  </si>
  <si>
    <t>O15145;F8VR50;C9JZD1</t>
  </si>
  <si>
    <t>Actin-related protein 2/3 complex subunit 3</t>
  </si>
  <si>
    <t>ARPC3</t>
  </si>
  <si>
    <t>Actin-related protein 2/3 complex subunit 3;Isoform of O15145, Actin-related protein 2/3 complex subunit 3 (Fragment);Isoform of O15145, Actin-related protein 2/3 complex subunit 3 (Fragment)</t>
  </si>
  <si>
    <t>1619;4624;7922</t>
  </si>
  <si>
    <t>1714;4913;8493</t>
  </si>
  <si>
    <t>20313;20314;58810;58811;97197</t>
  </si>
  <si>
    <t>21812;21813;62833;62834;103537</t>
  </si>
  <si>
    <t>21813;62834;103537</t>
  </si>
  <si>
    <t>Q9Y2A7;Q9Y2A7-2</t>
  </si>
  <si>
    <t>Nck-associated protein 1</t>
  </si>
  <si>
    <t>NCKAP1</t>
  </si>
  <si>
    <t>Nck-associated protein 1;Isoform of Q9Y2A7, Isoform 2 of Nck-associated protein 1</t>
  </si>
  <si>
    <t>4078;4079</t>
  </si>
  <si>
    <t>4302;4303</t>
  </si>
  <si>
    <t>A0A075B6K5;P80748</t>
  </si>
  <si>
    <t>Ig lambda chain V-III region LOI</t>
  </si>
  <si>
    <t>IGLV3-9</t>
  </si>
  <si>
    <t>HCG2043239 (Fragment);Immunoglobulin lambda variable 3-21</t>
  </si>
  <si>
    <t>31040;31041;31042;31043;31044</t>
  </si>
  <si>
    <t>33143;33144;33145;33146;33147</t>
  </si>
  <si>
    <t>Q8N428-2;Q8N428</t>
  </si>
  <si>
    <t>Polypeptide N-acetylgalactosaminyltransferase 16</t>
  </si>
  <si>
    <t>GALNT16</t>
  </si>
  <si>
    <t>Isoform of Q8N428, Isoform 2 of Polypeptide N-acetylgalactosaminyltransferase 16;Polypeptide N-acetylgalactosaminyltransferase 16</t>
  </si>
  <si>
    <t>93298;93299;93300</t>
  </si>
  <si>
    <t>99413;99414;99415</t>
  </si>
  <si>
    <t>F6S8N6;A0A0A0MRJ6;H7BY58;P22061;P22061-2</t>
  </si>
  <si>
    <t>Protein-L-isoaspartate O-methyltransferase;Protein-L-isoaspartate(D-aspartate) O-methyltransferase</t>
  </si>
  <si>
    <t>PCMT1</t>
  </si>
  <si>
    <t>Isoform of P22061, Protein-L-isoaspartate(D-aspartate) O-methyltransferase;Isoform of P22061, Protein-L-isoaspartate O-methyltransferase;Isoform of P22061, Protein-L-isoaspartate O-methyltransferase;Protein-L-isoaspartate(D-aspartate) O-methyltransferase;I</t>
  </si>
  <si>
    <t>1233;8294</t>
  </si>
  <si>
    <t>1305;8884</t>
  </si>
  <si>
    <t>15825;15826;15827;101620;101621</t>
  </si>
  <si>
    <t>16960;16961;16962;108228;108229</t>
  </si>
  <si>
    <t>16961;108229</t>
  </si>
  <si>
    <t>X1WI22;D6RAA2;Q5SQT8;D6RDB2;D6RD69;Q9Y6B6;Q9NR31</t>
  </si>
  <si>
    <t>GTP-binding protein SAR1b;GTP-binding protein SAR1a</t>
  </si>
  <si>
    <t>SAR1A;SAR1B</t>
  </si>
  <si>
    <t>Isoform of Q9NR31, GTP-binding protein SAR1a (Fragment);Isoform of Q9Y6B6, GTP-binding protein SAR1b (Fragment);Isoform of Q9NR31, GTP-binding protein SAR1a;Isoform of Q9Y6B6, GTP-binding protein SAR1b;Isoform of Q9Y6B6, GTP-binding protein SAR1b (Fragment</t>
  </si>
  <si>
    <t>64538;64539;64540</t>
  </si>
  <si>
    <t>68805;68806;68807</t>
  </si>
  <si>
    <t>F8WAS3;C9IZN5;A0A087X1G1;H7BYD0;Q16718-2;Q16718</t>
  </si>
  <si>
    <t>NADH dehydrogenase [ubiquinone] 1 alpha subcomplex subunit 5</t>
  </si>
  <si>
    <t>NDUFA5</t>
  </si>
  <si>
    <t>Isoform of Q16718, NADH dehydrogenase [ubiquinone] 1 alpha subcomplex subunit 5;Isoform of Q16718, NADH dehydrogenase [ubiquinone] 1 alpha subcomplex subunit 5 (Fragment);Isoform of Q16718, NADH dehydrogenase [ubiquinone] 1 alpha subcomplex subunit 5;Isofo</t>
  </si>
  <si>
    <t>50805;50806</t>
  </si>
  <si>
    <t>54400;54401</t>
  </si>
  <si>
    <t>P35241;P35241-5;P35241-4;P35241-2</t>
  </si>
  <si>
    <t>P35241;P35241-5;P35241-4</t>
  </si>
  <si>
    <t>6;6;3;1</t>
  </si>
  <si>
    <t>Radixin</t>
  </si>
  <si>
    <t>RDX</t>
  </si>
  <si>
    <t>Radixin;Isoform of P35241, Isoform 5 of Radixin;Isoform of P35241, Isoform 4 of Radixin</t>
  </si>
  <si>
    <t>564;2128;3795;4505;5644;6165</t>
  </si>
  <si>
    <t>False;False;False;False;True;False</t>
  </si>
  <si>
    <t>595;2250;4035;4789;6068;6626</t>
  </si>
  <si>
    <t>6104;6105;6106;6107;6108;6109;6110;6111;6112;6113;6114;6115;6116;6117;6118;6119;6120;6121;6122;6123;6124;6125;25959;49535;49536;49537;57469;57470;57471;57472;57473;57474;71164;76945</t>
  </si>
  <si>
    <t>6412;6413;6414;6415;6416;6417;6418;6419;6420;6421;6422;6423;6424;6425;6426;6427;6428;6429;6430;6431;6432;6433;6434;27827;53075;53076;53077;61420;61421;61422;61423;61424;61425;75828;81980</t>
  </si>
  <si>
    <t>6422;27827;53077;61421;75828;81980</t>
  </si>
  <si>
    <t>P28482-2;P28482;E9PBK7;E9PJF0;E9PQW4;P27361-2;P27361-3;P27361</t>
  </si>
  <si>
    <t>2;2;1;1;1;1;1;1</t>
  </si>
  <si>
    <t>Mitogen-activated protein kinase 1;Mitogen-activated protein kinase;Mitogen-activated protein kinase 3</t>
  </si>
  <si>
    <t>MAPK1;MAPK3</t>
  </si>
  <si>
    <t>Isoform of P28482, Isoform 2 of Mitogen-activated protein kinase 1;Mitogen-activated protein kinase 1;Isoform of P27361, Mitogen-activated protein kinase;Isoform of P27361, Mitogen-activated protein kinase;Isoform of P27361, Mitogen-activated protein kinas</t>
  </si>
  <si>
    <t>4095;5934</t>
  </si>
  <si>
    <t>4357;6373</t>
  </si>
  <si>
    <t>53202;53203;74414;74415</t>
  </si>
  <si>
    <t>56942;56943;79274;79275</t>
  </si>
  <si>
    <t>56943;79275</t>
  </si>
  <si>
    <t>O43865-2;O43865;H0Y8B3;Q96HN2-4;Q96HN2-3;Q96HN2-2;Q96HN2</t>
  </si>
  <si>
    <t>Putative adenosylhomocysteinase 2;Adenosylhomocysteinase;Putative adenosylhomocysteinase 3</t>
  </si>
  <si>
    <t>AHCYL1;AHCYL2</t>
  </si>
  <si>
    <t>Isoform of O43865, Isoform 2 of Adenosylhomocysteinase 2;Adenosylhomocysteinase 2;Isoform of Q96HN2, Adenosylhomocysteinase (Fragment);Isoform of Q96HN2, Isoform 4 of Adenosylhomocysteinase 3;Isoform of Q96HN2, Isoform 3 of Adenosylhomocysteinase 3;Isoform</t>
  </si>
  <si>
    <t>1979;3029</t>
  </si>
  <si>
    <t>2095;3223</t>
  </si>
  <si>
    <t>24485;37960</t>
  </si>
  <si>
    <t>26229;40633</t>
  </si>
  <si>
    <t>J3QL22;J3QS85;J3KTQ1;J3QKR0;C9JLV5;Q9UNS2</t>
  </si>
  <si>
    <t>COP9 signalosome complex subunit 3</t>
  </si>
  <si>
    <t>COPS3</t>
  </si>
  <si>
    <t>Isoform of Q9UNS2, COP9 signalosome complex subunit 3;Isoform of Q9UNS2, COP9 signalosome complex subunit 3;Isoform of Q9UNS2, COP9 signalosome complex subunit 3;Isoform of Q9UNS2, COP9 signalosome complex subunit 3;Isoform of Q9UNS2, COP9 signalosome comp</t>
  </si>
  <si>
    <t>7664;7665</t>
  </si>
  <si>
    <t>D6RBW1;P06730;P06730-3;P06730-2;H0Y8J7</t>
  </si>
  <si>
    <t>Eukaryotic translation initiation factor 4E</t>
  </si>
  <si>
    <t>EIF4E</t>
  </si>
  <si>
    <t xml:space="preserve">Isoform of P06730, Eukaryotic translation initiation factor 4E;Eukaryotic translation initiation factor 4E;Isoform of P06730, Isoform 3 of Eukaryotic translation initiation factor 4E;Isoform of P06730, Isoform 2 of Eukaryotic translation initiation factor </t>
  </si>
  <si>
    <t>1316;4172</t>
  </si>
  <si>
    <t>1394;4440</t>
  </si>
  <si>
    <t>16857;54017</t>
  </si>
  <si>
    <t>18032;57796</t>
  </si>
  <si>
    <t>P61009</t>
  </si>
  <si>
    <t>Signal peptidase complex subunit 3</t>
  </si>
  <si>
    <t>SPCS3</t>
  </si>
  <si>
    <t>5705;8672</t>
  </si>
  <si>
    <t>6133;9280</t>
  </si>
  <si>
    <t>71833;106145</t>
  </si>
  <si>
    <t>76542;112957</t>
  </si>
  <si>
    <t>B1AR63;P19367-4;P19367-2;P19367;P19367-3</t>
  </si>
  <si>
    <t>Hexokinase;Hexokinase-1</t>
  </si>
  <si>
    <t>HK1</t>
  </si>
  <si>
    <t>Isoform of P19367, Phosphotransferase (Fragment);Isoform of P19367, Isoform 4 of Hexokinase-1;Isoform of P19367, Isoform 2 of Hexokinase-1;Hexokinase-1;Isoform of P19367, Isoform 3 of Hexokinase-1</t>
  </si>
  <si>
    <t>A0A1B0GVY6;Q53GQ0;E9PI21;A0A1B0GV93</t>
  </si>
  <si>
    <t>Very-long-chain 3-oxoacyl-CoA reductase</t>
  </si>
  <si>
    <t>HSD17B12</t>
  </si>
  <si>
    <t>Isoform of Q53GQ0, Very-long-chain 3-oxoacyl-CoA reductase (Fragment);Very-long-chain 3-oxoacyl-CoA reductase;Isoform of Q53GQ0, Very-long-chain 3-oxoacyl-CoA reductase (Fragment);Isoform of Q53GQ0, Very-long-chain 3-oxoacyl-CoA reductase</t>
  </si>
  <si>
    <t>4408;5326</t>
  </si>
  <si>
    <t>4687;5683</t>
  </si>
  <si>
    <t>56461;66834</t>
  </si>
  <si>
    <t>60355;71233</t>
  </si>
  <si>
    <t>O43747;O43747-2;B3KNW1</t>
  </si>
  <si>
    <t>AP-1 complex subunit gamma-1</t>
  </si>
  <si>
    <t>AP1G1</t>
  </si>
  <si>
    <t>AP-1 complex subunit gamma-1;Isoform of O43747, Isoform 2 of AP-1 complex subunit gamma-1;Isoform of O43747, AP-1 complex subunit gamma-1</t>
  </si>
  <si>
    <t>3722;8090</t>
  </si>
  <si>
    <t>3957;8668</t>
  </si>
  <si>
    <t>48559;99185</t>
  </si>
  <si>
    <t>52016;105638</t>
  </si>
  <si>
    <t>Q9Y696</t>
  </si>
  <si>
    <t>Chloride intracellular channel protein 4</t>
  </si>
  <si>
    <t>CLIC4</t>
  </si>
  <si>
    <t>328;2268</t>
  </si>
  <si>
    <t>346;2398</t>
  </si>
  <si>
    <t>3076;3077;3078;3079;27418;27419</t>
  </si>
  <si>
    <t>3228;3229;3230;3231;29339;29340</t>
  </si>
  <si>
    <t>3228;29339</t>
  </si>
  <si>
    <t>P40222</t>
  </si>
  <si>
    <t>Alpha-taxilin</t>
  </si>
  <si>
    <t>TXLNA</t>
  </si>
  <si>
    <t>2395;7069</t>
  </si>
  <si>
    <t>2532;7574</t>
  </si>
  <si>
    <t>28804;86856;86857</t>
  </si>
  <si>
    <t>30778;92495;92496</t>
  </si>
  <si>
    <t>30778;92495</t>
  </si>
  <si>
    <t>Q9H307;G3V5F0;G3V579;Q9H307-2</t>
  </si>
  <si>
    <t>Q9H307;G3V5F0;G3V579</t>
  </si>
  <si>
    <t>Pinin</t>
  </si>
  <si>
    <t>PNN</t>
  </si>
  <si>
    <t>Pinin;Isoform of Q9H307, Pinin;Isoform of Q9H307, Pinin</t>
  </si>
  <si>
    <t>3763;5077;7501</t>
  </si>
  <si>
    <t>4001;5397;8043</t>
  </si>
  <si>
    <t>49205;63951;92505</t>
  </si>
  <si>
    <t>52724;68196;98560</t>
  </si>
  <si>
    <t>G8JLH9;P40763-3;P40763-2;P40763</t>
  </si>
  <si>
    <t>Signal transducer and activator of transcription;Signal transducer and activator of transcription 3</t>
  </si>
  <si>
    <t>STAT3</t>
  </si>
  <si>
    <t>Isoform of P40763, Signal transducer and activator of transcription;Isoform of P40763, Isoform 3 of Signal transducer and activator of transcription 3;Isoform of P40763, Isoform Del-701 of Signal transducer and activator of transcription 3;Signal transduce</t>
  </si>
  <si>
    <t>7410;7514</t>
  </si>
  <si>
    <t>7943;8057</t>
  </si>
  <si>
    <t>91192;92654</t>
  </si>
  <si>
    <t>97157;98713</t>
  </si>
  <si>
    <t>Q9Y3P9</t>
  </si>
  <si>
    <t>Rab GTPase-activating protein 1</t>
  </si>
  <si>
    <t>RABGAP1</t>
  </si>
  <si>
    <t>P46013-2;P46013</t>
  </si>
  <si>
    <t>Antigen KI-67</t>
  </si>
  <si>
    <t>MKI67</t>
  </si>
  <si>
    <t>Isoform of P46013, Isoform Short of Proliferation marker protein Ki-67;Proliferation marker protein Ki-67</t>
  </si>
  <si>
    <t>Q9ULL5-3</t>
  </si>
  <si>
    <t>Isoform of Q9ULL5, Isoform 3 of Proline-rich protein 12</t>
  </si>
  <si>
    <t>74124;74125;74126;74127;74128;74129;74130;74131;74132;74133;74134;74135;74136;74137;74138;74139;74140</t>
  </si>
  <si>
    <t>78969;78970;78971;78972;78973;78974;78975;78976;78977;78978;78979;78980;78981;78982;78983;78984;78985</t>
  </si>
  <si>
    <t>Q15113</t>
  </si>
  <si>
    <t>Procollagen C-endopeptidase enhancer 1</t>
  </si>
  <si>
    <t>PCOLCE</t>
  </si>
  <si>
    <t>2909;7299;7387;7920</t>
  </si>
  <si>
    <t>3098;7825;7919;8491</t>
  </si>
  <si>
    <t>35984;90018;90889;97193;97194</t>
  </si>
  <si>
    <t>38495;95878;96801;103533;103534</t>
  </si>
  <si>
    <t>38495;95878;96801;103533</t>
  </si>
  <si>
    <t>Q9Y3Z3-4;Q9Y3Z3-2;Q9Y3Z3;Q9Y3Z3-3</t>
  </si>
  <si>
    <t>Q9Y3Z3-4;Q9Y3Z3-2;Q9Y3Z3</t>
  </si>
  <si>
    <t>Deoxynucleoside triphosphate triphosphohydrolase SAMHD1</t>
  </si>
  <si>
    <t>SAMHD1</t>
  </si>
  <si>
    <t>Isoform of Q9Y3Z3, Isoform 4 of Deoxynucleoside triphosphate triphosphohydrolase SAMHD1;Isoform of Q9Y3Z3, Isoform 2 of Deoxynucleoside triphosphate triphosphohydrolase SAMHD1;Deoxynucleoside triphosphate triphosphohydrolase SAMHD1</t>
  </si>
  <si>
    <t>6767;7812;7989</t>
  </si>
  <si>
    <t>7261;8377;8561</t>
  </si>
  <si>
    <t>83613;96006;98044;98045</t>
  </si>
  <si>
    <t>89042;102289;104432;104433</t>
  </si>
  <si>
    <t>89042;102289;104433</t>
  </si>
  <si>
    <t>P55058-3;P55058-4;P55058-2;P55058</t>
  </si>
  <si>
    <t>Phospholipid transfer protein</t>
  </si>
  <si>
    <t>PLTP</t>
  </si>
  <si>
    <t>Isoform of P55058, Isoform 3 of Phospholipid transfer protein;Isoform of P55058, Isoform 4 of Phospholipid transfer protein;Isoform of P55058, Isoform 2 of Phospholipid transfer protein;Phospholipid transfer protein</t>
  </si>
  <si>
    <t>288;3042</t>
  </si>
  <si>
    <t>304;3236</t>
  </si>
  <si>
    <t>2638;38049</t>
  </si>
  <si>
    <t>2763;40724</t>
  </si>
  <si>
    <t>P53396-2;P53396;P53396-3</t>
  </si>
  <si>
    <t>ATP-citrate synthase</t>
  </si>
  <si>
    <t>ACLY</t>
  </si>
  <si>
    <t>Isoform of P53396, Isoform 2 of ATP-citrate synthase;ATP-citrate synthase;Isoform of P53396, Isoform 3 of ATP-citrate synthase</t>
  </si>
  <si>
    <t>1992;3811;4771;5242;6800</t>
  </si>
  <si>
    <t>2108;4053;5063;5565;7295</t>
  </si>
  <si>
    <t>24599;49687;49688;60269;65851;83868</t>
  </si>
  <si>
    <t>26358;53228;53229;64350;70188;89334</t>
  </si>
  <si>
    <t>26358;53228;64350;70188;89334</t>
  </si>
  <si>
    <t>H0YGS3</t>
  </si>
  <si>
    <t>Isoform of Q13361, Microfibrillar-associated protein 5 (Fragment)</t>
  </si>
  <si>
    <t>6015;6016;6192;6490;8853</t>
  </si>
  <si>
    <t>6460;6461;6653;6654;6972;9467</t>
  </si>
  <si>
    <t>75028;75029;75030;75031;75032;75033;75034;75035;75036;75037;75038;75039;75040;75041;75042;75043;75044;75045;75046;75047;75048;75049;75050;75051;75052;75053;75054;75055;75056;75057;75058;75059;75060;75061;75062;75063;75064;75065;75066;75067;75068;77204;77205;77206;77207;77208;77209;77210;77211;77212;77213;77214;77215;77216;77217;77218;77219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80873;80874;80875;108454</t>
  </si>
  <si>
    <t>79917;79918;79919;79920;79921;79922;79923;79924;79925;79926;79927;79928;79929;79930;79931;79932;79933;79934;79935;79936;79937;79938;79939;79940;79941;79942;79943;79944;79945;79946;79947;79948;79949;79950;79951;79952;79953;79954;79955;79956;79957;79958;79959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86088;86089;86090;115398</t>
  </si>
  <si>
    <t>79932;79955;82260;86089;115398</t>
  </si>
  <si>
    <t>G3V3K9;G3V4I1;G3V5F3;J3KNG4;Q8WVM8</t>
  </si>
  <si>
    <t>Sec1 family domain-containing protein 1</t>
  </si>
  <si>
    <t>SCFD1</t>
  </si>
  <si>
    <t>Isoform of Q8WVM8, Sec1 family domain-containing protein 1;Isoform of Q8WVM8, Sec1 family domain-containing protein 1;Isoform of Q8WVM8, Sec1 family domain-containing protein 1;Isoform of Q8WVM8, Sec1 family domain-containing protein 1;Sec1 family domain-c</t>
  </si>
  <si>
    <t>J3QRJ8;P49748-2;P49748;P49748-3</t>
  </si>
  <si>
    <t>Very long-chain specific acyl-CoA dehydrogenase, mitochondrial</t>
  </si>
  <si>
    <t>ACADVL</t>
  </si>
  <si>
    <t>Isoform of P49748, Very long-chain-specific acyl-CoA dehydrogenase, mitochondrial (Fragment);Isoform of P49748, Isoform 2 of Very long-chain specific acyl-CoA dehydrogenase, mitochondrial;Very long-chain specific acyl-CoA dehydrogenase, mitochondrial;Isofo</t>
  </si>
  <si>
    <t>F5H6T1;P61160;P61160-2</t>
  </si>
  <si>
    <t>Actin-related protein 2</t>
  </si>
  <si>
    <t>ACTR2</t>
  </si>
  <si>
    <t>Isoform of P61160, ARP2 actin-related protein 2 homolog (Yeast), isoform CRA_d;Actin-related protein 2;Isoform of P61160, Isoform 2 of Actin-related protein 2</t>
  </si>
  <si>
    <t>3413;6442</t>
  </si>
  <si>
    <t>3631;6921</t>
  </si>
  <si>
    <t>44733;80437</t>
  </si>
  <si>
    <t>47912;85640</t>
  </si>
  <si>
    <t>Q9UEY8-2;Q9UEY8</t>
  </si>
  <si>
    <t>Gamma-adducin</t>
  </si>
  <si>
    <t>ADD3</t>
  </si>
  <si>
    <t>Isoform of Q9UEY8, Isoform 1 of Gamma-adducin;Gamma-adducin</t>
  </si>
  <si>
    <t>Q9UJX6-2;Q9UJX6</t>
  </si>
  <si>
    <t>Anaphase-promoting complex subunit 2</t>
  </si>
  <si>
    <t>ANAPC2</t>
  </si>
  <si>
    <t>Isoform of Q9UJX6, Isoform 2 of Anaphase-promoting complex subunit 2;Anaphase-promoting complex subunit 2</t>
  </si>
  <si>
    <t>Q5QNZ2;P24539</t>
  </si>
  <si>
    <t>ATP synthase F(0) complex subunit B1, mitochondrial</t>
  </si>
  <si>
    <t>ATP5F1</t>
  </si>
  <si>
    <t>Isoform of P24539, ATP synthase F(0) complex subunit B1, mitochondrial;ATP synthase F(0) complex subunit B1, mitochondrial</t>
  </si>
  <si>
    <t>Q96L58</t>
  </si>
  <si>
    <t>Beta-1,3-galactosyltransferase 6</t>
  </si>
  <si>
    <t>B3GALT6</t>
  </si>
  <si>
    <t>2363;4376</t>
  </si>
  <si>
    <t>2498;4654</t>
  </si>
  <si>
    <t>28332;28333;56159</t>
  </si>
  <si>
    <t>30272;30273;60043</t>
  </si>
  <si>
    <t>30272;60043</t>
  </si>
  <si>
    <t>P20851-2;P20851</t>
  </si>
  <si>
    <t>C4b-binding protein beta chain</t>
  </si>
  <si>
    <t>C4BPB</t>
  </si>
  <si>
    <t>Isoform of P20851, Isoform 2 of C4b-binding protein beta chain;C4b-binding protein beta chain</t>
  </si>
  <si>
    <t>5109;5110;5111</t>
  </si>
  <si>
    <t>5391;5392;5393</t>
  </si>
  <si>
    <t>Q86VP6;A0A0C4DGH5;Q86VP6-2</t>
  </si>
  <si>
    <t>Cullin-associated NEDD8-dissociated protein 1</t>
  </si>
  <si>
    <t>CAND1</t>
  </si>
  <si>
    <t>Cullin-associated NEDD8-dissociated protein 1;Isoform of Q86VP6, Cullin-associated NEDD8-dissociated protein 1 (Fragment);Isoform of Q86VP6, Isoform 2 of Cullin-associated NEDD8-dissociated protein 1</t>
  </si>
  <si>
    <t>4580;8075</t>
  </si>
  <si>
    <t>4866;8652</t>
  </si>
  <si>
    <t>58097;98959;98960</t>
  </si>
  <si>
    <t>62086;105403;105404</t>
  </si>
  <si>
    <t>62086;105404</t>
  </si>
  <si>
    <t>E9PLA9;G3V153;Q14444-2;Q14444</t>
  </si>
  <si>
    <t>Caprin-1</t>
  </si>
  <si>
    <t>CAPRIN1</t>
  </si>
  <si>
    <t>Isoform of Q14444, Caprin-1 (Fragment);Isoform of Q14444, Caprin-1;Isoform of Q14444, Isoform 2 of Caprin-1;Caprin-1</t>
  </si>
  <si>
    <t>Q9BQI4</t>
  </si>
  <si>
    <t>Coiled-coil domain-containing protein 3</t>
  </si>
  <si>
    <t>CCDC3</t>
  </si>
  <si>
    <t>Q16204</t>
  </si>
  <si>
    <t>Coiled-coil domain-containing protein 6</t>
  </si>
  <si>
    <t>CCDC6</t>
  </si>
  <si>
    <t>Q14008-2;Q14008;Q14008-3;E9PQH5</t>
  </si>
  <si>
    <t>Q14008-2;Q14008;Q14008-3</t>
  </si>
  <si>
    <t>Cytoskeleton-associated protein 5</t>
  </si>
  <si>
    <t>CKAP5</t>
  </si>
  <si>
    <t>Isoform of Q14008, Isoform 2 of Cytoskeleton-associated protein 5;Cytoskeleton-associated protein 5;Isoform of Q14008, Isoform 3 of Cytoskeleton-associated protein 5</t>
  </si>
  <si>
    <t>2469;2816;5416;7616</t>
  </si>
  <si>
    <t>2617;2995;5814;8167</t>
  </si>
  <si>
    <t>29675;33921;68173;93622</t>
  </si>
  <si>
    <t>31721;36184;72676;99748</t>
  </si>
  <si>
    <t>P51800-2;P51800-3;P51800</t>
  </si>
  <si>
    <t>Chloride channel protein ClC-Ka</t>
  </si>
  <si>
    <t>CLCNKA</t>
  </si>
  <si>
    <t>Isoform of P51800, Isoform 2 of Chloride channel protein ClC-Ka;Isoform of P51800, Isoform 3 of Chloride channel protein ClC-Ka;Chloride channel protein ClC-Ka</t>
  </si>
  <si>
    <t>P02458;P02458-1</t>
  </si>
  <si>
    <t>Collagen alpha-1(II) chain;Collagen alpha-1(II) chain;Chondrocalcin</t>
  </si>
  <si>
    <t>COL2A1</t>
  </si>
  <si>
    <t>Collagen alpha-1(II) chain;Isoform of P02458, Isoform 1 of Collagen alpha-1(II) chain</t>
  </si>
  <si>
    <t>1700;2914;3019;3231</t>
  </si>
  <si>
    <t>False;False;True;False</t>
  </si>
  <si>
    <t>1801;3105;3212;3438</t>
  </si>
  <si>
    <t>21374;21375;21376;21377;21378;21379;21380;21381;21382;21383;21384;21385;21386;21387;21388;21389;21390;21391;21392;21393;21394;21395;21396;21397;21398;21399;36187;36188;36189;36190;36191;36192;36193;36194;36195;36196;36197;36198;36199;36200;37914;42249;42250;42251;42252;42253;42254;42255;42256;42257;42258;42259;42260;42261;42262;42263;42264;42265;42266;42267;42268;42269;42270;42271;42272;42273;42274;42275;42276;42277;42278;42279;42280;42281;42282;42283</t>
  </si>
  <si>
    <t>22912;22913;22914;22915;22916;22917;22918;22919;22920;22921;22922;22923;22924;22925;22926;22927;22928;22929;22930;22931;22932;22933;22934;22935;22936;22937;38714;38715;38716;38717;38718;38719;38720;38721;38722;38723;38724;38725;38726;38727;40583;45230;45231;45232;45233;45234;45235;45236;45237;45238;45239;45240;45241;45242;45243;45244;45245;45246;45247;45248;45249;45250;45251;45252;45253;45254;45255;45256;45257;45258;45259;45260;45261;45262;45263;45264;45265;45266;45267;45268;45269;45270;45271;45272;45273;45274</t>
  </si>
  <si>
    <t>22928;38715;40583;45258</t>
  </si>
  <si>
    <t>B4DGU4;P35222</t>
  </si>
  <si>
    <t>Catenin beta-1</t>
  </si>
  <si>
    <t>CTNNB1</t>
  </si>
  <si>
    <t>Isoform of P35222, Catenin beta-1;Catenin beta-1</t>
  </si>
  <si>
    <t>3450;4738;7744</t>
  </si>
  <si>
    <t>3669;5028;8305</t>
  </si>
  <si>
    <t>45218;59801;95222;95223;95224;95225;95226;95227;95228</t>
  </si>
  <si>
    <t>48427;63864;101445;101446;101447;101448;101449;101450;101451</t>
  </si>
  <si>
    <t>48427;63864;101451</t>
  </si>
  <si>
    <t>A0A0C4DGX4;Q13616</t>
  </si>
  <si>
    <t>Cullin-1</t>
  </si>
  <si>
    <t>CUL1</t>
  </si>
  <si>
    <t>Isoform of Q13616, Cullin-1;Cullin-1</t>
  </si>
  <si>
    <t>O00622</t>
  </si>
  <si>
    <t>Protein CYR61</t>
  </si>
  <si>
    <t>CYR61</t>
  </si>
  <si>
    <t>B7Z6D5;Q96GQ7;A0A087WYH5</t>
  </si>
  <si>
    <t>Probable ATP-dependent RNA helicase DDX27</t>
  </si>
  <si>
    <t>DDX27</t>
  </si>
  <si>
    <t>Isoform of Q96GQ7, Probable ATP-dependent RNA helicase DDX27;Probable ATP-dependent RNA helicase DDX27;Isoform of Q96GQ7, Probable ATP-dependent RNA helicase DDX27</t>
  </si>
  <si>
    <t>497;6620</t>
  </si>
  <si>
    <t>521;7108</t>
  </si>
  <si>
    <t>5404;82453</t>
  </si>
  <si>
    <t>5696;87790</t>
  </si>
  <si>
    <t>O15523-2;O15523</t>
  </si>
  <si>
    <t>ATP-dependent RNA helicase DDX3Y</t>
  </si>
  <si>
    <t>DDX3Y</t>
  </si>
  <si>
    <t>Isoform of O15523, Isoform 2 of ATP-dependent RNA helicase DDX3Y;ATP-dependent RNA helicase DDX3Y</t>
  </si>
  <si>
    <t>1445;1560;2010;2035;2743;3610;5333;6307;6993;7990;8005;8774</t>
  </si>
  <si>
    <t>False;False;False;False;False;False;False;False;False;True;False;False</t>
  </si>
  <si>
    <t>1526;1649;2129;2155;2914;3845;5694;6779;7496;8562;8577;9384</t>
  </si>
  <si>
    <t>17920;19630;24973;25254;25255;25256;32623;32624;47508;67027;78950;78951;78952;85982;85983;98046;98139;107348</t>
  </si>
  <si>
    <t>19164;21088;26762;27070;27071;27072;34815;34816;50919;71447;84073;84074;84075;91556;91557;104434;104531;114224</t>
  </si>
  <si>
    <t>19164;21088;26762;27070;34816;50919;71447;84073;91556;104434;104531;114224</t>
  </si>
  <si>
    <t>O75937</t>
  </si>
  <si>
    <t>DnaJ homolog subfamily C member 8</t>
  </si>
  <si>
    <t>DNAJC8</t>
  </si>
  <si>
    <t>Q9C005</t>
  </si>
  <si>
    <t>Protein dpy-30 homolog</t>
  </si>
  <si>
    <t>DPY30</t>
  </si>
  <si>
    <t>96373;96374;96375</t>
  </si>
  <si>
    <t>102666;102667;102668</t>
  </si>
  <si>
    <t>Q9Y295</t>
  </si>
  <si>
    <t>Developmentally-regulated GTP-binding protein 1</t>
  </si>
  <si>
    <t>DRG1</t>
  </si>
  <si>
    <t>Q05639</t>
  </si>
  <si>
    <t>Elongation factor 1-alpha 2</t>
  </si>
  <si>
    <t>EEF1A2</t>
  </si>
  <si>
    <t>1962;3797;4859;5597;5884;6173;6270;6785;7133;7418</t>
  </si>
  <si>
    <t>False;False;False;False;False;False;False;True;False;False</t>
  </si>
  <si>
    <t>2074;4037;5162;6013;6320;6634;6740;7280;7643;7951</t>
  </si>
  <si>
    <t>24191;24192;24193;24194;24195;24196;24197;24198;24199;24200;24201;24202;24203;24204;24205;24206;24207;24208;24209;24210;24211;24212;24213;24214;24215;24216;24217;24218;24219;24220;24221;24222;24223;24224;24225;24226;24227;24228;24229;24230;24231;24232;24233;24234;24235;24236;24237;24238;24239;24240;24241;24242;24243;24244;24245;24246;24247;24248;24249;49541;49542;49543;49544;49545;49546;49547;49548;61383;70582;73926;73927;73928;73929;73930;73931;73932;73933;73934;73935;73936;73937;73938;73939;73940;73941;73942;73943;73944;73945;73946;73947;73948;73949;73950;73951;77034;77035;77036;77037;77038;77039;77040;77041;77042;77043;77044;77045;77046;77047;77048;77049;77050;77051;78487;78488;78489;78490;78491;78492;78493;78494;83758;87852;87853;87854;87855;87856;87857;87858;87859;87860;87861;87862;87863;87864;87865;87866;87867;87868;87869;87870;87871;87872;91369</t>
  </si>
  <si>
    <t>25917;25918;25919;25920;25921;25922;25923;25924;25925;25926;25927;25928;25929;25930;25931;25932;25933;25934;25935;25936;25937;25938;25939;25940;25941;25942;25943;25944;25945;25946;25947;25948;25949;25950;25951;25952;25953;25954;25955;25956;25957;25958;25959;25960;25961;25962;25963;25964;25965;25966;25967;25968;25969;25970;25971;25972;25973;25974;25975;25976;25977;53081;53082;53083;53084;53085;53086;53087;53088;65499;75222;78766;78767;78768;78769;78770;78771;78772;78773;78774;78775;78776;78777;78778;78779;78780;78781;78782;78783;78784;78785;78786;78787;78788;78789;78790;78791;82074;82075;82076;82077;82078;82079;82080;82081;82082;82083;82084;82085;82086;82087;82088;82089;82090;82091;82092;82093;82094;82095;83598;83599;83600;83601;83602;83603;83604;83605;89217;93538;93539;93540;93541;93542;93543;93544;93545;93546;93547;93548;93549;93550;93551;93552;93553;93554;93555;93556;93557;93558;97358</t>
  </si>
  <si>
    <t>25936;53083;65499;75222;78778;82081;83600;89217;93539;97358</t>
  </si>
  <si>
    <t>K7ER90;K7EL20;K7ENA8;O75821</t>
  </si>
  <si>
    <t>Eukaryotic translation initiation factor 3 subunit G</t>
  </si>
  <si>
    <t>EIF3G</t>
  </si>
  <si>
    <t>Isoform of O75821, Eukaryotic translation initiation factor 3 subunit G (Fragment);Isoform of O75821, Eukaryotic translation initiation factor 3 subunit G (Fragment);Isoform of O75821, Eukaryotic translation initiation factor 3 subunit G (Fragment);Eukaryo</t>
  </si>
  <si>
    <t>O75822-2;O75822-3;O75822</t>
  </si>
  <si>
    <t>Eukaryotic translation initiation factor 3 subunit J</t>
  </si>
  <si>
    <t>EIF3J</t>
  </si>
  <si>
    <t>Isoform of O75822, Isoform 2 of Eukaryotic translation initiation factor 3 subunit J;Isoform of O75822, Isoform 3 of Eukaryotic translation initiation factor 3 subunit J;Eukaryotic translation initiation factor 3 subunit J</t>
  </si>
  <si>
    <t>E9PN86;E7ESM3;J3KNJ2;Q7L2H7</t>
  </si>
  <si>
    <t>Eukaryotic translation initiation factor 3 subunit M</t>
  </si>
  <si>
    <t>EIF3M</t>
  </si>
  <si>
    <t>Isoform of Q7L2H7, Eukaryotic translation initiation factor 3 subunit M (Fragment);Isoform of Q7L2H7, Eukaryotic translation initiation factor 3 subunit M;Isoform of Q7L2H7, Eukaryotic translation initiation factor 3 subunit M (Fragment);Eukaryotic transla</t>
  </si>
  <si>
    <t>B0QZ43;E5RHW4;O94905;O75477</t>
  </si>
  <si>
    <t>Erlin-2;Erlin-1</t>
  </si>
  <si>
    <t>ERLIN1;ERLIN2</t>
  </si>
  <si>
    <t>Isoform of O75477, Erlin-1 (Fragment);Isoform of O94905, Erlin-2 (Fragment);Erlin-2;Erlin-1</t>
  </si>
  <si>
    <t>Q92616</t>
  </si>
  <si>
    <t>Translational activator GCN1</t>
  </si>
  <si>
    <t>GCN1L1</t>
  </si>
  <si>
    <t>eIF-2-alpha kinase activator GCN1</t>
  </si>
  <si>
    <t>6152;8161</t>
  </si>
  <si>
    <t>6613;8740</t>
  </si>
  <si>
    <t>76813;99941</t>
  </si>
  <si>
    <t>81834;106429</t>
  </si>
  <si>
    <t>A0A075B7B8</t>
  </si>
  <si>
    <t>IGHV3OR16-12</t>
  </si>
  <si>
    <t>Protein IGHV3OR16-12 (Fragment)</t>
  </si>
  <si>
    <t>5695;7872</t>
  </si>
  <si>
    <t>6123;8442</t>
  </si>
  <si>
    <t>71742;71743;71744;71745;71746;71747;71748;71749;71750;71751;71752;71753;71754;71755;71756;71757;71758;96657;96658;96659</t>
  </si>
  <si>
    <t>76439;76440;76441;76442;76443;76444;76445;76446;76447;76448;76449;76450;76451;76452;76453;76454;76455;76456;76457;76458;102975;102976;102977</t>
  </si>
  <si>
    <t>76457;102977</t>
  </si>
  <si>
    <t>A0A0C4DH34</t>
  </si>
  <si>
    <t>IGHV4-28</t>
  </si>
  <si>
    <t>Immunoglobulin heavy variable 4-28</t>
  </si>
  <si>
    <t>103074;103075;103076</t>
  </si>
  <si>
    <t>109765;109766;109767</t>
  </si>
  <si>
    <t>Q13123</t>
  </si>
  <si>
    <t>Protein Red</t>
  </si>
  <si>
    <t>IK</t>
  </si>
  <si>
    <t>F5H4I5;E7EUS6;C9JG41;B8ZZM6;Q9NQX7-2;Q9NQX7-3;Q9NQX7</t>
  </si>
  <si>
    <t>Integral membrane protein 2C;CT-BRI3</t>
  </si>
  <si>
    <t>ITM2C</t>
  </si>
  <si>
    <t>Isoform of Q9NQX7, Integral membrane protein 2C (Fragment);Isoform of Q9NQX7, Integral membrane protein 2C (Fragment);Isoform of Q9NQX7, Integral membrane protein 2C (Fragment);Isoform of Q9NQX7, Integral membrane protein 2C;Isoform of Q9NQX7, Isoform 2 of</t>
  </si>
  <si>
    <t>A0A0G2JMZ6;J3KNA1;O60282;P33176;Q12840;O60282-2</t>
  </si>
  <si>
    <t>2;2;2;2;2;1</t>
  </si>
  <si>
    <t>Kinesin-like protein;Kinesin heavy chain isoform 5C;Kinesin-1 heavy chain;Kinesin heavy chain isoform 5A</t>
  </si>
  <si>
    <t>KIF5A;KIF5C;KIF5B</t>
  </si>
  <si>
    <t>Isoform of O60282, Kinesin-like protein (Fragment);Isoform of Q12840, Kinesin-like protein;Kinesin heavy chain isoform 5C;Kinesin-1 heavy chain;Kinesin heavy chain isoform 5A;Isoform of O60282, Isoform 2 of Kinesin heavy chain isoform 5C</t>
  </si>
  <si>
    <t>5238;7371</t>
  </si>
  <si>
    <t>5561;7903</t>
  </si>
  <si>
    <t>65780;90754</t>
  </si>
  <si>
    <t>70113;96658</t>
  </si>
  <si>
    <t>Q12907</t>
  </si>
  <si>
    <t>Vesicular integral-membrane protein VIP36</t>
  </si>
  <si>
    <t>LMAN2</t>
  </si>
  <si>
    <t>1511;6809</t>
  </si>
  <si>
    <t>1597;7304</t>
  </si>
  <si>
    <t>18807;84050;84051</t>
  </si>
  <si>
    <t>20147;89530;89531</t>
  </si>
  <si>
    <t>20147;89531</t>
  </si>
  <si>
    <t>Q9Y4K0</t>
  </si>
  <si>
    <t>Lysyl oxidase homolog 2</t>
  </si>
  <si>
    <t>LOXL2</t>
  </si>
  <si>
    <t>J3KPP4;O95232</t>
  </si>
  <si>
    <t>Luc7-like protein 3</t>
  </si>
  <si>
    <t>LUC7L3</t>
  </si>
  <si>
    <t>Isoform of O95232, Cisplatin resistance-associated overexpressed protein, isoform CRA_b;Luc7-like protein 3</t>
  </si>
  <si>
    <t>48338;48339</t>
  </si>
  <si>
    <t>51781;51782</t>
  </si>
  <si>
    <t>H7C557;O75095-2;O75095</t>
  </si>
  <si>
    <t>Multiple epidermal growth factor-like domains protein 6</t>
  </si>
  <si>
    <t>MEGF6</t>
  </si>
  <si>
    <t>Isoform of O75095, Multiple epidermal growth factor-like domains protein 6;Isoform of O75095, Isoform 2 of Multiple epidermal growth factor-like domains protein 6;Multiple epidermal growth factor-like domains protein 6</t>
  </si>
  <si>
    <t>1060;3418;4983</t>
  </si>
  <si>
    <t>1123;3637;5297</t>
  </si>
  <si>
    <t>13843;44785;62907;62908</t>
  </si>
  <si>
    <t>14767;47966;67124;67125</t>
  </si>
  <si>
    <t>14767;47966;67125</t>
  </si>
  <si>
    <t>Q9UKX3</t>
  </si>
  <si>
    <t>Myosin-13</t>
  </si>
  <si>
    <t>MYH13</t>
  </si>
  <si>
    <t>1028;1430;1520;2160;3948;3974;4330;4383;4893;6231;6588;7192;8662</t>
  </si>
  <si>
    <t>False;False;False;False;False;False;False;False;False;False;True;False;False</t>
  </si>
  <si>
    <t>1087;1511;1606;2283;4200;4229;4604;4661;5198;6697;7074;7707;9270</t>
  </si>
  <si>
    <t>12931;12932;12933;12934;12935;12936;12937;12938;12939;12940;12941;12942;12943;12944;12945;12946;12947;12948;12949;12950;12951;12952;12953;12954;17811;17812;18862;18863;26385;51339;51340;51341;51342;51726;51727;51728;55361;55362;55363;55364;55365;55366;55367;55368;55369;55370;55371;55372;56177;56178;61777;61778;61779;77870;77871;77872;77873;81913;88742;106041;106042;106043</t>
  </si>
  <si>
    <t>13673;13674;13675;13676;13677;13678;13679;13680;13681;13682;13683;13684;13685;13686;13687;13688;13689;13690;13691;13692;13693;13694;13695;13696;19050;19051;20205;20206;28274;54947;54948;54949;54950;55382;55383;55384;59204;59205;59206;59207;59208;59209;59210;59211;59212;59213;59214;59215;60061;60062;65916;65917;65918;82951;82952;82953;82954;87225;94520;112851;112852;112853</t>
  </si>
  <si>
    <t>13683;19050;20205;28274;54947;55382;59213;60061;65916;82954;87225;94520;112852</t>
  </si>
  <si>
    <t>Q7Z406;Q7Z406-6;Q7Z406-2;Q7Z406-5;Q7Z406-4;M0QY43</t>
  </si>
  <si>
    <t>10;10;10;8;8;7</t>
  </si>
  <si>
    <t>Myosin-14</t>
  </si>
  <si>
    <t>MYH14</t>
  </si>
  <si>
    <t>Myosin-14;Isoform of Q7Z406, Isoform 6 of Myosin-14;Isoform of Q7Z406, Isoform 2 of Myosin-14;Isoform of Q7Z406, Isoform 5 of Myosin-14;Isoform of Q7Z406, Isoform 4 of Myosin-14;Isoform of Q7Z406, Myosin-14 (Fragment)</t>
  </si>
  <si>
    <t>1028;1534;1819;2383;4227;4234;5874;6176;6966;7685</t>
  </si>
  <si>
    <t>False;True;False;False;False;False;False;False;False;False</t>
  </si>
  <si>
    <t>1087;1620;1927;2520;4498;4505;6309;6637;7469;8243</t>
  </si>
  <si>
    <t>12931;12932;12933;12934;12935;12936;12937;12938;12939;12940;12941;12942;12943;12944;12945;12946;12947;12948;12949;12950;12951;12952;12953;12954;19055;22703;22704;22705;28613;28614;28615;28616;28617;28618;28619;28620;54644;54645;54646;54647;54648;54649;54650;54651;54652;54653;54654;54655;54656;54657;54658;54671;54672;54673;54674;54675;54676;73867;73868;73869;73870;73871;73872;73873;73874;73875;73876;73877;73878;73879;73880;73881;73882;73883;73884;73885;73886;73887;73888;73889;73890;73891;73892;77055;77056;77057;77058;77059;77060;77061;77062;77063;77064;77065;77066;77067;77068;77069;77070;77071;77072;77073;77074;77075;77076;77077;77078;77079;77080;77081;77082;77083;77084;77085;77086;77087;77088;77089;77090;77091;85747;85748;85749;85750;85751;85752;85753;85754;85755;85756;85757;85758;85759;85760;85761;94524</t>
  </si>
  <si>
    <t>13673;13674;13675;13676;13677;13678;13679;13680;13681;13682;13683;13684;13685;13686;13687;13688;13689;13690;13691;13692;13693;13694;13695;13696;20399;24321;24322;24323;30563;30564;30565;30566;30567;30568;30569;30570;58447;58448;58449;58450;58451;58452;58453;58454;58455;58456;58457;58458;58459;58460;58461;58474;58475;58476;58477;58478;58479;78706;78707;78708;78709;78710;78711;78712;78713;78714;78715;78716;78717;78718;78719;78720;78721;78722;78723;78724;78725;78726;78727;78728;78729;78730;78731;82099;82100;82101;82102;82103;82104;82105;82106;82107;82108;82109;82110;82111;82112;82113;82114;82115;82116;82117;82118;82119;82120;82121;82122;82123;82124;82125;82126;82127;82128;82129;82130;82131;82132;82133;82134;82135;82136;82137;91314;91315;91316;91317;91318;91319;91320;91321;91322;91323;91324;91325;91326;91327;91328;91329;91330;91331;100704</t>
  </si>
  <si>
    <t>13683;20399;24323;30569;58460;58478;78726;82119;91321;100704</t>
  </si>
  <si>
    <t>A0A140TA52;A0A140T8Y3</t>
  </si>
  <si>
    <t>105;104</t>
  </si>
  <si>
    <t>Isoform of P22105, Tenascin-X;Isoform of P22105, Tenascin-X</t>
  </si>
  <si>
    <t>302;324;325;775;821;822;828;992;1022;1112;1113;1114;1117;1118;1119;1124;1139;1190;1191;1329;1553;1554;1555;1556;1557;1558;2079;2205;2301;2304;2306;2307;2385;2495;2496;2499;2500;2501;2502;2503;2630;2663;2759;2887;2888;3048;3170;3243;3342;3796;3915;4454;4534;4535;4566;4571;4584;4917;4949;5042;5319;5320;5321;5351;5352;5372;5450;5931;6236;6417;6452;6453;6541;6609;6649;6665;6777;7177;7451;7464;7513;7619;7714;7715;7970;7971;7993;7994;7995;8129;8246;8250;8251;8267;8315;8316;8318;8422;8462;8507;8527;8610;8665;8699;8775</t>
  </si>
  <si>
    <t>False;False;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</si>
  <si>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319;342;343;814;863;864;870;1046;1081;1181;1182;1183;1186;1187;1188;1193;1208;1261;1262;1407;1642;1643;1644;1645;1646;1647;2201;2332;2434;2437;2439;2440;2522;2644;2645;2648;2649;2650;2651;2652;2792;2828;2932;3075;3076;3077;3242;3373;3450;3556;4036;4164;4734;4819;4820;4851;4856;4870;4871;5227;5263;5358;5674;5675;5676;5677;5722;5723;5724;5725;5752;5753;5853;6370;6702;6894;6931;6932;7024;7095;7138;7157;7271;7689;7984;7985;8000;8056;8170;8274;8275;8542;8543;8565;8566;8567;8708;8835;8840;8841;8857;8906;8907;8909;9017;9063;9111;9132;9215;9273;9307;9385</t>
  </si>
  <si>
    <t>2822;2823;2824;2825;2826;2827;2828;2829;2830;2831;2832;2833;2834;2835;2836;2837;3058;3059;3060;3061;3062;3063;3064;3065;3066;3067;3068;3069;3070;8476;8477;9171;9172;9173;9174;9175;9176;9177;9178;9179;9180;9181;9182;9202;9203;9204;9205;9206;9207;9208;9209;9210;9211;12061;12062;12909;14629;14630;14631;14632;14633;14634;14635;14636;14637;14638;14639;14640;14641;14649;14650;14651;14652;14653;14654;14655;14656;14657;14658;14710;14711;14712;14908;14909;14910;14911;14912;14913;14914;14915;14916;14917;14918;14919;14920;15559;15560;15561;15562;15563;15564;15565;16957;16958;16959;16960;16961;16962;16963;19580;19581;19582;19583;19584;19585;19586;19587;19588;19589;19590;19591;19592;19593;19594;19595;19596;19597;19598;19599;19600;19601;19602;19603;19604;19605;25500;25501;26852;26853;26854;26855;26856;26857;27703;27704;27730;27731;27732;27733;27735;27736;27737;27738;27739;27740;27741;27742;27743;27744;28635;28636;28637;28638;28639;28640;28641;28642;28643;28644;28645;28646;28647;28648;28649;28650;28651;28652;28653;28654;28655;28656;29999;30000;30001;30002;30003;30004;30005;30006;30007;30008;30009;30010;30011;30012;30013;30016;30017;30018;30019;30020;30021;30022;30023;30024;30025;30026;30027;30028;31533;31534;31535;31536;31537;31538;31539;31540;31541;31542;31543;31544;31545;31809;31810;31811;31812;31813;31814;31815;31816;32798;35750;35751;35752;35753;35754;35755;35756;35757;35758;35759;35760;38080;38081;38082;38083;38084;38085;38086;38087;38088;38089;38090;38091;38092;38093;38094;38095;38096;38097;38098;38099;38100;38101;38102;40911;42431;42432;42433;42434;43877;49538;49539;49540;50924;50925;50926;50927;50928;50929;50930;50931;50932;50933;50934;50935;50936;50937;50938;50939;50940;50941;50942;56797;56798;56799;56800;56801;56802;56803;57624;57625;57626;57627;57628;57629;57630;57631;57632;57633;57634;57635;57636;57637;57638;57639;57640;57959;57960;58002;58003;58155;58156;58157;58158;58159;58160;58161;58162;62248;62249;62250;62588;62589;62590;62591;62592;63666;63667;63668;63669;63670;63671;63672;63673;63674;63675;63676;63677;63678;63679;63680;63681;66795;66796;66797;66798;66799;66800;66801;66802;66803;66804;66805;66806;67264;67265;67266;67267;67268;67269;67270;67271;67272;67273;67274;67275;67276;67277;67489;67490;67491;68549;68550;74390;74391;74392;74393;74394;74395;74396;74397;77882;77883;80131;80132;80551;80552;80553;80554;80555;80556;80557;81404;82294;82295;82296;82297;82298;82792;82793;82794;82795;82796;82797;82798;82956;82957;82958;82959;82960;82961;82962;82963;82964;83703;83704;83705;88506;88507;88508;88509;88510;88511;88512;88513;91651;91652;91653;91654;91655;91656;91657;91769;91770;91771;91772;91773;91774;91775;91776;91777;91778;91779;91780;91781;91782;91783;91784;91785;91786;91787;91788;91789;91790;91791;91792;91793;92653;93654;93655;93656;93657;93658;94798;94799;94800;94801;94802;97776;97777;97778;97779;97780;98069;98070;98071;98072;98073;98074;98075;98076;98077;98078;98079;98080;98081;98082;98083;98084;98085;98086;98087;98088;98089;99764;100888;100889;100960;100961;100962;100963;101245;101246;101247;101248;101249;101250;101251;101252;101253;101254;101255;101939;101940;101941;101942;101943;101944;101945;101946;101950;101951;101952;101953;101954;101955;101956;101957;101958;101959;101960;101961;101962;101963;101964;101965;101966;101967;101968;101969;101970;101971;101972;101973;101974;101975;101976;101977;101978;101979;102981;102982;102983;103656;103657;103658;103659;104377;104600;105396;106073;106074;106075;106076;106077;106078;106465;106466;106467;107349;107350;107351;107352;107353;107354;107355</t>
  </si>
  <si>
    <t>2957;2958;2959;2960;2961;2962;2963;2964;2965;2966;2967;2968;2969;2970;2971;2972;3208;3209;3210;3211;3212;3213;3214;3215;3216;3217;3218;3219;3220;3221;8930;8931;9664;9665;9666;9667;9668;9669;9670;9671;9672;9673;9674;9675;9676;9677;9697;9698;9699;9700;9701;9702;9703;9704;9705;9706;12754;12755;13651;15661;15662;15663;15664;15665;15666;15667;15668;15669;15670;15671;15672;15673;15674;15675;15676;15684;15685;15686;15687;15688;15689;15690;15691;15692;15693;15694;15749;15750;15751;15982;15983;15984;15985;15986;15987;15988;15989;15990;15991;15992;15993;15994;16666;16667;16668;16669;16670;16671;16672;16673;16674;18135;18136;18137;18138;18139;18140;18141;21036;21037;21038;21039;21040;21041;21042;21043;21044;21045;21046;21047;21048;21049;21050;21051;21052;21053;21054;21055;21056;21057;21058;21059;21060;21061;27321;27322;28756;28757;28758;28759;28760;28761;29626;29627;29654;29655;29656;29657;29659;29660;29661;29662;29663;29664;29665;29666;29667;29668;30586;30587;30588;30589;30590;30591;30592;30593;30594;30595;30596;30597;30598;30599;30600;30601;30602;30603;30604;30605;30606;30607;32057;32058;32059;32060;32061;32062;32063;32064;32065;32066;32067;32068;32069;32070;32071;32074;32075;32076;32077;32078;32079;32080;32081;32082;32083;32084;32085;32086;33660;33661;33662;33663;33664;33665;33666;33667;33668;33669;33670;33671;33672;33941;33942;33943;33944;33945;33946;33947;33948;34999;38209;38210;38211;38212;38213;38214;38215;38216;38217;38218;38219;38220;38221;40756;40757;40758;40759;40760;40761;40762;40763;40764;40765;40766;40767;40768;40769;40770;40771;40772;40773;40774;40775;40776;40777;40778;40779;40780;43727;45422;45423;45424;45425;45426;46965;53078;53079;53080;54521;54522;54523;54524;54525;54526;54527;54528;54529;54530;54531;54532;54533;54534;54535;54536;54537;54538;54539;54540;60696;60697;60698;60699;60700;60701;60702;61578;61579;61580;61581;61582;61583;61584;61585;61586;61587;61588;61589;61590;61591;61592;61593;61594;61933;61934;61989;61990;62151;62152;62153;62154;62155;62156;62157;62158;66423;66424;66425;66775;66776;66777;66778;66779;67908;67909;67910;67911;67912;67913;67914;67915;67916;67917;67918;67919;67920;67921;67922;67923;71193;71194;71195;71196;71197;71198;71199;71200;71201;71202;71203;71204;71690;71691;71692;71693;71694;71695;71696;71697;71698;71699;71700;71701;71702;71703;71930;71931;71932;73095;73096;79250;79251;79252;79253;79254;79255;79256;79257;82963;82964;85331;85332;85760;85761;85762;85763;85764;85765;85766;86678;87627;87628;87629;87630;87631;88185;88186;88187;88188;88189;88190;88191;88352;88353;88354;88355;88356;88357;88358;88359;88360;89162;89163;89164;94260;94261;94262;94263;94264;94265;94266;94267;97664;97665;97666;97667;97668;97669;97670;97671;97786;97787;97788;97789;97790;97791;97792;97793;97794;97795;97796;97797;97798;97799;97800;97801;97802;97803;97804;97805;97806;97807;97808;97809;97810;98712;99781;99782;99783;99784;99785;100995;100996;100997;100998;100999;101000;101001;104152;104153;104154;104155;104156;104458;104459;104460;104461;104462;104463;104464;104465;104466;104467;104468;104469;104470;104471;104472;104473;104474;104475;104476;104477;104478;104479;106251;107405;107406;107491;107492;107493;107494;107495;107827;107828;107829;107830;107831;107832;107833;107834;107835;107836;107837;108558;108559;108560;108561;108562;108563;108564;108565;108569;108570;108571;108572;108573;108574;108575;108576;108577;108578;108579;108580;108581;108582;108583;108584;108585;108586;108587;108588;108589;108590;108591;108592;108593;108594;108595;108596;108597;108598;109666;109667;109668;110373;110374;110375;110376;111118;111349;112166;112883;112884;112885;112886;112887;112888;113302;113303;113304;114225;114226;114227;114228;114229;114230;114231</t>
  </si>
  <si>
    <t>2963;3208;3213;8930;9671;9677;9701;12755;13651;15662;15663;15671;15686;15691;15693;15750;15986;16667;16673;18141;21036;21039;21045;21048;21051;21057;27322;28761;29627;29657;29659;29663;30588;32064;32070;32076;32080;32084;32085;32086;33666;33944;34999;38212;38219;40762;43727;45423;46965;53078;54530;60700;61583;61586;61933;61990;62155;66423;66779;67911;71193;71199;71203;71697;71701;71930;73095;79250;82963;85331;85764;85766;86678;87627;88190;88358;89164;94262;97669;97797;98712;99783;100996;101000;104152;104153;104462;104466;104478;106251;107405;107493;107495;107830;108560;108564;108598;109666;110375;111118;111349;112166;112885;113302;114225</t>
  </si>
  <si>
    <t>I3L0N3;P46459-2;P46459</t>
  </si>
  <si>
    <t>Vesicle-fusing ATPase</t>
  </si>
  <si>
    <t>NSF</t>
  </si>
  <si>
    <t>Isoform of P46459, Vesicle-fusing ATPase;Isoform of P46459, Isoform 2 of Vesicle-fusing ATPase;Vesicle-fusing ATPase</t>
  </si>
  <si>
    <t>229;8100</t>
  </si>
  <si>
    <t>243;8678</t>
  </si>
  <si>
    <t>1993;99247</t>
  </si>
  <si>
    <t>2082;105705</t>
  </si>
  <si>
    <t>Q9UNZ2-6;Q9UNZ2-4;Q9UNZ2;Q9UNZ2-5</t>
  </si>
  <si>
    <t>NSFL1 cofactor p47</t>
  </si>
  <si>
    <t>NSFL1C</t>
  </si>
  <si>
    <t>Isoform of Q9UNZ2, Isoform 4 of NSFL1 cofactor p47;Isoform of Q9UNZ2, Isoform 2 of NSFL1 cofactor p47;NSFL1 cofactor p47;Isoform of Q9UNZ2, Isoform 3 of NSFL1 cofactor p47</t>
  </si>
  <si>
    <t>25188;25189</t>
  </si>
  <si>
    <t>27004;27005</t>
  </si>
  <si>
    <t>K4DIE0;H0YFY6;A0A087WY61;Q14980-5;Q14980-4;Q14980-3;Q14980-2;Q14980</t>
  </si>
  <si>
    <t>Nuclear mitotic apparatus protein 1</t>
  </si>
  <si>
    <t>NUMA1</t>
  </si>
  <si>
    <t>Isoform of Q14980, Nuclear mitotic apparatus protein 1 (Fragment);Isoform of Q14980, Nuclear mitotic apparatus protein 1 (Fragment);Isoform of Q14980, Nuclear mitotic apparatus protein 1;Isoform of Q14980, Isoform 5 of Nuclear mitotic apparatus protein 1;I</t>
  </si>
  <si>
    <t>H3BVG0;Q8N1F7;H3BV15;H3BNN5;H3BV11;H3BRD9;H3BRI8;H3BM93;Q8N1F7-2</t>
  </si>
  <si>
    <t>2;2;1;1;1;1;1;1;1</t>
  </si>
  <si>
    <t>Nuclear pore complex protein Nup93</t>
  </si>
  <si>
    <t>NUP93</t>
  </si>
  <si>
    <t>Isoform of Q8N1F7, Nuclear pore complex protein Nup93;Nuclear pore complex protein Nup93;Isoform of Q8N1F7, Nuclear pore complex protein Nup93 (Fragment);Isoform of Q8N1F7, Nuclear pore complex protein Nup93 (Fragment);Isoform of Q8N1F7, Nuclear pore compl</t>
  </si>
  <si>
    <t>246;1493</t>
  </si>
  <si>
    <t>260;1579</t>
  </si>
  <si>
    <t>2211;18682</t>
  </si>
  <si>
    <t>2309;20016</t>
  </si>
  <si>
    <t>P12004</t>
  </si>
  <si>
    <t>Proliferating cell nuclear antigen</t>
  </si>
  <si>
    <t>PCNA</t>
  </si>
  <si>
    <t>1471;2574</t>
  </si>
  <si>
    <t>1552;2728</t>
  </si>
  <si>
    <t>18343;30864</t>
  </si>
  <si>
    <t>19623;32947</t>
  </si>
  <si>
    <t>S4R320;H7BXS3;P48426-2;P48426;P78356</t>
  </si>
  <si>
    <t>Phosphatidylinositol 5-phosphate 4-kinase type-2 alpha;Phosphatidylinositol 5-phosphate 4-kinase type-2 beta</t>
  </si>
  <si>
    <t>PIP4K2A;PIP4K2B</t>
  </si>
  <si>
    <t>Isoform of P48426, Phosphatidylinositol 5-phosphate 4-kinase type-2 alpha (Fragment);Isoform of P48426, Phosphatidylinositol 5-phosphate 4-kinase type-2 alpha;Isoform of P48426, Isoform 2 of Phosphatidylinositol 5-phosphate 4-kinase type-2 alpha;Phosphatid</t>
  </si>
  <si>
    <t>P30613</t>
  </si>
  <si>
    <t>Pyruvate kinase PKLR</t>
  </si>
  <si>
    <t>PKLR</t>
  </si>
  <si>
    <t>2783;5378</t>
  </si>
  <si>
    <t>2956;5761</t>
  </si>
  <si>
    <t>32919;32920;32921;32922;32923;67554</t>
  </si>
  <si>
    <t>35124;35125;35126;35127;35128;72007</t>
  </si>
  <si>
    <t>35127;72007</t>
  </si>
  <si>
    <t>H7C4H1;G5E9W0;Q53H76-4;Q53H76-2;Q53H76-3;Q53H76</t>
  </si>
  <si>
    <t>Phospholipase A1 member A</t>
  </si>
  <si>
    <t>PLA1A</t>
  </si>
  <si>
    <t>Isoform of Q53H76, Phospholipase A1 member A (Fragment);Isoform of Q53H76, Phospholipase A1 member A;Isoform of Q53H76, Isoform 4 of Phospholipase A1 member A;Isoform of Q53H76, Isoform 2 of Phospholipase A1 member A;Isoform of Q53H76, Isoform 3 of Phospho</t>
  </si>
  <si>
    <t>P00750-2;P00750-3;P00750;H0YBH9;E7ESF4</t>
  </si>
  <si>
    <t>Tissue-type plasminogen activator;Tissue-type plasminogen activator chain A;Tissue-type plasminogen activator chain B</t>
  </si>
  <si>
    <t>Isoform of P00750, Isoform 2 of Tissue-type plasminogen activator;Isoform of P00750, Isoform 3 of Tissue-type plasminogen activator;Tissue-type plasminogen activator;Isoform of P00750, Tissue-type plasminogen activator (Fragment);Isoform of P00750, Tissue-</t>
  </si>
  <si>
    <t>4559;5973</t>
  </si>
  <si>
    <t>4844;6414</t>
  </si>
  <si>
    <t>57880;57881;74605</t>
  </si>
  <si>
    <t>61853;61854;79476</t>
  </si>
  <si>
    <t>61853;79476</t>
  </si>
  <si>
    <t>B7Z3M0;Q6PEZ8-3;Q6PEZ8</t>
  </si>
  <si>
    <t>Podocan-like protein 1</t>
  </si>
  <si>
    <t>PODNL1</t>
  </si>
  <si>
    <t>Isoform of Q6PEZ8, Podocan-like protein 1;Isoform of Q6PEZ8, Isoform 3 of Podocan-like protein 1;Podocan-like protein 1</t>
  </si>
  <si>
    <t>63777;63778</t>
  </si>
  <si>
    <t>68019;68020</t>
  </si>
  <si>
    <t>A5A3E0;P0CG38;P0CG39;Q9BYX7;F8WCH0</t>
  </si>
  <si>
    <t>A5A3E0;P0CG38;P0CG39</t>
  </si>
  <si>
    <t>9;7;5;4;3</t>
  </si>
  <si>
    <t>1;0;0;0;0</t>
  </si>
  <si>
    <t>POTE ankyrin domain family member F;POTE ankyrin domain family member I;POTE ankyrin domain family member J</t>
  </si>
  <si>
    <t>POTEF;POTEI;POTEJ</t>
  </si>
  <si>
    <t>298;789;790;4201;4374;6071;6072;6409;7189</t>
  </si>
  <si>
    <t>False;False;False;False;True;False;False;False;False</t>
  </si>
  <si>
    <t>314;829;830;4470;4652;6524;6525;6885;7704</t>
  </si>
  <si>
    <t>2687;2688;2689;2690;2691;2692;2693;2694;2695;2696;2697;2698;2699;2700;2701;2702;2703;2704;2705;2706;2707;2708;2709;2710;2711;2712;2713;2714;2715;2716;2717;2718;2719;8609;8610;8611;8612;8613;8614;8615;8616;8617;8618;8619;8620;8621;8622;8623;8624;8625;8626;8627;8628;8629;8630;8631;8632;8633;8634;8635;8636;8637;8638;8639;8640;8641;8642;8643;8644;8645;8646;8647;8648;8649;8650;8651;8652;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54315;54316;54317;54318;54319;54320;54321;54322;54323;54324;54325;54326;54327;54328;54329;54330;54331;54332;54333;54334;54335;54336;56134;75725;75726;75727;75728;75729;75730;75731;75732;75733;75734;75735;75736;75737;75738;75739;75740;75741;75742;75743;75744;75745;75746;75747;75748;75749;80065;80066;80067;80068;80069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</t>
  </si>
  <si>
    <t>2815;2816;2817;2818;2819;2820;2821;2822;2823;2824;2825;2826;2827;2828;2829;2830;2831;2832;2833;2834;2835;2836;2837;2838;2839;2840;2841;2842;2843;2844;2845;2846;2847;2848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58110;58111;58112;58113;58114;58115;58116;58117;58118;58119;58120;58121;58122;58123;58124;58125;58126;58127;58128;58129;58130;58131;58132;60015;80649;80650;80651;80652;80653;80654;80655;80656;80657;80658;80659;80660;80661;80662;80663;80664;80665;80666;80667;80668;80669;80670;80671;80672;80673;80674;85257;85258;85259;85260;85261;94438;94439;94440;94441;94442;94443;94444;94445;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</t>
  </si>
  <si>
    <t>2819;9069;9126;58117;60015;80650;80662;85259;94438</t>
  </si>
  <si>
    <t>B4DEV8;F5GX11;P25786;P25786-2</t>
  </si>
  <si>
    <t>Proteasome subunit alpha type;Proteasome subunit alpha type-1</t>
  </si>
  <si>
    <t>PSMA1</t>
  </si>
  <si>
    <t>Proteasome subunit alpha type;Isoform of P25786, Proteasome endopeptidase complex;Proteasome subunit alpha type-1;Isoform of P25786, Isoform Long of Proteasome subunit alpha type-1</t>
  </si>
  <si>
    <t>P20618</t>
  </si>
  <si>
    <t>Proteasome subunit beta type-1</t>
  </si>
  <si>
    <t>PSMB1</t>
  </si>
  <si>
    <t>P49721</t>
  </si>
  <si>
    <t>Proteasome subunit beta type-2</t>
  </si>
  <si>
    <t>PSMB2</t>
  </si>
  <si>
    <t>P28072</t>
  </si>
  <si>
    <t>Proteasome subunit beta type-6</t>
  </si>
  <si>
    <t>PSMB6</t>
  </si>
  <si>
    <t>A0A087WTV2;K7ENH2;B3KQ25;K7ESG5;K9J957;P61289;P61289-3;P61289-2</t>
  </si>
  <si>
    <t>Proteasome activator complex subunit 3</t>
  </si>
  <si>
    <t>PSME3</t>
  </si>
  <si>
    <t>Isoform of P61289, Proteasome activator complex subunit 3;Isoform of P61289, Proteasome activator complex subunit 3 (Fragment);Isoform of P61289, Proteasome activator complex subunit 3;Isoform of P61289, Proteasome activator complex subunit 3;Isoform of P6</t>
  </si>
  <si>
    <t>B8ZZQ6;P06454-2;P06454</t>
  </si>
  <si>
    <t>Prothymosin alpha;Prothymosin alpha, N-terminally processed;Thymosin alpha-1</t>
  </si>
  <si>
    <t>PTMA</t>
  </si>
  <si>
    <t>Isoform of P06454, Prothymosin alpha;Isoform of P06454, Isoform 2 of Prothymosin alpha;Prothymosin alpha</t>
  </si>
  <si>
    <t>Q96PK6;Q96PK6-2;A0A0A6YYI9;F8WDX3;A0A0A0MSL8;B8ZZ74;Q96PK6-3;Q96PK6-4;Q96PK6-5</t>
  </si>
  <si>
    <t>Q96PK6;Q96PK6-2</t>
  </si>
  <si>
    <t>RNA-binding protein 14</t>
  </si>
  <si>
    <t>RBM14</t>
  </si>
  <si>
    <t>RNA-binding protein 14;Isoform of Q96PK6, Isoform 2 of RNA-binding protein 14</t>
  </si>
  <si>
    <t>628;3778;5004;6429</t>
  </si>
  <si>
    <t>664;4017;5318;6907</t>
  </si>
  <si>
    <t>6881;49354;63169;80259</t>
  </si>
  <si>
    <t>7255;52875;67396;85460</t>
  </si>
  <si>
    <t>E9PIM9;P13489;E9PMA9;E9PMN0;E9PIK5;E9PMJ3;E9PLZ3</t>
  </si>
  <si>
    <t>Ribonuclease inhibitor</t>
  </si>
  <si>
    <t>RNH1</t>
  </si>
  <si>
    <t>Isoform of P13489, Ribonuclease inhibitor (Fragment);Ribonuclease inhibitor;Isoform of P13489, Ribonuclease inhibitor;Isoform of P13489, Ribonuclease inhibitor;Isoform of P13489, Ribonuclease inhibitor (Fragment);Isoform of P13489, Ribonuclease inhibitor (</t>
  </si>
  <si>
    <t>4379;8098</t>
  </si>
  <si>
    <t>4657;8676</t>
  </si>
  <si>
    <t>56168;99241</t>
  </si>
  <si>
    <t>60052;105699</t>
  </si>
  <si>
    <t>Q14684;Q14684-2</t>
  </si>
  <si>
    <t>Ribosomal RNA processing protein 1 homolog B</t>
  </si>
  <si>
    <t>RRP1B</t>
  </si>
  <si>
    <t>Ribosomal RNA processing protein 1 homolog B;Isoform of Q14684, Isoform 2 of Ribosomal RNA processing protein 1 homolog B</t>
  </si>
  <si>
    <t>2244;6860</t>
  </si>
  <si>
    <t>2372;7359</t>
  </si>
  <si>
    <t>27217;84712</t>
  </si>
  <si>
    <t>29126;90249</t>
  </si>
  <si>
    <t>H7BZW6;X6RAL5;O00422</t>
  </si>
  <si>
    <t>Histone deacetylase complex subunit SAP18</t>
  </si>
  <si>
    <t>SAP18</t>
  </si>
  <si>
    <t>Isoform of O00422, Histone deacetylase complex subunit SAP18 (Fragment);Isoform of O00422, Histone deacetylase complex subunit SAP18;Histone deacetylase complex subunit SAP18</t>
  </si>
  <si>
    <t>A3KN83-4;A3KN83-3;A3KN83-2;A3KN83</t>
  </si>
  <si>
    <t>Protein strawberry notch homolog 1</t>
  </si>
  <si>
    <t>SBNO1</t>
  </si>
  <si>
    <t>Isoform of A3KN83, Isoform 4 of Protein strawberry notch homolog 1;Isoform of A3KN83, Isoform 3 of Protein strawberry notch homolog 1;Isoform of A3KN83, Isoform 2 of Protein strawberry notch homolog 1;Protein strawberry notch homolog 1</t>
  </si>
  <si>
    <t>69;70</t>
  </si>
  <si>
    <t>207;209</t>
  </si>
  <si>
    <t>A0A0A0MQX4;H0YDH0;E9PPN3;E9PS17;E9PK59;Q96KG9-5;Q96KG9-3;Q96KG9-4;Q96KG9-6;Q96KG9-2;Q96KG9</t>
  </si>
  <si>
    <t>N-terminal kinase-like protein</t>
  </si>
  <si>
    <t>SCYL1</t>
  </si>
  <si>
    <t>Isoform of Q96KG9, N-terminal kinase-like protein;Isoform of Q96KG9, N-terminal kinase-like protein (Fragment);Isoform of Q96KG9, N-terminal kinase-like protein;Isoform of Q96KG9, N-terminal kinase-like protein;Isoform of Q96KG9, N-terminal kinase-like pro</t>
  </si>
  <si>
    <t>E5RJR5;P63208</t>
  </si>
  <si>
    <t>S-phase kinase-associated protein 1</t>
  </si>
  <si>
    <t>SKP1</t>
  </si>
  <si>
    <t>Isoform of P63208, S-phase kinase-associated protein 1;S-phase kinase-associated protein 1</t>
  </si>
  <si>
    <t>I3L1P8;Q02978-2;Q02978</t>
  </si>
  <si>
    <t>Mitochondrial 2-oxoglutarate/malate carrier protein</t>
  </si>
  <si>
    <t>SLC25A11</t>
  </si>
  <si>
    <t>Isoform of Q02978, Mitochondrial 2-oxoglutarate/malate carrier protein (Fragment);Isoform of Q02978, Isoform 2 of Mitochondrial 2-oxoglutarate/malate carrier protein;Mitochondrial 2-oxoglutarate/malate carrier protein</t>
  </si>
  <si>
    <t>842;5708</t>
  </si>
  <si>
    <t>884;6136</t>
  </si>
  <si>
    <t>9307;71839;71840;71841</t>
  </si>
  <si>
    <t>9807;76548;76549;76550</t>
  </si>
  <si>
    <t>9807;76548</t>
  </si>
  <si>
    <t>H0YJI1;A0A087WUN7;H0YJ40;G3V4X6;G3V2S9;Q9GZT3-2;Q9GZT3</t>
  </si>
  <si>
    <t>SRA stem-loop-interacting RNA-binding protein, mitochondrial</t>
  </si>
  <si>
    <t>SLIRP</t>
  </si>
  <si>
    <t>Isoform of Q9GZT3, SRA stem-loop-interacting RNA-binding protein, mitochondrial (Fragment);Isoform of Q9GZT3, SRA stem-loop-interacting RNA-binding protein, mitochondrial;Isoform of Q9GZT3, SRA stem-loop-interacting RNA-binding protein, mitochondrial (Frag</t>
  </si>
  <si>
    <t>Q13425-2;Q13425;H0YCS0;A0A140TA73;Q13884-2;Q13884</t>
  </si>
  <si>
    <t>Beta-2-syntrophin;Beta-1-syntrophin</t>
  </si>
  <si>
    <t>SNTB2;SNTB1</t>
  </si>
  <si>
    <t>Isoform of Q13425, Isoform 2 of Beta-2-syntrophin;Beta-2-syntrophin;Isoform of Q13425, Beta-2-syntrophin (Fragment);Isoform of Q13425, Beta-2-syntrophin (Fragment);Isoform of Q13884, Isoform 2 of Beta-1-syntrophin;Beta-1-syntrophin</t>
  </si>
  <si>
    <t>317;2284</t>
  </si>
  <si>
    <t>334;2415</t>
  </si>
  <si>
    <t>2958;27482</t>
  </si>
  <si>
    <t>3100;29403</t>
  </si>
  <si>
    <t>A0A0C4DFU6;Q96L92-2;Q96L92-3;Q96L92</t>
  </si>
  <si>
    <t>Sorting nexin-27</t>
  </si>
  <si>
    <t>SNX27</t>
  </si>
  <si>
    <t>Isoform of Q96L92, Sorting nexin-27;Isoform of Q96L92, Isoform 3 of Sorting nexin-27;Isoform of Q96L92, Isoform 2 of Sorting nexin-27;Sorting nexin-27</t>
  </si>
  <si>
    <t>O60493-2;O60493;O60493-3</t>
  </si>
  <si>
    <t>Sorting nexin-3</t>
  </si>
  <si>
    <t>SNX3</t>
  </si>
  <si>
    <t>Isoform of O60493, Isoform 2 of Sorting nexin-3;Sorting nexin-3;Isoform of O60493, Isoform 3 of Sorting nexin-3</t>
  </si>
  <si>
    <t>2640;6099</t>
  </si>
  <si>
    <t>2804;6555</t>
  </si>
  <si>
    <t>31661;76013</t>
  </si>
  <si>
    <t>33791;80949</t>
  </si>
  <si>
    <t>F2Z2C8;Q9BVH7</t>
  </si>
  <si>
    <t>Alpha-N-acetylgalactosaminide alpha-2,6-sialyltransferase 5</t>
  </si>
  <si>
    <t>ST6GALNAC5</t>
  </si>
  <si>
    <t>Isoform of Q9BVH7, Alpha-N-acetylgalactosaminide alpha-2,6-sialyltransferase 5;Alpha-N-acetylgalactosaminide alpha-2,6-sialyltransferase 5</t>
  </si>
  <si>
    <t>Q92783-2;O75886;Q92783</t>
  </si>
  <si>
    <t>Signal transducing adapter molecule 1;Signal transducing adapter molecule 2</t>
  </si>
  <si>
    <t>STAM;STAM2</t>
  </si>
  <si>
    <t>Isoform of Q92783, Isoform 2 of Signal transducing adapter molecule 1;Signal transducing adapter molecule 2;Signal transducing adapter molecule 1</t>
  </si>
  <si>
    <t>A0A0U1RQT9;C9JYN0;Q16563-2;Q16563</t>
  </si>
  <si>
    <t>Synaptophysin-like protein 1</t>
  </si>
  <si>
    <t>SYPL1</t>
  </si>
  <si>
    <t>Isoform of Q16563, Synaptophysin-like protein 1 (Fragment);Isoform of Q16563, Synaptophysin-like protein 1;Isoform of Q16563, Isoform 2 of Synaptophysin-like protein 1;Synaptophysin-like protein 1</t>
  </si>
  <si>
    <t>M0QXM3;Q9NZ01</t>
  </si>
  <si>
    <t>Very-long-chain enoyl-CoA reductase</t>
  </si>
  <si>
    <t>TECR</t>
  </si>
  <si>
    <t>Isoform of Q9NZ01, Very-long-chain enoyl-CoA reductase (Fragment);Very-long-chain enoyl-CoA reductase</t>
  </si>
  <si>
    <t>P22735-2;P22735</t>
  </si>
  <si>
    <t>Protein-glutamine gamma-glutamyltransferase K</t>
  </si>
  <si>
    <t>TGM1</t>
  </si>
  <si>
    <t>Isoform of P22735, Isoform 2 of Protein-glutamine gamma-glutamyltransferase K;Protein-glutamine gamma-glutamyltransferase K</t>
  </si>
  <si>
    <t>Q9HD45</t>
  </si>
  <si>
    <t>Transmembrane 9 superfamily member 3</t>
  </si>
  <si>
    <t>TM9SF3</t>
  </si>
  <si>
    <t>P67936</t>
  </si>
  <si>
    <t>Tropomyosin alpha-4 chain</t>
  </si>
  <si>
    <t>TPM4</t>
  </si>
  <si>
    <t>313;1744;4025;4026;4337;5153;6431;6432</t>
  </si>
  <si>
    <t>True;False;False;False;False;False;False;False</t>
  </si>
  <si>
    <t>330;1850;4285;4286;4611;5474;6909;6910</t>
  </si>
  <si>
    <t>2915;21928;21929;21930;52313;52314;52315;52316;52317;52318;52319;52320;52321;52322;52323;52324;52325;52326;52327;52328;52329;52330;52331;52332;52333;52334;52335;52336;52337;52338;52339;52340;52341;55411;55412;64742;64743;64744;64745;64746;64747;64748;64749;64750;80261;80262;80263;80264;80265;80266;80267;80268;80269;80270;80271;80272;80273;80274;80275;80276;80277;80278</t>
  </si>
  <si>
    <t>3053;23505;23506;23507;56016;56017;56018;56019;56020;56021;56022;56023;56024;56025;56026;56027;56028;56029;56030;56031;56032;56033;56034;56035;56036;56037;56038;56039;56040;56041;56042;56043;56044;56045;59255;59256;69015;69016;69017;69018;69019;69020;69021;69022;69023;85462;85463;85464;85465;85466;85467;85468;85469;85470;85471;85472;85473;85474;85475;85476;85477;85478;85479;85480</t>
  </si>
  <si>
    <t>3053;23506;56017;56033;59255;69017;85463;85466</t>
  </si>
  <si>
    <t>Q8TDR0-2;Q8TDR0</t>
  </si>
  <si>
    <t>TRAF3-interacting protein 1</t>
  </si>
  <si>
    <t>TRAF3IP1</t>
  </si>
  <si>
    <t>Isoform of Q8TDR0, Isoform 2 of TRAF3-interacting protein 1;TRAF3-interacting protein 1</t>
  </si>
  <si>
    <t>99124;99125</t>
  </si>
  <si>
    <t>105577;105578</t>
  </si>
  <si>
    <t>Q96IX5</t>
  </si>
  <si>
    <t>Up-regulated during skeletal muscle growth protein 5</t>
  </si>
  <si>
    <t>USMG5</t>
  </si>
  <si>
    <t>106164;106165;106166</t>
  </si>
  <si>
    <t>112976;112977;112978</t>
  </si>
  <si>
    <t>C9J6F5;B5MD45;Q6UXI7-2;Q6UXI7-5;Q6UXI7;Q6UXI7-4</t>
  </si>
  <si>
    <t>Vitrin</t>
  </si>
  <si>
    <t>VIT</t>
  </si>
  <si>
    <t>Isoform of Q6UXI7, Vitrin;Isoform of Q6UXI7, Vitrin;Isoform of Q6UXI7, Isoform 2 of Vitrin;Isoform of Q6UXI7, Isoform 5 of Vitrin;Vitrin;Isoform of Q6UXI7, Isoform 4 of Vitrin</t>
  </si>
  <si>
    <t>I3L3B4;F8W9H0;E9PLN8;Q9BQB6-3;Q9BQB6-2;Q9BQB6</t>
  </si>
  <si>
    <t>Vitamin K epoxide reductase complex subunit 1</t>
  </si>
  <si>
    <t>VKORC1</t>
  </si>
  <si>
    <t>Isoform of E9PLN8, Uncharacterized protein (Fragment);Isoform of Q9BQB6, Vitamin K epoxide reductase complex subunit 1;Uncharacterized protein (Fragment);Isoform of Q9BQB6, Isoform 3 of Vitamin K epoxide reductase complex subunit 1;Isoform of Q9BQB6, Isofo</t>
  </si>
  <si>
    <t>CON__ENSEMBL:ENSBTAP00000006074</t>
  </si>
  <si>
    <t>768;983;1620;2087;3702;6672</t>
  </si>
  <si>
    <t>False;False;False;False;False;True</t>
  </si>
  <si>
    <t>807;1037;1715;2209;3937;7164</t>
  </si>
  <si>
    <t>8404;8405;8406;8407;8408;8409;8410;8411;8412;8413;8414;8415;8416;11901;11902;11903;20315;25619;25620;25621;25622;25623;25624;25625;25626;25627;25628;48334;48335;48336;48337;82993</t>
  </si>
  <si>
    <t>8857;8858;8859;8860;8861;8862;8863;8864;8865;8866;8867;8868;8869;12588;12589;12590;21814;27469;27470;27471;27472;27473;27474;27475;27476;27477;27478;51777;51778;51779;51780;88389</t>
  </si>
  <si>
    <t>8858;12590;21814;27469;51780;88389</t>
  </si>
  <si>
    <t>CON__ENSEMBL:ENSBTAP00000024146</t>
  </si>
  <si>
    <t>2809;4863;5429;5876</t>
  </si>
  <si>
    <t>2987;5166;5828;6311</t>
  </si>
  <si>
    <t>33331;61390;68232;68233;68234;73894</t>
  </si>
  <si>
    <t>35560;65506;72735;72736;72737;78733</t>
  </si>
  <si>
    <t>35560;65506;72735;78733</t>
  </si>
  <si>
    <t>CON__ENSEMBL:ENSBTAP00000038253</t>
  </si>
  <si>
    <t>167;642;1722;2486;4270;4271;4309;4762;6702;6939;7486;8313;8644;8645</t>
  </si>
  <si>
    <t>178;678;1825;1826;2634;4543;4544;4582;5052;5053;7196;7441;8022;8904;9252;9253</t>
  </si>
  <si>
    <t>1644;6951;6952;6953;6954;6955;6956;6957;6958;6959;6960;6961;6962;6963;6964;6965;6966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54935;54936;54937;54938;54939;54940;54941;54942;54943;55172;55173;55174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;60091;60092;60093;60094;60095;83205;83206;83207;83208;83209;83210;83211;83212;83213;83214;83215;83216;83217;83218;83219;83220;83221;83222;83223;85420;85421;85422;85423;85424;85425;85426;85427;85428;85429;85430;85431;85432;85433;85434;85435;85436;85437;85438;85439;85440;85441;85442;85443;85444;85445;85446;85447;85448;85449;85450;85451;85452;85453;91991;91992;91993;91994;91995;91996;91997;91998;91999;92000;92001;92002;92003;92004;92005;92006;92007;92008;92009;92010;92011;92012;92013;92014;92015;92016;92017;92018;92019;92020;92021;92022;92023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105819;105820;105821;105822;105823;105824;105825;105826;105827;105828;105829;105830;105831;105832;105833;105834;105835;105836;105837</t>
  </si>
  <si>
    <t>1726;7327;7328;7329;7330;7331;7332;7333;7334;7335;7336;7337;7338;7339;7340;7341;7342;23202;23203;23204;23205;23206;23207;23208;23209;23210;23211;23212;23213;23214;23215;23216;23217;23218;23219;23220;23221;23222;23223;23224;23225;23226;23227;23228;23229;23230;23231;23232;23233;23234;23235;23236;23237;23238;23239;23240;23241;23242;23243;23244;23245;23246;23247;23248;23249;23250;23251;23252;23253;23254;23255;23256;23257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31980;31981;31982;58762;58763;58764;58765;58766;58767;58768;58769;58770;59008;59009;59010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64167;64168;64169;64170;88610;88611;88612;88613;88614;88615;88616;88617;88618;88619;88620;88621;88622;88623;88624;88625;88626;88627;88628;88629;88630;90972;90973;90974;90975;90976;90977;90978;90979;90980;90981;90982;90983;90984;90985;90986;90987;90988;90989;90990;90991;90992;90993;90994;90995;90996;90997;90998;90999;91000;91001;91002;91003;91004;91005;91006;98015;98016;98017;98018;98019;98020;98021;98022;98023;98024;98025;98026;98027;98028;98029;98030;98031;98032;98033;98034;98035;98036;98037;98038;98039;98040;98041;98042;98043;98044;98045;98046;98047;98048;98049;98050;98051;98052;98053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112614;112615;112616;112617;112618;112619;112620;112621;112622;112623;112624;112625;112626;112627;112628;112629;112630;112631;112632</t>
  </si>
  <si>
    <t>1726;7334;23240;31923;58768;58770;59009;64158;88628;90972;98052;108538;112614;112632</t>
  </si>
  <si>
    <t>CON__P00711</t>
  </si>
  <si>
    <t>1234;4409;7980</t>
  </si>
  <si>
    <t>1306;4688;8552</t>
  </si>
  <si>
    <t>15828;15829;15830;56462;56463;97931;97932;97933</t>
  </si>
  <si>
    <t>16963;16964;16965;60356;60357;104316;104317;104318</t>
  </si>
  <si>
    <t>16963;60357;104317</t>
  </si>
  <si>
    <t>CON__P01966</t>
  </si>
  <si>
    <t>4981;5306;7729;7851;7972</t>
  </si>
  <si>
    <t>5295;5654;5655;8289;8420;8544</t>
  </si>
  <si>
    <t>62871;62872;62873;62874;62875;62876;62877;62878;62879;62880;62881;62882;62883;62884;62885;62886;62887;62888;62889;62890;62891;62892;62893;62894;62895;62896;62897;62898;62899;62900;62901;62902;66660;66661;66662;66663;66664;66665;66666;66667;66668;66669;66670;66671;66672;66673;66674;66675;66676;66677;66678;66679;66680;66681;66682;66683;66684;66685;66686;66687;66688;66689;66690;66691;66692;66693;66694;66695;66696;66697;66698;66699;66700;66701;66702;66703;66704;94942;94943;94944;94945;94946;94947;94948;94949;94950;94951;94952;94953;94954;94955;94956;94957;94958;94959;94960;94961;94962;94963;94964;94965;94966;94967;94968;94969;94970;94971;94972;94973;94974;94975;94976;94977;94978;94979;94980;94981;96428;96429;96430;96431;96432;96433;96434;96435;96436;97781;97782;97783;97784</t>
  </si>
  <si>
    <t>67087;67088;67089;67090;67091;67092;67093;67094;67095;67096;67097;67098;67099;67100;67101;67102;67103;67104;67105;67106;67107;67108;67109;67110;67111;67112;67113;67114;67115;67116;67117;67118;67119;71046;71047;71048;71049;71050;71051;71052;71053;71054;71055;71056;71057;71058;71059;71060;71061;71062;71063;71064;71065;71066;71067;71068;71069;71070;71071;71072;71073;71074;71075;71076;71077;71078;71079;71080;71081;71082;71083;71084;71085;71086;71087;71088;71089;71090;71091;101144;101145;101146;101147;101148;101149;101150;101151;101152;101153;101154;101155;101156;101157;101158;101159;101160;101161;101162;101163;101164;101165;101166;101167;101168;101169;101170;101171;101172;101173;101174;101175;101176;101177;101178;101179;101180;101181;101182;101183;101184;101185;102726;102727;102728;102729;102730;102731;102732;102733;102734;104157;104158;104159;104160</t>
  </si>
  <si>
    <t>67092;71070;101182;102733;104157</t>
  </si>
  <si>
    <t>CON__P02662</t>
  </si>
  <si>
    <t>29265;29266;29267;29268;29269;29270</t>
  </si>
  <si>
    <t>31284;31285;31286;31287;31288;31289</t>
  </si>
  <si>
    <t>CON__P02754</t>
  </si>
  <si>
    <t>494;4652;5007;7567;8193;8194;8552</t>
  </si>
  <si>
    <t>518;4941;4942;5321;8117;8777;8778;9157</t>
  </si>
  <si>
    <t>5374;58944;58945;58946;63174;63175;63176;63177;93064;100235;100236;100237;100238;100239;104732;104733;104734;104735</t>
  </si>
  <si>
    <t>5666;62971;62972;62973;67401;67402;67403;67404;67405;99147;106727;106728;106729;106730;106731;111485;111486;111487;111488</t>
  </si>
  <si>
    <t>5666;62973;67404;99147;106727;106731;111487</t>
  </si>
  <si>
    <t>CON__P02769</t>
  </si>
  <si>
    <t>897;898;1177;1786;3538;4266;4540;5172;5201;6825;6920;7259;8264;8776;8777</t>
  </si>
  <si>
    <t>False;False;True;True;True;False;True;True;False;True;True;True;False;False;False</t>
  </si>
  <si>
    <t>944;945;1248;1893;3761;4539;4825;5493;5523;7322;7421;7781;8854;9386;9387</t>
  </si>
  <si>
    <t>10010;10011;10012;10013;10014;10015;10016;10017;10018;10019;10020;10021;10022;10023;10024;10025;10026;10027;10028;10029;10030;10031;10032;10033;10034;10035;10036;10037;10038;10039;10040;15507;22334;46317;46318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57703;64889;64890;65294;65295;65296;65297;65298;65299;65300;65301;65302;65303;65304;65305;65306;65307;65308;65309;65310;65311;65312;65313;65314;84271;85304;89592;89593;101149;101150;101151;101152;101153;101154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101198;101199;101200;101201;107356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107399;107400;107401;107402;107403;107404;107405;107406;107407;107408;107409</t>
  </si>
  <si>
    <t>10562;10563;10564;10565;10566;10567;10568;10569;10570;10571;10572;10573;10574;10575;10576;10577;10578;10579;10580;10581;10582;10583;10584;10585;10586;10587;10588;10589;10590;10591;10592;10593;10594;16613;23935;49627;49628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61673;69169;69170;69609;69610;69611;69612;69613;69614;69615;69616;69617;69618;69619;69620;69621;69622;69623;69624;69625;69626;69627;69628;69629;89779;90853;95406;95407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107749;107750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</t>
  </si>
  <si>
    <t>10566;10594;16613;23935;49627;58715;61673;69169;69619;89779;90853;95406;107723;114235;114269</t>
  </si>
  <si>
    <t>CON__P04258</t>
  </si>
  <si>
    <t>1327;2642;2854;3215;3231</t>
  </si>
  <si>
    <t>1405;2806;3038;3421;3438</t>
  </si>
  <si>
    <t>16953;16954;16955;31673;34581;34582;34583;34584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42249;42250;42251;42252;42253;42254;42255;42256;42257;42258;42259;42260;42261;42262;42263;42264;42265;42266;42267;42268;42269;42270;42271;42272;42273;42274;42275;42276;42277;42278;42279;42280;42281;42282;42283</t>
  </si>
  <si>
    <t>18131;18132;18133;33803;36934;36935;36936;36937;36938;44425;44426;44427;44428;44429;44430;44431;44432;44433;44434;44435;44436;44437;44438;44439;44440;44441;44442;44443;44444;44445;44446;44447;44448;44449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44594;44595;44596;44597;44598;45230;45231;45232;45233;45234;45235;45236;45237;45238;45239;45240;45241;45242;45243;45244;45245;45246;45247;45248;45249;45250;45251;45252;45253;45254;45255;45256;45257;45258;45259;45260;45261;45262;45263;45264;45265;45266;45267;45268;45269;45270;45271;45272;45273;45274</t>
  </si>
  <si>
    <t>18131;33803;36936;44482;45258</t>
  </si>
  <si>
    <t>CON__P04259</t>
  </si>
  <si>
    <t>154;535;642;738;1659;2326;2355;2484;3251;4074;4309;4310;4448;4686;5546;5601;6009;6010;6055;6156;6200;6201;6527;6557;6793;6962;7038;7209;8312;8608;8644;8645;8648</t>
  </si>
  <si>
    <t>False;False;False;True;False;False;False;False;False;False;False;False;False;False;False;True;False;False;False;False;False;False;False;False;True;False;False;False;False;False;False;False;False</t>
  </si>
  <si>
    <t>164;560;561;678;777;1754;1755;2460;2489;2632;3458;4336;4582;4583;4728;4976;5958;6020;6454;6455;6507;6617;6663;6664;7010;7042;7288;7465;7542;7729;8903;9213;9252;9253;9256</t>
  </si>
  <si>
    <t>1587;1588;1589;1590;1591;1592;1593;1594;1595;1596;1597;1598;1599;1600;1601;1602;1603;1604;1605;1606;1607;1608;5697;5698;5699;5700;6951;6952;6953;6954;6955;6956;6957;6958;6959;6960;6961;6962;6963;6964;6965;6966;8159;20836;20837;27965;27966;27967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42521;42522;42523;42524;42525;42526;42527;42528;52975;52976;55172;55173;55174;55175;55176;55177;55178;55179;55180;55181;55182;55183;55184;55185;55186;55187;55188;55189;55190;55191;55192;56738;56739;56740;56741;56742;56743;56744;56745;56746;56747;56748;59233;59234;59235;59236;59237;59238;59239;59240;59241;59242;59243;59244;59245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70680;70681;70682;70683;70684;70685;70686;70687;70688;70689;70690;74974;74975;74976;74977;74978;74979;74980;74981;75485;75486;75487;75488;75489;75490;75491;75492;76894;76895;77428;77429;77430;77431;77432;77433;77434;77435;77436;77437;77438;77439;77440;77441;81323;81539;81540;81541;81542;81543;81544;81545;81546;81547;81548;81549;81550;81551;81552;81553;81554;81555;81556;81557;81558;81559;81560;81561;81562;81563;83804;83805;83806;83807;83808;83809;83810;83811;85698;85699;85700;85701;85702;85703;85704;86590;86591;86592;86593;86594;86595;86596;86597;89156;89157;89158;101864;101865;101866;101867;101868;101869;101870;101871;101872;101873;101874;101875;101876;101877;101878;105362;105363;105364;105365;105366;105367;105368;105369;105370;105371;105372;105373;105374;105375;105376;105377;105378;105379;105380;105381;105382;105383;105384;105385;105386;105387;105388;105389;105390;105391;105392;105819;105820;105821;105822;105823;105824;105825;105826;105827;105828;105829;105830;105831;105832;105833;105834;105835;105836;105837;105875</t>
  </si>
  <si>
    <t>1667;1668;1669;1670;1671;1672;1673;1674;1675;1676;1677;1678;1679;1680;1681;1682;1683;1684;1685;1686;1687;1688;5995;5996;5997;5998;7327;7328;7329;7330;7331;7332;7333;7334;7335;7336;7337;7338;7339;7340;7341;7342;8606;22353;22354;22355;22356;22357;29893;29894;29895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45514;45515;45516;45517;45518;45519;45520;45521;56704;56705;59008;59009;59010;59011;59012;59013;59014;59015;59016;59017;59018;59019;59020;59021;59022;59023;59024;59025;59026;59027;59028;60637;60638;60639;60640;60641;60642;60643;60644;60645;60646;60647;63269;63270;63271;63272;63273;63274;63275;63276;63277;63278;63279;63280;63281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75325;75326;75327;75328;75329;75330;75331;75332;75333;75334;75335;79859;79860;79861;79862;79863;79864;79865;79866;80391;80392;80393;80394;80395;80396;80397;80398;81917;81918;82487;82488;82489;82490;82491;82492;82493;82494;82495;82496;82497;82498;82499;82500;86596;86815;86816;86817;86818;86819;86820;86821;86822;86823;86824;86825;86826;86827;86828;86829;86830;86831;86832;86833;86834;86835;86836;86837;86838;86839;86840;89269;89270;89271;89272;89273;89274;89275;89276;91264;91265;91266;91267;91268;91269;91270;92222;92223;92224;92225;92226;92227;92228;92229;94957;94958;94959;108482;108483;108484;108485;108486;108487;108488;108489;108490;108491;108492;108493;108494;108495;108496;112132;112133;112134;112135;112136;112137;112138;112139;112140;112141;112142;112143;112144;112145;112146;112147;112148;112149;112150;112151;112152;112153;112154;112155;112156;112157;112158;112159;112160;112161;112162;112614;112615;112616;112617;112618;112619;112620;112621;112622;112623;112624;112625;112626;112627;112628;112629;112630;112631;112632;112675</t>
  </si>
  <si>
    <t>1667;5996;7334;8606;22355;29893;30198;31911;45515;56704;59009;59016;60642;63273;74315;75326;79859;79866;80398;81918;82487;82490;86596;86838;89272;91268;92227;94959;108486;112150;112614;112632;112675</t>
  </si>
  <si>
    <t>CON__P15636</t>
  </si>
  <si>
    <t>576;1544;3389;3390;6352;6593;6814;6815;7949;8128</t>
  </si>
  <si>
    <t>607;608;1632;3607;3608;6824;7079;7311;7312;8521;8707</t>
  </si>
  <si>
    <t>6164;6165;6166;6167;6168;6169;6170;6171;6172;6173;6174;6175;6176;6177;6178;6179;6180;6181;6182;6183;6184;6185;6186;6187;6188;6189;6190;6191;6192;6193;6194;6195;6196;6197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6289;6290;6291;6292;6293;6294;6295;6296;6297;6298;6299;6300;6301;19333;19334;19335;19336;19337;19338;19339;19340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44476;44477;44478;44479;44480;44481;44482;44483;44484;44485;44486;44487;44488;44489;44490;44491;44492;44493;44494;44495;44496;44497;44498;44499;44500;44501;44502;44503;44504;44505;44506;44507;79500;79501;79502;79503;79504;79505;79506;79507;79508;79509;79510;79511;79512;79513;79514;79515;79516;79517;79518;79519;79520;79521;79522;79523;79524;79525;79526;79527;79528;79529;79530;79531;79532;79533;79534;79535;79536;79537;79538;79539;79540;79541;79542;79543;79544;79545;79546;79547;79548;79549;79550;79551;79552;79553;79554;79555;79556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82125;82126;82127;82128;82129;82130;82131;82132;82133;82134;82135;82136;82137;82138;82139;82140;82141;82142;82143;82144;82145;82146;82147;82148;82149;82150;84112;84113;84114;84115;84116;84117;84118;84119;84120;84121;84122;84123;84124;84125;84126;84127;84128;84129;84130;84131;84132;84133;84134;84135;84136;84137;84138;84139;84140;84141;84142;84143;84144;84145;84146;84147;84148;84149;84150;84151;84152;84153;84154;84155;84156;84157;84158;84159;84160;84161;84162;84163;84164;84165;84166;84167;84168;84169;84170;84171;84172;84173;84174;84175;84176;84177;84178;84179;84180;84181;84182;84183;84184;84185;84186;84187;84188;84189;84190;84191;84192;84193;84194;84195;84196;84197;84198;84199;84200;84201;84202;84203;84204;84205;84206;84207;84208;84209;84210;84211;84212;84213;84214;97531;97532;97533;97534;97535;97536;97537;97538;97539;97540;97541;97542;97543;97544;97545;97546;97547;97548;97549;97550;97551;97552;97553;97554;97555;97556;97557;97558;97559;97560;97561;97562;97563;97564;97565;97566;97567;97568;97569;97570;97571;97572;97573;97574;99697;99698;99699;99700;99701;99702;99703;99704;99705;99706;99707;99708;99709;99710;99711;99712;99713;99714;99715;99716;99717;99718;99719;99720;99721;99722;99723;99724;99725;99726;99727;99728;99729;99730;99731;99732;99733;99734;99735;99736;99737;99738;99739;99740;99741;99742;99743;99744;99745;99746;99747;99748;99749;99750;99751;99752;99753;99754;99755;99756;99757;99758;99759;99760;99761;99762;99763</t>
  </si>
  <si>
    <t>6475;6476;6477;6478;6479;6480;6481;6482;6483;6484;6485;6486;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6595;6596;6597;6598;6599;6600;6601;6602;6603;6604;6605;6606;6607;6608;6609;6610;6611;6612;6613;6614;6615;6616;6617;6618;6619;6620;6621;6622;6623;6624;6625;6626;6627;6628;6629;6630;6631;6632;6633;6634;6635;6636;6637;6638;6639;6640;6641;6642;6643;6644;6645;6646;6647;6648;6649;6650;6651;6652;6653;6654;6655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47609;47610;47611;47612;47613;47614;47615;47616;47617;47618;47619;47620;47621;47622;47623;47624;47625;47626;47627;47628;47629;47630;47631;47632;47633;47634;47635;47636;47637;47638;47639;47640;47641;47642;47643;47644;47645;47646;47647;47648;47649;47650;47651;47652;84662;84663;84664;84665;84666;84667;84668;84669;84670;84671;84672;84673;84674;84675;84676;84677;84678;84679;84680;84681;84682;84683;84684;84685;84686;84687;84688;84689;84690;84691;84692;84693;84694;84695;84696;84697;84698;84699;84700;84701;84702;84703;84704;84705;84706;84707;84708;84709;84710;84711;84712;84713;84714;84715;84716;84717;84718;84719;84720;84721;84722;84723;84724;84725;84726;84727;84728;87393;87394;87395;87396;87397;87398;87399;87400;87401;87402;87403;87404;87405;87406;87407;87408;87409;87410;87411;87412;87413;87414;87415;87416;87417;87418;87419;87420;87421;87422;87423;87424;87425;87426;87427;87428;87429;87430;87431;87432;87433;87434;87435;87436;87437;87438;87439;87440;87441;87442;87443;87444;87445;87446;87447;87448;87449;87450;87451;87452;87453;87454;87455;87456;87457;87458;87459;87460;87461;87462;87463;87464;87465;87466;87467;87468;87469;87470;87471;87472;87473;87474;89592;89593;89594;89595;89596;89597;89598;89599;89600;89601;89602;89603;89604;89605;89606;89607;89608;89609;89610;89611;89612;89613;89614;89615;89616;89617;89618;89619;89620;89621;89622;89623;89624;89625;89626;89627;89628;89629;89630;89631;89632;89633;89634;89635;89636;89637;89638;89639;89640;89641;89642;89643;89644;89645;89646;89647;89648;89649;89650;89651;89652;89653;89654;89655;89656;89657;89658;89659;89660;89661;89662;89663;89664;89665;89666;89667;89668;89669;89670;89671;89672;89673;89674;89675;89676;89677;89678;89679;89680;89681;89682;89683;89684;89685;89686;89687;89688;89689;89690;89691;89692;89693;89694;89695;89696;89697;89698;89699;89700;89701;89702;89703;89704;89705;89706;89707;89708;89709;89710;89711;89712;89713;89714;89715;89716;89717;89718;89719;89720;89721;89722;103883;103884;103885;103886;103887;103888;103889;103890;103891;103892;103893;103894;103895;103896;103897;103898;103899;103900;103901;103902;103903;103904;103905;103906;103907;103908;103909;103910;103911;103912;103913;103914;103915;103916;103917;103918;103919;103920;103921;103922;103923;103924;103925;103926;103927;103928;103929;103930;103931;103932;103933;103934;103935;103936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106214;106215;106216;106217;106218;106219;106220;106221;106222;106223;106224;106225;106226;106227;106228;106229;106230;106231;106232;106233;106234;106235;106236;106237;106238;106239;106240;106241;106242;106243;106244;106245;106246;106247;106248;106249;106250</t>
  </si>
  <si>
    <t>6481;20816;47609;47649;84685;87429;89602;89622;103891;106203</t>
  </si>
  <si>
    <t>CON__P35908;CON__Q6IFZ6</t>
  </si>
  <si>
    <t>CON__P35908</t>
  </si>
  <si>
    <t>49;5</t>
  </si>
  <si>
    <t>27;642;1668;1723;1829;2355;2486;2929;2930;2948;2969;2973;2977;3300;3494;3729;3730;4270;4271;4309;4310;4686;4763;4815;4916;5375;5546;5718;5719;5843;6552;6555;6611;6667;6870;6879;6957;7131;7208;7631;7632;7844;7849;8203;8313;8644;8645;8649;8744</t>
  </si>
  <si>
    <t>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</t>
  </si>
  <si>
    <t>28;678;1765;1766;1827;1828;1937;2489;2634;3120;3121;3141;3162;3166;3170;3509;3715;3964;3965;4543;4544;4582;4583;4976;5054;5115;5226;5757;5958;6147;6148;6278;7037;7040;7097;7159;7370;7379;7460;7641;7728;8182;8183;8184;8413;8418;8788;8789;8904;9252;9253;9257;9354</t>
  </si>
  <si>
    <t>215;216;217;218;6951;6952;6953;6954;6955;6956;6957;6958;6959;6960;6961;6962;6963;6964;6965;6966;20897;20898;20899;20900;20901;20902;20903;20904;20905;20906;20907;20908;20909;20910;20911;20912;20913;20914;20915;20916;20917;20918;20919;20920;20921;21694;21695;21696;21697;21698;21699;21700;21701;21702;21703;21704;21705;21706;21707;21708;21709;21710;21711;21712;21713;21714;21715;21716;21717;21718;21719;21720;21721;21722;21723;21724;21725;22755;22756;22757;22758;22759;22760;22761;22762;22763;22764;22765;22766;22767;22768;22769;22770;28245;28246;28247;28248;28249;28250;28251;28252;28253;28254;28255;28256;28257;28258;28259;28260;28261;28262;28263;28264;28265;28266;28267;28268;28269;28270;28271;28272;28273;28274;28275;28276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36834;36835;36836;36837;36838;36839;36840;36841;36842;36843;36844;36845;36846;36847;36848;36849;36850;36851;36852;36853;36854;36855;36856;36857;36858;36859;36860;36861;36862;36863;36864;36865;37003;37004;37005;37006;37007;37008;37009;37010;37257;37258;37259;37260;37261;37262;37263;37264;37265;37266;37267;37268;37269;37270;37271;37272;37340;37341;37342;37343;37344;37345;37346;37347;37348;37349;37350;37351;37352;37353;37354;37355;37356;37357;37358;37359;37360;37451;37452;37453;37454;37455;37456;37457;37458;37459;37460;37461;37462;43302;43303;43304;43305;43306;43307;43308;43309;43310;43311;43312;43313;45793;45794;45795;45796;45797;45798;45799;45800;45801;45802;45803;45804;45805;45806;45807;45808;45809;45810;45811;45812;45813;45814;45815;45816;48582;48583;48584;48585;48586;48587;48588;48589;48590;48591;48592;48593;48594;48595;48596;48597;48598;48599;48600;48601;48602;48603;48604;48605;48606;48607;48608;48609;48610;48611;48612;48613;48614;48615;48616;54935;54936;54937;54938;54939;54940;54941;54942;54943;55172;55173;55174;55175;55176;55177;55178;55179;55180;55181;55182;55183;55184;55185;55186;55187;55188;55189;55190;55191;55192;59233;59234;59235;59236;59237;59238;59239;59240;59241;59242;59243;59244;59245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60901;60902;60903;60904;60905;60906;60907;60908;60909;60910;60911;60912;60913;60914;60915;60916;60917;60918;60919;60920;60921;60922;60923;60924;60925;60926;60927;60928;60929;60930;60931;60932;60933;60934;60935;60936;60937;60938;60939;60940;60941;60942;60943;60944;60945;60946;62233;62234;62235;62236;62237;62238;62239;62240;62241;62242;62243;62244;62245;62246;62247;67502;67503;67504;67505;67506;69699;69700;69701;69702;69703;69704;69705;69706;69707;69708;69709;69710;69711;69712;69713;69714;69715;69716;69717;69718;69719;69720;69721;69722;69723;69724;69725;69726;69727;69728;69729;69730;69731;69732;69733;69734;69735;69736;69737;69738;69739;69740;69741;69742;69743;69744;69745;69746;69747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73473;81477;81478;81479;81480;81481;81482;81483;81495;81496;81497;81498;81499;81500;81501;81502;81503;81504;81505;81506;81507;81508;81509;81510;81511;81512;81513;81514;81515;81516;81517;81518;81519;81520;81521;81522;81523;81524;81525;81526;81527;81528;81529;81530;81531;81532;81533;81534;81535;81536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82973;82974;84787;84788;84789;84790;84791;84792;84793;84794;84795;84796;84797;84798;84799;84800;84913;85625;85626;85627;85628;85629;85630;85631;85632;85633;85634;85635;85636;85637;85638;85639;85640;85641;85642;85643;85644;85645;85646;85647;87804;87805;87806;87807;87808;87809;87810;87811;87812;87813;87814;87815;87816;87817;87818;87819;87820;87821;87822;87823;87824;87825;87826;87827;87828;87829;87830;87831;87832;89133;89134;89135;89136;89137;89138;89139;89140;89141;89142;89143;89144;89145;89146;89147;89148;89149;89150;89151;89152;89153;89154;89155;93759;93760;93761;93762;93763;93764;93765;93766;93767;93768;93769;93770;93771;93772;93773;93774;93775;93776;93777;93778;93779;93780;93781;93782;93783;93784;93785;93786;93787;93788;93789;93790;93791;93792;93793;93794;93795;93796;93797;93798;93799;93800;93801;93802;93803;93804;93805;93806;93807;93808;93809;93810;96333;96334;96335;96336;96337;96338;96339;96340;96341;96342;96343;96344;96345;96346;96347;96348;96349;96350;96351;96352;96353;96354;96355;96356;96357;96358;96359;96360;96361;96362;96363;96364;96365;96366;96367;96368;96369;96370;96371;96372;96406;96407;96408;96409;96410;96411;96412;96413;96414;100419;100420;100421;100422;100423;100424;100425;100426;100427;100428;100429;100430;100431;100432;100433;100434;100435;100436;100437;100438;100439;100440;100441;100442;100443;100444;100445;100446;100447;100448;100449;100450;100451;100452;100453;100454;100455;100456;100457;100458;100459;100460;100461;100462;100463;100464;100465;100466;100467;100468;101879;101880;101881;101882;101883;101884;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105819;105820;105821;105822;105823;105824;105825;105826;105827;105828;105829;105830;105831;105832;105833;105834;105835;105836;105837;105876;105877;105878;105879;105880;105881;105882;105883;105884;105885;105886;105887;105888;105889;105890;105891;105892;105893;105894;105895;105896;105897;105898;105899;105900;105901;105902;105903;105904;105905;105906;106923;106924;106925;106926;106927;106928;106929;106930;106931;106932;106933;106934;106935;106936;106937;106938;106939;106940;106941</t>
  </si>
  <si>
    <t>221;222;223;224;7327;7328;7329;7330;7331;7332;7333;7334;7335;7336;7337;7338;7339;7340;7341;7342;22420;22421;22422;22423;22424;22425;22426;22427;22428;22429;22430;22431;22432;22433;22434;22435;22436;22437;22438;22439;22440;22441;22442;22443;22444;22445;23258;23259;23260;23261;23262;23263;23264;23265;23266;23267;23268;23269;23270;23271;23272;23273;23274;23275;23276;23277;23278;23279;23280;23281;23282;23283;23284;23285;23286;23287;23288;23289;24373;24374;24375;24376;24377;24378;24379;24380;24381;24382;24383;24384;24385;24386;24387;24388;24389;30184;30185;30186;30187;30188;30189;30190;30191;30192;30193;30194;30195;30196;30197;30198;30199;30200;30201;30202;30203;30204;30205;30206;30207;30208;30209;30210;30211;30212;30213;30214;30215;31921;31922;31923;31924;31925;31926;31927;31928;31929;31930;31931;31932;31933;31934;31935;31936;31937;31938;31939;31940;31941;31942;31943;31944;31945;31946;31947;31948;31949;31950;31951;31952;31953;31954;31955;31956;31957;31958;31959;31960;31961;31962;31963;31964;31965;31966;31967;31968;31969;31970;31971;31972;31973;31974;31975;31976;31977;31978;31979;31980;31981;31982;39425;39426;39427;39428;39429;39430;39431;39432;39433;39434;39435;39436;39437;39438;39439;39440;39441;39442;39443;39444;39445;39446;39447;39448;39449;39450;39451;39452;39453;39454;39455;39456;39457;39609;39610;39611;39612;39613;39614;39615;39616;39617;39618;39897;39898;39899;39900;39901;39902;39903;39904;39905;39906;39907;39908;39909;39910;39911;39912;39997;39998;39999;40000;40001;40002;40003;40004;40005;40006;40007;40008;40009;40010;40011;40012;40013;40014;40015;40016;40017;40110;40111;40112;40113;40114;40115;40116;40117;40118;40119;40120;40121;46352;46353;46354;46355;46356;46357;46358;46359;46360;46361;46362;46363;49039;49040;49041;49042;49043;49044;49045;49046;49047;49048;49049;49050;49051;49052;49053;49054;49055;49056;49057;49058;49059;49060;49061;49062;52039;52040;52041;52042;52043;52044;52045;52046;52047;52048;52049;52050;52051;52052;52053;52054;52055;52056;52057;52058;52059;52060;52061;52062;52063;52064;52065;52066;52067;52068;52069;52070;52071;52072;52073;58762;58763;58764;58765;58766;58767;58768;58769;58770;59008;59009;59010;59011;59012;59013;59014;59015;59016;59017;59018;59019;59020;59021;59022;59023;59024;59025;59026;59027;59028;63269;63270;63271;63272;63273;63274;63275;63276;63277;63278;63279;63280;63281;64171;64172;64173;64174;64175;64176;64177;64178;64179;64180;64181;64182;64183;64184;64185;64186;64187;64188;64189;64190;64191;64192;64193;64194;64195;64196;64197;64198;64199;64200;64201;64202;64203;64204;64205;64206;64207;64208;64209;64210;64211;64212;64213;64214;64215;64216;64217;64218;64219;64220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66408;66409;66410;66411;66412;66413;66414;66415;66416;66417;66418;66419;66420;66421;66422;71943;71944;71945;71946;71947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76608;76609;76610;76611;76612;76613;76614;76615;76616;76617;76618;76619;76620;76621;76622;76623;76624;76625;76626;76627;76628;76629;76630;76631;76632;76633;76634;76635;76636;76637;76638;76639;76640;76641;76642;76643;76644;76645;76646;76647;76648;76649;76650;76651;76652;76653;76654;76655;76656;76657;76658;76659;76660;76661;76662;76663;76664;76665;78282;86752;86753;86754;86755;86756;86757;86758;86770;86771;86772;86773;86774;86775;86776;86777;86778;86779;86780;86781;86782;86783;86784;86785;86786;86787;86788;86789;86790;86791;86792;86793;86794;86795;86796;86797;86798;86799;86800;86801;86802;86803;86804;86805;86806;86807;86808;86809;86810;86811;86812;87640;87641;87642;87643;87644;87645;87646;87647;87648;87649;87650;87651;87652;87653;87654;87655;87656;87657;87658;87659;87660;87661;87662;87663;87664;87665;87666;87667;87668;87669;87670;87671;87672;87673;87674;87675;87676;87677;87678;87679;87680;87681;87682;87683;87684;87685;88369;88370;90325;90326;90327;90328;90329;90330;90331;90332;90333;90334;90335;90336;90337;90338;90339;90454;91190;91191;91192;91193;91194;91195;91196;91197;91198;91199;91200;91201;91202;91203;91204;91205;91206;91207;91208;91209;91210;91211;91212;91213;93490;93491;93492;93493;93494;93495;93496;93497;93498;93499;93500;93501;93502;93503;93504;93505;93506;93507;93508;93509;93510;93511;93512;93513;93514;93515;93516;93517;93518;94933;94934;94935;94936;94937;94938;94939;94940;94941;94942;94943;94944;94945;94946;94947;94948;94949;94950;94951;94952;94953;94954;94955;94956;99889;99890;99891;99892;99893;99894;99895;99896;99897;99898;99899;99900;99901;99902;99903;99904;99905;99906;99907;99908;99909;99910;99911;99912;99913;99914;99915;99916;99917;99918;99919;99920;99921;99922;99923;99924;99925;99926;99927;99928;99929;99930;99931;99932;99933;99934;99935;99936;99937;99938;99939;99940;99941;99942;99943;102626;102627;102628;102629;102630;102631;102632;102633;102634;102635;102636;102637;102638;102639;102640;102641;102642;102643;102644;102645;102646;102647;102648;102649;102650;102651;102652;102653;102654;102655;102656;102657;102658;102659;102660;102661;102662;102663;102664;102665;102704;102705;102706;102707;102708;102709;102710;102711;102712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112614;112615;112616;112617;112618;112619;112620;112621;112622;112623;112624;112625;112626;112627;112628;112629;112630;112631;112632;112676;112677;112678;112679;112680;112681;112682;112683;112684;112685;112686;112687;112688;112689;112690;112691;112692;112693;112694;112695;112696;112697;112698;112699;112700;112701;112702;112703;112704;112705;112706;113788;113789;113790;113791;113792;113793;113794;113795;113796;113797;113798;113799;113800;113801;113802;113803;113804;113805;113806;113807;113808</t>
  </si>
  <si>
    <t>224;7334;22425;23279;24374;30198;31923;39440;39448;39618;39904;40014;40116;46360;49048;52048;52073;58768;58770;59009;59016;63273;64171;65035;66408;71944;74315;76608;76662;78282;86753;86811;87670;88369;90337;90454;91198;93517;94942;99904;99935;102626;102710;106953;108538;112614;112632;112692;113808</t>
  </si>
  <si>
    <t>263;300;343;473;497</t>
  </si>
  <si>
    <t>CON__Q2UVX4;M0QXZ3</t>
  </si>
  <si>
    <t>CON__Q2UVX4</t>
  </si>
  <si>
    <t>6;1</t>
  </si>
  <si>
    <t>97;2309;2673;3439;5468;5693</t>
  </si>
  <si>
    <t>102;2442;2841;3658;5877;6121</t>
  </si>
  <si>
    <t>888;889;890;891;892;27747;27748;31905;45093;45094;45095;45096;45097;45098;45099;45100;45101;45102;45103;45104;45105;45106;45107;45108;45109;45110;45111;45112;45113;45114;45115;45116;45117;45118;45119;68745;71735;71736;71737;71738;71739;71740</t>
  </si>
  <si>
    <t>926;927;928;929;930;29671;29672;34042;48299;48300;48301;48302;48303;48304;48305;48306;48307;48308;48309;48310;48311;48312;48313;48314;48315;48316;48317;48318;48319;48320;48321;48322;48323;48324;48325;48326;73302;76432;76433;76434;76435;76436;76437</t>
  </si>
  <si>
    <t>927;29671;34042;48324;73302;76435</t>
  </si>
  <si>
    <t>CON__Q5XQN5;CON__Q922U2</t>
  </si>
  <si>
    <t>28;22</t>
  </si>
  <si>
    <t>639;1659;2325;2355;2484;2671;3251;3467;4309;4310;4686;4977;5600;6011;6012;6573;6730;6772;6892;6963;7050;7624;7641;7825;8312;8644;8645;8647</t>
  </si>
  <si>
    <t>True;False;False;False;False;False;False;False;False;False;False;False;False;False;False;False;False;False;False;False;False;False;False;False;False;False;False;False</t>
  </si>
  <si>
    <t>675;1754;1755;2459;2489;2632;2839;3458;3686;4582;4583;4976;5291;6018;6019;6456;6457;7058;7059;7224;7266;7392;7466;7555;8175;8194;8392;8393;8394;8903;9252;9253;9255</t>
  </si>
  <si>
    <t>6927;6928;6929;20836;20837;27955;27956;27957;27958;27959;27960;27961;27962;27963;27964;28245;28246;28247;28248;28249;28250;28251;28252;28253;28254;28255;28256;28257;28258;28259;28260;28261;28262;28263;28264;28265;28266;28267;28268;28269;28270;28271;28272;28273;28274;28275;28276;29842;29843;29844;29845;29846;29847;29848;29849;29850;29851;29852;29853;29854;29855;29856;31895;31896;42521;42522;42523;42524;42525;42526;42527;42528;45479;45480;45481;45482;45483;45484;45485;45486;45487;45488;55172;55173;55174;55175;55176;55177;55178;55179;55180;55181;55182;55183;55184;55185;55186;55187;55188;55189;55190;55191;55192;59233;59234;59235;59236;59237;59238;59239;59240;59241;59242;59243;59244;59245;62826;62827;62828;62829;62830;62831;62832;62833;62834;62835;62836;62837;62838;62839;62840;70652;70653;70654;70655;70656;70657;70658;70659;70660;70661;70662;70663;70664;70665;70666;70667;70668;70669;70670;70671;70672;70673;70674;70675;70676;70677;70678;70679;74982;74983;74984;74985;74986;74987;74988;74989;74990;74991;74992;74993;74994;74995;74996;74997;74998;74999;75000;75001;75002;75003;75004;75005;75006;75007;75008;75009;75010;75011;75012;75013;75014;75015;75016;81704;81705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81757;81758;83403;83404;83669;85015;85016;85017;85018;85019;85020;85021;85022;85023;85024;85025;85026;85027;85028;85029;85030;85031;85032;85033;85034;85035;85036;85037;85038;85039;85040;85041;85042;85043;85044;85045;85046;85047;85048;85049;85050;85051;85052;85053;85054;85055;85056;85057;85058;85059;85060;85061;85062;85063;85064;85065;85066;85067;85068;85069;85070;85071;85072;85073;85074;85075;85076;85077;85078;85705;85706;85707;85708;85709;85710;85711;85712;85713;85714;85715;85716;85717;85718;85719;86682;86683;86684;86685;86686;86687;86688;86689;86690;86691;86692;86693;86694;86695;86696;86697;86698;86699;86700;86701;86702;86703;86704;86705;86706;86707;93710;93711;93712;93713;93714;93715;93716;93717;93718;93719;93720;93721;93907;96182;96183;96184;96185;96186;96187;96188;96189;96190;96191;96192;96193;96194;96195;96196;96197;96198;96199;96200;96201;96202;96203;96204;96205;96206;96207;96208;96209;96210;96211;96212;96213;96214;96215;96216;96217;96218;96219;96220;96221;96222;96223;96224;101864;101865;101866;101867;101868;101869;101870;101871;101872;101873;101874;101875;101876;101877;101878;105819;105820;105821;105822;105823;105824;105825;105826;105827;105828;105829;105830;105831;105832;105833;105834;105835;105836;105837;105871;105872;105873;105874</t>
  </si>
  <si>
    <t>7302;7303;7304;22353;22354;22355;22356;22357;29883;29884;29885;29886;29887;29888;29889;29890;29891;29892;30184;30185;30186;30187;30188;30189;30190;30191;30192;30193;30194;30195;30196;30197;30198;30199;30200;30201;30202;30203;30204;30205;30206;30207;30208;30209;30210;30211;30212;30213;30214;30215;31897;31898;31899;31900;31901;31902;31903;31904;31905;31906;31907;31908;31909;31910;31911;34032;34033;45514;45515;45516;45517;45518;45519;45520;45521;48701;48702;48703;48704;48705;48706;48707;48708;48709;48710;59008;59009;59010;59011;59012;59013;59014;59015;59016;59017;59018;59019;59020;59021;59022;59023;59024;59025;59026;59027;59028;63269;63270;63271;63272;63273;63274;63275;63276;63277;63278;63279;63280;63281;67037;67038;67039;67040;67041;67042;67043;67044;67045;67046;67047;67048;67049;67050;67051;67052;75297;75298;75299;75300;75301;75302;75303;75304;75305;75306;75307;75308;75309;75310;75311;75312;75313;75314;75315;75316;75317;75318;75319;75320;75321;75322;75323;75324;79867;79868;79869;79870;79871;79872;79873;79874;79875;79876;79877;79878;79879;79880;79881;79882;79883;79884;79885;79886;79887;79888;79889;79890;79891;79892;79893;79894;79895;79896;79897;79898;79899;79900;79901;79902;79903;79904;79905;86982;86983;86984;86985;86986;86987;86988;86989;86990;86991;86992;86993;86994;86995;86996;86997;86998;86999;87000;87001;87002;87003;87004;87005;87006;87007;87008;87009;87010;87011;87012;87013;87014;87015;87016;87017;87018;87019;87020;87021;87022;87023;87024;87025;87026;87027;87028;87029;87030;87031;87032;87033;87034;87035;87036;87037;87038;87039;87040;87041;87042;88827;88828;89128;90557;90558;90559;90560;90561;90562;90563;90564;90565;90566;90567;90568;90569;90570;90571;90572;90573;90574;90575;90576;90577;90578;90579;90580;90581;90582;90583;90584;90585;90586;90587;90588;90589;90590;90591;90592;90593;90594;90595;90596;90597;90598;90599;90600;90601;90602;90603;90604;90605;90606;90607;90608;90609;90610;90611;90612;90613;90614;90615;90616;90617;90618;90619;90620;91271;91272;91273;91274;91275;91276;91277;91278;91279;91280;91281;91282;91283;91284;91285;92315;92316;92317;92318;92319;92320;92321;92322;92323;92324;92325;92326;92327;92328;92329;92330;92331;92332;92333;92334;92335;92336;92337;92338;92339;92340;92341;92342;99840;99841;99842;99843;99844;99845;99846;99847;99848;99849;99850;99851;100041;102467;102468;102469;102470;102471;102472;102473;102474;102475;102476;102477;102478;102479;102480;102481;102482;102483;102484;102485;102486;102487;102488;102489;102490;102491;102492;102493;102494;102495;102496;102497;102498;102499;102500;102501;102502;102503;102504;102505;102506;102507;102508;102509;102510;108482;108483;108484;108485;108486;108487;108488;108489;108490;108491;108492;108493;108494;108495;108496;112614;112615;112616;112617;112618;112619;112620;112621;112622;112623;112624;112625;112626;112627;112628;112629;112630;112631;112632;112671;112672;112673;112674</t>
  </si>
  <si>
    <t>7304;22355;29890;30198;31911;34032;45515;48708;59009;59016;63273;67043;75299;79873;79891;86982;88827;89128;90564;91274;92324;99849;100041;102467;108486;112614;112632;112673</t>
  </si>
  <si>
    <t>248;275;285;298;304</t>
  </si>
  <si>
    <t>CON__Q6IFX2</t>
  </si>
  <si>
    <t>136;440;1157;1844;3925;4275;4473;5383;5384;5508;6589;7308;7607;7608;8101;8306</t>
  </si>
  <si>
    <t>False;False;False;False;False;False;False;False;False;False;False;True;False;False;False;False</t>
  </si>
  <si>
    <t>144;145;462;1228;1953;4177;4548;4756;5766;5767;5768;5769;5918;7075;7835;8157;8158;8679;8897</t>
  </si>
  <si>
    <t>1435;1436;1437;1438;1439;1440;1441;1442;1443;1444;1445;1446;1447;1448;1449;1450;1451;1452;1453;1454;1455;1456;1457;1458;1459;1460;1461;1462;1463;1464;1465;1466;1467;4695;4696;4697;4698;4699;4700;4701;4702;4703;4704;4705;15307;15308;15309;15310;15311;15312;15313;15314;15315;15316;15317;15318;15319;15320;15321;15322;15323;15324;15325;15326;15327;15328;15329;15330;22848;22849;22850;22851;22852;51173;51174;51175;51176;51177;51178;51179;51180;51181;51182;51183;51184;51185;54950;54951;54952;54953;54954;54955;54956;54957;54958;54959;54960;54961;54962;54963;54964;54965;54966;54967;57119;57120;67564;67565;67566;67567;67568;67569;67570;67571;67572;67573;67574;67575;67576;67577;67578;67579;67580;67581;67582;67583;67584;67585;67586;67587;67588;67589;67590;67591;69156;69157;69158;69159;69160;69161;69162;69163;69164;69165;69166;69167;69168;81914;81915;81916;81917;81918;81919;81920;81921;81922;81923;81924;81925;81926;81927;90089;93411;93412;93413;93414;93415;93416;93417;93418;93419;93420;93421;93422;93423;93424;93425;93426;93427;93428;93429;93430;93431;93432;93433;93434;93435;93436;93437;93438;93439;93440;93441;93442;93443;93444;93445;93446;93447;93448;93449;93450;93451;93452;93453;93454;93455;93456;93457;93458;93459;93460;93461;93462;93463;93464;93465;93466;93467;93468;93469;93470;93471;93472;93473;93474;93475;93476;93477;93478;93479;93480;99248;99249;99250;99251;99252;99253;99254;99255;99256;99257;99258;99259;99260;99261;99262;99263;99264;99265;99266;99267;101805;101806;101807;101808;101809</t>
  </si>
  <si>
    <t>1508;1509;1510;1511;1512;1513;1514;1515;1516;1517;1518;1519;1520;1521;1522;1523;1524;1525;1526;1527;1528;1529;1530;1531;1532;1533;1534;1535;1536;1537;1538;1539;1540;4947;4948;4949;4950;4951;4952;4953;4954;4955;4956;4957;4958;16407;16408;16409;16410;16411;16412;16413;16414;16415;16416;16417;16418;16419;16420;16421;16422;16423;16424;16425;16426;16427;16428;16429;16430;24468;24469;24470;24471;24472;54777;54778;54779;54780;54781;54782;54783;54784;54785;54786;54787;54788;54789;58777;58778;58779;58780;58781;58782;58783;58784;58785;58786;58787;58788;58789;58790;58791;58792;58793;58794;58795;61049;61050;72018;72019;72020;72021;72022;72023;72024;72025;72026;72027;72028;72029;72030;72031;72032;72033;72034;72035;72036;72037;72038;72039;72040;72041;72042;72043;72044;72045;73738;73739;73740;73741;73742;73743;73744;73745;73746;73747;73748;73749;73750;87226;87227;87228;87229;87230;87231;87232;87233;87234;87235;87236;87237;87238;87239;95952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99599;99600;99601;105706;105707;105708;105709;105710;105711;105712;105713;105714;105715;105716;105717;105718;105719;105720;105721;105722;105723;105724;105725;105726;108422;108423;108424;108425;108426</t>
  </si>
  <si>
    <t>1508;4947;16407;24469;54788;58790;61050;72018;72042;73745;87233;95952;99561;99586;105721;108422</t>
  </si>
  <si>
    <t>99;100</t>
  </si>
  <si>
    <t>191;216</t>
  </si>
  <si>
    <t xml:space="preserve"> </t>
  </si>
  <si>
    <t>Non ECM</t>
  </si>
  <si>
    <t>Matrisome</t>
  </si>
  <si>
    <t>All</t>
  </si>
  <si>
    <t>All protein</t>
  </si>
  <si>
    <t>All matrisome</t>
  </si>
  <si>
    <t>Collagen</t>
  </si>
  <si>
    <t>Glycoprotein</t>
  </si>
  <si>
    <t>Proteoglycan</t>
  </si>
  <si>
    <t>Regulators</t>
  </si>
  <si>
    <t>Affiliated</t>
  </si>
  <si>
    <t>percentage LFQ intensity</t>
  </si>
  <si>
    <t>vs matrisome proteins</t>
  </si>
  <si>
    <t>Healthy urethra</t>
  </si>
  <si>
    <t>Fibrotic urethra</t>
  </si>
  <si>
    <t>Heathly part of fibrotic urethra</t>
  </si>
  <si>
    <t>Zie graphpad file voor pie charts</t>
  </si>
  <si>
    <t>AVG Healthy</t>
  </si>
  <si>
    <t>AVG Fibrotic</t>
  </si>
  <si>
    <t>AVG normal fibrotic</t>
  </si>
  <si>
    <t>FC</t>
  </si>
  <si>
    <t>Log2FC</t>
  </si>
  <si>
    <t>Pvalue</t>
  </si>
  <si>
    <t xml:space="preserve"> -LOG10(pvalue)</t>
  </si>
  <si>
    <t>Fold change</t>
  </si>
  <si>
    <t>P_value</t>
  </si>
  <si>
    <t>%matrisome H1</t>
  </si>
  <si>
    <t>%matrisome H2</t>
  </si>
  <si>
    <t>%matrisome SF1</t>
  </si>
  <si>
    <t>%matrisome SF2</t>
  </si>
  <si>
    <t>%matrisome SF3</t>
  </si>
  <si>
    <t>healthy AV</t>
  </si>
  <si>
    <t>sf sd</t>
  </si>
  <si>
    <t>collagen isoforms</t>
  </si>
  <si>
    <t>Fold change (SF over healthy)</t>
  </si>
  <si>
    <t>p value</t>
  </si>
  <si>
    <t>Col I over Col III ratio</t>
  </si>
  <si>
    <t>COL1/COL3</t>
  </si>
  <si>
    <t>Average H</t>
  </si>
  <si>
    <t>Average SF</t>
  </si>
  <si>
    <t>gender conformation surgery</t>
  </si>
  <si>
    <t>urethral reconstruction EPA for USD</t>
  </si>
  <si>
    <t>healthy</t>
  </si>
  <si>
    <t>(spongio)fibrosis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</si>
</sst>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;;;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Segoe UI"/>
      <family val="2"/>
    </font>
    <font>
      <sz val="11"/>
      <name val="Calibri"/>
      <family val="2"/>
      <scheme val="minor"/>
    </font>
    <font>
      <sz val="10"/>
      <name val="Arial"/>
    </font>
    <font>
      <sz val="10"/>
      <color theme="0"/>
      <name val="Arial"/>
    </font>
    <font>
      <sz val="12"/>
      <color theme="1"/>
      <name val="Segoe U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26B0A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A574FA"/>
        <bgColor indexed="64"/>
      </patternFill>
    </fill>
    <fill>
      <patternFill patternType="solid">
        <fgColor rgb="FF47FFE7"/>
        <bgColor indexed="64"/>
      </patternFill>
    </fill>
    <fill>
      <patternFill patternType="solid">
        <fgColor rgb="FFFCB6D8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1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49">
    <xf numFmtId="0" fontId="0" fillId="0" borderId="0" xfId="0"/>
    <xf numFmtId="0" fontId="18" fillId="0" borderId="0" xfId="0" applyFont="1"/>
    <xf numFmtId="0" fontId="19" fillId="0" borderId="0" xfId="0" applyFont="1"/>
    <xf numFmtId="0" fontId="0" fillId="33" borderId="0" xfId="0" applyFill="1"/>
    <xf numFmtId="0" fontId="0" fillId="34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17" fillId="35" borderId="0" xfId="0" applyFont="1" applyFill="1"/>
    <xf numFmtId="0" fontId="0" fillId="40" borderId="0" xfId="0" applyFill="1"/>
    <xf numFmtId="16" fontId="0" fillId="0" borderId="0" xfId="0" applyNumberFormat="1"/>
    <xf numFmtId="16" fontId="0" fillId="0" borderId="0" xfId="0" quotePrefix="1" applyNumberFormat="1"/>
    <xf numFmtId="0" fontId="0" fillId="41" borderId="0" xfId="0" applyFill="1"/>
    <xf numFmtId="0" fontId="0" fillId="42" borderId="0" xfId="0" applyFill="1"/>
    <xf numFmtId="0" fontId="19" fillId="39" borderId="0" xfId="0" applyFont="1" applyFill="1"/>
    <xf numFmtId="0" fontId="19" fillId="34" borderId="0" xfId="0" applyFont="1" applyFill="1"/>
    <xf numFmtId="0" fontId="21" fillId="35" borderId="0" xfId="42" applyFont="1" applyFill="1"/>
    <xf numFmtId="0" fontId="20" fillId="33" borderId="0" xfId="42" applyFill="1"/>
    <xf numFmtId="0" fontId="20" fillId="37" borderId="0" xfId="42" applyFill="1"/>
    <xf numFmtId="0" fontId="20" fillId="36" borderId="0" xfId="42" applyFill="1"/>
    <xf numFmtId="0" fontId="20" fillId="38" borderId="0" xfId="42" applyFill="1"/>
    <xf numFmtId="0" fontId="20" fillId="34" borderId="0" xfId="42" applyFill="1"/>
    <xf numFmtId="1" fontId="18" fillId="0" borderId="0" xfId="0" applyNumberFormat="1" applyFont="1"/>
    <xf numFmtId="1" fontId="0" fillId="0" borderId="0" xfId="0" applyNumberFormat="1"/>
    <xf numFmtId="11" fontId="18" fillId="0" borderId="0" xfId="0" applyNumberFormat="1" applyFont="1"/>
    <xf numFmtId="11" fontId="0" fillId="0" borderId="0" xfId="0" applyNumberFormat="1"/>
    <xf numFmtId="0" fontId="0" fillId="43" borderId="0" xfId="0" applyFill="1"/>
    <xf numFmtId="0" fontId="0" fillId="0" borderId="10" xfId="0" applyBorder="1"/>
    <xf numFmtId="1" fontId="0" fillId="0" borderId="10" xfId="0" applyNumberFormat="1" applyBorder="1"/>
    <xf numFmtId="0" fontId="16" fillId="0" borderId="0" xfId="0" applyFont="1"/>
    <xf numFmtId="0" fontId="0" fillId="0" borderId="0" xfId="0" applyAlignment="1">
      <alignment horizontal="center"/>
    </xf>
    <xf numFmtId="1" fontId="22" fillId="0" borderId="0" xfId="0" applyNumberFormat="1" applyFont="1"/>
    <xf numFmtId="165" fontId="18" fillId="0" borderId="0" xfId="0" applyNumberFormat="1" applyFont="1"/>
    <xf numFmtId="2" fontId="18" fillId="0" borderId="0" xfId="0" applyNumberFormat="1" applyFont="1"/>
    <xf numFmtId="0" fontId="18" fillId="0" borderId="0" xfId="0" applyFont="1" applyAlignment="1">
      <alignment wrapText="1"/>
    </xf>
    <xf numFmtId="164" fontId="22" fillId="0" borderId="0" xfId="0" applyNumberFormat="1" applyFont="1"/>
    <xf numFmtId="2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0" fontId="18" fillId="0" borderId="10" xfId="0" applyFont="1" applyBorder="1"/>
    <xf numFmtId="166" fontId="0" fillId="0" borderId="0" xfId="0" applyNumberFormat="1"/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" fontId="16" fillId="0" borderId="0" xfId="0" applyNumberFormat="1" applyFont="1"/>
    <xf numFmtId="0" fontId="0" fillId="0" borderId="0" xfId="0" applyBorder="1"/>
    <xf numFmtId="11" fontId="0" fillId="0" borderId="0" xfId="0" applyNumberFormat="1" applyBorder="1" applyAlignment="1">
      <alignment vertical="center" wrapText="1"/>
    </xf>
    <xf numFmtId="11" fontId="24" fillId="0" borderId="0" xfId="0" applyNumberFormat="1" applyFont="1" applyBorder="1" applyAlignment="1">
      <alignment vertical="center" wrapText="1"/>
    </xf>
    <xf numFmtId="0" fontId="0" fillId="0" borderId="0" xfId="0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ard 2" xfId="42" xr:uid="{1F867BD9-E1EE-4744-8278-AC25C5321E16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800"/>
              <a:t>Healthy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1269063042094945E-2"/>
          <c:y val="0.18816250339397228"/>
          <c:w val="0.98185309152669031"/>
          <c:h val="0.64427731016381573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65-496B-BEE6-4184621A25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365-496B-BEE6-4184621A25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5-496B-BEE6-4184621A25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5-496B-BEE6-4184621A25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365-496B-BEE6-4184621A255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365-496B-BEE6-4184621A25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971-45A3-AEE6-A0E6EA4C338B}"/>
              </c:ext>
            </c:extLst>
          </c:dPt>
          <c:dLbls>
            <c:dLbl>
              <c:idx val="0"/>
              <c:layout>
                <c:manualLayout>
                  <c:x val="1.1446327732236701E-2"/>
                  <c:y val="-0.2320601411892478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5-496B-BEE6-4184621A2555}"/>
                </c:ext>
              </c:extLst>
            </c:dLbl>
            <c:dLbl>
              <c:idx val="1"/>
              <c:layout>
                <c:manualLayout>
                  <c:x val="6.0889838560327959E-2"/>
                  <c:y val="0.1951470721332247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5-496B-BEE6-4184621A2555}"/>
                </c:ext>
              </c:extLst>
            </c:dLbl>
            <c:dLbl>
              <c:idx val="2"/>
              <c:layout>
                <c:manualLayout>
                  <c:x val="-8.7995843629756029E-2"/>
                  <c:y val="6.638722961353968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5-496B-BEE6-4184621A2555}"/>
                </c:ext>
              </c:extLst>
            </c:dLbl>
            <c:dLbl>
              <c:idx val="3"/>
              <c:layout>
                <c:manualLayout>
                  <c:x val="-1.2165920255718696E-2"/>
                  <c:y val="-8.0435786043985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5-496B-BEE6-4184621A2555}"/>
                </c:ext>
              </c:extLst>
            </c:dLbl>
            <c:dLbl>
              <c:idx val="4"/>
              <c:layout>
                <c:manualLayout>
                  <c:x val="-8.9967174207670475E-2"/>
                  <c:y val="-5.268138375732410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5-496B-BEE6-4184621A2555}"/>
                </c:ext>
              </c:extLst>
            </c:dLbl>
            <c:dLbl>
              <c:idx val="5"/>
              <c:layout>
                <c:manualLayout>
                  <c:x val="-8.8172652995035156E-2"/>
                  <c:y val="-1.0536276751464822E-1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5-496B-BEE6-4184621A2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Matrisome!$AF$18:$AF$23</c:f>
              <c:strCache>
                <c:ptCount val="6"/>
                <c:pt idx="0">
                  <c:v>Collagen</c:v>
                </c:pt>
                <c:pt idx="1">
                  <c:v>Glycoprotein</c:v>
                </c:pt>
                <c:pt idx="2">
                  <c:v>Proteoglycan</c:v>
                </c:pt>
                <c:pt idx="3">
                  <c:v>Regulators</c:v>
                </c:pt>
                <c:pt idx="4">
                  <c:v>Affiliated</c:v>
                </c:pt>
                <c:pt idx="5">
                  <c:v>Secreted Factors</c:v>
                </c:pt>
              </c:strCache>
            </c:strRef>
          </c:cat>
          <c:val>
            <c:numRef>
              <c:f>Matrisome!$AG$18:$AG$23</c:f>
              <c:numCache>
                <c:formatCode>0.0</c:formatCode>
                <c:ptCount val="6"/>
                <c:pt idx="0">
                  <c:v>51.314880268751907</c:v>
                </c:pt>
                <c:pt idx="1">
                  <c:v>36.469130280920631</c:v>
                </c:pt>
                <c:pt idx="2">
                  <c:v>9.289375196411461</c:v>
                </c:pt>
                <c:pt idx="3">
                  <c:v>2.2512442595751252</c:v>
                </c:pt>
                <c:pt idx="4">
                  <c:v>0.15873171383926765</c:v>
                </c:pt>
                <c:pt idx="5">
                  <c:v>0.51663828050160632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5-496B-BEE6-4184621A255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93794852225151"/>
          <c:y val="3.1968051407367193E-2"/>
          <c:w val="0.20306868890113414"/>
          <c:h val="0.68642275319033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800"/>
              <a:t>Fibrotic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1269063042094945E-2"/>
          <c:y val="0.18816250339397228"/>
          <c:w val="0.98185309152669031"/>
          <c:h val="0.64427731016381573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89-453E-9380-4557C90BF3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89-453E-9380-4557C90BF3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89-453E-9380-4557C90BF3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89-453E-9380-4557C90BF36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89-453E-9380-4557C90BF3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889-453E-9380-4557C90BF36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889-453E-9380-4557C90BF36E}"/>
              </c:ext>
            </c:extLst>
          </c:dPt>
          <c:dLbls>
            <c:dLbl>
              <c:idx val="0"/>
              <c:layout>
                <c:manualLayout>
                  <c:x val="1.1446327732236701E-2"/>
                  <c:y val="-0.2320601411892478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9-453E-9380-4557C90BF36E}"/>
                </c:ext>
              </c:extLst>
            </c:dLbl>
            <c:dLbl>
              <c:idx val="1"/>
              <c:layout>
                <c:manualLayout>
                  <c:x val="6.0889838560327959E-2"/>
                  <c:y val="0.1951470721332247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89-453E-9380-4557C90BF36E}"/>
                </c:ext>
              </c:extLst>
            </c:dLbl>
            <c:dLbl>
              <c:idx val="2"/>
              <c:layout>
                <c:manualLayout>
                  <c:x val="-8.7995843629756029E-2"/>
                  <c:y val="6.638722961353968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89-453E-9380-4557C90BF36E}"/>
                </c:ext>
              </c:extLst>
            </c:dLbl>
            <c:dLbl>
              <c:idx val="3"/>
              <c:layout>
                <c:manualLayout>
                  <c:x val="-1.2165920255718696E-2"/>
                  <c:y val="-8.0435786043985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89-453E-9380-4557C90BF36E}"/>
                </c:ext>
              </c:extLst>
            </c:dLbl>
            <c:dLbl>
              <c:idx val="4"/>
              <c:layout>
                <c:manualLayout>
                  <c:x val="-8.9967174207670475E-2"/>
                  <c:y val="-5.268138375732410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89-453E-9380-4557C90BF36E}"/>
                </c:ext>
              </c:extLst>
            </c:dLbl>
            <c:dLbl>
              <c:idx val="5"/>
              <c:layout>
                <c:manualLayout>
                  <c:x val="-8.8172652995035156E-2"/>
                  <c:y val="-1.0536276751464822E-1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89-453E-9380-4557C90BF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Matrisome!$AF$18:$AF$23</c:f>
              <c:strCache>
                <c:ptCount val="6"/>
                <c:pt idx="0">
                  <c:v>Collagen</c:v>
                </c:pt>
                <c:pt idx="1">
                  <c:v>Glycoprotein</c:v>
                </c:pt>
                <c:pt idx="2">
                  <c:v>Proteoglycan</c:v>
                </c:pt>
                <c:pt idx="3">
                  <c:v>Regulators</c:v>
                </c:pt>
                <c:pt idx="4">
                  <c:v>Affiliated</c:v>
                </c:pt>
                <c:pt idx="5">
                  <c:v>Secreted Factors</c:v>
                </c:pt>
              </c:strCache>
            </c:strRef>
          </c:cat>
          <c:val>
            <c:numRef>
              <c:f>Matrisome!$AH$18:$AH$23</c:f>
              <c:numCache>
                <c:formatCode>0.0</c:formatCode>
                <c:ptCount val="6"/>
                <c:pt idx="0">
                  <c:v>47.873423017254233</c:v>
                </c:pt>
                <c:pt idx="1">
                  <c:v>40.264578902027665</c:v>
                </c:pt>
                <c:pt idx="2">
                  <c:v>9.3708999214282738</c:v>
                </c:pt>
                <c:pt idx="3">
                  <c:v>1.849631166357119</c:v>
                </c:pt>
                <c:pt idx="4">
                  <c:v>0.16518840370839347</c:v>
                </c:pt>
                <c:pt idx="5">
                  <c:v>0.47627858922431937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89-453E-9380-4557C90BF36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93794852225151"/>
          <c:y val="3.1968051407367193E-2"/>
          <c:w val="0.20306868890113414"/>
          <c:h val="0.68642275319033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2800"/>
              <a:t>Healthy part fibrotic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1269063042094945E-2"/>
          <c:y val="0.18816250339397228"/>
          <c:w val="0.98185309152669031"/>
          <c:h val="0.64427731016381573"/>
        </c:manualLayout>
      </c:layout>
      <c:ofPieChart>
        <c:ofPieType val="bar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2-4BCA-9EBE-42036F71AE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F2-4BCA-9EBE-42036F71AE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F2-4BCA-9EBE-42036F71AE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2-4BCA-9EBE-42036F71AE4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1F2-4BCA-9EBE-42036F71AE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1F2-4BCA-9EBE-42036F71AE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1F2-4BCA-9EBE-42036F71AE4C}"/>
              </c:ext>
            </c:extLst>
          </c:dPt>
          <c:dLbls>
            <c:dLbl>
              <c:idx val="0"/>
              <c:layout>
                <c:manualLayout>
                  <c:x val="1.1446327732236701E-2"/>
                  <c:y val="-0.23206014118924789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BCA-9EBE-42036F71AE4C}"/>
                </c:ext>
              </c:extLst>
            </c:dLbl>
            <c:dLbl>
              <c:idx val="1"/>
              <c:layout>
                <c:manualLayout>
                  <c:x val="6.0889838560327959E-2"/>
                  <c:y val="0.1951470721332247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BCA-9EBE-42036F71AE4C}"/>
                </c:ext>
              </c:extLst>
            </c:dLbl>
            <c:dLbl>
              <c:idx val="2"/>
              <c:layout>
                <c:manualLayout>
                  <c:x val="-8.7995843629756029E-2"/>
                  <c:y val="6.638722961353968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BCA-9EBE-42036F71AE4C}"/>
                </c:ext>
              </c:extLst>
            </c:dLbl>
            <c:dLbl>
              <c:idx val="3"/>
              <c:layout>
                <c:manualLayout>
                  <c:x val="-1.2165920255718696E-2"/>
                  <c:y val="-8.04357860439858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BCA-9EBE-42036F71AE4C}"/>
                </c:ext>
              </c:extLst>
            </c:dLbl>
            <c:dLbl>
              <c:idx val="4"/>
              <c:layout>
                <c:manualLayout>
                  <c:x val="-8.9967174207670475E-2"/>
                  <c:y val="-5.268138375732410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BCA-9EBE-42036F71AE4C}"/>
                </c:ext>
              </c:extLst>
            </c:dLbl>
            <c:dLbl>
              <c:idx val="5"/>
              <c:layout>
                <c:manualLayout>
                  <c:x val="-8.8172652995035156E-2"/>
                  <c:y val="-1.0536276751464822E-1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2-4BCA-9EBE-42036F71A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Matrisome!$AF$18:$AF$23</c:f>
              <c:strCache>
                <c:ptCount val="6"/>
                <c:pt idx="0">
                  <c:v>Collagen</c:v>
                </c:pt>
                <c:pt idx="1">
                  <c:v>Glycoprotein</c:v>
                </c:pt>
                <c:pt idx="2">
                  <c:v>Proteoglycan</c:v>
                </c:pt>
                <c:pt idx="3">
                  <c:v>Regulators</c:v>
                </c:pt>
                <c:pt idx="4">
                  <c:v>Affiliated</c:v>
                </c:pt>
                <c:pt idx="5">
                  <c:v>Secreted Factors</c:v>
                </c:pt>
              </c:strCache>
            </c:strRef>
          </c:cat>
          <c:val>
            <c:numRef>
              <c:f>Matrisome!$AI$18:$AI$23</c:f>
              <c:numCache>
                <c:formatCode>0.0</c:formatCode>
                <c:ptCount val="6"/>
                <c:pt idx="0">
                  <c:v>44.831147637311886</c:v>
                </c:pt>
                <c:pt idx="1">
                  <c:v>43.531626683142626</c:v>
                </c:pt>
                <c:pt idx="2">
                  <c:v>9.3966639347431116</c:v>
                </c:pt>
                <c:pt idx="3">
                  <c:v>1.6049217338285131</c:v>
                </c:pt>
                <c:pt idx="4">
                  <c:v>0.12278899660092246</c:v>
                </c:pt>
                <c:pt idx="5">
                  <c:v>0.51285101437294345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F2-4BCA-9EBE-42036F71AE4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93794852225151"/>
          <c:y val="3.1968051407367193E-2"/>
          <c:w val="0.20306868890113414"/>
          <c:h val="0.68642275319033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554182</xdr:colOff>
      <xdr:row>32</xdr:row>
      <xdr:rowOff>169717</xdr:rowOff>
    </xdr:from>
    <xdr:to>
      <xdr:col>36</xdr:col>
      <xdr:colOff>467591</xdr:colOff>
      <xdr:row>52</xdr:row>
      <xdr:rowOff>86590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1049EF2F-644A-4012-AB84-EDF524558D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121226</xdr:colOff>
      <xdr:row>33</xdr:row>
      <xdr:rowOff>0</xdr:rowOff>
    </xdr:from>
    <xdr:to>
      <xdr:col>42</xdr:col>
      <xdr:colOff>329044</xdr:colOff>
      <xdr:row>52</xdr:row>
      <xdr:rowOff>142009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5E88696D-6D9F-411E-B19C-186B5052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86590</xdr:colOff>
      <xdr:row>14</xdr:row>
      <xdr:rowOff>86591</xdr:rowOff>
    </xdr:from>
    <xdr:to>
      <xdr:col>42</xdr:col>
      <xdr:colOff>294408</xdr:colOff>
      <xdr:row>33</xdr:row>
      <xdr:rowOff>20782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334A722B-12CB-4B69-86E2-76A9F218A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FAB33-19B9-4445-8663-64FACF2505C8}">
  <dimension ref="A1:C11"/>
  <sheetViews>
    <sheetView topLeftCell="A10" workbookViewId="0">
      <selection activeCell="C1" sqref="C1"/>
    </sheetView>
  </sheetViews>
  <sheetFormatPr defaultRowHeight="15" x14ac:dyDescent="0.25"/>
  <cols>
    <col min="1" max="1" width="32.140625" customWidth="1"/>
    <col min="2" max="2" width="15.7109375" customWidth="1"/>
  </cols>
  <sheetData>
    <row r="1" spans="1:3" x14ac:dyDescent="0.25">
      <c r="A1" t="s">
        <v>0</v>
      </c>
      <c r="B1" t="s">
        <v>1</v>
      </c>
    </row>
    <row r="2" spans="1:3" x14ac:dyDescent="0.25">
      <c r="A2" t="s">
        <v>12069</v>
      </c>
      <c r="B2" t="s">
        <v>2</v>
      </c>
      <c r="C2" t="s">
        <v>12071</v>
      </c>
    </row>
    <row r="3" spans="1:3" x14ac:dyDescent="0.25">
      <c r="A3" t="s">
        <v>12069</v>
      </c>
      <c r="B3" t="s">
        <v>3</v>
      </c>
      <c r="C3" t="s">
        <v>12071</v>
      </c>
    </row>
    <row r="4" spans="1:3" x14ac:dyDescent="0.25">
      <c r="A4" t="s">
        <v>12069</v>
      </c>
      <c r="B4" t="s">
        <v>4</v>
      </c>
      <c r="C4" t="s">
        <v>12071</v>
      </c>
    </row>
    <row r="5" spans="1:3" x14ac:dyDescent="0.25">
      <c r="A5" t="s">
        <v>12070</v>
      </c>
      <c r="B5" t="s">
        <v>5</v>
      </c>
      <c r="C5" t="s">
        <v>12072</v>
      </c>
    </row>
    <row r="6" spans="1:3" x14ac:dyDescent="0.25">
      <c r="A6" t="s">
        <v>12070</v>
      </c>
      <c r="B6" t="s">
        <v>6</v>
      </c>
      <c r="C6" t="s">
        <v>12072</v>
      </c>
    </row>
    <row r="7" spans="1:3" x14ac:dyDescent="0.25">
      <c r="A7" t="s">
        <v>12070</v>
      </c>
      <c r="B7" t="s">
        <v>7</v>
      </c>
      <c r="C7" t="s">
        <v>12072</v>
      </c>
    </row>
    <row r="11" spans="1:3" x14ac:dyDescent="0.25">
      <c r="A11" s="48"/>
    </row>
  </sheetData>
  <sortState xmlns:xlrd2="http://schemas.microsoft.com/office/spreadsheetml/2017/richdata2" ref="B18:B26">
    <sortCondition ref="B18:B26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B0EAF-EF2B-4155-BFDC-512158D9D7B3}">
  <dimension ref="A1:AK48"/>
  <sheetViews>
    <sheetView topLeftCell="K16" zoomScale="55" zoomScaleNormal="55" workbookViewId="0">
      <selection activeCell="AE1" sqref="AE1:AG23"/>
    </sheetView>
  </sheetViews>
  <sheetFormatPr defaultRowHeight="15" x14ac:dyDescent="0.25"/>
  <cols>
    <col min="1" max="1" width="20.140625" bestFit="1" customWidth="1"/>
    <col min="2" max="2" width="24.140625" customWidth="1"/>
    <col min="3" max="10" width="17.85546875" customWidth="1"/>
    <col min="17" max="17" width="12.5703125" customWidth="1"/>
    <col min="27" max="27" width="14.28515625" customWidth="1"/>
    <col min="28" max="28" width="14.5703125" customWidth="1"/>
  </cols>
  <sheetData>
    <row r="1" spans="1:37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K1" s="1" t="s">
        <v>12029</v>
      </c>
      <c r="L1" s="1" t="s">
        <v>12046</v>
      </c>
      <c r="M1" s="1" t="s">
        <v>12047</v>
      </c>
      <c r="P1" s="1" t="s">
        <v>23</v>
      </c>
      <c r="R1" s="1" t="s">
        <v>28</v>
      </c>
      <c r="S1" s="1" t="s">
        <v>29</v>
      </c>
      <c r="T1" s="1" t="s">
        <v>30</v>
      </c>
      <c r="U1" s="1" t="s">
        <v>31</v>
      </c>
      <c r="V1" s="1" t="s">
        <v>32</v>
      </c>
      <c r="W1" s="1" t="s">
        <v>33</v>
      </c>
      <c r="Z1" s="1" t="s">
        <v>12029</v>
      </c>
      <c r="AA1" s="1" t="s">
        <v>12046</v>
      </c>
      <c r="AB1" s="1" t="s">
        <v>12047</v>
      </c>
      <c r="AD1" s="1" t="s">
        <v>12029</v>
      </c>
      <c r="AH1"/>
      <c r="AI1"/>
      <c r="AJ1" s="1" t="s">
        <v>12051</v>
      </c>
      <c r="AK1" s="30" t="s">
        <v>12052</v>
      </c>
    </row>
    <row r="2" spans="1:37" x14ac:dyDescent="0.25">
      <c r="A2" t="s">
        <v>5304</v>
      </c>
      <c r="B2" t="s">
        <v>5305</v>
      </c>
      <c r="C2">
        <v>0</v>
      </c>
      <c r="D2">
        <v>20395000</v>
      </c>
      <c r="E2">
        <v>0</v>
      </c>
      <c r="F2">
        <v>11786000</v>
      </c>
      <c r="G2">
        <v>15054000</v>
      </c>
      <c r="H2">
        <v>15851000</v>
      </c>
      <c r="L2">
        <f>AVERAGE(C2:E2)</f>
        <v>6798333.333333333</v>
      </c>
      <c r="M2">
        <f>AVERAGE(F2:H2)</f>
        <v>14230333.333333334</v>
      </c>
      <c r="P2" t="s">
        <v>5304</v>
      </c>
      <c r="Q2" t="s">
        <v>5305</v>
      </c>
      <c r="R2">
        <f>(C2/C$26)*100</f>
        <v>0</v>
      </c>
      <c r="S2">
        <f>(D2/D$26)*100</f>
        <v>2.2458845661572119E-3</v>
      </c>
      <c r="T2">
        <f>(E2/E$26)*100</f>
        <v>0</v>
      </c>
      <c r="U2">
        <f>(F2/F$26)*100</f>
        <v>1.4599362748369789E-3</v>
      </c>
      <c r="V2">
        <f>(G2/G$26)*100</f>
        <v>1.6644237294644901E-3</v>
      </c>
      <c r="W2">
        <f>(H2/H$26)*100</f>
        <v>1.538579653903648E-3</v>
      </c>
      <c r="AA2">
        <f>AVERAGE(R2:T2)</f>
        <v>7.4862818871907063E-4</v>
      </c>
      <c r="AB2">
        <f>AVERAGE(U2:W2)</f>
        <v>1.5543132194017057E-3</v>
      </c>
      <c r="AI2" t="s">
        <v>5304</v>
      </c>
      <c r="AJ2">
        <f>_xlfn.T.TEST(R2:T2,U2:W2,2,2)</f>
        <v>0.34376151498830676</v>
      </c>
      <c r="AK2">
        <f t="shared" ref="AK2:AK23" si="0">-LOG10(AJ2)</f>
        <v>0.46374274534459786</v>
      </c>
    </row>
    <row r="3" spans="1:37" x14ac:dyDescent="0.25">
      <c r="A3" t="s">
        <v>10875</v>
      </c>
      <c r="B3" t="s">
        <v>10876</v>
      </c>
      <c r="C3">
        <v>0</v>
      </c>
      <c r="D3">
        <v>0</v>
      </c>
      <c r="E3">
        <v>0</v>
      </c>
      <c r="F3">
        <v>0</v>
      </c>
      <c r="G3">
        <v>0</v>
      </c>
      <c r="H3">
        <v>2922800</v>
      </c>
      <c r="L3">
        <f>AVERAGE(C3:E3)</f>
        <v>0</v>
      </c>
      <c r="M3">
        <f>AVERAGE(F3:H3)</f>
        <v>974266.66666666663</v>
      </c>
      <c r="P3" t="s">
        <v>10875</v>
      </c>
      <c r="Q3" t="s">
        <v>10876</v>
      </c>
      <c r="R3">
        <f>(C3/C$26)*100</f>
        <v>0</v>
      </c>
      <c r="S3">
        <f>(D3/D$26)*100</f>
        <v>0</v>
      </c>
      <c r="T3">
        <f>(E3/E$26)*100</f>
        <v>0</v>
      </c>
      <c r="U3">
        <f>(F3/F$26)*100</f>
        <v>0</v>
      </c>
      <c r="V3">
        <f>(G3/G$26)*100</f>
        <v>0</v>
      </c>
      <c r="W3">
        <f>(H3/H$26)*100</f>
        <v>2.8370201327547679E-4</v>
      </c>
      <c r="AA3">
        <f t="shared" ref="AA3:AA23" si="1">AVERAGE(R3:T3)</f>
        <v>0</v>
      </c>
      <c r="AB3">
        <f t="shared" ref="AB3:AB23" si="2">AVERAGE(U3:W3)</f>
        <v>9.4567337758492268E-5</v>
      </c>
      <c r="AI3" t="s">
        <v>10875</v>
      </c>
      <c r="AJ3">
        <f t="shared" ref="AJ3:AJ23" si="3">_xlfn.T.TEST(R3:T3,U3:W3,2,2)</f>
        <v>0.37390096630005903</v>
      </c>
      <c r="AK3">
        <f t="shared" si="0"/>
        <v>0.42724341246481962</v>
      </c>
    </row>
    <row r="4" spans="1:37" x14ac:dyDescent="0.25">
      <c r="A4" t="s">
        <v>1686</v>
      </c>
      <c r="B4" t="s">
        <v>1687</v>
      </c>
      <c r="C4">
        <v>312390000</v>
      </c>
      <c r="D4">
        <v>326650000</v>
      </c>
      <c r="E4">
        <v>182790000</v>
      </c>
      <c r="F4">
        <v>271080000</v>
      </c>
      <c r="G4">
        <v>478570000</v>
      </c>
      <c r="H4">
        <v>377120000</v>
      </c>
      <c r="L4">
        <f>AVERAGE(C4:E4)</f>
        <v>273943333.33333331</v>
      </c>
      <c r="M4">
        <f>AVERAGE(F4:H4)</f>
        <v>375590000</v>
      </c>
      <c r="P4" t="s">
        <v>1686</v>
      </c>
      <c r="Q4" t="s">
        <v>1687</v>
      </c>
      <c r="R4">
        <f>(C4/C$26)*100</f>
        <v>3.3708447488255758E-2</v>
      </c>
      <c r="S4">
        <f>(D4/D$26)*100</f>
        <v>3.5970492450858212E-2</v>
      </c>
      <c r="T4">
        <f>(E4/E$26)*100</f>
        <v>2.0629082588085455E-2</v>
      </c>
      <c r="U4">
        <f>(F4/F$26)*100</f>
        <v>3.3578782062006471E-2</v>
      </c>
      <c r="V4">
        <f>(G4/G$26)*100</f>
        <v>5.2912399641943733E-2</v>
      </c>
      <c r="W4">
        <f>(H4/H$26)*100</f>
        <v>3.6605208446163884E-2</v>
      </c>
      <c r="AA4">
        <f t="shared" si="1"/>
        <v>3.0102674175733146E-2</v>
      </c>
      <c r="AB4">
        <f t="shared" si="2"/>
        <v>4.1032130050038029E-2</v>
      </c>
      <c r="AI4" t="s">
        <v>1686</v>
      </c>
      <c r="AJ4">
        <f t="shared" si="3"/>
        <v>0.2275635447642427</v>
      </c>
      <c r="AK4">
        <f t="shared" si="0"/>
        <v>0.64289730983325188</v>
      </c>
    </row>
    <row r="5" spans="1:37" x14ac:dyDescent="0.25">
      <c r="A5" t="s">
        <v>7591</v>
      </c>
      <c r="B5" t="s">
        <v>7592</v>
      </c>
      <c r="C5">
        <v>0</v>
      </c>
      <c r="D5">
        <v>0</v>
      </c>
      <c r="E5">
        <v>0</v>
      </c>
      <c r="F5">
        <v>0</v>
      </c>
      <c r="G5">
        <v>22312000</v>
      </c>
      <c r="H5">
        <v>0</v>
      </c>
      <c r="L5">
        <f>AVERAGE(C5:E5)</f>
        <v>0</v>
      </c>
      <c r="M5">
        <f>AVERAGE(F5:H5)</f>
        <v>7437333.333333333</v>
      </c>
      <c r="P5" t="s">
        <v>7591</v>
      </c>
      <c r="Q5" t="s">
        <v>7592</v>
      </c>
      <c r="R5">
        <f>(C5/C$26)*100</f>
        <v>0</v>
      </c>
      <c r="S5">
        <f>(D5/D$26)*100</f>
        <v>0</v>
      </c>
      <c r="T5">
        <f>(E5/E$26)*100</f>
        <v>0</v>
      </c>
      <c r="U5">
        <f>(F5/F$26)*100</f>
        <v>0</v>
      </c>
      <c r="V5">
        <f>(G5/G$26)*100</f>
        <v>2.4668939983932313E-3</v>
      </c>
      <c r="W5">
        <f>(H5/H$26)*100</f>
        <v>0</v>
      </c>
      <c r="AA5">
        <f t="shared" si="1"/>
        <v>0</v>
      </c>
      <c r="AB5">
        <f t="shared" si="2"/>
        <v>8.2229799946441048E-4</v>
      </c>
      <c r="AI5" t="s">
        <v>7591</v>
      </c>
      <c r="AJ5">
        <f t="shared" si="3"/>
        <v>0.37390096630005903</v>
      </c>
      <c r="AK5">
        <f t="shared" si="0"/>
        <v>0.42724341246481962</v>
      </c>
    </row>
    <row r="6" spans="1:37" x14ac:dyDescent="0.25">
      <c r="A6" t="s">
        <v>4159</v>
      </c>
      <c r="B6" t="s">
        <v>4160</v>
      </c>
      <c r="C6">
        <v>24366000</v>
      </c>
      <c r="D6">
        <v>38984000</v>
      </c>
      <c r="E6">
        <v>0</v>
      </c>
      <c r="F6">
        <v>32714000</v>
      </c>
      <c r="G6">
        <v>32129000</v>
      </c>
      <c r="H6">
        <v>26458000</v>
      </c>
      <c r="L6">
        <f>AVERAGE(C6:E6)</f>
        <v>21116666.666666668</v>
      </c>
      <c r="M6">
        <f>AVERAGE(F6:H6)</f>
        <v>30433666.666666668</v>
      </c>
      <c r="P6" t="s">
        <v>4159</v>
      </c>
      <c r="Q6" t="s">
        <v>4160</v>
      </c>
      <c r="R6">
        <f>(C6/C$26)*100</f>
        <v>2.6292135839778479E-3</v>
      </c>
      <c r="S6">
        <f>(D6/D$26)*100</f>
        <v>4.2928935487655182E-3</v>
      </c>
      <c r="T6">
        <f>(E6/E$26)*100</f>
        <v>0</v>
      </c>
      <c r="U6">
        <f>(F6/F$26)*100</f>
        <v>4.0522955451397363E-3</v>
      </c>
      <c r="V6">
        <f>(G6/G$26)*100</f>
        <v>3.5522963998913643E-3</v>
      </c>
      <c r="W6">
        <f>(H6/H$26)*100</f>
        <v>2.5681496740257849E-3</v>
      </c>
      <c r="AA6">
        <f t="shared" si="1"/>
        <v>2.3073690442477887E-3</v>
      </c>
      <c r="AB6">
        <f t="shared" si="2"/>
        <v>3.390913873018962E-3</v>
      </c>
      <c r="AI6" t="s">
        <v>4159</v>
      </c>
      <c r="AJ6">
        <f t="shared" si="3"/>
        <v>0.45893630821490689</v>
      </c>
      <c r="AK6">
        <f t="shared" si="0"/>
        <v>0.33824758224080864</v>
      </c>
    </row>
    <row r="7" spans="1:37" x14ac:dyDescent="0.25">
      <c r="A7" t="s">
        <v>3178</v>
      </c>
      <c r="B7" t="s">
        <v>3179</v>
      </c>
      <c r="C7">
        <v>67290000</v>
      </c>
      <c r="D7">
        <v>54123000</v>
      </c>
      <c r="E7">
        <v>0</v>
      </c>
      <c r="F7">
        <v>54233000</v>
      </c>
      <c r="G7">
        <v>83320000</v>
      </c>
      <c r="H7">
        <v>98423000</v>
      </c>
      <c r="L7">
        <f>AVERAGE(C7:E7)</f>
        <v>40471000</v>
      </c>
      <c r="M7">
        <f>AVERAGE(F7:H7)</f>
        <v>78658666.666666672</v>
      </c>
      <c r="P7" t="s">
        <v>3178</v>
      </c>
      <c r="Q7" t="s">
        <v>3179</v>
      </c>
      <c r="R7">
        <f>(C7/C$26)*100</f>
        <v>7.2609284275576367E-3</v>
      </c>
      <c r="S7">
        <f>(D7/D$26)*100</f>
        <v>5.9599907023352178E-3</v>
      </c>
      <c r="T7">
        <f>(E7/E$26)*100</f>
        <v>0</v>
      </c>
      <c r="U7">
        <f>(F7/F$26)*100</f>
        <v>6.7178622088269026E-3</v>
      </c>
      <c r="V7">
        <f>(G7/G$26)*100</f>
        <v>9.2121552503641093E-3</v>
      </c>
      <c r="W7">
        <f>(H7/H$26)*100</f>
        <v>9.5534430178637764E-3</v>
      </c>
      <c r="AA7">
        <f t="shared" si="1"/>
        <v>4.4069730432976179E-3</v>
      </c>
      <c r="AB7">
        <f t="shared" si="2"/>
        <v>8.4944868256849309E-3</v>
      </c>
      <c r="AI7" t="s">
        <v>3178</v>
      </c>
      <c r="AJ7">
        <f t="shared" si="3"/>
        <v>0.1647500360262239</v>
      </c>
      <c r="AK7">
        <f t="shared" si="0"/>
        <v>0.78317448176588855</v>
      </c>
    </row>
    <row r="8" spans="1:37" x14ac:dyDescent="0.25">
      <c r="A8" t="s">
        <v>5756</v>
      </c>
      <c r="B8" t="s">
        <v>5757</v>
      </c>
      <c r="C8">
        <v>0</v>
      </c>
      <c r="D8">
        <v>15309000</v>
      </c>
      <c r="E8">
        <v>0</v>
      </c>
      <c r="F8">
        <v>22044000</v>
      </c>
      <c r="G8">
        <v>0</v>
      </c>
      <c r="H8">
        <v>20923000</v>
      </c>
      <c r="L8">
        <f>AVERAGE(C8:E8)</f>
        <v>5103000</v>
      </c>
      <c r="M8">
        <f>AVERAGE(F8:H8)</f>
        <v>14322333.333333334</v>
      </c>
      <c r="P8" t="s">
        <v>5756</v>
      </c>
      <c r="Q8" t="s">
        <v>5757</v>
      </c>
      <c r="R8">
        <f>(C8/C$26)*100</f>
        <v>0</v>
      </c>
      <c r="S8">
        <f>(D8/D$26)*100</f>
        <v>1.6858174465947907E-3</v>
      </c>
      <c r="T8">
        <f>(E8/E$26)*100</f>
        <v>0</v>
      </c>
      <c r="U8">
        <f>(F8/F$26)*100</f>
        <v>2.7305986121250944E-3</v>
      </c>
      <c r="V8">
        <f>(G8/G$26)*100</f>
        <v>0</v>
      </c>
      <c r="W8">
        <f>(H8/H$26)*100</f>
        <v>2.0308940823055978E-3</v>
      </c>
      <c r="AA8">
        <f t="shared" si="1"/>
        <v>5.6193914886493027E-4</v>
      </c>
      <c r="AB8">
        <f t="shared" si="2"/>
        <v>1.5871642314768976E-3</v>
      </c>
      <c r="AI8" t="s">
        <v>5756</v>
      </c>
      <c r="AJ8">
        <f t="shared" si="3"/>
        <v>0.36025828611166794</v>
      </c>
      <c r="AK8">
        <f t="shared" si="0"/>
        <v>0.44338602141976463</v>
      </c>
    </row>
    <row r="9" spans="1:37" x14ac:dyDescent="0.25">
      <c r="A9" t="s">
        <v>9524</v>
      </c>
      <c r="B9" t="s">
        <v>9525</v>
      </c>
      <c r="C9">
        <v>0</v>
      </c>
      <c r="D9">
        <v>0</v>
      </c>
      <c r="E9">
        <v>0</v>
      </c>
      <c r="F9">
        <v>7080300</v>
      </c>
      <c r="G9">
        <v>0</v>
      </c>
      <c r="H9">
        <v>0</v>
      </c>
      <c r="L9">
        <f>AVERAGE(C9:E9)</f>
        <v>0</v>
      </c>
      <c r="M9">
        <f>AVERAGE(F9:H9)</f>
        <v>2360100</v>
      </c>
      <c r="P9" t="s">
        <v>9524</v>
      </c>
      <c r="Q9" t="s">
        <v>9525</v>
      </c>
      <c r="R9">
        <f>(C9/C$26)*100</f>
        <v>0</v>
      </c>
      <c r="S9">
        <f>(D9/D$26)*100</f>
        <v>0</v>
      </c>
      <c r="T9">
        <f>(E9/E$26)*100</f>
        <v>0</v>
      </c>
      <c r="U9">
        <f>(F9/F$26)*100</f>
        <v>8.7703943719058737E-4</v>
      </c>
      <c r="V9">
        <f>(G9/G$26)*100</f>
        <v>0</v>
      </c>
      <c r="W9">
        <f>(H9/H$26)*100</f>
        <v>0</v>
      </c>
      <c r="AA9">
        <f t="shared" si="1"/>
        <v>0</v>
      </c>
      <c r="AB9">
        <f t="shared" si="2"/>
        <v>2.923464790635291E-4</v>
      </c>
      <c r="AI9" t="s">
        <v>9524</v>
      </c>
      <c r="AJ9">
        <f t="shared" si="3"/>
        <v>0.37390096630005903</v>
      </c>
      <c r="AK9">
        <f t="shared" si="0"/>
        <v>0.42724341246481962</v>
      </c>
    </row>
    <row r="10" spans="1:37" x14ac:dyDescent="0.25">
      <c r="A10" t="s">
        <v>3946</v>
      </c>
      <c r="B10" t="s">
        <v>3947</v>
      </c>
      <c r="C10">
        <v>0</v>
      </c>
      <c r="D10">
        <v>44088000</v>
      </c>
      <c r="E10">
        <v>62070000</v>
      </c>
      <c r="F10">
        <v>25652000</v>
      </c>
      <c r="G10">
        <v>40803000</v>
      </c>
      <c r="H10">
        <v>33588000</v>
      </c>
      <c r="L10">
        <f>AVERAGE(C10:E10)</f>
        <v>35386000</v>
      </c>
      <c r="M10">
        <f>AVERAGE(F10:H10)</f>
        <v>33347666.666666668</v>
      </c>
      <c r="P10" t="s">
        <v>3946</v>
      </c>
      <c r="Q10" t="s">
        <v>3947</v>
      </c>
      <c r="R10">
        <f>(C10/C$26)*100</f>
        <v>0</v>
      </c>
      <c r="S10">
        <f>(D10/D$26)*100</f>
        <v>4.8549428170011847E-3</v>
      </c>
      <c r="T10">
        <f>(E10/E$26)*100</f>
        <v>7.0050175405791575E-3</v>
      </c>
      <c r="U10">
        <f>(F10/F$26)*100</f>
        <v>3.177522935866128E-3</v>
      </c>
      <c r="V10">
        <f>(G10/G$26)*100</f>
        <v>4.5113246601128998E-3</v>
      </c>
      <c r="W10">
        <f>(H10/H$26)*100</f>
        <v>3.2602241760971372E-3</v>
      </c>
      <c r="AA10">
        <f t="shared" si="1"/>
        <v>3.9533201191934474E-3</v>
      </c>
      <c r="AB10">
        <f t="shared" si="2"/>
        <v>3.6496905906920549E-3</v>
      </c>
      <c r="AI10" t="s">
        <v>3946</v>
      </c>
      <c r="AJ10">
        <f t="shared" si="3"/>
        <v>0.89285349047298301</v>
      </c>
      <c r="AK10">
        <f t="shared" si="0"/>
        <v>4.9219799229336052E-2</v>
      </c>
    </row>
    <row r="11" spans="1:37" x14ac:dyDescent="0.25">
      <c r="A11" t="s">
        <v>3517</v>
      </c>
      <c r="B11" t="s">
        <v>3518</v>
      </c>
      <c r="C11">
        <v>0</v>
      </c>
      <c r="D11">
        <v>178430000</v>
      </c>
      <c r="E11">
        <v>0</v>
      </c>
      <c r="F11">
        <v>171480000</v>
      </c>
      <c r="G11">
        <v>0</v>
      </c>
      <c r="H11">
        <v>0</v>
      </c>
      <c r="L11">
        <f>AVERAGE(C11:E11)</f>
        <v>59476666.666666664</v>
      </c>
      <c r="M11">
        <f>AVERAGE(F11:H11)</f>
        <v>57160000</v>
      </c>
      <c r="P11" t="s">
        <v>3517</v>
      </c>
      <c r="Q11" t="s">
        <v>3518</v>
      </c>
      <c r="R11">
        <f>(C11/C$26)*100</f>
        <v>0</v>
      </c>
      <c r="S11">
        <f>(D11/D$26)*100</f>
        <v>1.9648599320393791E-2</v>
      </c>
      <c r="T11">
        <f>(E11/E$26)*100</f>
        <v>0</v>
      </c>
      <c r="U11">
        <f>(F11/F$26)*100</f>
        <v>2.1241292415496788E-2</v>
      </c>
      <c r="V11">
        <f>(G11/G$26)*100</f>
        <v>0</v>
      </c>
      <c r="W11">
        <f>(H11/H$26)*100</f>
        <v>0</v>
      </c>
      <c r="AA11">
        <f t="shared" si="1"/>
        <v>6.5495331067979305E-3</v>
      </c>
      <c r="AB11">
        <f t="shared" si="2"/>
        <v>7.0804308051655961E-3</v>
      </c>
      <c r="AI11" t="s">
        <v>3517</v>
      </c>
      <c r="AJ11">
        <f t="shared" si="3"/>
        <v>0.95874380157628836</v>
      </c>
      <c r="AK11">
        <f t="shared" si="0"/>
        <v>1.8297430813409926E-2</v>
      </c>
    </row>
    <row r="12" spans="1:37" x14ac:dyDescent="0.25">
      <c r="A12" t="s">
        <v>4105</v>
      </c>
      <c r="B12" t="s">
        <v>4104</v>
      </c>
      <c r="C12">
        <v>0</v>
      </c>
      <c r="D12">
        <v>43546000</v>
      </c>
      <c r="E12">
        <v>0</v>
      </c>
      <c r="F12">
        <v>40071000</v>
      </c>
      <c r="G12">
        <v>53355000</v>
      </c>
      <c r="H12">
        <v>32568000</v>
      </c>
      <c r="L12">
        <f>AVERAGE(C12:E12)</f>
        <v>14515333.333333334</v>
      </c>
      <c r="M12">
        <f>AVERAGE(F12:H12)</f>
        <v>41998000</v>
      </c>
      <c r="P12" t="s">
        <v>4105</v>
      </c>
      <c r="Q12" t="s">
        <v>4104</v>
      </c>
      <c r="R12">
        <f>(C12/C$26)*100</f>
        <v>0</v>
      </c>
      <c r="S12">
        <f>(D12/D$26)*100</f>
        <v>4.7952581180623656E-3</v>
      </c>
      <c r="T12">
        <f>(E12/E$26)*100</f>
        <v>0</v>
      </c>
      <c r="U12">
        <f>(F12/F$26)*100</f>
        <v>4.9636099159165612E-3</v>
      </c>
      <c r="V12">
        <f>(G12/G$26)*100</f>
        <v>5.8991183795388518E-3</v>
      </c>
      <c r="W12">
        <f>(H12/H$26)*100</f>
        <v>3.1612177255904358E-3</v>
      </c>
      <c r="AA12">
        <f t="shared" si="1"/>
        <v>1.5984193726874551E-3</v>
      </c>
      <c r="AB12">
        <f t="shared" si="2"/>
        <v>4.6746486736819496E-3</v>
      </c>
      <c r="AI12" t="s">
        <v>4105</v>
      </c>
      <c r="AJ12">
        <f t="shared" si="3"/>
        <v>0.16063806372724032</v>
      </c>
      <c r="AK12">
        <f t="shared" si="0"/>
        <v>0.79415153933115912</v>
      </c>
    </row>
    <row r="13" spans="1:37" x14ac:dyDescent="0.25">
      <c r="A13" t="s">
        <v>7996</v>
      </c>
      <c r="B13" t="s">
        <v>7995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L13">
        <f>AVERAGE(C13:E13)</f>
        <v>0</v>
      </c>
      <c r="M13">
        <f>AVERAGE(F13:H13)</f>
        <v>0</v>
      </c>
      <c r="P13" t="s">
        <v>7996</v>
      </c>
      <c r="Q13" t="s">
        <v>7995</v>
      </c>
      <c r="R13">
        <f>(C13/C$26)*100</f>
        <v>0</v>
      </c>
      <c r="S13">
        <f>(D13/D$26)*100</f>
        <v>0</v>
      </c>
      <c r="T13">
        <f>(E13/E$26)*100</f>
        <v>0</v>
      </c>
      <c r="U13">
        <f>(F13/F$26)*100</f>
        <v>0</v>
      </c>
      <c r="V13">
        <f>(G13/G$26)*100</f>
        <v>0</v>
      </c>
      <c r="W13">
        <f>(H13/H$26)*100</f>
        <v>0</v>
      </c>
      <c r="AA13">
        <f t="shared" si="1"/>
        <v>0</v>
      </c>
      <c r="AB13">
        <f t="shared" si="2"/>
        <v>0</v>
      </c>
      <c r="AI13" t="s">
        <v>7996</v>
      </c>
      <c r="AJ13" t="e">
        <f t="shared" si="3"/>
        <v>#DIV/0!</v>
      </c>
      <c r="AK13" t="e">
        <f t="shared" si="0"/>
        <v>#DIV/0!</v>
      </c>
    </row>
    <row r="14" spans="1:37" x14ac:dyDescent="0.25">
      <c r="A14" t="s">
        <v>5515</v>
      </c>
      <c r="B14" t="s">
        <v>5514</v>
      </c>
      <c r="C14">
        <v>0</v>
      </c>
      <c r="D14">
        <v>15813000</v>
      </c>
      <c r="E14">
        <v>0</v>
      </c>
      <c r="F14">
        <v>0</v>
      </c>
      <c r="G14">
        <v>15990000</v>
      </c>
      <c r="H14">
        <v>0</v>
      </c>
      <c r="L14">
        <f>AVERAGE(C14:E14)</f>
        <v>5271000</v>
      </c>
      <c r="M14">
        <f>AVERAGE(F14:H14)</f>
        <v>5330000</v>
      </c>
      <c r="P14" t="s">
        <v>5515</v>
      </c>
      <c r="Q14" t="s">
        <v>5514</v>
      </c>
      <c r="R14">
        <f>(C14/C$26)*100</f>
        <v>0</v>
      </c>
      <c r="S14">
        <f>(D14/D$26)*100</f>
        <v>1.7413176094456481E-3</v>
      </c>
      <c r="T14">
        <f>(E14/E$26)*100</f>
        <v>0</v>
      </c>
      <c r="U14">
        <f>(F14/F$26)*100</f>
        <v>0</v>
      </c>
      <c r="V14">
        <f>(G14/G$26)*100</f>
        <v>1.7679112152343031E-3</v>
      </c>
      <c r="W14">
        <f>(H14/H$26)*100</f>
        <v>0</v>
      </c>
      <c r="AA14">
        <f t="shared" si="1"/>
        <v>5.8043920314854939E-4</v>
      </c>
      <c r="AB14">
        <f t="shared" si="2"/>
        <v>5.8930373841143433E-4</v>
      </c>
      <c r="AI14" t="s">
        <v>5515</v>
      </c>
      <c r="AJ14">
        <f t="shared" si="3"/>
        <v>0.99196253789344913</v>
      </c>
      <c r="AK14">
        <f t="shared" si="0"/>
        <v>3.5047289480061917E-3</v>
      </c>
    </row>
    <row r="15" spans="1:37" x14ac:dyDescent="0.25">
      <c r="A15" t="s">
        <v>9535</v>
      </c>
      <c r="B15" t="s">
        <v>9536</v>
      </c>
      <c r="C15">
        <v>0</v>
      </c>
      <c r="D15">
        <v>0</v>
      </c>
      <c r="E15">
        <v>0</v>
      </c>
      <c r="F15">
        <v>7029800</v>
      </c>
      <c r="G15">
        <v>0</v>
      </c>
      <c r="H15">
        <v>0</v>
      </c>
      <c r="L15">
        <f>AVERAGE(C15:E15)</f>
        <v>0</v>
      </c>
      <c r="M15">
        <f>AVERAGE(F15:H15)</f>
        <v>2343266.6666666665</v>
      </c>
      <c r="P15" t="s">
        <v>9535</v>
      </c>
      <c r="Q15" t="s">
        <v>9536</v>
      </c>
      <c r="R15">
        <f>(C15/C$26)*100</f>
        <v>0</v>
      </c>
      <c r="S15">
        <f>(D15/D$26)*100</f>
        <v>0</v>
      </c>
      <c r="T15">
        <f>(E15/E$26)*100</f>
        <v>0</v>
      </c>
      <c r="U15">
        <f>(F15/F$26)*100</f>
        <v>8.7078398310274849E-4</v>
      </c>
      <c r="V15">
        <f>(G15/G$26)*100</f>
        <v>0</v>
      </c>
      <c r="W15">
        <f>(H15/H$26)*100</f>
        <v>0</v>
      </c>
      <c r="AA15">
        <f t="shared" si="1"/>
        <v>0</v>
      </c>
      <c r="AB15">
        <f t="shared" si="2"/>
        <v>2.9026132770091614E-4</v>
      </c>
      <c r="AI15" t="s">
        <v>9535</v>
      </c>
      <c r="AJ15">
        <f t="shared" si="3"/>
        <v>0.37390096630005903</v>
      </c>
      <c r="AK15">
        <f t="shared" si="0"/>
        <v>0.42724341246481962</v>
      </c>
    </row>
    <row r="16" spans="1:37" x14ac:dyDescent="0.25">
      <c r="A16" t="s">
        <v>2004</v>
      </c>
      <c r="B16" t="s">
        <v>2005</v>
      </c>
      <c r="C16">
        <v>208190000</v>
      </c>
      <c r="D16">
        <v>94688000</v>
      </c>
      <c r="E16">
        <v>717820000</v>
      </c>
      <c r="F16">
        <v>215400000</v>
      </c>
      <c r="G16">
        <v>97962000</v>
      </c>
      <c r="H16">
        <v>68990000</v>
      </c>
      <c r="L16">
        <f>AVERAGE(C16:E16)</f>
        <v>340232666.66666669</v>
      </c>
      <c r="M16">
        <f>AVERAGE(F16:H16)</f>
        <v>127450666.66666667</v>
      </c>
      <c r="P16" t="s">
        <v>2004</v>
      </c>
      <c r="Q16" t="s">
        <v>2005</v>
      </c>
      <c r="R16">
        <f>(C16/C$26)*100</f>
        <v>2.246474497448691E-2</v>
      </c>
      <c r="S16">
        <f>(D16/D$26)*100</f>
        <v>1.0426982976234081E-2</v>
      </c>
      <c r="T16">
        <f>(E16/E$26)*100</f>
        <v>8.1010821507628977E-2</v>
      </c>
      <c r="U16">
        <f>(F16/F$26)*100</f>
        <v>2.6681679416246842E-2</v>
      </c>
      <c r="V16">
        <f>(G16/G$26)*100</f>
        <v>1.0831026795921374E-2</v>
      </c>
      <c r="W16">
        <f>(H16/H$26)*100</f>
        <v>6.6965245298601138E-3</v>
      </c>
      <c r="AA16">
        <f t="shared" si="1"/>
        <v>3.7967516486116654E-2</v>
      </c>
      <c r="AB16">
        <f t="shared" si="2"/>
        <v>1.4736410247342778E-2</v>
      </c>
      <c r="AI16" t="s">
        <v>2004</v>
      </c>
      <c r="AJ16">
        <f t="shared" si="3"/>
        <v>0.36274730972296421</v>
      </c>
      <c r="AK16">
        <f t="shared" si="0"/>
        <v>0.44039579977734983</v>
      </c>
    </row>
    <row r="17" spans="1:37" x14ac:dyDescent="0.25">
      <c r="A17" t="s">
        <v>4650</v>
      </c>
      <c r="B17" t="s">
        <v>4651</v>
      </c>
      <c r="C17">
        <v>0</v>
      </c>
      <c r="D17">
        <v>26118000</v>
      </c>
      <c r="E17">
        <v>0</v>
      </c>
      <c r="F17">
        <v>0</v>
      </c>
      <c r="G17">
        <v>39742000</v>
      </c>
      <c r="H17">
        <v>40246000</v>
      </c>
      <c r="L17">
        <f>AVERAGE(C17:E17)</f>
        <v>8706000</v>
      </c>
      <c r="M17">
        <f>AVERAGE(F17:H17)</f>
        <v>26662666.666666668</v>
      </c>
      <c r="P17" t="s">
        <v>4650</v>
      </c>
      <c r="Q17" t="s">
        <v>4651</v>
      </c>
      <c r="R17">
        <f>(C17/C$26)*100</f>
        <v>0</v>
      </c>
      <c r="S17">
        <f>(D17/D$26)*100</f>
        <v>2.8760977248783555E-3</v>
      </c>
      <c r="T17">
        <f>(E17/E$26)*100</f>
        <v>0</v>
      </c>
      <c r="U17">
        <f>(F17/F$26)*100</f>
        <v>0</v>
      </c>
      <c r="V17">
        <f>(G17/G$26)*100</f>
        <v>4.3940167301964768E-3</v>
      </c>
      <c r="W17">
        <f>(H17/H$26)*100</f>
        <v>3.9064839285222518E-3</v>
      </c>
      <c r="AA17">
        <f t="shared" si="1"/>
        <v>9.5869924162611845E-4</v>
      </c>
      <c r="AB17">
        <f t="shared" si="2"/>
        <v>2.7668335529062427E-3</v>
      </c>
      <c r="AI17" t="s">
        <v>4650</v>
      </c>
      <c r="AJ17">
        <f t="shared" si="3"/>
        <v>0.34467803169479622</v>
      </c>
      <c r="AK17">
        <f t="shared" si="0"/>
        <v>0.46258639578486493</v>
      </c>
    </row>
    <row r="18" spans="1:37" x14ac:dyDescent="0.25">
      <c r="A18" t="s">
        <v>1675</v>
      </c>
      <c r="B18" t="s">
        <v>1674</v>
      </c>
      <c r="C18">
        <v>385990000</v>
      </c>
      <c r="D18">
        <v>268310000</v>
      </c>
      <c r="E18">
        <v>250290000</v>
      </c>
      <c r="F18">
        <v>134280000</v>
      </c>
      <c r="G18">
        <v>249750000</v>
      </c>
      <c r="H18">
        <v>439280000</v>
      </c>
      <c r="L18">
        <f>AVERAGE(C18:E18)</f>
        <v>301530000</v>
      </c>
      <c r="M18">
        <f>AVERAGE(F18:H18)</f>
        <v>274436666.66666669</v>
      </c>
      <c r="P18" t="s">
        <v>1675</v>
      </c>
      <c r="Q18" t="s">
        <v>1674</v>
      </c>
      <c r="R18">
        <f>(C18/C$26)*100</f>
        <v>4.165025655748212E-2</v>
      </c>
      <c r="S18">
        <f>(D18/D$26)*100</f>
        <v>2.9546128362130008E-2</v>
      </c>
      <c r="T18">
        <f>(E18/E$26)*100</f>
        <v>2.8246912199638426E-2</v>
      </c>
      <c r="U18">
        <f>(F18/F$26)*100</f>
        <v>1.663331435475221E-2</v>
      </c>
      <c r="V18">
        <f>(G18/G$26)*100</f>
        <v>2.7613247404926024E-2</v>
      </c>
      <c r="W18">
        <f>(H18/H$26)*100</f>
        <v>4.2638778018219324E-2</v>
      </c>
      <c r="AA18">
        <f t="shared" si="1"/>
        <v>3.3147765706416851E-2</v>
      </c>
      <c r="AB18">
        <f t="shared" si="2"/>
        <v>2.8961779925965853E-2</v>
      </c>
      <c r="AI18" t="s">
        <v>1675</v>
      </c>
      <c r="AJ18">
        <f t="shared" si="3"/>
        <v>0.65416282819721983</v>
      </c>
      <c r="AK18">
        <f t="shared" si="0"/>
        <v>0.18431413763000118</v>
      </c>
    </row>
    <row r="19" spans="1:37" x14ac:dyDescent="0.25">
      <c r="A19" t="s">
        <v>4478</v>
      </c>
      <c r="B19" t="s">
        <v>4479</v>
      </c>
      <c r="C19">
        <v>0</v>
      </c>
      <c r="D19">
        <v>36828000</v>
      </c>
      <c r="E19">
        <v>0</v>
      </c>
      <c r="F19">
        <v>32799000</v>
      </c>
      <c r="G19">
        <v>33423000</v>
      </c>
      <c r="H19">
        <v>35615000</v>
      </c>
      <c r="L19">
        <f>AVERAGE(C19:E19)</f>
        <v>12276000</v>
      </c>
      <c r="M19">
        <f>AVERAGE(F19:H19)</f>
        <v>33945666.666666664</v>
      </c>
      <c r="P19" t="s">
        <v>4478</v>
      </c>
      <c r="Q19" t="s">
        <v>4479</v>
      </c>
      <c r="R19">
        <f>(C19/C$26)*100</f>
        <v>0</v>
      </c>
      <c r="S19">
        <f>(D19/D$26)*100</f>
        <v>4.0554761854590731E-3</v>
      </c>
      <c r="T19">
        <f>(E19/E$26)*100</f>
        <v>0</v>
      </c>
      <c r="U19">
        <f>(F19/F$26)*100</f>
        <v>4.062824527267782E-3</v>
      </c>
      <c r="V19">
        <f>(G19/G$26)*100</f>
        <v>3.6953656376970678E-3</v>
      </c>
      <c r="W19">
        <f>(H19/H$26)*100</f>
        <v>3.4569752301923172E-3</v>
      </c>
      <c r="AA19">
        <f t="shared" si="1"/>
        <v>1.3518253951530243E-3</v>
      </c>
      <c r="AB19">
        <f t="shared" si="2"/>
        <v>3.738388465052389E-3</v>
      </c>
      <c r="AI19" t="s">
        <v>4478</v>
      </c>
      <c r="AJ19">
        <f t="shared" si="3"/>
        <v>0.15490268520725209</v>
      </c>
      <c r="AK19">
        <f t="shared" si="0"/>
        <v>0.80994105376703918</v>
      </c>
    </row>
    <row r="20" spans="1:37" x14ac:dyDescent="0.25">
      <c r="A20" t="s">
        <v>6249</v>
      </c>
      <c r="B20" t="s">
        <v>6248</v>
      </c>
      <c r="C20">
        <v>0</v>
      </c>
      <c r="D20">
        <v>0</v>
      </c>
      <c r="E20">
        <v>0</v>
      </c>
      <c r="F20">
        <v>0</v>
      </c>
      <c r="G20">
        <v>54683000</v>
      </c>
      <c r="H20">
        <v>0</v>
      </c>
      <c r="L20">
        <f>AVERAGE(C20:E20)</f>
        <v>0</v>
      </c>
      <c r="M20">
        <f>AVERAGE(F20:H20)</f>
        <v>18227666.666666668</v>
      </c>
      <c r="P20" t="s">
        <v>6249</v>
      </c>
      <c r="Q20" t="s">
        <v>6248</v>
      </c>
      <c r="R20">
        <f>(C20/C$26)*100</f>
        <v>0</v>
      </c>
      <c r="S20">
        <f>(D20/D$26)*100</f>
        <v>0</v>
      </c>
      <c r="T20">
        <f>(E20/E$26)*100</f>
        <v>0</v>
      </c>
      <c r="U20">
        <f>(F20/F$26)*100</f>
        <v>0</v>
      </c>
      <c r="V20">
        <f>(G20/G$26)*100</f>
        <v>6.0459467781524313E-3</v>
      </c>
      <c r="W20">
        <f>(H20/H$26)*100</f>
        <v>0</v>
      </c>
      <c r="AA20">
        <f t="shared" si="1"/>
        <v>0</v>
      </c>
      <c r="AB20">
        <f t="shared" si="2"/>
        <v>2.0153155927174773E-3</v>
      </c>
      <c r="AI20" t="s">
        <v>6249</v>
      </c>
      <c r="AJ20">
        <f t="shared" si="3"/>
        <v>0.37390096630005903</v>
      </c>
      <c r="AK20">
        <f t="shared" si="0"/>
        <v>0.42724341246481962</v>
      </c>
    </row>
    <row r="21" spans="1:37" x14ac:dyDescent="0.25">
      <c r="A21" t="s">
        <v>2290</v>
      </c>
      <c r="B21" t="s">
        <v>2291</v>
      </c>
      <c r="C21">
        <v>0</v>
      </c>
      <c r="D21">
        <v>169980000</v>
      </c>
      <c r="E21">
        <v>209280000</v>
      </c>
      <c r="F21">
        <v>128730000</v>
      </c>
      <c r="G21">
        <v>242050000</v>
      </c>
      <c r="H21">
        <v>97712000</v>
      </c>
      <c r="L21">
        <f>AVERAGE(C21:E21)</f>
        <v>126420000</v>
      </c>
      <c r="M21">
        <f>AVERAGE(F21:H21)</f>
        <v>156164000</v>
      </c>
      <c r="P21" t="s">
        <v>2290</v>
      </c>
      <c r="Q21" t="s">
        <v>2291</v>
      </c>
      <c r="R21">
        <f>(C21/C$26)*100</f>
        <v>0</v>
      </c>
      <c r="S21">
        <f>(D21/D$26)*100</f>
        <v>1.871809063767604E-2</v>
      </c>
      <c r="T21">
        <f>(E21/E$26)*100</f>
        <v>2.36186574978638E-2</v>
      </c>
      <c r="U21">
        <f>(F21/F$26)*100</f>
        <v>1.5945833756979833E-2</v>
      </c>
      <c r="V21">
        <f>(G21/G$26)*100</f>
        <v>2.6761908045494873E-2</v>
      </c>
      <c r="W21">
        <f>(H21/H$26)*100</f>
        <v>9.4844296979517528E-3</v>
      </c>
      <c r="AA21">
        <f t="shared" si="1"/>
        <v>1.4112249378513278E-2</v>
      </c>
      <c r="AB21">
        <f t="shared" si="2"/>
        <v>1.7397390500142152E-2</v>
      </c>
      <c r="AI21" t="s">
        <v>2290</v>
      </c>
      <c r="AJ21">
        <f t="shared" si="3"/>
        <v>0.72744765584699733</v>
      </c>
      <c r="AK21">
        <f t="shared" si="0"/>
        <v>0.13819825126943391</v>
      </c>
    </row>
    <row r="22" spans="1:37" x14ac:dyDescent="0.25">
      <c r="A22" t="s">
        <v>7051</v>
      </c>
      <c r="B22" t="s">
        <v>7050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L22">
        <f>AVERAGE(C22:E22)</f>
        <v>0</v>
      </c>
      <c r="M22">
        <f>AVERAGE(F22:H22)</f>
        <v>0</v>
      </c>
      <c r="P22" t="s">
        <v>7051</v>
      </c>
      <c r="Q22" t="s">
        <v>7050</v>
      </c>
      <c r="R22">
        <f>(C22/C$26)*100</f>
        <v>0</v>
      </c>
      <c r="S22">
        <f>(D22/D$26)*100</f>
        <v>0</v>
      </c>
      <c r="T22">
        <f>(E22/E$26)*100</f>
        <v>0</v>
      </c>
      <c r="U22">
        <f>(F22/F$26)*100</f>
        <v>0</v>
      </c>
      <c r="V22">
        <f>(G22/G$26)*100</f>
        <v>0</v>
      </c>
      <c r="W22">
        <f>(H22/H$26)*100</f>
        <v>0</v>
      </c>
      <c r="AA22">
        <f t="shared" si="1"/>
        <v>0</v>
      </c>
      <c r="AB22">
        <f t="shared" si="2"/>
        <v>0</v>
      </c>
      <c r="AI22" t="s">
        <v>7051</v>
      </c>
      <c r="AJ22" t="e">
        <f t="shared" si="3"/>
        <v>#DIV/0!</v>
      </c>
      <c r="AK22" t="e">
        <f t="shared" si="0"/>
        <v>#DIV/0!</v>
      </c>
    </row>
    <row r="23" spans="1:37" x14ac:dyDescent="0.25">
      <c r="A23" t="s">
        <v>10121</v>
      </c>
      <c r="B23" t="s">
        <v>10120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L23">
        <f>AVERAGE(C23:E23)</f>
        <v>0</v>
      </c>
      <c r="M23">
        <f>AVERAGE(F23:H23)</f>
        <v>0</v>
      </c>
      <c r="P23" t="s">
        <v>10121</v>
      </c>
      <c r="Q23" t="s">
        <v>10120</v>
      </c>
      <c r="R23">
        <f>(C23/C$26)*100</f>
        <v>0</v>
      </c>
      <c r="S23">
        <f>(D23/D$26)*100</f>
        <v>0</v>
      </c>
      <c r="T23">
        <f>(E23/E$26)*100</f>
        <v>0</v>
      </c>
      <c r="U23">
        <f>(F23/F$26)*100</f>
        <v>0</v>
      </c>
      <c r="V23">
        <f>(G23/G$26)*100</f>
        <v>0</v>
      </c>
      <c r="W23">
        <f>(H23/H$26)*100</f>
        <v>0</v>
      </c>
      <c r="AA23">
        <f t="shared" si="1"/>
        <v>0</v>
      </c>
      <c r="AB23">
        <f t="shared" si="2"/>
        <v>0</v>
      </c>
      <c r="AI23" t="s">
        <v>10121</v>
      </c>
      <c r="AJ23" t="e">
        <f t="shared" si="3"/>
        <v>#DIV/0!</v>
      </c>
      <c r="AK23" t="e">
        <f t="shared" si="0"/>
        <v>#DIV/0!</v>
      </c>
    </row>
    <row r="24" spans="1:37" x14ac:dyDescent="0.25">
      <c r="R24" s="37">
        <f>SUM(R2:R23)</f>
        <v>0.10771359103176026</v>
      </c>
      <c r="S24" s="37">
        <f t="shared" ref="S24:Y24" si="4">SUM(S2:S23)</f>
        <v>0.14681797246599151</v>
      </c>
      <c r="T24" s="37">
        <f t="shared" si="4"/>
        <v>0.1605104913337958</v>
      </c>
      <c r="U24" s="37">
        <f t="shared" si="4"/>
        <v>0.14299337544575466</v>
      </c>
      <c r="V24" s="37">
        <f t="shared" si="4"/>
        <v>0.16132803466733125</v>
      </c>
      <c r="W24" s="37">
        <f t="shared" si="4"/>
        <v>0.12518461019397148</v>
      </c>
      <c r="AA24">
        <f t="shared" ref="AA24" si="5">SUM(AA2:AA23)</f>
        <v>0.13834735161051587</v>
      </c>
      <c r="AB24">
        <f t="shared" ref="AB24" si="6">SUM(AB2:AB23)</f>
        <v>0.14316867343568582</v>
      </c>
    </row>
    <row r="25" spans="1:37" ht="17.25" x14ac:dyDescent="0.3">
      <c r="A25" s="1" t="s">
        <v>23</v>
      </c>
      <c r="B25" s="23"/>
      <c r="C25" s="1" t="s">
        <v>28</v>
      </c>
      <c r="D25" s="1" t="s">
        <v>29</v>
      </c>
      <c r="E25" s="1" t="s">
        <v>30</v>
      </c>
      <c r="F25" s="1" t="s">
        <v>31</v>
      </c>
      <c r="G25" s="1" t="s">
        <v>32</v>
      </c>
      <c r="H25" s="1" t="s">
        <v>33</v>
      </c>
      <c r="I25" s="1"/>
      <c r="J25" s="1"/>
      <c r="AA25">
        <f>STDEV(R24:T24)</f>
        <v>2.7398754235068604E-2</v>
      </c>
      <c r="AB25">
        <f>STDEV(U24:W24)</f>
        <v>1.8072349880530865E-2</v>
      </c>
    </row>
    <row r="26" spans="1:37" ht="17.25" x14ac:dyDescent="0.3">
      <c r="A26" s="1" t="s">
        <v>12033</v>
      </c>
      <c r="B26" s="32"/>
      <c r="C26" s="32">
        <v>926740990100</v>
      </c>
      <c r="D26" s="32">
        <v>908105443500</v>
      </c>
      <c r="E26" s="32">
        <v>886079151700</v>
      </c>
      <c r="F26" s="32">
        <v>807295510300</v>
      </c>
      <c r="G26" s="32">
        <v>904457184400</v>
      </c>
      <c r="H26" s="32">
        <v>1030235903600</v>
      </c>
      <c r="I26" s="32"/>
      <c r="J26" s="32"/>
      <c r="Q26" s="1" t="s">
        <v>23</v>
      </c>
      <c r="R26" s="1" t="s">
        <v>31</v>
      </c>
      <c r="S26" s="1" t="s">
        <v>32</v>
      </c>
      <c r="T26" s="1" t="s">
        <v>33</v>
      </c>
    </row>
    <row r="27" spans="1:37" ht="17.25" x14ac:dyDescent="0.3">
      <c r="A27" s="1" t="s">
        <v>12034</v>
      </c>
      <c r="B27" s="32"/>
      <c r="C27" s="32">
        <v>818859569200</v>
      </c>
      <c r="D27" s="32">
        <v>806318710100</v>
      </c>
      <c r="E27" s="32">
        <v>739653492000</v>
      </c>
      <c r="F27" s="32">
        <v>709075100300</v>
      </c>
      <c r="G27" s="32">
        <v>803820634400</v>
      </c>
      <c r="H27" s="32">
        <v>849993434500</v>
      </c>
      <c r="I27" s="32"/>
      <c r="J27" s="32"/>
      <c r="Q27" t="s">
        <v>5304</v>
      </c>
      <c r="R27">
        <f>U2/$AA2</f>
        <v>1.9501486810628672</v>
      </c>
      <c r="S27">
        <f>V2/$AA2</f>
        <v>2.2232982334159472</v>
      </c>
      <c r="T27">
        <f>W2/$AA2</f>
        <v>2.0551986648221359</v>
      </c>
    </row>
    <row r="28" spans="1:37" x14ac:dyDescent="0.25">
      <c r="Q28" t="s">
        <v>10875</v>
      </c>
      <c r="R28" t="e">
        <f t="shared" ref="R28:T28" si="7">U3/$AA3</f>
        <v>#DIV/0!</v>
      </c>
      <c r="S28" t="e">
        <f t="shared" si="7"/>
        <v>#DIV/0!</v>
      </c>
      <c r="T28" t="e">
        <f t="shared" si="7"/>
        <v>#DIV/0!</v>
      </c>
    </row>
    <row r="29" spans="1:37" x14ac:dyDescent="0.25">
      <c r="Q29" t="s">
        <v>1686</v>
      </c>
      <c r="R29">
        <f t="shared" ref="R29:T29" si="8">U4/$AA4</f>
        <v>1.1154750526807198</v>
      </c>
      <c r="S29">
        <f t="shared" si="8"/>
        <v>1.7577308691265154</v>
      </c>
      <c r="T29">
        <f t="shared" si="8"/>
        <v>1.2160118477338691</v>
      </c>
    </row>
    <row r="30" spans="1:37" x14ac:dyDescent="0.25">
      <c r="Q30" t="s">
        <v>7591</v>
      </c>
      <c r="R30" t="e">
        <f t="shared" ref="R30:T30" si="9">U5/$AA5</f>
        <v>#DIV/0!</v>
      </c>
      <c r="S30" t="e">
        <f t="shared" si="9"/>
        <v>#DIV/0!</v>
      </c>
      <c r="T30" t="e">
        <f t="shared" si="9"/>
        <v>#DIV/0!</v>
      </c>
    </row>
    <row r="31" spans="1:37" x14ac:dyDescent="0.25">
      <c r="Q31" t="s">
        <v>4159</v>
      </c>
      <c r="R31">
        <f t="shared" ref="R31:T31" si="10">U6/$AA6</f>
        <v>1.7562407518823242</v>
      </c>
      <c r="S31">
        <f t="shared" si="10"/>
        <v>1.5395441005621304</v>
      </c>
      <c r="T31">
        <f t="shared" si="10"/>
        <v>1.113020771613503</v>
      </c>
    </row>
    <row r="32" spans="1:37" x14ac:dyDescent="0.25">
      <c r="Q32" t="s">
        <v>3178</v>
      </c>
      <c r="R32">
        <f t="shared" ref="R32:T32" si="11">U7/$AA7</f>
        <v>1.5243710689457972</v>
      </c>
      <c r="S32">
        <f t="shared" si="11"/>
        <v>2.0903588834913553</v>
      </c>
      <c r="T32">
        <f t="shared" si="11"/>
        <v>2.1678015553993939</v>
      </c>
    </row>
    <row r="33" spans="17:20" x14ac:dyDescent="0.25">
      <c r="Q33" t="s">
        <v>5756</v>
      </c>
      <c r="R33">
        <f t="shared" ref="R33:T33" si="12">U8/$AA8</f>
        <v>4.8592425312254424</v>
      </c>
      <c r="S33">
        <f t="shared" si="12"/>
        <v>0</v>
      </c>
      <c r="T33">
        <f t="shared" si="12"/>
        <v>3.614081856385754</v>
      </c>
    </row>
    <row r="34" spans="17:20" x14ac:dyDescent="0.25">
      <c r="Q34" t="s">
        <v>9524</v>
      </c>
      <c r="R34" t="e">
        <f t="shared" ref="R34:T34" si="13">U9/$AA9</f>
        <v>#DIV/0!</v>
      </c>
      <c r="S34" t="e">
        <f t="shared" si="13"/>
        <v>#DIV/0!</v>
      </c>
      <c r="T34" t="e">
        <f t="shared" si="13"/>
        <v>#DIV/0!</v>
      </c>
    </row>
    <row r="35" spans="17:20" x14ac:dyDescent="0.25">
      <c r="Q35" t="s">
        <v>3946</v>
      </c>
      <c r="R35">
        <f t="shared" ref="R35:T35" si="14">U10/$AA10</f>
        <v>0.80376059617312323</v>
      </c>
      <c r="S35">
        <f t="shared" si="14"/>
        <v>1.1411483320590026</v>
      </c>
      <c r="T35">
        <f t="shared" si="14"/>
        <v>0.82468003546403545</v>
      </c>
    </row>
    <row r="36" spans="17:20" x14ac:dyDescent="0.25">
      <c r="Q36" t="s">
        <v>3517</v>
      </c>
      <c r="R36">
        <f t="shared" ref="R36:T36" si="15">U11/$AA11</f>
        <v>3.2431765851293886</v>
      </c>
      <c r="S36">
        <f t="shared" si="15"/>
        <v>0</v>
      </c>
      <c r="T36">
        <f t="shared" si="15"/>
        <v>0</v>
      </c>
    </row>
    <row r="37" spans="17:20" x14ac:dyDescent="0.25">
      <c r="Q37" t="s">
        <v>4105</v>
      </c>
      <c r="R37">
        <f t="shared" ref="R37:T37" si="16">U12/$AA12</f>
        <v>3.1053239223265559</v>
      </c>
      <c r="S37">
        <f t="shared" si="16"/>
        <v>3.6905948966450173</v>
      </c>
      <c r="T37">
        <f t="shared" si="16"/>
        <v>1.9777148473090738</v>
      </c>
    </row>
    <row r="38" spans="17:20" x14ac:dyDescent="0.25">
      <c r="Q38" t="s">
        <v>7996</v>
      </c>
      <c r="R38" t="e">
        <f t="shared" ref="R38:T38" si="17">U13/$AA13</f>
        <v>#DIV/0!</v>
      </c>
      <c r="S38" t="e">
        <f t="shared" si="17"/>
        <v>#DIV/0!</v>
      </c>
      <c r="T38" t="e">
        <f t="shared" si="17"/>
        <v>#DIV/0!</v>
      </c>
    </row>
    <row r="39" spans="17:20" x14ac:dyDescent="0.25">
      <c r="Q39" t="s">
        <v>5515</v>
      </c>
      <c r="R39">
        <f t="shared" ref="R39:T39" si="18">U14/$AA14</f>
        <v>0</v>
      </c>
      <c r="S39">
        <f t="shared" si="18"/>
        <v>3.0458163501782787</v>
      </c>
      <c r="T39">
        <f t="shared" si="18"/>
        <v>0</v>
      </c>
    </row>
    <row r="40" spans="17:20" x14ac:dyDescent="0.25">
      <c r="Q40" t="s">
        <v>9535</v>
      </c>
      <c r="R40" t="e">
        <f t="shared" ref="R40:T40" si="19">U15/$AA15</f>
        <v>#DIV/0!</v>
      </c>
      <c r="S40" t="e">
        <f t="shared" si="19"/>
        <v>#DIV/0!</v>
      </c>
      <c r="T40" t="e">
        <f t="shared" si="19"/>
        <v>#DIV/0!</v>
      </c>
    </row>
    <row r="41" spans="17:20" x14ac:dyDescent="0.25">
      <c r="Q41" t="s">
        <v>2004</v>
      </c>
      <c r="R41">
        <f t="shared" ref="R41:T41" si="20">U16/$AA16</f>
        <v>0.70275018978403203</v>
      </c>
      <c r="S41">
        <f t="shared" si="20"/>
        <v>0.28527087885460956</v>
      </c>
      <c r="T41">
        <f t="shared" si="20"/>
        <v>0.1763751003389645</v>
      </c>
    </row>
    <row r="42" spans="17:20" x14ac:dyDescent="0.25">
      <c r="Q42" t="s">
        <v>4650</v>
      </c>
      <c r="R42">
        <f t="shared" ref="R42:T42" si="21">U17/$AA17</f>
        <v>0</v>
      </c>
      <c r="S42">
        <f t="shared" si="21"/>
        <v>4.5833109482213317</v>
      </c>
      <c r="T42">
        <f t="shared" si="21"/>
        <v>4.0747752359709644</v>
      </c>
    </row>
    <row r="43" spans="17:20" x14ac:dyDescent="0.25">
      <c r="Q43" t="s">
        <v>1675</v>
      </c>
      <c r="R43">
        <f t="shared" ref="R43:T43" si="22">U18/$AA18</f>
        <v>0.50179292631877992</v>
      </c>
      <c r="S43">
        <f t="shared" si="22"/>
        <v>0.83303495172166497</v>
      </c>
      <c r="T43">
        <f t="shared" si="22"/>
        <v>1.2863243452322692</v>
      </c>
    </row>
    <row r="44" spans="17:20" x14ac:dyDescent="0.25">
      <c r="Q44" t="s">
        <v>4478</v>
      </c>
      <c r="R44">
        <f t="shared" ref="R44:T44" si="23">U19/$AA19</f>
        <v>3.0054358660778653</v>
      </c>
      <c r="S44">
        <f t="shared" si="23"/>
        <v>2.7336116416711929</v>
      </c>
      <c r="T44">
        <f t="shared" si="23"/>
        <v>2.557264601321529</v>
      </c>
    </row>
    <row r="45" spans="17:20" x14ac:dyDescent="0.25">
      <c r="Q45" t="s">
        <v>6249</v>
      </c>
      <c r="R45" t="e">
        <f t="shared" ref="R45:T45" si="24">U20/$AA20</f>
        <v>#DIV/0!</v>
      </c>
      <c r="S45" t="e">
        <f t="shared" si="24"/>
        <v>#DIV/0!</v>
      </c>
      <c r="T45" t="e">
        <f t="shared" si="24"/>
        <v>#DIV/0!</v>
      </c>
    </row>
    <row r="46" spans="17:20" x14ac:dyDescent="0.25">
      <c r="Q46" t="s">
        <v>2290</v>
      </c>
      <c r="R46">
        <f t="shared" ref="R46:T46" si="25">U21/$AA21</f>
        <v>1.1299285698039245</v>
      </c>
      <c r="S46">
        <f t="shared" si="25"/>
        <v>1.8963601994053079</v>
      </c>
      <c r="T46">
        <f t="shared" si="25"/>
        <v>0.67207072689576686</v>
      </c>
    </row>
    <row r="47" spans="17:20" x14ac:dyDescent="0.25">
      <c r="Q47" t="s">
        <v>7051</v>
      </c>
      <c r="R47" t="e">
        <f t="shared" ref="R47:T47" si="26">U22/$AA22</f>
        <v>#DIV/0!</v>
      </c>
      <c r="S47" t="e">
        <f t="shared" si="26"/>
        <v>#DIV/0!</v>
      </c>
      <c r="T47" t="e">
        <f t="shared" si="26"/>
        <v>#DIV/0!</v>
      </c>
    </row>
    <row r="48" spans="17:20" x14ac:dyDescent="0.25">
      <c r="Q48" t="s">
        <v>10121</v>
      </c>
      <c r="R48" t="e">
        <f t="shared" ref="R48:T48" si="27">U23/$AA23</f>
        <v>#DIV/0!</v>
      </c>
      <c r="S48" t="e">
        <f t="shared" si="27"/>
        <v>#DIV/0!</v>
      </c>
      <c r="T48" t="e">
        <f t="shared" si="27"/>
        <v>#DIV/0!</v>
      </c>
    </row>
  </sheetData>
  <conditionalFormatting sqref="W27:Y4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555D6-8A55-415E-AA41-B6CBAF7B51C7}">
  <dimension ref="A1:AQ55"/>
  <sheetViews>
    <sheetView zoomScale="55" zoomScaleNormal="55" workbookViewId="0">
      <selection activeCell="AA52" sqref="AA52:AB52"/>
    </sheetView>
  </sheetViews>
  <sheetFormatPr defaultRowHeight="15" x14ac:dyDescent="0.25"/>
  <cols>
    <col min="1" max="1" width="18.5703125" bestFit="1" customWidth="1"/>
    <col min="2" max="2" width="24.140625" customWidth="1"/>
    <col min="3" max="10" width="16.85546875" customWidth="1"/>
    <col min="32" max="32" width="16.5703125" customWidth="1"/>
    <col min="33" max="33" width="12.5703125" customWidth="1"/>
    <col min="36" max="36" width="20.140625" bestFit="1" customWidth="1"/>
    <col min="37" max="37" width="11.42578125" customWidth="1"/>
    <col min="41" max="41" width="11.7109375" customWidth="1"/>
  </cols>
  <sheetData>
    <row r="1" spans="1:43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I1" s="1" t="s">
        <v>34</v>
      </c>
      <c r="J1" s="1" t="s">
        <v>35</v>
      </c>
      <c r="L1" s="1" t="s">
        <v>12046</v>
      </c>
      <c r="M1" s="1" t="s">
        <v>12047</v>
      </c>
      <c r="N1" s="1" t="s">
        <v>12048</v>
      </c>
      <c r="P1" s="1" t="s">
        <v>23</v>
      </c>
      <c r="R1" s="1" t="s">
        <v>28</v>
      </c>
      <c r="S1" s="1" t="s">
        <v>29</v>
      </c>
      <c r="T1" s="1" t="s">
        <v>30</v>
      </c>
      <c r="U1" s="1" t="s">
        <v>31</v>
      </c>
      <c r="V1" s="1" t="s">
        <v>32</v>
      </c>
      <c r="W1" s="1" t="s">
        <v>33</v>
      </c>
      <c r="X1" s="1" t="s">
        <v>34</v>
      </c>
      <c r="Y1" s="1" t="s">
        <v>35</v>
      </c>
      <c r="Z1" s="1" t="s">
        <v>12029</v>
      </c>
      <c r="AA1" s="1" t="s">
        <v>12046</v>
      </c>
      <c r="AB1" s="1" t="s">
        <v>12047</v>
      </c>
      <c r="AC1" s="1" t="s">
        <v>12048</v>
      </c>
      <c r="AD1" s="1" t="s">
        <v>12029</v>
      </c>
      <c r="AF1" s="1" t="s">
        <v>12049</v>
      </c>
      <c r="AG1" s="1" t="s">
        <v>12050</v>
      </c>
      <c r="AH1"/>
      <c r="AI1"/>
      <c r="AJ1" s="1" t="s">
        <v>12051</v>
      </c>
      <c r="AK1" s="30" t="s">
        <v>12052</v>
      </c>
      <c r="AO1" s="1" t="s">
        <v>31</v>
      </c>
      <c r="AP1" s="1" t="s">
        <v>32</v>
      </c>
      <c r="AQ1" s="1" t="s">
        <v>33</v>
      </c>
    </row>
    <row r="2" spans="1:43" x14ac:dyDescent="0.25">
      <c r="A2" t="s">
        <v>6767</v>
      </c>
      <c r="B2" t="s">
        <v>6766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39371000</v>
      </c>
      <c r="J2">
        <v>0</v>
      </c>
      <c r="L2">
        <f>AVERAGE(C2:E2)</f>
        <v>0</v>
      </c>
      <c r="M2">
        <f>AVERAGE(F2:H2)</f>
        <v>0</v>
      </c>
      <c r="N2">
        <f>AVERAGE(I2:J2)</f>
        <v>19685500</v>
      </c>
      <c r="P2" t="s">
        <v>6767</v>
      </c>
      <c r="Q2" t="s">
        <v>6766</v>
      </c>
      <c r="R2">
        <f>(C2/C$54)*100</f>
        <v>0</v>
      </c>
      <c r="S2">
        <f t="shared" ref="S2:Y2" si="0">(D2/D$54)*100</f>
        <v>0</v>
      </c>
      <c r="T2">
        <f t="shared" si="0"/>
        <v>0</v>
      </c>
      <c r="U2">
        <f t="shared" si="0"/>
        <v>0</v>
      </c>
      <c r="V2">
        <f t="shared" si="0"/>
        <v>0</v>
      </c>
      <c r="W2">
        <f t="shared" si="0"/>
        <v>0</v>
      </c>
      <c r="X2">
        <f t="shared" si="0"/>
        <v>4.0898350213842494E-3</v>
      </c>
      <c r="Y2">
        <f t="shared" si="0"/>
        <v>0</v>
      </c>
      <c r="AA2">
        <f>AVERAGE(R2:T2)</f>
        <v>0</v>
      </c>
      <c r="AB2">
        <f>AVERAGE(U2:W2)</f>
        <v>0</v>
      </c>
      <c r="AC2">
        <f>AVERAGE(X2:Y2)</f>
        <v>2.0449175106921247E-3</v>
      </c>
      <c r="AE2" t="s">
        <v>6767</v>
      </c>
      <c r="AF2" t="e">
        <f>AB2/AA2</f>
        <v>#DIV/0!</v>
      </c>
      <c r="AG2" t="e">
        <f>LOG(AF2,2)</f>
        <v>#DIV/0!</v>
      </c>
      <c r="AI2" t="s">
        <v>6767</v>
      </c>
      <c r="AJ2" t="e">
        <f>_xlfn.T.TEST(R2:T2,U2:W2,2,2)</f>
        <v>#DIV/0!</v>
      </c>
      <c r="AK2" t="e">
        <f t="shared" ref="AK2:AK51" si="1">-LOG10(AJ2)</f>
        <v>#DIV/0!</v>
      </c>
      <c r="AN2" t="s">
        <v>6767</v>
      </c>
      <c r="AO2" t="e">
        <f>U2/$AA2</f>
        <v>#DIV/0!</v>
      </c>
      <c r="AP2" t="e">
        <f t="shared" ref="AP2:AQ2" si="2">V2/$AA2</f>
        <v>#DIV/0!</v>
      </c>
      <c r="AQ2" t="e">
        <f t="shared" si="2"/>
        <v>#DIV/0!</v>
      </c>
    </row>
    <row r="3" spans="1:43" x14ac:dyDescent="0.25">
      <c r="A3" t="s">
        <v>1347</v>
      </c>
      <c r="B3" t="s">
        <v>1346</v>
      </c>
      <c r="C3">
        <v>215690000</v>
      </c>
      <c r="D3">
        <v>1027300000</v>
      </c>
      <c r="E3">
        <v>693540000</v>
      </c>
      <c r="F3">
        <v>666490000</v>
      </c>
      <c r="G3">
        <v>818610000</v>
      </c>
      <c r="H3">
        <v>508540000</v>
      </c>
      <c r="I3">
        <v>628060000</v>
      </c>
      <c r="J3">
        <v>212430000</v>
      </c>
      <c r="L3">
        <f t="shared" ref="L3:L52" si="3">AVERAGE(C3:E3)</f>
        <v>645510000</v>
      </c>
      <c r="M3">
        <f t="shared" ref="M3:M52" si="4">AVERAGE(F3:H3)</f>
        <v>664546666.66666663</v>
      </c>
      <c r="N3">
        <f t="shared" ref="N3:N52" si="5">AVERAGE(I3:J3)</f>
        <v>420245000</v>
      </c>
      <c r="P3" t="s">
        <v>1347</v>
      </c>
      <c r="Q3" t="s">
        <v>1346</v>
      </c>
      <c r="R3">
        <f t="shared" ref="R3:R51" si="6">(C3/C$54)*100</f>
        <v>2.3274032583443405E-2</v>
      </c>
      <c r="S3">
        <f t="shared" ref="S3:S51" si="7">(D3/D$54)*100</f>
        <v>0.11312562955691609</v>
      </c>
      <c r="T3">
        <f t="shared" ref="T3:T51" si="8">(E3/E$54)*100</f>
        <v>7.827065998216963E-2</v>
      </c>
      <c r="U3">
        <f t="shared" ref="U3:U51" si="9">(F3/F$54)*100</f>
        <v>8.2558368217893946E-2</v>
      </c>
      <c r="V3">
        <f t="shared" ref="V3:V51" si="10">(G3/G$54)*100</f>
        <v>9.0508430262848827E-2</v>
      </c>
      <c r="W3">
        <f t="shared" ref="W3:W51" si="11">(H3/H$54)*100</f>
        <v>4.9361510137919444E-2</v>
      </c>
      <c r="X3">
        <f t="shared" ref="X3:X51" si="12">(I3/I$54)*100</f>
        <v>6.5242482627583545E-2</v>
      </c>
      <c r="Y3">
        <f t="shared" ref="Y3:Y51" si="13">(J3/J$54)*100</f>
        <v>1.8935425807363418E-2</v>
      </c>
      <c r="AA3">
        <f t="shared" ref="AA3:AA51" si="14">AVERAGE(R3:T3)</f>
        <v>7.1556774040843041E-2</v>
      </c>
      <c r="AB3">
        <f t="shared" ref="AB3:AB51" si="15">AVERAGE(U3:W3)</f>
        <v>7.4142769539554079E-2</v>
      </c>
      <c r="AC3">
        <f t="shared" ref="AC3:AC51" si="16">AVERAGE(X3:Y3)</f>
        <v>4.2088954217473482E-2</v>
      </c>
      <c r="AE3" t="s">
        <v>1347</v>
      </c>
      <c r="AF3">
        <f t="shared" ref="AF3:AF51" si="17">AB3/AA3</f>
        <v>1.0361390732516116</v>
      </c>
      <c r="AG3">
        <f t="shared" ref="AG3:AG51" si="18">LOG(AF3,2)</f>
        <v>5.1217658260557498E-2</v>
      </c>
      <c r="AI3" t="s">
        <v>1347</v>
      </c>
      <c r="AJ3">
        <f t="shared" ref="AJ3:AJ51" si="19">_xlfn.T.TEST(R3:T3,U3:W3,2,2)</f>
        <v>0.93330402887285069</v>
      </c>
      <c r="AK3">
        <f t="shared" si="1"/>
        <v>2.9976859411674061E-2</v>
      </c>
      <c r="AN3" t="s">
        <v>1347</v>
      </c>
      <c r="AO3">
        <f t="shared" ref="AO3:AO51" si="20">U3/$AA3</f>
        <v>1.1537463688730774</v>
      </c>
      <c r="AP3">
        <f t="shared" ref="AP3:AP51" si="21">V3/$AA3</f>
        <v>1.264847828539456</v>
      </c>
      <c r="AQ3">
        <f t="shared" ref="AQ3:AQ51" si="22">W3/$AA3</f>
        <v>0.68982302234230086</v>
      </c>
    </row>
    <row r="4" spans="1:43" x14ac:dyDescent="0.25">
      <c r="A4" t="s">
        <v>3778</v>
      </c>
      <c r="B4" t="s">
        <v>3779</v>
      </c>
      <c r="C4">
        <v>0</v>
      </c>
      <c r="D4">
        <v>63804000</v>
      </c>
      <c r="E4">
        <v>0</v>
      </c>
      <c r="F4">
        <v>59901000</v>
      </c>
      <c r="G4">
        <v>29265000</v>
      </c>
      <c r="H4">
        <v>0</v>
      </c>
      <c r="I4">
        <v>114100000</v>
      </c>
      <c r="J4">
        <v>0</v>
      </c>
      <c r="L4">
        <f t="shared" si="3"/>
        <v>21268000</v>
      </c>
      <c r="M4">
        <f t="shared" si="4"/>
        <v>29722000</v>
      </c>
      <c r="N4">
        <f t="shared" si="5"/>
        <v>57050000</v>
      </c>
      <c r="P4" t="s">
        <v>3778</v>
      </c>
      <c r="Q4" t="s">
        <v>3779</v>
      </c>
      <c r="R4">
        <f t="shared" si="6"/>
        <v>0</v>
      </c>
      <c r="S4">
        <f t="shared" si="7"/>
        <v>7.0260563304287687E-3</v>
      </c>
      <c r="T4">
        <f t="shared" si="8"/>
        <v>0</v>
      </c>
      <c r="U4">
        <f t="shared" si="9"/>
        <v>7.4199595112005665E-3</v>
      </c>
      <c r="V4">
        <f t="shared" si="10"/>
        <v>3.2356423836042447E-3</v>
      </c>
      <c r="W4">
        <f t="shared" si="11"/>
        <v>0</v>
      </c>
      <c r="X4">
        <f t="shared" si="12"/>
        <v>1.1852637117166007E-2</v>
      </c>
      <c r="Y4">
        <f t="shared" si="13"/>
        <v>0</v>
      </c>
      <c r="AA4">
        <f t="shared" si="14"/>
        <v>2.3420187768095897E-3</v>
      </c>
      <c r="AB4">
        <f t="shared" si="15"/>
        <v>3.5518672982682701E-3</v>
      </c>
      <c r="AC4">
        <f t="shared" si="16"/>
        <v>5.9263185585830035E-3</v>
      </c>
      <c r="AE4" t="s">
        <v>3778</v>
      </c>
      <c r="AF4">
        <f t="shared" si="17"/>
        <v>1.5165836130087711</v>
      </c>
      <c r="AG4">
        <f t="shared" si="18"/>
        <v>0.60082503950364963</v>
      </c>
      <c r="AI4" t="s">
        <v>3778</v>
      </c>
      <c r="AJ4">
        <f t="shared" si="19"/>
        <v>0.72276262563638349</v>
      </c>
      <c r="AK4">
        <f t="shared" si="1"/>
        <v>0.1410043130833587</v>
      </c>
      <c r="AN4" t="s">
        <v>3778</v>
      </c>
      <c r="AO4">
        <f t="shared" si="20"/>
        <v>3.1681895912501568</v>
      </c>
      <c r="AP4">
        <f t="shared" si="21"/>
        <v>1.3815612477761565</v>
      </c>
      <c r="AQ4">
        <f t="shared" si="22"/>
        <v>0</v>
      </c>
    </row>
    <row r="5" spans="1:43" x14ac:dyDescent="0.25">
      <c r="A5" t="s">
        <v>6967</v>
      </c>
      <c r="B5" t="s">
        <v>6968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31876000</v>
      </c>
      <c r="J5">
        <v>0</v>
      </c>
      <c r="L5">
        <f t="shared" si="3"/>
        <v>0</v>
      </c>
      <c r="M5">
        <f t="shared" si="4"/>
        <v>0</v>
      </c>
      <c r="N5">
        <f t="shared" si="5"/>
        <v>15938000</v>
      </c>
      <c r="P5" t="s">
        <v>6967</v>
      </c>
      <c r="Q5" t="s">
        <v>6968</v>
      </c>
      <c r="R5">
        <f t="shared" si="6"/>
        <v>0</v>
      </c>
      <c r="S5">
        <f t="shared" si="7"/>
        <v>0</v>
      </c>
      <c r="T5">
        <f t="shared" si="8"/>
        <v>0</v>
      </c>
      <c r="U5">
        <f t="shared" si="9"/>
        <v>0</v>
      </c>
      <c r="V5">
        <f t="shared" si="10"/>
        <v>0</v>
      </c>
      <c r="W5">
        <f t="shared" si="11"/>
        <v>0</v>
      </c>
      <c r="X5">
        <f t="shared" si="12"/>
        <v>3.3112590775353523E-3</v>
      </c>
      <c r="Y5">
        <f t="shared" si="13"/>
        <v>0</v>
      </c>
      <c r="AA5">
        <f t="shared" si="14"/>
        <v>0</v>
      </c>
      <c r="AB5">
        <f t="shared" si="15"/>
        <v>0</v>
      </c>
      <c r="AC5">
        <f t="shared" si="16"/>
        <v>1.6556295387676761E-3</v>
      </c>
      <c r="AE5" t="s">
        <v>6967</v>
      </c>
      <c r="AF5" t="e">
        <f t="shared" si="17"/>
        <v>#DIV/0!</v>
      </c>
      <c r="AG5" t="e">
        <f t="shared" si="18"/>
        <v>#DIV/0!</v>
      </c>
      <c r="AI5" t="s">
        <v>6967</v>
      </c>
      <c r="AJ5" t="e">
        <f t="shared" si="19"/>
        <v>#DIV/0!</v>
      </c>
      <c r="AK5" t="e">
        <f t="shared" si="1"/>
        <v>#DIV/0!</v>
      </c>
      <c r="AN5" t="s">
        <v>6967</v>
      </c>
      <c r="AO5" t="e">
        <f t="shared" si="20"/>
        <v>#DIV/0!</v>
      </c>
      <c r="AP5" t="e">
        <f t="shared" si="21"/>
        <v>#DIV/0!</v>
      </c>
      <c r="AQ5" t="e">
        <f t="shared" si="22"/>
        <v>#DIV/0!</v>
      </c>
    </row>
    <row r="6" spans="1:43" x14ac:dyDescent="0.25">
      <c r="A6" t="s">
        <v>10062</v>
      </c>
      <c r="B6" t="s">
        <v>10063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5048000</v>
      </c>
      <c r="J6">
        <v>0</v>
      </c>
      <c r="L6">
        <f t="shared" si="3"/>
        <v>0</v>
      </c>
      <c r="M6">
        <f t="shared" si="4"/>
        <v>0</v>
      </c>
      <c r="N6">
        <f t="shared" si="5"/>
        <v>2524000</v>
      </c>
      <c r="P6" t="s">
        <v>10062</v>
      </c>
      <c r="Q6" t="s">
        <v>10063</v>
      </c>
      <c r="R6">
        <f t="shared" si="6"/>
        <v>0</v>
      </c>
      <c r="S6">
        <f t="shared" si="7"/>
        <v>0</v>
      </c>
      <c r="T6">
        <f t="shared" si="8"/>
        <v>0</v>
      </c>
      <c r="U6">
        <f t="shared" si="9"/>
        <v>0</v>
      </c>
      <c r="V6">
        <f t="shared" si="10"/>
        <v>0</v>
      </c>
      <c r="W6">
        <f t="shared" si="11"/>
        <v>0</v>
      </c>
      <c r="X6">
        <f t="shared" si="12"/>
        <v>5.2438310400923754E-4</v>
      </c>
      <c r="Y6">
        <f t="shared" si="13"/>
        <v>0</v>
      </c>
      <c r="AA6">
        <f t="shared" si="14"/>
        <v>0</v>
      </c>
      <c r="AB6">
        <f t="shared" si="15"/>
        <v>0</v>
      </c>
      <c r="AC6">
        <f t="shared" si="16"/>
        <v>2.6219155200461877E-4</v>
      </c>
      <c r="AE6" t="s">
        <v>10062</v>
      </c>
      <c r="AF6" t="e">
        <f t="shared" si="17"/>
        <v>#DIV/0!</v>
      </c>
      <c r="AG6" t="e">
        <f t="shared" si="18"/>
        <v>#DIV/0!</v>
      </c>
      <c r="AI6" t="s">
        <v>10062</v>
      </c>
      <c r="AJ6" t="e">
        <f t="shared" si="19"/>
        <v>#DIV/0!</v>
      </c>
      <c r="AK6" t="e">
        <f t="shared" si="1"/>
        <v>#DIV/0!</v>
      </c>
      <c r="AN6" t="s">
        <v>10062</v>
      </c>
      <c r="AO6" t="e">
        <f t="shared" si="20"/>
        <v>#DIV/0!</v>
      </c>
      <c r="AP6" t="e">
        <f t="shared" si="21"/>
        <v>#DIV/0!</v>
      </c>
      <c r="AQ6" t="e">
        <f t="shared" si="22"/>
        <v>#DIV/0!</v>
      </c>
    </row>
    <row r="7" spans="1:43" x14ac:dyDescent="0.25">
      <c r="A7" t="s">
        <v>2774</v>
      </c>
      <c r="B7" t="s">
        <v>2775</v>
      </c>
      <c r="C7">
        <v>0</v>
      </c>
      <c r="D7">
        <v>104950000</v>
      </c>
      <c r="E7">
        <v>0</v>
      </c>
      <c r="F7">
        <v>115410000</v>
      </c>
      <c r="G7">
        <v>167400000</v>
      </c>
      <c r="H7">
        <v>77599000</v>
      </c>
      <c r="I7">
        <v>213090000</v>
      </c>
      <c r="J7">
        <v>53862000</v>
      </c>
      <c r="L7">
        <f t="shared" si="3"/>
        <v>34983333.333333336</v>
      </c>
      <c r="M7">
        <f t="shared" si="4"/>
        <v>120136333.33333333</v>
      </c>
      <c r="N7">
        <f t="shared" si="5"/>
        <v>133476000</v>
      </c>
      <c r="P7" t="s">
        <v>2774</v>
      </c>
      <c r="Q7" t="s">
        <v>2775</v>
      </c>
      <c r="R7">
        <f t="shared" si="6"/>
        <v>0</v>
      </c>
      <c r="S7">
        <f t="shared" si="7"/>
        <v>1.1557027958725149E-2</v>
      </c>
      <c r="T7">
        <f t="shared" si="8"/>
        <v>0</v>
      </c>
      <c r="U7">
        <f t="shared" si="9"/>
        <v>1.4295880322326128E-2</v>
      </c>
      <c r="V7">
        <f t="shared" si="10"/>
        <v>1.8508338801139609E-2</v>
      </c>
      <c r="W7">
        <f t="shared" si="11"/>
        <v>7.5321583851661834E-3</v>
      </c>
      <c r="X7">
        <f t="shared" si="12"/>
        <v>2.2135656821182334E-2</v>
      </c>
      <c r="Y7">
        <f t="shared" si="13"/>
        <v>4.8011105062195003E-3</v>
      </c>
      <c r="AA7">
        <f t="shared" si="14"/>
        <v>3.8523426529083831E-3</v>
      </c>
      <c r="AB7">
        <f t="shared" si="15"/>
        <v>1.3445459169543971E-2</v>
      </c>
      <c r="AC7">
        <f t="shared" si="16"/>
        <v>1.3468383663700918E-2</v>
      </c>
      <c r="AE7" t="s">
        <v>2774</v>
      </c>
      <c r="AF7">
        <f t="shared" si="17"/>
        <v>3.490203333650272</v>
      </c>
      <c r="AG7">
        <f t="shared" si="18"/>
        <v>1.8033110879832721</v>
      </c>
      <c r="AI7" t="s">
        <v>2774</v>
      </c>
      <c r="AJ7">
        <f t="shared" si="19"/>
        <v>0.12781716102225621</v>
      </c>
      <c r="AK7">
        <f t="shared" si="1"/>
        <v>0.89341083289965961</v>
      </c>
      <c r="AN7" t="s">
        <v>2774</v>
      </c>
      <c r="AO7">
        <f t="shared" si="20"/>
        <v>3.7109576199129748</v>
      </c>
      <c r="AP7">
        <f t="shared" si="21"/>
        <v>4.8044373174246235</v>
      </c>
      <c r="AQ7">
        <f t="shared" si="22"/>
        <v>1.9552150636132195</v>
      </c>
    </row>
    <row r="8" spans="1:43" x14ac:dyDescent="0.25">
      <c r="A8" t="s">
        <v>9011</v>
      </c>
      <c r="B8" t="s">
        <v>9012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9573200</v>
      </c>
      <c r="J8">
        <v>0</v>
      </c>
      <c r="L8">
        <f t="shared" si="3"/>
        <v>0</v>
      </c>
      <c r="M8">
        <f t="shared" si="4"/>
        <v>0</v>
      </c>
      <c r="N8">
        <f t="shared" si="5"/>
        <v>4786600</v>
      </c>
      <c r="P8" t="s">
        <v>9011</v>
      </c>
      <c r="Q8" t="s">
        <v>9012</v>
      </c>
      <c r="R8">
        <f t="shared" si="6"/>
        <v>0</v>
      </c>
      <c r="S8">
        <f t="shared" si="7"/>
        <v>0</v>
      </c>
      <c r="T8">
        <f t="shared" si="8"/>
        <v>0</v>
      </c>
      <c r="U8">
        <f t="shared" si="9"/>
        <v>0</v>
      </c>
      <c r="V8">
        <f t="shared" si="10"/>
        <v>0</v>
      </c>
      <c r="W8">
        <f t="shared" si="11"/>
        <v>0</v>
      </c>
      <c r="X8">
        <f t="shared" si="12"/>
        <v>9.9445806879976876E-4</v>
      </c>
      <c r="Y8">
        <f t="shared" si="13"/>
        <v>0</v>
      </c>
      <c r="AA8">
        <f t="shared" si="14"/>
        <v>0</v>
      </c>
      <c r="AB8">
        <f t="shared" si="15"/>
        <v>0</v>
      </c>
      <c r="AC8">
        <f t="shared" si="16"/>
        <v>4.9722903439988438E-4</v>
      </c>
      <c r="AE8" t="s">
        <v>9011</v>
      </c>
      <c r="AF8" t="e">
        <f t="shared" si="17"/>
        <v>#DIV/0!</v>
      </c>
      <c r="AG8" t="e">
        <f t="shared" si="18"/>
        <v>#DIV/0!</v>
      </c>
      <c r="AI8" t="s">
        <v>9011</v>
      </c>
      <c r="AJ8" t="e">
        <f t="shared" si="19"/>
        <v>#DIV/0!</v>
      </c>
      <c r="AK8" t="e">
        <f t="shared" si="1"/>
        <v>#DIV/0!</v>
      </c>
      <c r="AN8" t="s">
        <v>9011</v>
      </c>
      <c r="AO8" t="e">
        <f t="shared" si="20"/>
        <v>#DIV/0!</v>
      </c>
      <c r="AP8" t="e">
        <f t="shared" si="21"/>
        <v>#DIV/0!</v>
      </c>
      <c r="AQ8" t="e">
        <f t="shared" si="22"/>
        <v>#DIV/0!</v>
      </c>
    </row>
    <row r="9" spans="1:43" x14ac:dyDescent="0.25">
      <c r="A9" t="s">
        <v>5507</v>
      </c>
      <c r="B9" t="s">
        <v>5506</v>
      </c>
      <c r="C9">
        <v>0</v>
      </c>
      <c r="D9">
        <v>0</v>
      </c>
      <c r="E9">
        <v>51709000</v>
      </c>
      <c r="F9">
        <v>0</v>
      </c>
      <c r="G9">
        <v>0</v>
      </c>
      <c r="H9">
        <v>0</v>
      </c>
      <c r="I9">
        <v>36062000</v>
      </c>
      <c r="J9">
        <v>0</v>
      </c>
      <c r="L9">
        <f t="shared" si="3"/>
        <v>17236333.333333332</v>
      </c>
      <c r="M9">
        <f t="shared" si="4"/>
        <v>0</v>
      </c>
      <c r="N9">
        <f t="shared" si="5"/>
        <v>18031000</v>
      </c>
      <c r="P9" t="s">
        <v>5507</v>
      </c>
      <c r="Q9" t="s">
        <v>5506</v>
      </c>
      <c r="R9">
        <f t="shared" si="6"/>
        <v>0</v>
      </c>
      <c r="S9">
        <f t="shared" si="7"/>
        <v>0</v>
      </c>
      <c r="T9">
        <f t="shared" si="8"/>
        <v>5.8357089093895222E-3</v>
      </c>
      <c r="U9">
        <f t="shared" si="9"/>
        <v>0</v>
      </c>
      <c r="V9">
        <f t="shared" si="10"/>
        <v>0</v>
      </c>
      <c r="W9">
        <f t="shared" si="11"/>
        <v>0</v>
      </c>
      <c r="X9">
        <f t="shared" si="12"/>
        <v>3.7460981570485588E-3</v>
      </c>
      <c r="Y9">
        <f t="shared" si="13"/>
        <v>0</v>
      </c>
      <c r="AA9">
        <f t="shared" si="14"/>
        <v>1.9452363031298408E-3</v>
      </c>
      <c r="AB9">
        <f t="shared" si="15"/>
        <v>0</v>
      </c>
      <c r="AC9">
        <f t="shared" si="16"/>
        <v>1.8730490785242794E-3</v>
      </c>
      <c r="AE9" t="s">
        <v>5507</v>
      </c>
      <c r="AF9">
        <f t="shared" si="17"/>
        <v>0</v>
      </c>
      <c r="AG9" t="e">
        <f t="shared" si="18"/>
        <v>#NUM!</v>
      </c>
      <c r="AI9" t="s">
        <v>5507</v>
      </c>
      <c r="AJ9">
        <f t="shared" si="19"/>
        <v>0.37390096630005903</v>
      </c>
      <c r="AK9">
        <f t="shared" si="1"/>
        <v>0.42724341246481962</v>
      </c>
      <c r="AN9" t="s">
        <v>5507</v>
      </c>
      <c r="AO9">
        <f t="shared" si="20"/>
        <v>0</v>
      </c>
      <c r="AP9">
        <f t="shared" si="21"/>
        <v>0</v>
      </c>
      <c r="AQ9">
        <f t="shared" si="22"/>
        <v>0</v>
      </c>
    </row>
    <row r="10" spans="1:43" x14ac:dyDescent="0.25">
      <c r="A10" t="s">
        <v>2257</v>
      </c>
      <c r="B10" t="s">
        <v>2258</v>
      </c>
      <c r="C10">
        <v>60824000</v>
      </c>
      <c r="D10">
        <v>210980000</v>
      </c>
      <c r="E10">
        <v>186690000</v>
      </c>
      <c r="F10">
        <v>109310000</v>
      </c>
      <c r="G10">
        <v>148710000</v>
      </c>
      <c r="H10">
        <v>133100000</v>
      </c>
      <c r="I10">
        <v>268020000</v>
      </c>
      <c r="J10">
        <v>98265000</v>
      </c>
      <c r="L10">
        <f t="shared" si="3"/>
        <v>152831333.33333334</v>
      </c>
      <c r="M10">
        <f t="shared" si="4"/>
        <v>130373333.33333333</v>
      </c>
      <c r="N10">
        <f t="shared" si="5"/>
        <v>183142500</v>
      </c>
      <c r="P10" t="s">
        <v>2257</v>
      </c>
      <c r="Q10" t="s">
        <v>2258</v>
      </c>
      <c r="R10">
        <f t="shared" si="6"/>
        <v>6.5632146036226132E-3</v>
      </c>
      <c r="S10">
        <f t="shared" si="7"/>
        <v>2.3232984837844989E-2</v>
      </c>
      <c r="T10">
        <f t="shared" si="8"/>
        <v>2.1069223854530736E-2</v>
      </c>
      <c r="U10">
        <f t="shared" si="9"/>
        <v>1.3540271016666399E-2</v>
      </c>
      <c r="V10">
        <f t="shared" si="10"/>
        <v>1.6441905992338537E-2</v>
      </c>
      <c r="W10">
        <f t="shared" si="11"/>
        <v>1.2919371139648951E-2</v>
      </c>
      <c r="X10">
        <f t="shared" si="12"/>
        <v>2.7841751096782063E-2</v>
      </c>
      <c r="Y10">
        <f t="shared" si="13"/>
        <v>8.7590717740458797E-3</v>
      </c>
      <c r="AA10">
        <f t="shared" si="14"/>
        <v>1.6955141098666113E-2</v>
      </c>
      <c r="AB10">
        <f t="shared" si="15"/>
        <v>1.4300516049551295E-2</v>
      </c>
      <c r="AC10">
        <f t="shared" si="16"/>
        <v>1.8300411435413971E-2</v>
      </c>
      <c r="AE10" t="s">
        <v>2257</v>
      </c>
      <c r="AF10">
        <f t="shared" si="17"/>
        <v>0.84343244130692241</v>
      </c>
      <c r="AG10">
        <f t="shared" si="18"/>
        <v>-0.24565558119952496</v>
      </c>
      <c r="AI10" t="s">
        <v>2257</v>
      </c>
      <c r="AJ10">
        <f t="shared" si="19"/>
        <v>0.6454744879853147</v>
      </c>
      <c r="AK10">
        <f t="shared" si="1"/>
        <v>0.19012091830252936</v>
      </c>
      <c r="AN10" t="s">
        <v>2257</v>
      </c>
      <c r="AO10">
        <f t="shared" si="20"/>
        <v>0.79859382696211434</v>
      </c>
      <c r="AP10">
        <f t="shared" si="21"/>
        <v>0.96972982393122331</v>
      </c>
      <c r="AQ10">
        <f t="shared" si="22"/>
        <v>0.76197367302742991</v>
      </c>
    </row>
    <row r="11" spans="1:43" x14ac:dyDescent="0.25">
      <c r="A11" t="s">
        <v>3651</v>
      </c>
      <c r="B11" t="s">
        <v>3650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310280000</v>
      </c>
      <c r="J11">
        <v>0</v>
      </c>
      <c r="L11">
        <f t="shared" si="3"/>
        <v>0</v>
      </c>
      <c r="M11">
        <f t="shared" si="4"/>
        <v>0</v>
      </c>
      <c r="N11">
        <f t="shared" si="5"/>
        <v>155140000</v>
      </c>
      <c r="P11" t="s">
        <v>3651</v>
      </c>
      <c r="Q11" t="s">
        <v>3650</v>
      </c>
      <c r="R11">
        <f t="shared" si="6"/>
        <v>0</v>
      </c>
      <c r="S11">
        <f t="shared" si="7"/>
        <v>0</v>
      </c>
      <c r="T11">
        <f t="shared" si="8"/>
        <v>0</v>
      </c>
      <c r="U11">
        <f t="shared" si="9"/>
        <v>0</v>
      </c>
      <c r="V11">
        <f t="shared" si="10"/>
        <v>0</v>
      </c>
      <c r="W11">
        <f t="shared" si="11"/>
        <v>0</v>
      </c>
      <c r="X11">
        <f t="shared" si="12"/>
        <v>3.2231693643420413E-2</v>
      </c>
      <c r="Y11">
        <f t="shared" si="13"/>
        <v>0</v>
      </c>
      <c r="AA11">
        <f t="shared" si="14"/>
        <v>0</v>
      </c>
      <c r="AB11">
        <f t="shared" si="15"/>
        <v>0</v>
      </c>
      <c r="AC11">
        <f t="shared" si="16"/>
        <v>1.6115846821710206E-2</v>
      </c>
      <c r="AE11" t="s">
        <v>3651</v>
      </c>
      <c r="AF11" t="e">
        <f t="shared" si="17"/>
        <v>#DIV/0!</v>
      </c>
      <c r="AG11" t="e">
        <f t="shared" si="18"/>
        <v>#DIV/0!</v>
      </c>
      <c r="AI11" t="s">
        <v>3651</v>
      </c>
      <c r="AJ11" t="e">
        <f t="shared" si="19"/>
        <v>#DIV/0!</v>
      </c>
      <c r="AK11" t="e">
        <f t="shared" si="1"/>
        <v>#DIV/0!</v>
      </c>
      <c r="AN11" t="s">
        <v>3651</v>
      </c>
      <c r="AO11" t="e">
        <f t="shared" si="20"/>
        <v>#DIV/0!</v>
      </c>
      <c r="AP11" t="e">
        <f t="shared" si="21"/>
        <v>#DIV/0!</v>
      </c>
      <c r="AQ11" t="e">
        <f t="shared" si="22"/>
        <v>#DIV/0!</v>
      </c>
    </row>
    <row r="12" spans="1:43" x14ac:dyDescent="0.25">
      <c r="A12" t="s">
        <v>5807</v>
      </c>
      <c r="B12" t="s">
        <v>5808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72386000</v>
      </c>
      <c r="J12">
        <v>0</v>
      </c>
      <c r="L12">
        <f t="shared" si="3"/>
        <v>0</v>
      </c>
      <c r="M12">
        <f t="shared" si="4"/>
        <v>0</v>
      </c>
      <c r="N12">
        <f t="shared" si="5"/>
        <v>36193000</v>
      </c>
      <c r="P12" t="s">
        <v>5807</v>
      </c>
      <c r="Q12" t="s">
        <v>5808</v>
      </c>
      <c r="R12">
        <f t="shared" si="6"/>
        <v>0</v>
      </c>
      <c r="S12">
        <f t="shared" si="7"/>
        <v>0</v>
      </c>
      <c r="T12">
        <f t="shared" si="8"/>
        <v>0</v>
      </c>
      <c r="U12">
        <f t="shared" si="9"/>
        <v>0</v>
      </c>
      <c r="V12">
        <f t="shared" si="10"/>
        <v>0</v>
      </c>
      <c r="W12">
        <f t="shared" si="11"/>
        <v>0</v>
      </c>
      <c r="X12">
        <f t="shared" si="12"/>
        <v>7.5194127113337294E-3</v>
      </c>
      <c r="Y12">
        <f t="shared" si="13"/>
        <v>0</v>
      </c>
      <c r="AA12">
        <f t="shared" si="14"/>
        <v>0</v>
      </c>
      <c r="AB12">
        <f t="shared" si="15"/>
        <v>0</v>
      </c>
      <c r="AC12">
        <f t="shared" si="16"/>
        <v>3.7597063556668647E-3</v>
      </c>
      <c r="AE12" t="s">
        <v>5807</v>
      </c>
      <c r="AF12" t="e">
        <f t="shared" si="17"/>
        <v>#DIV/0!</v>
      </c>
      <c r="AG12" t="e">
        <f t="shared" si="18"/>
        <v>#DIV/0!</v>
      </c>
      <c r="AI12" t="s">
        <v>5807</v>
      </c>
      <c r="AJ12" t="e">
        <f t="shared" si="19"/>
        <v>#DIV/0!</v>
      </c>
      <c r="AK12" t="e">
        <f t="shared" si="1"/>
        <v>#DIV/0!</v>
      </c>
      <c r="AN12" t="s">
        <v>5807</v>
      </c>
      <c r="AO12" t="e">
        <f t="shared" si="20"/>
        <v>#DIV/0!</v>
      </c>
      <c r="AP12" t="e">
        <f t="shared" si="21"/>
        <v>#DIV/0!</v>
      </c>
      <c r="AQ12" t="e">
        <f t="shared" si="22"/>
        <v>#DIV/0!</v>
      </c>
    </row>
    <row r="13" spans="1:43" x14ac:dyDescent="0.25">
      <c r="A13" t="s">
        <v>6347</v>
      </c>
      <c r="B13" t="s">
        <v>6346</v>
      </c>
      <c r="C13">
        <v>0</v>
      </c>
      <c r="D13">
        <v>0</v>
      </c>
      <c r="E13">
        <v>0</v>
      </c>
      <c r="F13">
        <v>0</v>
      </c>
      <c r="G13">
        <v>0</v>
      </c>
      <c r="H13">
        <v>27252000</v>
      </c>
      <c r="I13">
        <v>24661000</v>
      </c>
      <c r="J13">
        <v>0</v>
      </c>
      <c r="L13">
        <f t="shared" si="3"/>
        <v>0</v>
      </c>
      <c r="M13">
        <f t="shared" si="4"/>
        <v>9084000</v>
      </c>
      <c r="N13">
        <f t="shared" si="5"/>
        <v>12330500</v>
      </c>
      <c r="P13" t="s">
        <v>6347</v>
      </c>
      <c r="Q13" t="s">
        <v>6346</v>
      </c>
      <c r="R13">
        <f t="shared" si="6"/>
        <v>0</v>
      </c>
      <c r="S13">
        <f t="shared" si="7"/>
        <v>0</v>
      </c>
      <c r="T13">
        <f t="shared" si="8"/>
        <v>0</v>
      </c>
      <c r="U13">
        <f t="shared" si="9"/>
        <v>0</v>
      </c>
      <c r="V13">
        <f t="shared" si="10"/>
        <v>0</v>
      </c>
      <c r="W13">
        <f t="shared" si="11"/>
        <v>2.6452194011849228E-3</v>
      </c>
      <c r="X13">
        <f t="shared" si="12"/>
        <v>2.5617693597408493E-3</v>
      </c>
      <c r="Y13">
        <f t="shared" si="13"/>
        <v>0</v>
      </c>
      <c r="AA13">
        <f t="shared" si="14"/>
        <v>0</v>
      </c>
      <c r="AB13">
        <f t="shared" si="15"/>
        <v>8.8173980039497424E-4</v>
      </c>
      <c r="AC13">
        <f t="shared" si="16"/>
        <v>1.2808846798704246E-3</v>
      </c>
      <c r="AE13" t="s">
        <v>6347</v>
      </c>
      <c r="AF13" t="e">
        <f t="shared" si="17"/>
        <v>#DIV/0!</v>
      </c>
      <c r="AG13" t="e">
        <f t="shared" si="18"/>
        <v>#DIV/0!</v>
      </c>
      <c r="AI13" t="s">
        <v>6347</v>
      </c>
      <c r="AJ13">
        <f t="shared" si="19"/>
        <v>0.37390096630005903</v>
      </c>
      <c r="AK13">
        <f t="shared" si="1"/>
        <v>0.42724341246481962</v>
      </c>
      <c r="AN13" t="s">
        <v>6347</v>
      </c>
      <c r="AO13" t="e">
        <f t="shared" si="20"/>
        <v>#DIV/0!</v>
      </c>
      <c r="AP13" t="e">
        <f t="shared" si="21"/>
        <v>#DIV/0!</v>
      </c>
      <c r="AQ13" t="e">
        <f t="shared" si="22"/>
        <v>#DIV/0!</v>
      </c>
    </row>
    <row r="14" spans="1:43" x14ac:dyDescent="0.25">
      <c r="A14" t="s">
        <v>3136</v>
      </c>
      <c r="B14" t="s">
        <v>3137</v>
      </c>
      <c r="C14">
        <v>0</v>
      </c>
      <c r="D14">
        <v>139220000</v>
      </c>
      <c r="E14">
        <v>0</v>
      </c>
      <c r="F14">
        <v>127160000</v>
      </c>
      <c r="G14">
        <v>108710000</v>
      </c>
      <c r="H14">
        <v>44423000</v>
      </c>
      <c r="I14">
        <v>136370000</v>
      </c>
      <c r="J14">
        <v>0</v>
      </c>
      <c r="L14">
        <f t="shared" si="3"/>
        <v>46406666.666666664</v>
      </c>
      <c r="M14">
        <f t="shared" si="4"/>
        <v>93431000</v>
      </c>
      <c r="N14">
        <f t="shared" si="5"/>
        <v>68185000</v>
      </c>
      <c r="P14" t="s">
        <v>3136</v>
      </c>
      <c r="Q14" t="s">
        <v>3137</v>
      </c>
      <c r="R14">
        <f t="shared" si="6"/>
        <v>0</v>
      </c>
      <c r="S14">
        <f t="shared" si="7"/>
        <v>1.5330818793841974E-2</v>
      </c>
      <c r="T14">
        <f t="shared" si="8"/>
        <v>0</v>
      </c>
      <c r="U14">
        <f t="shared" si="9"/>
        <v>1.5751357263555935E-2</v>
      </c>
      <c r="V14">
        <f t="shared" si="10"/>
        <v>1.2019363865423457E-2</v>
      </c>
      <c r="W14">
        <f t="shared" si="11"/>
        <v>4.3119250498619491E-3</v>
      </c>
      <c r="X14">
        <f t="shared" si="12"/>
        <v>1.4166030882278077E-2</v>
      </c>
      <c r="Y14">
        <f t="shared" si="13"/>
        <v>0</v>
      </c>
      <c r="AA14">
        <f t="shared" si="14"/>
        <v>5.1102729312806584E-3</v>
      </c>
      <c r="AB14">
        <f t="shared" si="15"/>
        <v>1.0694215392947112E-2</v>
      </c>
      <c r="AC14">
        <f t="shared" si="16"/>
        <v>7.0830154411390383E-3</v>
      </c>
      <c r="AE14" t="s">
        <v>3136</v>
      </c>
      <c r="AF14">
        <f t="shared" si="17"/>
        <v>2.0926896736740619</v>
      </c>
      <c r="AG14">
        <f t="shared" si="18"/>
        <v>1.0653583892595684</v>
      </c>
      <c r="AI14" t="s">
        <v>3136</v>
      </c>
      <c r="AJ14">
        <f t="shared" si="19"/>
        <v>0.41319619763751791</v>
      </c>
      <c r="AK14">
        <f t="shared" si="1"/>
        <v>0.38384368364961508</v>
      </c>
      <c r="AN14" t="s">
        <v>3136</v>
      </c>
      <c r="AO14">
        <f t="shared" si="20"/>
        <v>3.0822927611438886</v>
      </c>
      <c r="AP14">
        <f t="shared" si="21"/>
        <v>2.352000377876363</v>
      </c>
      <c r="AQ14">
        <f t="shared" si="22"/>
        <v>0.84377588200193454</v>
      </c>
    </row>
    <row r="15" spans="1:43" x14ac:dyDescent="0.25">
      <c r="A15" t="s">
        <v>6709</v>
      </c>
      <c r="B15" t="s">
        <v>6710</v>
      </c>
      <c r="C15">
        <v>0</v>
      </c>
      <c r="D15">
        <v>0</v>
      </c>
      <c r="E15">
        <v>0</v>
      </c>
      <c r="F15">
        <v>0</v>
      </c>
      <c r="G15">
        <v>15547000</v>
      </c>
      <c r="H15">
        <v>0</v>
      </c>
      <c r="I15">
        <v>0</v>
      </c>
      <c r="J15">
        <v>25566000</v>
      </c>
      <c r="L15">
        <f t="shared" si="3"/>
        <v>0</v>
      </c>
      <c r="M15">
        <f t="shared" si="4"/>
        <v>5182333.333333333</v>
      </c>
      <c r="N15">
        <f t="shared" si="5"/>
        <v>12783000</v>
      </c>
      <c r="P15" t="s">
        <v>6709</v>
      </c>
      <c r="Q15" t="s">
        <v>6710</v>
      </c>
      <c r="R15">
        <f t="shared" si="6"/>
        <v>0</v>
      </c>
      <c r="S15">
        <f t="shared" si="7"/>
        <v>0</v>
      </c>
      <c r="T15">
        <f t="shared" si="8"/>
        <v>0</v>
      </c>
      <c r="U15">
        <f t="shared" si="9"/>
        <v>0</v>
      </c>
      <c r="V15">
        <f t="shared" si="10"/>
        <v>1.7189315611787184E-3</v>
      </c>
      <c r="W15">
        <f t="shared" si="11"/>
        <v>0</v>
      </c>
      <c r="X15">
        <f t="shared" si="12"/>
        <v>0</v>
      </c>
      <c r="Y15">
        <f t="shared" si="13"/>
        <v>2.2788829082100131E-3</v>
      </c>
      <c r="AA15">
        <f t="shared" si="14"/>
        <v>0</v>
      </c>
      <c r="AB15">
        <f t="shared" si="15"/>
        <v>5.7297718705957281E-4</v>
      </c>
      <c r="AC15">
        <f t="shared" si="16"/>
        <v>1.1394414541050066E-3</v>
      </c>
      <c r="AE15" t="s">
        <v>6709</v>
      </c>
      <c r="AF15" t="e">
        <f t="shared" si="17"/>
        <v>#DIV/0!</v>
      </c>
      <c r="AG15" t="e">
        <f t="shared" si="18"/>
        <v>#DIV/0!</v>
      </c>
      <c r="AI15" t="s">
        <v>6709</v>
      </c>
      <c r="AJ15">
        <f t="shared" si="19"/>
        <v>0.37390096630005903</v>
      </c>
      <c r="AK15">
        <f t="shared" si="1"/>
        <v>0.42724341246481962</v>
      </c>
      <c r="AN15" t="s">
        <v>6709</v>
      </c>
      <c r="AO15" t="e">
        <f t="shared" si="20"/>
        <v>#DIV/0!</v>
      </c>
      <c r="AP15" t="e">
        <f t="shared" si="21"/>
        <v>#DIV/0!</v>
      </c>
      <c r="AQ15" t="e">
        <f t="shared" si="22"/>
        <v>#DIV/0!</v>
      </c>
    </row>
    <row r="16" spans="1:43" x14ac:dyDescent="0.25">
      <c r="A16" t="s">
        <v>4449</v>
      </c>
      <c r="B16" t="s">
        <v>4450</v>
      </c>
      <c r="C16">
        <v>0</v>
      </c>
      <c r="D16">
        <v>0</v>
      </c>
      <c r="E16">
        <v>169750000</v>
      </c>
      <c r="F16">
        <v>0</v>
      </c>
      <c r="G16">
        <v>0</v>
      </c>
      <c r="H16">
        <v>0</v>
      </c>
      <c r="I16">
        <v>0</v>
      </c>
      <c r="J16">
        <v>0</v>
      </c>
      <c r="L16">
        <f t="shared" si="3"/>
        <v>56583333.333333336</v>
      </c>
      <c r="M16">
        <f t="shared" si="4"/>
        <v>0</v>
      </c>
      <c r="N16">
        <f t="shared" si="5"/>
        <v>0</v>
      </c>
      <c r="P16" t="s">
        <v>4449</v>
      </c>
      <c r="Q16" t="s">
        <v>4450</v>
      </c>
      <c r="R16">
        <f t="shared" si="6"/>
        <v>0</v>
      </c>
      <c r="S16">
        <f t="shared" si="7"/>
        <v>0</v>
      </c>
      <c r="T16">
        <f t="shared" si="8"/>
        <v>1.9157430763868406E-2</v>
      </c>
      <c r="U16">
        <f t="shared" si="9"/>
        <v>0</v>
      </c>
      <c r="V16">
        <f t="shared" si="10"/>
        <v>0</v>
      </c>
      <c r="W16">
        <f t="shared" si="11"/>
        <v>0</v>
      </c>
      <c r="X16">
        <f t="shared" si="12"/>
        <v>0</v>
      </c>
      <c r="Y16">
        <f t="shared" si="13"/>
        <v>0</v>
      </c>
      <c r="AA16">
        <f t="shared" si="14"/>
        <v>6.3858102546228016E-3</v>
      </c>
      <c r="AB16">
        <f t="shared" si="15"/>
        <v>0</v>
      </c>
      <c r="AC16">
        <f t="shared" si="16"/>
        <v>0</v>
      </c>
      <c r="AE16" t="s">
        <v>4449</v>
      </c>
      <c r="AF16">
        <f t="shared" si="17"/>
        <v>0</v>
      </c>
      <c r="AG16" t="e">
        <f t="shared" si="18"/>
        <v>#NUM!</v>
      </c>
      <c r="AI16" t="s">
        <v>4449</v>
      </c>
      <c r="AJ16">
        <f t="shared" si="19"/>
        <v>0.37390096630005903</v>
      </c>
      <c r="AK16">
        <f t="shared" si="1"/>
        <v>0.42724341246481962</v>
      </c>
      <c r="AN16" t="s">
        <v>4449</v>
      </c>
      <c r="AO16">
        <f t="shared" si="20"/>
        <v>0</v>
      </c>
      <c r="AP16">
        <f t="shared" si="21"/>
        <v>0</v>
      </c>
      <c r="AQ16">
        <f t="shared" si="22"/>
        <v>0</v>
      </c>
    </row>
    <row r="17" spans="1:43" x14ac:dyDescent="0.25">
      <c r="A17" t="s">
        <v>7265</v>
      </c>
      <c r="B17" t="s">
        <v>7264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26706000</v>
      </c>
      <c r="J17">
        <v>0</v>
      </c>
      <c r="L17">
        <f t="shared" si="3"/>
        <v>0</v>
      </c>
      <c r="M17">
        <f t="shared" si="4"/>
        <v>0</v>
      </c>
      <c r="N17">
        <f t="shared" si="5"/>
        <v>13353000</v>
      </c>
      <c r="P17" t="s">
        <v>7265</v>
      </c>
      <c r="Q17" t="s">
        <v>7264</v>
      </c>
      <c r="R17">
        <f t="shared" si="6"/>
        <v>0</v>
      </c>
      <c r="S17">
        <f t="shared" si="7"/>
        <v>0</v>
      </c>
      <c r="T17">
        <f t="shared" si="8"/>
        <v>0</v>
      </c>
      <c r="U17">
        <f t="shared" si="9"/>
        <v>0</v>
      </c>
      <c r="V17">
        <f t="shared" si="10"/>
        <v>0</v>
      </c>
      <c r="W17">
        <f t="shared" si="11"/>
        <v>0</v>
      </c>
      <c r="X17">
        <f t="shared" si="12"/>
        <v>2.7742026893166996E-3</v>
      </c>
      <c r="Y17">
        <f t="shared" si="13"/>
        <v>0</v>
      </c>
      <c r="AA17">
        <f t="shared" si="14"/>
        <v>0</v>
      </c>
      <c r="AB17">
        <f t="shared" si="15"/>
        <v>0</v>
      </c>
      <c r="AC17">
        <f t="shared" si="16"/>
        <v>1.3871013446583498E-3</v>
      </c>
      <c r="AE17" t="s">
        <v>7265</v>
      </c>
      <c r="AF17" t="e">
        <f t="shared" si="17"/>
        <v>#DIV/0!</v>
      </c>
      <c r="AG17" t="e">
        <f t="shared" si="18"/>
        <v>#DIV/0!</v>
      </c>
      <c r="AI17" t="s">
        <v>7265</v>
      </c>
      <c r="AJ17" t="e">
        <f t="shared" si="19"/>
        <v>#DIV/0!</v>
      </c>
      <c r="AK17" t="e">
        <f t="shared" si="1"/>
        <v>#DIV/0!</v>
      </c>
      <c r="AN17" t="s">
        <v>7265</v>
      </c>
      <c r="AO17" t="e">
        <f t="shared" si="20"/>
        <v>#DIV/0!</v>
      </c>
      <c r="AP17" t="e">
        <f t="shared" si="21"/>
        <v>#DIV/0!</v>
      </c>
      <c r="AQ17" t="e">
        <f t="shared" si="22"/>
        <v>#DIV/0!</v>
      </c>
    </row>
    <row r="18" spans="1:43" x14ac:dyDescent="0.25">
      <c r="A18" t="s">
        <v>9002</v>
      </c>
      <c r="B18" t="s">
        <v>9003</v>
      </c>
      <c r="C18">
        <v>0</v>
      </c>
      <c r="D18">
        <v>0</v>
      </c>
      <c r="E18">
        <v>0</v>
      </c>
      <c r="F18">
        <v>0</v>
      </c>
      <c r="G18">
        <v>0</v>
      </c>
      <c r="H18">
        <v>9600900</v>
      </c>
      <c r="I18">
        <v>0</v>
      </c>
      <c r="J18">
        <v>0</v>
      </c>
      <c r="L18">
        <f t="shared" si="3"/>
        <v>0</v>
      </c>
      <c r="M18">
        <f t="shared" si="4"/>
        <v>3200300</v>
      </c>
      <c r="N18">
        <f t="shared" si="5"/>
        <v>0</v>
      </c>
      <c r="P18" t="s">
        <v>9002</v>
      </c>
      <c r="Q18" t="s">
        <v>9003</v>
      </c>
      <c r="R18">
        <f t="shared" si="6"/>
        <v>0</v>
      </c>
      <c r="S18">
        <f t="shared" si="7"/>
        <v>0</v>
      </c>
      <c r="T18">
        <f t="shared" si="8"/>
        <v>0</v>
      </c>
      <c r="U18">
        <f t="shared" si="9"/>
        <v>0</v>
      </c>
      <c r="V18">
        <f t="shared" si="10"/>
        <v>0</v>
      </c>
      <c r="W18">
        <f t="shared" si="11"/>
        <v>9.3191277516645849E-4</v>
      </c>
      <c r="X18">
        <f t="shared" si="12"/>
        <v>0</v>
      </c>
      <c r="Y18">
        <f t="shared" si="13"/>
        <v>0</v>
      </c>
      <c r="AA18">
        <f t="shared" si="14"/>
        <v>0</v>
      </c>
      <c r="AB18">
        <f t="shared" si="15"/>
        <v>3.1063759172215283E-4</v>
      </c>
      <c r="AC18">
        <f t="shared" si="16"/>
        <v>0</v>
      </c>
      <c r="AE18" t="s">
        <v>9002</v>
      </c>
      <c r="AF18" t="e">
        <f t="shared" si="17"/>
        <v>#DIV/0!</v>
      </c>
      <c r="AG18" t="e">
        <f t="shared" si="18"/>
        <v>#DIV/0!</v>
      </c>
      <c r="AI18" t="s">
        <v>9002</v>
      </c>
      <c r="AJ18">
        <f t="shared" si="19"/>
        <v>0.37390096630005903</v>
      </c>
      <c r="AK18">
        <f t="shared" si="1"/>
        <v>0.42724341246481962</v>
      </c>
      <c r="AN18" t="s">
        <v>9002</v>
      </c>
      <c r="AO18" t="e">
        <f t="shared" si="20"/>
        <v>#DIV/0!</v>
      </c>
      <c r="AP18" t="e">
        <f t="shared" si="21"/>
        <v>#DIV/0!</v>
      </c>
      <c r="AQ18" t="e">
        <f t="shared" si="22"/>
        <v>#DIV/0!</v>
      </c>
    </row>
    <row r="19" spans="1:43" x14ac:dyDescent="0.25">
      <c r="A19" t="s">
        <v>2026</v>
      </c>
      <c r="B19" t="s">
        <v>2027</v>
      </c>
      <c r="C19">
        <v>345370000</v>
      </c>
      <c r="D19">
        <v>148380000</v>
      </c>
      <c r="E19">
        <v>234590000</v>
      </c>
      <c r="F19">
        <v>158910000</v>
      </c>
      <c r="G19">
        <v>140850000</v>
      </c>
      <c r="H19">
        <v>191580000</v>
      </c>
      <c r="I19">
        <v>95617000</v>
      </c>
      <c r="J19">
        <v>252220000</v>
      </c>
      <c r="L19">
        <f t="shared" si="3"/>
        <v>242780000</v>
      </c>
      <c r="M19">
        <f t="shared" si="4"/>
        <v>163780000</v>
      </c>
      <c r="N19">
        <f t="shared" si="5"/>
        <v>173918500</v>
      </c>
      <c r="P19" t="s">
        <v>2026</v>
      </c>
      <c r="Q19" t="s">
        <v>2027</v>
      </c>
      <c r="R19">
        <f t="shared" si="6"/>
        <v>3.7267154867373767E-2</v>
      </c>
      <c r="S19">
        <f t="shared" si="7"/>
        <v>1.6339512229782156E-2</v>
      </c>
      <c r="T19">
        <f t="shared" si="8"/>
        <v>2.64750614603587E-2</v>
      </c>
      <c r="U19">
        <f t="shared" si="9"/>
        <v>1.9684241764325837E-2</v>
      </c>
      <c r="V19">
        <f t="shared" si="10"/>
        <v>1.5572876464399723E-2</v>
      </c>
      <c r="W19">
        <f t="shared" si="11"/>
        <v>1.8595740968699821E-2</v>
      </c>
      <c r="X19">
        <f t="shared" si="12"/>
        <v>9.9326345594396327E-3</v>
      </c>
      <c r="Y19">
        <f t="shared" si="13"/>
        <v>2.2482196945502991E-2</v>
      </c>
      <c r="AA19">
        <f t="shared" si="14"/>
        <v>2.6693909519171541E-2</v>
      </c>
      <c r="AB19">
        <f t="shared" si="15"/>
        <v>1.7950953065808458E-2</v>
      </c>
      <c r="AC19">
        <f t="shared" si="16"/>
        <v>1.620741575247131E-2</v>
      </c>
      <c r="AE19" t="s">
        <v>2026</v>
      </c>
      <c r="AF19">
        <f t="shared" si="17"/>
        <v>0.67247373611258032</v>
      </c>
      <c r="AG19">
        <f t="shared" si="18"/>
        <v>-0.57245017148583199</v>
      </c>
      <c r="AI19" t="s">
        <v>2026</v>
      </c>
      <c r="AJ19">
        <f t="shared" si="19"/>
        <v>0.22920123490684802</v>
      </c>
      <c r="AK19">
        <f t="shared" si="1"/>
        <v>0.63978304677539388</v>
      </c>
      <c r="AN19" t="s">
        <v>2026</v>
      </c>
      <c r="AO19">
        <f t="shared" si="20"/>
        <v>0.7374057273322453</v>
      </c>
      <c r="AP19">
        <f t="shared" si="21"/>
        <v>0.58338687531758127</v>
      </c>
      <c r="AQ19">
        <f t="shared" si="22"/>
        <v>0.69662860568791463</v>
      </c>
    </row>
    <row r="20" spans="1:43" x14ac:dyDescent="0.25">
      <c r="A20" t="s">
        <v>2177</v>
      </c>
      <c r="B20" t="s">
        <v>2176</v>
      </c>
      <c r="C20">
        <v>119580000</v>
      </c>
      <c r="D20">
        <v>314260000</v>
      </c>
      <c r="E20">
        <v>244440000</v>
      </c>
      <c r="F20">
        <v>122290000</v>
      </c>
      <c r="G20">
        <v>183150000</v>
      </c>
      <c r="H20">
        <v>86494000</v>
      </c>
      <c r="I20">
        <v>169830000</v>
      </c>
      <c r="J20">
        <v>113450000</v>
      </c>
      <c r="L20">
        <f t="shared" si="3"/>
        <v>226093333.33333334</v>
      </c>
      <c r="M20">
        <f t="shared" si="4"/>
        <v>130644666.66666667</v>
      </c>
      <c r="N20">
        <f t="shared" si="5"/>
        <v>141640000</v>
      </c>
      <c r="P20" t="s">
        <v>2177</v>
      </c>
      <c r="Q20" t="s">
        <v>2176</v>
      </c>
      <c r="R20">
        <f t="shared" si="6"/>
        <v>1.2903281637202292E-2</v>
      </c>
      <c r="S20">
        <f t="shared" si="7"/>
        <v>3.4606113447441307E-2</v>
      </c>
      <c r="T20">
        <f t="shared" si="8"/>
        <v>2.7586700299970505E-2</v>
      </c>
      <c r="U20">
        <f t="shared" si="9"/>
        <v>1.5148108522807921E-2</v>
      </c>
      <c r="V20">
        <f t="shared" si="10"/>
        <v>2.0249714763612418E-2</v>
      </c>
      <c r="W20">
        <f t="shared" si="11"/>
        <v>8.3955528726731513E-3</v>
      </c>
      <c r="X20">
        <f t="shared" si="12"/>
        <v>1.764183489577829E-2</v>
      </c>
      <c r="Y20">
        <f t="shared" si="13"/>
        <v>1.0112620900274817E-2</v>
      </c>
      <c r="AA20">
        <f t="shared" si="14"/>
        <v>2.503203179487137E-2</v>
      </c>
      <c r="AB20">
        <f t="shared" si="15"/>
        <v>1.4597792053031163E-2</v>
      </c>
      <c r="AC20">
        <f t="shared" si="16"/>
        <v>1.3877227898026555E-2</v>
      </c>
      <c r="AE20" t="s">
        <v>2177</v>
      </c>
      <c r="AF20">
        <f t="shared" si="17"/>
        <v>0.58316448990856573</v>
      </c>
      <c r="AG20">
        <f t="shared" si="18"/>
        <v>-0.77802522123166773</v>
      </c>
      <c r="AI20" t="s">
        <v>2177</v>
      </c>
      <c r="AJ20">
        <f t="shared" si="19"/>
        <v>0.22388018145370123</v>
      </c>
      <c r="AK20">
        <f t="shared" si="1"/>
        <v>0.64998434977178787</v>
      </c>
      <c r="AN20" t="s">
        <v>2177</v>
      </c>
      <c r="AO20">
        <f t="shared" si="20"/>
        <v>0.60514898059179945</v>
      </c>
      <c r="AP20">
        <f t="shared" si="21"/>
        <v>0.80895210303149401</v>
      </c>
      <c r="AQ20">
        <f t="shared" si="22"/>
        <v>0.33539238610240402</v>
      </c>
    </row>
    <row r="21" spans="1:43" x14ac:dyDescent="0.25">
      <c r="A21" t="s">
        <v>5783</v>
      </c>
      <c r="B21" t="s">
        <v>5782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73408000</v>
      </c>
      <c r="J21">
        <v>0</v>
      </c>
      <c r="L21">
        <f t="shared" si="3"/>
        <v>0</v>
      </c>
      <c r="M21">
        <f t="shared" si="4"/>
        <v>0</v>
      </c>
      <c r="N21">
        <f t="shared" si="5"/>
        <v>36704000</v>
      </c>
      <c r="P21" t="s">
        <v>5783</v>
      </c>
      <c r="Q21" t="s">
        <v>5782</v>
      </c>
      <c r="R21">
        <f t="shared" si="6"/>
        <v>0</v>
      </c>
      <c r="S21">
        <f t="shared" si="7"/>
        <v>0</v>
      </c>
      <c r="T21">
        <f t="shared" si="8"/>
        <v>0</v>
      </c>
      <c r="U21">
        <f t="shared" si="9"/>
        <v>0</v>
      </c>
      <c r="V21">
        <f t="shared" si="10"/>
        <v>0</v>
      </c>
      <c r="W21">
        <f t="shared" si="11"/>
        <v>0</v>
      </c>
      <c r="X21">
        <f t="shared" si="12"/>
        <v>7.6255774364322728E-3</v>
      </c>
      <c r="Y21">
        <f t="shared" si="13"/>
        <v>0</v>
      </c>
      <c r="AA21">
        <f t="shared" si="14"/>
        <v>0</v>
      </c>
      <c r="AB21">
        <f t="shared" si="15"/>
        <v>0</v>
      </c>
      <c r="AC21">
        <f t="shared" si="16"/>
        <v>3.8127887182161364E-3</v>
      </c>
      <c r="AE21" t="s">
        <v>5783</v>
      </c>
      <c r="AF21" t="e">
        <f t="shared" si="17"/>
        <v>#DIV/0!</v>
      </c>
      <c r="AG21" t="e">
        <f t="shared" si="18"/>
        <v>#DIV/0!</v>
      </c>
      <c r="AI21" t="s">
        <v>5783</v>
      </c>
      <c r="AJ21" t="e">
        <f t="shared" si="19"/>
        <v>#DIV/0!</v>
      </c>
      <c r="AK21" t="e">
        <f t="shared" si="1"/>
        <v>#DIV/0!</v>
      </c>
      <c r="AN21" t="s">
        <v>5783</v>
      </c>
      <c r="AO21" t="e">
        <f t="shared" si="20"/>
        <v>#DIV/0!</v>
      </c>
      <c r="AP21" t="e">
        <f t="shared" si="21"/>
        <v>#DIV/0!</v>
      </c>
      <c r="AQ21" t="e">
        <f t="shared" si="22"/>
        <v>#DIV/0!</v>
      </c>
    </row>
    <row r="22" spans="1:43" x14ac:dyDescent="0.25">
      <c r="A22" t="s">
        <v>5247</v>
      </c>
      <c r="B22" t="s">
        <v>5246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101740000</v>
      </c>
      <c r="J22">
        <v>0</v>
      </c>
      <c r="L22">
        <f t="shared" si="3"/>
        <v>0</v>
      </c>
      <c r="M22">
        <f t="shared" si="4"/>
        <v>0</v>
      </c>
      <c r="N22">
        <f t="shared" si="5"/>
        <v>50870000</v>
      </c>
      <c r="P22" t="s">
        <v>5247</v>
      </c>
      <c r="Q22" t="s">
        <v>5246</v>
      </c>
      <c r="R22">
        <f t="shared" si="6"/>
        <v>0</v>
      </c>
      <c r="S22">
        <f t="shared" si="7"/>
        <v>0</v>
      </c>
      <c r="T22">
        <f t="shared" si="8"/>
        <v>0</v>
      </c>
      <c r="U22">
        <f t="shared" si="9"/>
        <v>0</v>
      </c>
      <c r="V22">
        <f t="shared" si="10"/>
        <v>0</v>
      </c>
      <c r="W22">
        <f t="shared" si="11"/>
        <v>0</v>
      </c>
      <c r="X22">
        <f t="shared" si="12"/>
        <v>1.0568687995621995E-2</v>
      </c>
      <c r="Y22">
        <f t="shared" si="13"/>
        <v>0</v>
      </c>
      <c r="AA22">
        <f t="shared" si="14"/>
        <v>0</v>
      </c>
      <c r="AB22">
        <f t="shared" si="15"/>
        <v>0</v>
      </c>
      <c r="AC22">
        <f t="shared" si="16"/>
        <v>5.2843439978109974E-3</v>
      </c>
      <c r="AE22" t="s">
        <v>5247</v>
      </c>
      <c r="AF22" t="e">
        <f t="shared" si="17"/>
        <v>#DIV/0!</v>
      </c>
      <c r="AG22" t="e">
        <f t="shared" si="18"/>
        <v>#DIV/0!</v>
      </c>
      <c r="AI22" t="s">
        <v>5247</v>
      </c>
      <c r="AJ22" t="e">
        <f t="shared" si="19"/>
        <v>#DIV/0!</v>
      </c>
      <c r="AK22" t="e">
        <f t="shared" si="1"/>
        <v>#DIV/0!</v>
      </c>
      <c r="AN22" t="s">
        <v>5247</v>
      </c>
      <c r="AO22" t="e">
        <f t="shared" si="20"/>
        <v>#DIV/0!</v>
      </c>
      <c r="AP22" t="e">
        <f t="shared" si="21"/>
        <v>#DIV/0!</v>
      </c>
      <c r="AQ22" t="e">
        <f t="shared" si="22"/>
        <v>#DIV/0!</v>
      </c>
    </row>
    <row r="23" spans="1:43" x14ac:dyDescent="0.25">
      <c r="A23" t="s">
        <v>8399</v>
      </c>
      <c r="B23" t="s">
        <v>8400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14060000</v>
      </c>
      <c r="J23">
        <v>0</v>
      </c>
      <c r="L23">
        <f t="shared" si="3"/>
        <v>0</v>
      </c>
      <c r="M23">
        <f t="shared" si="4"/>
        <v>0</v>
      </c>
      <c r="N23">
        <f t="shared" si="5"/>
        <v>7030000</v>
      </c>
      <c r="P23" t="s">
        <v>8399</v>
      </c>
      <c r="Q23" t="s">
        <v>8400</v>
      </c>
      <c r="R23">
        <f t="shared" si="6"/>
        <v>0</v>
      </c>
      <c r="S23">
        <f t="shared" si="7"/>
        <v>0</v>
      </c>
      <c r="T23">
        <f t="shared" si="8"/>
        <v>0</v>
      </c>
      <c r="U23">
        <f t="shared" si="9"/>
        <v>0</v>
      </c>
      <c r="V23">
        <f t="shared" si="10"/>
        <v>0</v>
      </c>
      <c r="W23">
        <f t="shared" si="11"/>
        <v>0</v>
      </c>
      <c r="X23">
        <f t="shared" si="12"/>
        <v>1.4605440654456973E-3</v>
      </c>
      <c r="Y23">
        <f t="shared" si="13"/>
        <v>0</v>
      </c>
      <c r="AA23">
        <f t="shared" si="14"/>
        <v>0</v>
      </c>
      <c r="AB23">
        <f t="shared" si="15"/>
        <v>0</v>
      </c>
      <c r="AC23">
        <f t="shared" si="16"/>
        <v>7.3027203272284865E-4</v>
      </c>
      <c r="AE23" t="s">
        <v>8399</v>
      </c>
      <c r="AF23" t="e">
        <f t="shared" si="17"/>
        <v>#DIV/0!</v>
      </c>
      <c r="AG23" t="e">
        <f t="shared" si="18"/>
        <v>#DIV/0!</v>
      </c>
      <c r="AI23" t="s">
        <v>8399</v>
      </c>
      <c r="AJ23" t="e">
        <f t="shared" si="19"/>
        <v>#DIV/0!</v>
      </c>
      <c r="AK23" t="e">
        <f t="shared" si="1"/>
        <v>#DIV/0!</v>
      </c>
      <c r="AN23" t="s">
        <v>8399</v>
      </c>
      <c r="AO23" t="e">
        <f t="shared" si="20"/>
        <v>#DIV/0!</v>
      </c>
      <c r="AP23" t="e">
        <f t="shared" si="21"/>
        <v>#DIV/0!</v>
      </c>
      <c r="AQ23" t="e">
        <f t="shared" si="22"/>
        <v>#DIV/0!</v>
      </c>
    </row>
    <row r="24" spans="1:43" x14ac:dyDescent="0.25">
      <c r="A24" t="s">
        <v>11667</v>
      </c>
      <c r="B24" t="s">
        <v>11668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L24">
        <f t="shared" si="3"/>
        <v>0</v>
      </c>
      <c r="M24">
        <f t="shared" si="4"/>
        <v>0</v>
      </c>
      <c r="N24">
        <f t="shared" si="5"/>
        <v>0</v>
      </c>
      <c r="P24" t="s">
        <v>11667</v>
      </c>
      <c r="Q24" t="s">
        <v>11668</v>
      </c>
      <c r="R24">
        <f t="shared" si="6"/>
        <v>0</v>
      </c>
      <c r="S24">
        <f t="shared" si="7"/>
        <v>0</v>
      </c>
      <c r="T24">
        <f t="shared" si="8"/>
        <v>0</v>
      </c>
      <c r="U24">
        <f t="shared" si="9"/>
        <v>0</v>
      </c>
      <c r="V24">
        <f t="shared" si="10"/>
        <v>0</v>
      </c>
      <c r="W24">
        <f t="shared" si="11"/>
        <v>0</v>
      </c>
      <c r="X24">
        <f t="shared" si="12"/>
        <v>0</v>
      </c>
      <c r="Y24">
        <f t="shared" si="13"/>
        <v>0</v>
      </c>
      <c r="AA24">
        <f t="shared" si="14"/>
        <v>0</v>
      </c>
      <c r="AB24">
        <f t="shared" si="15"/>
        <v>0</v>
      </c>
      <c r="AC24">
        <f t="shared" si="16"/>
        <v>0</v>
      </c>
      <c r="AE24" t="s">
        <v>11667</v>
      </c>
      <c r="AF24" t="e">
        <f t="shared" si="17"/>
        <v>#DIV/0!</v>
      </c>
      <c r="AG24" t="e">
        <f t="shared" si="18"/>
        <v>#DIV/0!</v>
      </c>
      <c r="AI24" t="s">
        <v>11667</v>
      </c>
      <c r="AJ24" t="e">
        <f t="shared" si="19"/>
        <v>#DIV/0!</v>
      </c>
      <c r="AK24" t="e">
        <f t="shared" si="1"/>
        <v>#DIV/0!</v>
      </c>
      <c r="AN24" t="s">
        <v>11667</v>
      </c>
      <c r="AO24" t="e">
        <f t="shared" si="20"/>
        <v>#DIV/0!</v>
      </c>
      <c r="AP24" t="e">
        <f t="shared" si="21"/>
        <v>#DIV/0!</v>
      </c>
      <c r="AQ24" t="e">
        <f t="shared" si="22"/>
        <v>#DIV/0!</v>
      </c>
    </row>
    <row r="25" spans="1:43" x14ac:dyDescent="0.25">
      <c r="A25" t="s">
        <v>2435</v>
      </c>
      <c r="B25" t="s">
        <v>2436</v>
      </c>
      <c r="C25">
        <v>147210000</v>
      </c>
      <c r="D25">
        <v>245920000</v>
      </c>
      <c r="E25">
        <v>155220000</v>
      </c>
      <c r="F25">
        <v>149640000</v>
      </c>
      <c r="G25">
        <v>33682000</v>
      </c>
      <c r="H25">
        <v>82495000</v>
      </c>
      <c r="I25">
        <v>85982000</v>
      </c>
      <c r="J25">
        <v>66411000</v>
      </c>
      <c r="L25">
        <f t="shared" si="3"/>
        <v>182783333.33333334</v>
      </c>
      <c r="M25">
        <f t="shared" si="4"/>
        <v>88605666.666666672</v>
      </c>
      <c r="N25">
        <f t="shared" si="5"/>
        <v>76196500</v>
      </c>
      <c r="P25" t="s">
        <v>2435</v>
      </c>
      <c r="Q25" t="s">
        <v>2436</v>
      </c>
      <c r="R25">
        <f t="shared" si="6"/>
        <v>1.5884697188598005E-2</v>
      </c>
      <c r="S25">
        <f t="shared" si="7"/>
        <v>2.7080555651354817E-2</v>
      </c>
      <c r="T25">
        <f t="shared" si="8"/>
        <v>1.7517622404522263E-2</v>
      </c>
      <c r="U25">
        <f t="shared" si="9"/>
        <v>1.8535963360479003E-2</v>
      </c>
      <c r="V25">
        <f t="shared" si="10"/>
        <v>3.7240015979688426E-3</v>
      </c>
      <c r="W25">
        <f t="shared" si="11"/>
        <v>8.0073893475983496E-3</v>
      </c>
      <c r="X25">
        <f t="shared" si="12"/>
        <v>8.9317567450321444E-3</v>
      </c>
      <c r="Y25">
        <f t="shared" si="13"/>
        <v>5.9196938440559798E-3</v>
      </c>
      <c r="AA25">
        <f t="shared" si="14"/>
        <v>2.0160958414825028E-2</v>
      </c>
      <c r="AB25">
        <f t="shared" si="15"/>
        <v>1.0089118102015399E-2</v>
      </c>
      <c r="AC25">
        <f t="shared" si="16"/>
        <v>7.4257252945440621E-3</v>
      </c>
      <c r="AE25" t="s">
        <v>2435</v>
      </c>
      <c r="AF25">
        <f t="shared" si="17"/>
        <v>0.50042849622647567</v>
      </c>
      <c r="AG25">
        <f t="shared" si="18"/>
        <v>-0.99876415071919589</v>
      </c>
      <c r="AI25" t="s">
        <v>2435</v>
      </c>
      <c r="AJ25">
        <f t="shared" si="19"/>
        <v>0.14745649906116809</v>
      </c>
      <c r="AK25">
        <f t="shared" si="1"/>
        <v>0.83133608140854287</v>
      </c>
      <c r="AN25" t="s">
        <v>2435</v>
      </c>
      <c r="AO25">
        <f t="shared" si="20"/>
        <v>0.91939891839908205</v>
      </c>
      <c r="AP25">
        <f t="shared" si="21"/>
        <v>0.18471352012860953</v>
      </c>
      <c r="AQ25">
        <f t="shared" si="22"/>
        <v>0.39717305015173526</v>
      </c>
    </row>
    <row r="26" spans="1:43" x14ac:dyDescent="0.25">
      <c r="A26" t="s">
        <v>5888</v>
      </c>
      <c r="B26" t="s">
        <v>5889</v>
      </c>
      <c r="C26">
        <v>0</v>
      </c>
      <c r="D26">
        <v>0</v>
      </c>
      <c r="E26">
        <v>0</v>
      </c>
      <c r="F26">
        <v>0</v>
      </c>
      <c r="G26">
        <v>20101000</v>
      </c>
      <c r="H26">
        <v>22899000</v>
      </c>
      <c r="I26">
        <v>27938000</v>
      </c>
      <c r="J26">
        <v>0</v>
      </c>
      <c r="L26">
        <f t="shared" si="3"/>
        <v>0</v>
      </c>
      <c r="M26">
        <f t="shared" si="4"/>
        <v>14333333.333333334</v>
      </c>
      <c r="N26">
        <f t="shared" si="5"/>
        <v>13969000</v>
      </c>
      <c r="P26" t="s">
        <v>5888</v>
      </c>
      <c r="Q26" t="s">
        <v>5889</v>
      </c>
      <c r="R26">
        <f t="shared" si="6"/>
        <v>0</v>
      </c>
      <c r="S26">
        <f t="shared" si="7"/>
        <v>0</v>
      </c>
      <c r="T26">
        <f t="shared" si="8"/>
        <v>0</v>
      </c>
      <c r="U26">
        <f t="shared" si="9"/>
        <v>0</v>
      </c>
      <c r="V26">
        <f t="shared" si="10"/>
        <v>2.222437982328E-3</v>
      </c>
      <c r="W26">
        <f t="shared" si="11"/>
        <v>2.2226948138754422E-3</v>
      </c>
      <c r="X26">
        <f t="shared" si="12"/>
        <v>2.9021820839560375E-3</v>
      </c>
      <c r="Y26">
        <f t="shared" si="13"/>
        <v>0</v>
      </c>
      <c r="AA26">
        <f t="shared" si="14"/>
        <v>0</v>
      </c>
      <c r="AB26">
        <f t="shared" si="15"/>
        <v>1.4817109320678142E-3</v>
      </c>
      <c r="AC26">
        <f t="shared" si="16"/>
        <v>1.4510910419780188E-3</v>
      </c>
      <c r="AE26" t="s">
        <v>5888</v>
      </c>
      <c r="AF26" t="e">
        <f t="shared" si="17"/>
        <v>#DIV/0!</v>
      </c>
      <c r="AG26" t="e">
        <f t="shared" si="18"/>
        <v>#DIV/0!</v>
      </c>
      <c r="AI26" t="s">
        <v>5888</v>
      </c>
      <c r="AJ26">
        <f t="shared" si="19"/>
        <v>0.11611652484462201</v>
      </c>
      <c r="AK26">
        <f t="shared" si="1"/>
        <v>0.9351059702860115</v>
      </c>
      <c r="AN26" t="s">
        <v>5888</v>
      </c>
      <c r="AO26" t="e">
        <f t="shared" si="20"/>
        <v>#DIV/0!</v>
      </c>
      <c r="AP26" t="e">
        <f t="shared" si="21"/>
        <v>#DIV/0!</v>
      </c>
      <c r="AQ26" t="e">
        <f t="shared" si="22"/>
        <v>#DIV/0!</v>
      </c>
    </row>
    <row r="27" spans="1:43" x14ac:dyDescent="0.25">
      <c r="A27" t="s">
        <v>7879</v>
      </c>
      <c r="B27" t="s">
        <v>7878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19096000</v>
      </c>
      <c r="J27">
        <v>0</v>
      </c>
      <c r="L27">
        <f t="shared" si="3"/>
        <v>0</v>
      </c>
      <c r="M27">
        <f t="shared" si="4"/>
        <v>0</v>
      </c>
      <c r="N27">
        <f t="shared" si="5"/>
        <v>9548000</v>
      </c>
      <c r="P27" t="s">
        <v>7879</v>
      </c>
      <c r="Q27" t="s">
        <v>7878</v>
      </c>
      <c r="R27">
        <f t="shared" si="6"/>
        <v>0</v>
      </c>
      <c r="S27">
        <f t="shared" si="7"/>
        <v>0</v>
      </c>
      <c r="T27">
        <f t="shared" si="8"/>
        <v>0</v>
      </c>
      <c r="U27">
        <f t="shared" si="9"/>
        <v>0</v>
      </c>
      <c r="V27">
        <f t="shared" si="10"/>
        <v>0</v>
      </c>
      <c r="W27">
        <f t="shared" si="11"/>
        <v>0</v>
      </c>
      <c r="X27">
        <f t="shared" si="12"/>
        <v>1.9836806169097466E-3</v>
      </c>
      <c r="Y27">
        <f t="shared" si="13"/>
        <v>0</v>
      </c>
      <c r="AA27">
        <f t="shared" si="14"/>
        <v>0</v>
      </c>
      <c r="AB27">
        <f t="shared" si="15"/>
        <v>0</v>
      </c>
      <c r="AC27">
        <f t="shared" si="16"/>
        <v>9.9184030845487331E-4</v>
      </c>
      <c r="AE27" t="s">
        <v>7879</v>
      </c>
      <c r="AF27" t="e">
        <f t="shared" si="17"/>
        <v>#DIV/0!</v>
      </c>
      <c r="AG27" t="e">
        <f t="shared" si="18"/>
        <v>#DIV/0!</v>
      </c>
      <c r="AI27" t="s">
        <v>7879</v>
      </c>
      <c r="AJ27" t="e">
        <f t="shared" si="19"/>
        <v>#DIV/0!</v>
      </c>
      <c r="AK27" t="e">
        <f t="shared" si="1"/>
        <v>#DIV/0!</v>
      </c>
      <c r="AN27" t="s">
        <v>7879</v>
      </c>
      <c r="AO27" t="e">
        <f t="shared" si="20"/>
        <v>#DIV/0!</v>
      </c>
      <c r="AP27" t="e">
        <f t="shared" si="21"/>
        <v>#DIV/0!</v>
      </c>
      <c r="AQ27" t="e">
        <f t="shared" si="22"/>
        <v>#DIV/0!</v>
      </c>
    </row>
    <row r="28" spans="1:43" x14ac:dyDescent="0.25">
      <c r="A28" t="s">
        <v>5446</v>
      </c>
      <c r="B28" t="s">
        <v>5447</v>
      </c>
      <c r="C28">
        <v>0</v>
      </c>
      <c r="D28">
        <v>32777000</v>
      </c>
      <c r="E28">
        <v>0</v>
      </c>
      <c r="F28">
        <v>14287000</v>
      </c>
      <c r="G28">
        <v>20598000</v>
      </c>
      <c r="H28">
        <v>0</v>
      </c>
      <c r="I28">
        <v>22870000</v>
      </c>
      <c r="J28">
        <v>0</v>
      </c>
      <c r="L28">
        <f t="shared" si="3"/>
        <v>10925666.666666666</v>
      </c>
      <c r="M28">
        <f t="shared" si="4"/>
        <v>11628333.333333334</v>
      </c>
      <c r="N28">
        <f t="shared" si="5"/>
        <v>11435000</v>
      </c>
      <c r="P28" t="s">
        <v>5446</v>
      </c>
      <c r="Q28" t="s">
        <v>5447</v>
      </c>
      <c r="R28">
        <f t="shared" si="6"/>
        <v>0</v>
      </c>
      <c r="S28">
        <f t="shared" si="7"/>
        <v>3.6093826146082341E-3</v>
      </c>
      <c r="T28">
        <f t="shared" si="8"/>
        <v>0</v>
      </c>
      <c r="U28">
        <f t="shared" si="9"/>
        <v>1.7697360901574681E-3</v>
      </c>
      <c r="V28">
        <f t="shared" si="10"/>
        <v>2.2773880682549199E-3</v>
      </c>
      <c r="W28">
        <f t="shared" si="11"/>
        <v>0</v>
      </c>
      <c r="X28">
        <f t="shared" si="12"/>
        <v>2.3757213923714863E-3</v>
      </c>
      <c r="Y28">
        <f t="shared" si="13"/>
        <v>0</v>
      </c>
      <c r="AA28">
        <f t="shared" si="14"/>
        <v>1.2031275382027448E-3</v>
      </c>
      <c r="AB28">
        <f t="shared" si="15"/>
        <v>1.3490413861374628E-3</v>
      </c>
      <c r="AC28">
        <f t="shared" si="16"/>
        <v>1.1878606961857432E-3</v>
      </c>
      <c r="AE28" t="s">
        <v>5446</v>
      </c>
      <c r="AF28">
        <f t="shared" si="17"/>
        <v>1.121278786580421</v>
      </c>
      <c r="AG28">
        <f t="shared" si="18"/>
        <v>0.16514502391707611</v>
      </c>
      <c r="AI28" t="s">
        <v>5446</v>
      </c>
      <c r="AJ28">
        <f t="shared" si="19"/>
        <v>0.92128470146343888</v>
      </c>
      <c r="AK28">
        <f t="shared" si="1"/>
        <v>3.5606140522033619E-2</v>
      </c>
      <c r="AN28" t="s">
        <v>5446</v>
      </c>
      <c r="AO28">
        <f t="shared" si="20"/>
        <v>1.4709463743146751</v>
      </c>
      <c r="AP28">
        <f t="shared" si="21"/>
        <v>1.8928899854265877</v>
      </c>
      <c r="AQ28">
        <f t="shared" si="22"/>
        <v>0</v>
      </c>
    </row>
    <row r="29" spans="1:43" x14ac:dyDescent="0.25">
      <c r="A29" t="s">
        <v>9806</v>
      </c>
      <c r="B29" t="s">
        <v>9807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6184500</v>
      </c>
      <c r="J29">
        <v>0</v>
      </c>
      <c r="L29">
        <f t="shared" si="3"/>
        <v>0</v>
      </c>
      <c r="M29">
        <f t="shared" si="4"/>
        <v>0</v>
      </c>
      <c r="N29">
        <f t="shared" si="5"/>
        <v>3092250</v>
      </c>
      <c r="P29" t="s">
        <v>9806</v>
      </c>
      <c r="Q29" t="s">
        <v>9807</v>
      </c>
      <c r="R29">
        <f t="shared" si="6"/>
        <v>0</v>
      </c>
      <c r="S29">
        <f t="shared" si="7"/>
        <v>0</v>
      </c>
      <c r="T29">
        <f t="shared" si="8"/>
        <v>0</v>
      </c>
      <c r="U29">
        <f t="shared" si="9"/>
        <v>0</v>
      </c>
      <c r="V29">
        <f t="shared" si="10"/>
        <v>0</v>
      </c>
      <c r="W29">
        <f t="shared" si="11"/>
        <v>0</v>
      </c>
      <c r="X29">
        <f t="shared" si="12"/>
        <v>6.4244201797645194E-4</v>
      </c>
      <c r="Y29">
        <f t="shared" si="13"/>
        <v>0</v>
      </c>
      <c r="AA29">
        <f t="shared" si="14"/>
        <v>0</v>
      </c>
      <c r="AB29">
        <f t="shared" si="15"/>
        <v>0</v>
      </c>
      <c r="AC29">
        <f t="shared" si="16"/>
        <v>3.2122100898822597E-4</v>
      </c>
      <c r="AE29" t="s">
        <v>9806</v>
      </c>
      <c r="AF29" t="e">
        <f t="shared" si="17"/>
        <v>#DIV/0!</v>
      </c>
      <c r="AG29" t="e">
        <f t="shared" si="18"/>
        <v>#DIV/0!</v>
      </c>
      <c r="AI29" t="s">
        <v>9806</v>
      </c>
      <c r="AJ29" t="e">
        <f t="shared" si="19"/>
        <v>#DIV/0!</v>
      </c>
      <c r="AK29" t="e">
        <f t="shared" si="1"/>
        <v>#DIV/0!</v>
      </c>
      <c r="AN29" t="s">
        <v>9806</v>
      </c>
      <c r="AO29" t="e">
        <f t="shared" si="20"/>
        <v>#DIV/0!</v>
      </c>
      <c r="AP29" t="e">
        <f t="shared" si="21"/>
        <v>#DIV/0!</v>
      </c>
      <c r="AQ29" t="e">
        <f t="shared" si="22"/>
        <v>#DIV/0!</v>
      </c>
    </row>
    <row r="30" spans="1:43" x14ac:dyDescent="0.25">
      <c r="A30" t="s">
        <v>9494</v>
      </c>
      <c r="B30" t="s">
        <v>9495</v>
      </c>
      <c r="C30">
        <v>0</v>
      </c>
      <c r="D30">
        <v>0</v>
      </c>
      <c r="E30">
        <v>0</v>
      </c>
      <c r="F30">
        <v>0</v>
      </c>
      <c r="G30">
        <v>7181300</v>
      </c>
      <c r="H30">
        <v>0</v>
      </c>
      <c r="I30">
        <v>0</v>
      </c>
      <c r="J30">
        <v>0</v>
      </c>
      <c r="L30">
        <f t="shared" si="3"/>
        <v>0</v>
      </c>
      <c r="M30">
        <f t="shared" si="4"/>
        <v>2393766.6666666665</v>
      </c>
      <c r="N30">
        <f t="shared" si="5"/>
        <v>0</v>
      </c>
      <c r="P30" t="s">
        <v>9494</v>
      </c>
      <c r="Q30" t="s">
        <v>9495</v>
      </c>
      <c r="R30">
        <f t="shared" si="6"/>
        <v>0</v>
      </c>
      <c r="S30">
        <f t="shared" si="7"/>
        <v>0</v>
      </c>
      <c r="T30">
        <f t="shared" si="8"/>
        <v>0</v>
      </c>
      <c r="U30">
        <f t="shared" si="9"/>
        <v>0</v>
      </c>
      <c r="V30">
        <f t="shared" si="10"/>
        <v>7.9399004440038154E-4</v>
      </c>
      <c r="W30">
        <f t="shared" si="11"/>
        <v>0</v>
      </c>
      <c r="X30">
        <f t="shared" si="12"/>
        <v>0</v>
      </c>
      <c r="Y30">
        <f t="shared" si="13"/>
        <v>0</v>
      </c>
      <c r="AA30">
        <f t="shared" si="14"/>
        <v>0</v>
      </c>
      <c r="AB30">
        <f t="shared" si="15"/>
        <v>2.6466334813346053E-4</v>
      </c>
      <c r="AC30">
        <f t="shared" si="16"/>
        <v>0</v>
      </c>
      <c r="AE30" t="s">
        <v>9494</v>
      </c>
      <c r="AF30" t="e">
        <f t="shared" si="17"/>
        <v>#DIV/0!</v>
      </c>
      <c r="AG30" t="e">
        <f t="shared" si="18"/>
        <v>#DIV/0!</v>
      </c>
      <c r="AI30" t="s">
        <v>9494</v>
      </c>
      <c r="AJ30">
        <f t="shared" si="19"/>
        <v>0.37390096630005903</v>
      </c>
      <c r="AK30">
        <f t="shared" si="1"/>
        <v>0.42724341246481962</v>
      </c>
      <c r="AN30" t="s">
        <v>9494</v>
      </c>
      <c r="AO30" t="e">
        <f t="shared" si="20"/>
        <v>#DIV/0!</v>
      </c>
      <c r="AP30" t="e">
        <f t="shared" si="21"/>
        <v>#DIV/0!</v>
      </c>
      <c r="AQ30" t="e">
        <f t="shared" si="22"/>
        <v>#DIV/0!</v>
      </c>
    </row>
    <row r="31" spans="1:43" x14ac:dyDescent="0.25">
      <c r="A31" t="s">
        <v>10527</v>
      </c>
      <c r="B31" t="s">
        <v>10526</v>
      </c>
      <c r="C31">
        <v>0</v>
      </c>
      <c r="D31">
        <v>0</v>
      </c>
      <c r="E31">
        <v>0</v>
      </c>
      <c r="F31">
        <v>0</v>
      </c>
      <c r="G31">
        <v>3783000</v>
      </c>
      <c r="H31">
        <v>0</v>
      </c>
      <c r="I31">
        <v>0</v>
      </c>
      <c r="J31">
        <v>0</v>
      </c>
      <c r="L31">
        <f t="shared" si="3"/>
        <v>0</v>
      </c>
      <c r="M31">
        <f t="shared" si="4"/>
        <v>1261000</v>
      </c>
      <c r="N31">
        <f t="shared" si="5"/>
        <v>0</v>
      </c>
      <c r="P31" t="s">
        <v>10527</v>
      </c>
      <c r="Q31" t="s">
        <v>10526</v>
      </c>
      <c r="R31">
        <f t="shared" si="6"/>
        <v>0</v>
      </c>
      <c r="S31">
        <f t="shared" si="7"/>
        <v>0</v>
      </c>
      <c r="T31">
        <f t="shared" si="8"/>
        <v>0</v>
      </c>
      <c r="U31">
        <f t="shared" si="9"/>
        <v>0</v>
      </c>
      <c r="V31">
        <f t="shared" si="10"/>
        <v>4.1826192165299357E-4</v>
      </c>
      <c r="W31">
        <f t="shared" si="11"/>
        <v>0</v>
      </c>
      <c r="X31">
        <f t="shared" si="12"/>
        <v>0</v>
      </c>
      <c r="Y31">
        <f t="shared" si="13"/>
        <v>0</v>
      </c>
      <c r="AA31">
        <f t="shared" si="14"/>
        <v>0</v>
      </c>
      <c r="AB31">
        <f t="shared" si="15"/>
        <v>1.3942064055099787E-4</v>
      </c>
      <c r="AC31">
        <f t="shared" si="16"/>
        <v>0</v>
      </c>
      <c r="AE31" t="s">
        <v>10527</v>
      </c>
      <c r="AF31" t="e">
        <f t="shared" si="17"/>
        <v>#DIV/0!</v>
      </c>
      <c r="AG31" t="e">
        <f t="shared" si="18"/>
        <v>#DIV/0!</v>
      </c>
      <c r="AI31" t="s">
        <v>10527</v>
      </c>
      <c r="AJ31">
        <f t="shared" si="19"/>
        <v>0.37390096630005903</v>
      </c>
      <c r="AK31">
        <f t="shared" si="1"/>
        <v>0.42724341246481962</v>
      </c>
      <c r="AN31" t="s">
        <v>10527</v>
      </c>
      <c r="AO31" t="e">
        <f t="shared" si="20"/>
        <v>#DIV/0!</v>
      </c>
      <c r="AP31" t="e">
        <f t="shared" si="21"/>
        <v>#DIV/0!</v>
      </c>
      <c r="AQ31" t="e">
        <f t="shared" si="22"/>
        <v>#DIV/0!</v>
      </c>
    </row>
    <row r="32" spans="1:43" x14ac:dyDescent="0.25">
      <c r="A32" t="s">
        <v>3147</v>
      </c>
      <c r="B32" t="s">
        <v>3148</v>
      </c>
      <c r="C32">
        <v>154680000</v>
      </c>
      <c r="D32">
        <v>0</v>
      </c>
      <c r="E32">
        <v>0</v>
      </c>
      <c r="F32">
        <v>80292000</v>
      </c>
      <c r="G32">
        <v>71854000</v>
      </c>
      <c r="H32">
        <v>55941000</v>
      </c>
      <c r="I32">
        <v>125090000</v>
      </c>
      <c r="J32">
        <v>67931000</v>
      </c>
      <c r="L32">
        <f t="shared" si="3"/>
        <v>51560000</v>
      </c>
      <c r="M32">
        <f t="shared" si="4"/>
        <v>69362333.333333328</v>
      </c>
      <c r="N32">
        <f t="shared" si="5"/>
        <v>96510500</v>
      </c>
      <c r="P32" t="s">
        <v>3147</v>
      </c>
      <c r="Q32" t="s">
        <v>3148</v>
      </c>
      <c r="R32">
        <f t="shared" si="6"/>
        <v>1.669074764711867E-2</v>
      </c>
      <c r="S32">
        <f t="shared" si="7"/>
        <v>0</v>
      </c>
      <c r="T32">
        <f t="shared" si="8"/>
        <v>0</v>
      </c>
      <c r="U32">
        <f t="shared" si="9"/>
        <v>9.9458003885296714E-3</v>
      </c>
      <c r="V32">
        <f t="shared" si="10"/>
        <v>7.9444335496839033E-3</v>
      </c>
      <c r="W32">
        <f t="shared" si="11"/>
        <v>5.4299214194072276E-3</v>
      </c>
      <c r="X32">
        <f t="shared" si="12"/>
        <v>1.2994271489801014E-2</v>
      </c>
      <c r="Y32">
        <f t="shared" si="13"/>
        <v>6.0551824625523906E-3</v>
      </c>
      <c r="AA32">
        <f t="shared" si="14"/>
        <v>5.563582549039557E-3</v>
      </c>
      <c r="AB32">
        <f t="shared" si="15"/>
        <v>7.7733851192069341E-3</v>
      </c>
      <c r="AC32">
        <f t="shared" si="16"/>
        <v>9.5247269761767027E-3</v>
      </c>
      <c r="AE32" t="s">
        <v>3147</v>
      </c>
      <c r="AF32">
        <f t="shared" si="17"/>
        <v>1.3971905783169976</v>
      </c>
      <c r="AG32">
        <f t="shared" si="18"/>
        <v>0.48252881934471825</v>
      </c>
      <c r="AI32" t="s">
        <v>3147</v>
      </c>
      <c r="AJ32">
        <f t="shared" si="19"/>
        <v>0.71868762286123689</v>
      </c>
      <c r="AK32">
        <f t="shared" si="1"/>
        <v>0.14345983443830271</v>
      </c>
      <c r="AN32" t="s">
        <v>3147</v>
      </c>
      <c r="AO32">
        <f t="shared" si="20"/>
        <v>1.7876611519400603</v>
      </c>
      <c r="AP32">
        <f t="shared" si="21"/>
        <v>1.4279348746349334</v>
      </c>
      <c r="AQ32">
        <f t="shared" si="22"/>
        <v>0.97597570837599901</v>
      </c>
    </row>
    <row r="33" spans="1:43" x14ac:dyDescent="0.25">
      <c r="A33" t="s">
        <v>10637</v>
      </c>
      <c r="B33" t="s">
        <v>10636</v>
      </c>
      <c r="C33">
        <v>3470200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L33">
        <f t="shared" si="3"/>
        <v>1156733.3333333333</v>
      </c>
      <c r="M33">
        <f t="shared" si="4"/>
        <v>0</v>
      </c>
      <c r="N33">
        <f t="shared" si="5"/>
        <v>0</v>
      </c>
      <c r="P33" t="s">
        <v>10637</v>
      </c>
      <c r="Q33" t="s">
        <v>10636</v>
      </c>
      <c r="R33">
        <f t="shared" si="6"/>
        <v>3.7445198141344192E-4</v>
      </c>
      <c r="S33">
        <f t="shared" si="7"/>
        <v>0</v>
      </c>
      <c r="T33">
        <f t="shared" si="8"/>
        <v>0</v>
      </c>
      <c r="U33">
        <f t="shared" si="9"/>
        <v>0</v>
      </c>
      <c r="V33">
        <f t="shared" si="10"/>
        <v>0</v>
      </c>
      <c r="W33">
        <f t="shared" si="11"/>
        <v>0</v>
      </c>
      <c r="X33">
        <f t="shared" si="12"/>
        <v>0</v>
      </c>
      <c r="Y33">
        <f t="shared" si="13"/>
        <v>0</v>
      </c>
      <c r="AA33">
        <f t="shared" si="14"/>
        <v>1.2481732713781398E-4</v>
      </c>
      <c r="AB33">
        <f t="shared" si="15"/>
        <v>0</v>
      </c>
      <c r="AC33">
        <f t="shared" si="16"/>
        <v>0</v>
      </c>
      <c r="AE33" t="s">
        <v>10637</v>
      </c>
      <c r="AF33">
        <f t="shared" si="17"/>
        <v>0</v>
      </c>
      <c r="AG33" t="e">
        <f t="shared" si="18"/>
        <v>#NUM!</v>
      </c>
      <c r="AI33" t="s">
        <v>10637</v>
      </c>
      <c r="AJ33">
        <f t="shared" si="19"/>
        <v>0.37390096630005903</v>
      </c>
      <c r="AK33">
        <f t="shared" si="1"/>
        <v>0.42724341246481962</v>
      </c>
      <c r="AN33" t="s">
        <v>10637</v>
      </c>
      <c r="AO33">
        <f t="shared" si="20"/>
        <v>0</v>
      </c>
      <c r="AP33">
        <f t="shared" si="21"/>
        <v>0</v>
      </c>
      <c r="AQ33">
        <f t="shared" si="22"/>
        <v>0</v>
      </c>
    </row>
    <row r="34" spans="1:43" x14ac:dyDescent="0.25">
      <c r="A34" t="s">
        <v>2035</v>
      </c>
      <c r="B34" t="s">
        <v>2034</v>
      </c>
      <c r="C34">
        <v>177790000</v>
      </c>
      <c r="D34">
        <v>205460000</v>
      </c>
      <c r="E34">
        <v>228830000</v>
      </c>
      <c r="F34">
        <v>177090000</v>
      </c>
      <c r="G34">
        <v>102120000</v>
      </c>
      <c r="H34">
        <v>318440000</v>
      </c>
      <c r="I34">
        <v>139110000</v>
      </c>
      <c r="J34">
        <v>212600000</v>
      </c>
      <c r="L34">
        <f t="shared" si="3"/>
        <v>204026666.66666666</v>
      </c>
      <c r="M34">
        <f t="shared" si="4"/>
        <v>199216666.66666666</v>
      </c>
      <c r="N34">
        <f t="shared" si="5"/>
        <v>175855000</v>
      </c>
      <c r="P34" t="s">
        <v>2035</v>
      </c>
      <c r="Q34" t="s">
        <v>2034</v>
      </c>
      <c r="R34">
        <f t="shared" si="6"/>
        <v>1.9184432532849936E-2</v>
      </c>
      <c r="S34">
        <f t="shared" si="7"/>
        <v>2.2625125911383218E-2</v>
      </c>
      <c r="T34">
        <f t="shared" si="8"/>
        <v>2.5825006666839512E-2</v>
      </c>
      <c r="U34">
        <f t="shared" si="9"/>
        <v>2.1936205235947786E-2</v>
      </c>
      <c r="V34">
        <f t="shared" si="10"/>
        <v>1.1290750050014198E-2</v>
      </c>
      <c r="W34">
        <f t="shared" si="11"/>
        <v>3.0909425587601895E-2</v>
      </c>
      <c r="X34">
        <f t="shared" si="12"/>
        <v>1.4450660380096084E-2</v>
      </c>
      <c r="Y34">
        <f t="shared" si="13"/>
        <v>1.8950579139695254E-2</v>
      </c>
      <c r="AA34">
        <f t="shared" si="14"/>
        <v>2.254485503702422E-2</v>
      </c>
      <c r="AB34">
        <f t="shared" si="15"/>
        <v>2.1378793624521292E-2</v>
      </c>
      <c r="AC34">
        <f t="shared" si="16"/>
        <v>1.6700619759895667E-2</v>
      </c>
      <c r="AE34" t="s">
        <v>2035</v>
      </c>
      <c r="AF34">
        <f t="shared" si="17"/>
        <v>0.94827815878221589</v>
      </c>
      <c r="AG34">
        <f t="shared" si="18"/>
        <v>-7.6617787416319125E-2</v>
      </c>
      <c r="AI34" t="s">
        <v>2035</v>
      </c>
      <c r="AJ34">
        <f t="shared" si="19"/>
        <v>0.85503750942664292</v>
      </c>
      <c r="AK34">
        <f t="shared" si="1"/>
        <v>6.8014832897919555E-2</v>
      </c>
      <c r="AN34" t="s">
        <v>2035</v>
      </c>
      <c r="AO34">
        <f t="shared" si="20"/>
        <v>0.97300271835516883</v>
      </c>
      <c r="AP34">
        <f t="shared" si="21"/>
        <v>0.50081271454050147</v>
      </c>
      <c r="AQ34">
        <f t="shared" si="22"/>
        <v>1.3710190434509775</v>
      </c>
    </row>
    <row r="35" spans="1:43" x14ac:dyDescent="0.25">
      <c r="A35" t="s">
        <v>3238</v>
      </c>
      <c r="B35" t="s">
        <v>3239</v>
      </c>
      <c r="C35">
        <v>86008000</v>
      </c>
      <c r="D35">
        <v>95253000</v>
      </c>
      <c r="E35">
        <v>67910000</v>
      </c>
      <c r="F35">
        <v>67426000</v>
      </c>
      <c r="G35">
        <v>40930000</v>
      </c>
      <c r="H35">
        <v>62322000</v>
      </c>
      <c r="I35">
        <v>59500000</v>
      </c>
      <c r="J35">
        <v>0</v>
      </c>
      <c r="L35">
        <f t="shared" si="3"/>
        <v>83057000</v>
      </c>
      <c r="M35">
        <f t="shared" si="4"/>
        <v>56892666.666666664</v>
      </c>
      <c r="N35">
        <f t="shared" si="5"/>
        <v>29750000</v>
      </c>
      <c r="P35" t="s">
        <v>3238</v>
      </c>
      <c r="Q35" t="s">
        <v>3239</v>
      </c>
      <c r="R35">
        <f t="shared" si="6"/>
        <v>9.2806944894839819E-3</v>
      </c>
      <c r="S35">
        <f t="shared" si="7"/>
        <v>1.0489200420699823E-2</v>
      </c>
      <c r="T35">
        <f t="shared" si="8"/>
        <v>7.6641008728972216E-3</v>
      </c>
      <c r="U35">
        <f t="shared" si="9"/>
        <v>8.352084105477527E-3</v>
      </c>
      <c r="V35">
        <f t="shared" si="10"/>
        <v>4.5253662313658547E-3</v>
      </c>
      <c r="W35">
        <f t="shared" si="11"/>
        <v>6.0492941259594436E-3</v>
      </c>
      <c r="X35">
        <f t="shared" si="12"/>
        <v>6.1808230365589601E-3</v>
      </c>
      <c r="Y35">
        <f t="shared" si="13"/>
        <v>0</v>
      </c>
      <c r="AA35">
        <f t="shared" si="14"/>
        <v>9.1446652610270088E-3</v>
      </c>
      <c r="AB35">
        <f t="shared" si="15"/>
        <v>6.3089148209342751E-3</v>
      </c>
      <c r="AC35">
        <f t="shared" si="16"/>
        <v>3.09041151827948E-3</v>
      </c>
      <c r="AE35" t="s">
        <v>3238</v>
      </c>
      <c r="AF35">
        <f t="shared" si="17"/>
        <v>0.6899011216760208</v>
      </c>
      <c r="AG35">
        <f t="shared" si="18"/>
        <v>-0.5355384887787773</v>
      </c>
      <c r="AI35" t="s">
        <v>3238</v>
      </c>
      <c r="AJ35">
        <f t="shared" si="19"/>
        <v>0.1092491655054994</v>
      </c>
      <c r="AK35">
        <f t="shared" si="1"/>
        <v>0.96158187168240039</v>
      </c>
      <c r="AN35" t="s">
        <v>3238</v>
      </c>
      <c r="AO35">
        <f t="shared" si="20"/>
        <v>0.91332857650598476</v>
      </c>
      <c r="AP35">
        <f t="shared" si="21"/>
        <v>0.49486406579059677</v>
      </c>
      <c r="AQ35">
        <f t="shared" si="22"/>
        <v>0.66151072273148093</v>
      </c>
    </row>
    <row r="36" spans="1:43" x14ac:dyDescent="0.25">
      <c r="A36" t="s">
        <v>3689</v>
      </c>
      <c r="B36" t="s">
        <v>3688</v>
      </c>
      <c r="C36">
        <v>75072000</v>
      </c>
      <c r="D36">
        <v>30691000</v>
      </c>
      <c r="E36">
        <v>67627000</v>
      </c>
      <c r="F36">
        <v>46038000</v>
      </c>
      <c r="G36">
        <v>37443000</v>
      </c>
      <c r="H36">
        <v>0</v>
      </c>
      <c r="I36">
        <v>0</v>
      </c>
      <c r="J36">
        <v>38056000</v>
      </c>
      <c r="L36">
        <f t="shared" si="3"/>
        <v>57796666.666666664</v>
      </c>
      <c r="M36">
        <f t="shared" si="4"/>
        <v>27827000</v>
      </c>
      <c r="N36">
        <f t="shared" si="5"/>
        <v>19028000</v>
      </c>
      <c r="P36" t="s">
        <v>3689</v>
      </c>
      <c r="Q36" t="s">
        <v>3688</v>
      </c>
      <c r="R36">
        <f t="shared" si="6"/>
        <v>8.1006452506108915E-3</v>
      </c>
      <c r="S36">
        <f t="shared" si="7"/>
        <v>3.3796736072532968E-3</v>
      </c>
      <c r="T36">
        <f t="shared" si="8"/>
        <v>7.6321624168961925E-3</v>
      </c>
      <c r="U36">
        <f t="shared" si="9"/>
        <v>5.702744461305349E-3</v>
      </c>
      <c r="V36">
        <f t="shared" si="10"/>
        <v>4.1398311214520325E-3</v>
      </c>
      <c r="W36">
        <f t="shared" si="11"/>
        <v>0</v>
      </c>
      <c r="X36">
        <f t="shared" si="12"/>
        <v>0</v>
      </c>
      <c r="Y36">
        <f t="shared" si="13"/>
        <v>3.3922071483548566E-3</v>
      </c>
      <c r="AA36">
        <f t="shared" si="14"/>
        <v>6.3708270915867936E-3</v>
      </c>
      <c r="AB36">
        <f t="shared" si="15"/>
        <v>3.2808585275857938E-3</v>
      </c>
      <c r="AC36">
        <f t="shared" si="16"/>
        <v>1.6961035741774283E-3</v>
      </c>
      <c r="AE36" t="s">
        <v>3689</v>
      </c>
      <c r="AF36">
        <f t="shared" si="17"/>
        <v>0.51498156839297049</v>
      </c>
      <c r="AG36">
        <f t="shared" si="18"/>
        <v>-0.95740729689036352</v>
      </c>
      <c r="AI36" t="s">
        <v>3689</v>
      </c>
      <c r="AJ36">
        <f t="shared" si="19"/>
        <v>0.24495462015710037</v>
      </c>
      <c r="AK36">
        <f t="shared" si="1"/>
        <v>0.61091436478159855</v>
      </c>
      <c r="AN36" t="s">
        <v>3689</v>
      </c>
      <c r="AO36">
        <f t="shared" si="20"/>
        <v>0.89513408217220281</v>
      </c>
      <c r="AP36">
        <f t="shared" si="21"/>
        <v>0.64981062300670878</v>
      </c>
      <c r="AQ36">
        <f t="shared" si="22"/>
        <v>0</v>
      </c>
    </row>
    <row r="37" spans="1:43" x14ac:dyDescent="0.25">
      <c r="A37" t="s">
        <v>2764</v>
      </c>
      <c r="B37" t="s">
        <v>2765</v>
      </c>
      <c r="C37">
        <v>174840000</v>
      </c>
      <c r="D37">
        <v>33812000</v>
      </c>
      <c r="E37">
        <v>104760000</v>
      </c>
      <c r="F37">
        <v>54517000</v>
      </c>
      <c r="G37">
        <v>84212000</v>
      </c>
      <c r="H37">
        <v>0</v>
      </c>
      <c r="I37">
        <v>239350000</v>
      </c>
      <c r="J37">
        <v>45699000</v>
      </c>
      <c r="L37">
        <f t="shared" si="3"/>
        <v>104470666.66666667</v>
      </c>
      <c r="M37">
        <f t="shared" si="4"/>
        <v>46243000</v>
      </c>
      <c r="N37">
        <f t="shared" si="5"/>
        <v>142524500</v>
      </c>
      <c r="P37" t="s">
        <v>2764</v>
      </c>
      <c r="Q37" t="s">
        <v>2765</v>
      </c>
      <c r="R37">
        <f t="shared" si="6"/>
        <v>1.8866112739993716E-2</v>
      </c>
      <c r="S37">
        <f t="shared" si="7"/>
        <v>3.7233561633198162E-3</v>
      </c>
      <c r="T37">
        <f t="shared" si="8"/>
        <v>1.1822871557130216E-2</v>
      </c>
      <c r="U37">
        <f t="shared" si="9"/>
        <v>6.7530413961723731E-3</v>
      </c>
      <c r="V37">
        <f t="shared" si="10"/>
        <v>9.3107779397943163E-3</v>
      </c>
      <c r="W37">
        <f t="shared" si="11"/>
        <v>0</v>
      </c>
      <c r="X37">
        <f t="shared" si="12"/>
        <v>2.4863529307569531E-2</v>
      </c>
      <c r="Y37">
        <f t="shared" si="13"/>
        <v>4.0734831425443714E-3</v>
      </c>
      <c r="AA37">
        <f t="shared" si="14"/>
        <v>1.147078015348125E-2</v>
      </c>
      <c r="AB37">
        <f t="shared" si="15"/>
        <v>5.3546064453222292E-3</v>
      </c>
      <c r="AC37">
        <f t="shared" si="16"/>
        <v>1.4468506225056951E-2</v>
      </c>
      <c r="AE37" t="s">
        <v>2764</v>
      </c>
      <c r="AF37">
        <f t="shared" si="17"/>
        <v>0.46680403369923951</v>
      </c>
      <c r="AG37">
        <f t="shared" si="18"/>
        <v>-1.0991110673195088</v>
      </c>
      <c r="AI37" t="s">
        <v>2764</v>
      </c>
      <c r="AJ37">
        <f t="shared" si="19"/>
        <v>0.30328236017376486</v>
      </c>
      <c r="AK37">
        <f t="shared" si="1"/>
        <v>0.51815284884522628</v>
      </c>
      <c r="AN37" t="s">
        <v>2764</v>
      </c>
      <c r="AO37">
        <f t="shared" si="20"/>
        <v>0.58871683580500866</v>
      </c>
      <c r="AP37">
        <f t="shared" si="21"/>
        <v>0.81169526529270997</v>
      </c>
      <c r="AQ37">
        <f t="shared" si="22"/>
        <v>0</v>
      </c>
    </row>
    <row r="38" spans="1:43" x14ac:dyDescent="0.25">
      <c r="A38" t="s">
        <v>1908</v>
      </c>
      <c r="B38" t="s">
        <v>1907</v>
      </c>
      <c r="C38">
        <v>136350000</v>
      </c>
      <c r="D38">
        <v>88520000</v>
      </c>
      <c r="E38">
        <v>167400000</v>
      </c>
      <c r="F38">
        <v>143840000</v>
      </c>
      <c r="G38">
        <v>229910000</v>
      </c>
      <c r="H38">
        <v>86532000</v>
      </c>
      <c r="I38">
        <v>728350000</v>
      </c>
      <c r="J38">
        <v>145610000</v>
      </c>
      <c r="L38">
        <f t="shared" si="3"/>
        <v>130756666.66666667</v>
      </c>
      <c r="M38">
        <f t="shared" si="4"/>
        <v>153427333.33333334</v>
      </c>
      <c r="N38">
        <f t="shared" si="5"/>
        <v>436980000</v>
      </c>
      <c r="P38" t="s">
        <v>1908</v>
      </c>
      <c r="Q38" t="s">
        <v>1907</v>
      </c>
      <c r="R38">
        <f t="shared" si="6"/>
        <v>1.4712848730829006E-2</v>
      </c>
      <c r="S38">
        <f t="shared" si="7"/>
        <v>9.7477666975354944E-3</v>
      </c>
      <c r="T38">
        <f t="shared" si="8"/>
        <v>1.8892217436651378E-2</v>
      </c>
      <c r="U38">
        <f t="shared" si="9"/>
        <v>1.7817515168212377E-2</v>
      </c>
      <c r="V38">
        <f t="shared" si="10"/>
        <v>2.5419666509976145E-2</v>
      </c>
      <c r="W38">
        <f t="shared" si="11"/>
        <v>8.399241348280264E-3</v>
      </c>
      <c r="X38">
        <f t="shared" si="12"/>
        <v>7.5660545523995273E-2</v>
      </c>
      <c r="Y38">
        <f t="shared" si="13"/>
        <v>1.2979274828462022E-2</v>
      </c>
      <c r="AA38">
        <f t="shared" si="14"/>
        <v>1.4450944288338626E-2</v>
      </c>
      <c r="AB38">
        <f t="shared" si="15"/>
        <v>1.7212141008822929E-2</v>
      </c>
      <c r="AC38">
        <f t="shared" si="16"/>
        <v>4.4319910176228647E-2</v>
      </c>
      <c r="AE38" t="s">
        <v>1908</v>
      </c>
      <c r="AF38">
        <f t="shared" si="17"/>
        <v>1.1910737918152854</v>
      </c>
      <c r="AG38">
        <f t="shared" si="18"/>
        <v>0.25226279673529134</v>
      </c>
      <c r="AI38" t="s">
        <v>1908</v>
      </c>
      <c r="AJ38">
        <f t="shared" si="19"/>
        <v>0.64708256093222605</v>
      </c>
      <c r="AK38">
        <f t="shared" si="1"/>
        <v>0.18904030438573483</v>
      </c>
      <c r="AN38" t="s">
        <v>1908</v>
      </c>
      <c r="AO38">
        <f t="shared" si="20"/>
        <v>1.232965459744416</v>
      </c>
      <c r="AP38">
        <f t="shared" si="21"/>
        <v>1.759031520901293</v>
      </c>
      <c r="AQ38">
        <f t="shared" si="22"/>
        <v>0.58122439480014731</v>
      </c>
    </row>
    <row r="39" spans="1:43" x14ac:dyDescent="0.25">
      <c r="A39" t="s">
        <v>3379</v>
      </c>
      <c r="B39" t="s">
        <v>3380</v>
      </c>
      <c r="C39">
        <v>0</v>
      </c>
      <c r="D39">
        <v>65066000</v>
      </c>
      <c r="E39">
        <v>67645000</v>
      </c>
      <c r="F39">
        <v>33773000</v>
      </c>
      <c r="G39">
        <v>29951000</v>
      </c>
      <c r="H39">
        <v>81291000</v>
      </c>
      <c r="I39">
        <v>53554000</v>
      </c>
      <c r="J39">
        <v>66912000</v>
      </c>
      <c r="L39">
        <f t="shared" si="3"/>
        <v>44237000</v>
      </c>
      <c r="M39">
        <f t="shared" si="4"/>
        <v>48338333.333333336</v>
      </c>
      <c r="N39">
        <f t="shared" si="5"/>
        <v>60233000</v>
      </c>
      <c r="P39" t="s">
        <v>3379</v>
      </c>
      <c r="Q39" t="s">
        <v>3380</v>
      </c>
      <c r="R39">
        <f t="shared" si="6"/>
        <v>0</v>
      </c>
      <c r="S39">
        <f t="shared" si="7"/>
        <v>7.1650269762973846E-3</v>
      </c>
      <c r="T39">
        <f t="shared" si="8"/>
        <v>7.6341938381259394E-3</v>
      </c>
      <c r="U39">
        <f t="shared" si="9"/>
        <v>4.1834742754173846E-3</v>
      </c>
      <c r="V39">
        <f t="shared" si="10"/>
        <v>3.3114889810808385E-3</v>
      </c>
      <c r="W39">
        <f t="shared" si="11"/>
        <v>7.8905229099414196E-3</v>
      </c>
      <c r="X39">
        <f t="shared" si="12"/>
        <v>5.5631562504181269E-3</v>
      </c>
      <c r="Y39">
        <f t="shared" si="13"/>
        <v>5.9643516058103885E-3</v>
      </c>
      <c r="AA39">
        <f t="shared" si="14"/>
        <v>4.9330736048077747E-3</v>
      </c>
      <c r="AB39">
        <f t="shared" si="15"/>
        <v>5.1284953888132145E-3</v>
      </c>
      <c r="AC39">
        <f t="shared" si="16"/>
        <v>5.7637539281142573E-3</v>
      </c>
      <c r="AE39" t="s">
        <v>3379</v>
      </c>
      <c r="AF39">
        <f t="shared" si="17"/>
        <v>1.0396146094019318</v>
      </c>
      <c r="AG39">
        <f t="shared" si="18"/>
        <v>5.6048812839279538E-2</v>
      </c>
      <c r="AI39" t="s">
        <v>3379</v>
      </c>
      <c r="AJ39">
        <f t="shared" si="19"/>
        <v>0.94846564088427621</v>
      </c>
      <c r="AK39">
        <f t="shared" si="1"/>
        <v>2.2978397241992722E-2</v>
      </c>
      <c r="AN39" t="s">
        <v>3379</v>
      </c>
      <c r="AO39">
        <f t="shared" si="20"/>
        <v>0.84804618997376602</v>
      </c>
      <c r="AP39">
        <f t="shared" si="21"/>
        <v>0.6712831079296</v>
      </c>
      <c r="AQ39">
        <f t="shared" si="22"/>
        <v>1.5995145303024294</v>
      </c>
    </row>
    <row r="40" spans="1:43" x14ac:dyDescent="0.25">
      <c r="A40" t="s">
        <v>11</v>
      </c>
      <c r="B40" t="s">
        <v>9591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6858200</v>
      </c>
      <c r="J40">
        <v>0</v>
      </c>
      <c r="L40">
        <f t="shared" si="3"/>
        <v>0</v>
      </c>
      <c r="M40">
        <f t="shared" si="4"/>
        <v>0</v>
      </c>
      <c r="N40">
        <f t="shared" si="5"/>
        <v>3429100</v>
      </c>
      <c r="P40" t="s">
        <v>11</v>
      </c>
      <c r="Q40" t="s">
        <v>9591</v>
      </c>
      <c r="R40">
        <f t="shared" si="6"/>
        <v>0</v>
      </c>
      <c r="S40">
        <f t="shared" si="7"/>
        <v>0</v>
      </c>
      <c r="T40">
        <f t="shared" si="8"/>
        <v>0</v>
      </c>
      <c r="U40">
        <f t="shared" si="9"/>
        <v>0</v>
      </c>
      <c r="V40">
        <f t="shared" si="10"/>
        <v>0</v>
      </c>
      <c r="W40">
        <f t="shared" si="11"/>
        <v>0</v>
      </c>
      <c r="X40">
        <f t="shared" si="12"/>
        <v>7.1242555545090189E-4</v>
      </c>
      <c r="Y40">
        <f t="shared" si="13"/>
        <v>0</v>
      </c>
      <c r="AA40">
        <f t="shared" si="14"/>
        <v>0</v>
      </c>
      <c r="AB40">
        <f t="shared" si="15"/>
        <v>0</v>
      </c>
      <c r="AC40">
        <f t="shared" si="16"/>
        <v>3.5621277772545095E-4</v>
      </c>
      <c r="AE40" t="s">
        <v>11</v>
      </c>
      <c r="AF40" t="e">
        <f t="shared" si="17"/>
        <v>#DIV/0!</v>
      </c>
      <c r="AG40" t="e">
        <f t="shared" si="18"/>
        <v>#DIV/0!</v>
      </c>
      <c r="AI40" t="s">
        <v>11</v>
      </c>
      <c r="AJ40" t="e">
        <f t="shared" si="19"/>
        <v>#DIV/0!</v>
      </c>
      <c r="AK40" t="e">
        <f t="shared" si="1"/>
        <v>#DIV/0!</v>
      </c>
      <c r="AN40" t="s">
        <v>11</v>
      </c>
      <c r="AO40" t="e">
        <f t="shared" si="20"/>
        <v>#DIV/0!</v>
      </c>
      <c r="AP40" t="e">
        <f t="shared" si="21"/>
        <v>#DIV/0!</v>
      </c>
      <c r="AQ40" t="e">
        <f t="shared" si="22"/>
        <v>#DIV/0!</v>
      </c>
    </row>
    <row r="41" spans="1:43" x14ac:dyDescent="0.25">
      <c r="A41" t="s">
        <v>10633</v>
      </c>
      <c r="B41" t="s">
        <v>10634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3480200</v>
      </c>
      <c r="J41">
        <v>0</v>
      </c>
      <c r="L41">
        <f t="shared" si="3"/>
        <v>0</v>
      </c>
      <c r="M41">
        <f t="shared" si="4"/>
        <v>0</v>
      </c>
      <c r="N41">
        <f t="shared" si="5"/>
        <v>1740100</v>
      </c>
      <c r="P41" t="s">
        <v>10633</v>
      </c>
      <c r="Q41" t="s">
        <v>10634</v>
      </c>
      <c r="R41">
        <f t="shared" si="6"/>
        <v>0</v>
      </c>
      <c r="S41">
        <f t="shared" si="7"/>
        <v>0</v>
      </c>
      <c r="T41">
        <f t="shared" si="8"/>
        <v>0</v>
      </c>
      <c r="U41">
        <f t="shared" si="9"/>
        <v>0</v>
      </c>
      <c r="V41">
        <f t="shared" si="10"/>
        <v>0</v>
      </c>
      <c r="W41">
        <f t="shared" si="11"/>
        <v>0</v>
      </c>
      <c r="X41">
        <f t="shared" si="12"/>
        <v>3.6152101398037806E-4</v>
      </c>
      <c r="Y41">
        <f t="shared" si="13"/>
        <v>0</v>
      </c>
      <c r="AA41">
        <f t="shared" si="14"/>
        <v>0</v>
      </c>
      <c r="AB41">
        <f t="shared" si="15"/>
        <v>0</v>
      </c>
      <c r="AC41">
        <f t="shared" si="16"/>
        <v>1.8076050699018903E-4</v>
      </c>
      <c r="AE41" t="s">
        <v>10633</v>
      </c>
      <c r="AF41" t="e">
        <f t="shared" si="17"/>
        <v>#DIV/0!</v>
      </c>
      <c r="AG41" t="e">
        <f t="shared" si="18"/>
        <v>#DIV/0!</v>
      </c>
      <c r="AI41" t="s">
        <v>10633</v>
      </c>
      <c r="AJ41" t="e">
        <f t="shared" si="19"/>
        <v>#DIV/0!</v>
      </c>
      <c r="AK41" t="e">
        <f t="shared" si="1"/>
        <v>#DIV/0!</v>
      </c>
      <c r="AN41" t="s">
        <v>10633</v>
      </c>
      <c r="AO41" t="e">
        <f t="shared" si="20"/>
        <v>#DIV/0!</v>
      </c>
      <c r="AP41" t="e">
        <f t="shared" si="21"/>
        <v>#DIV/0!</v>
      </c>
      <c r="AQ41" t="e">
        <f t="shared" si="22"/>
        <v>#DIV/0!</v>
      </c>
    </row>
    <row r="42" spans="1:43" x14ac:dyDescent="0.25">
      <c r="A42" t="s">
        <v>6520</v>
      </c>
      <c r="B42" t="s">
        <v>6521</v>
      </c>
      <c r="C42">
        <v>0</v>
      </c>
      <c r="D42">
        <v>0</v>
      </c>
      <c r="E42">
        <v>0</v>
      </c>
      <c r="F42">
        <v>0</v>
      </c>
      <c r="G42">
        <v>23343000</v>
      </c>
      <c r="H42">
        <v>21775000</v>
      </c>
      <c r="I42">
        <v>0</v>
      </c>
      <c r="J42">
        <v>0</v>
      </c>
      <c r="L42">
        <f t="shared" si="3"/>
        <v>0</v>
      </c>
      <c r="M42">
        <f t="shared" si="4"/>
        <v>15039333.333333334</v>
      </c>
      <c r="N42">
        <f t="shared" si="5"/>
        <v>0</v>
      </c>
      <c r="P42" t="s">
        <v>6520</v>
      </c>
      <c r="Q42" t="s">
        <v>6521</v>
      </c>
      <c r="R42">
        <f t="shared" si="6"/>
        <v>0</v>
      </c>
      <c r="S42">
        <f t="shared" si="7"/>
        <v>0</v>
      </c>
      <c r="T42">
        <f t="shared" si="8"/>
        <v>0</v>
      </c>
      <c r="U42">
        <f t="shared" si="9"/>
        <v>0</v>
      </c>
      <c r="V42">
        <f t="shared" si="10"/>
        <v>2.5808850217144677E-3</v>
      </c>
      <c r="W42">
        <f t="shared" si="11"/>
        <v>2.1135935880229597E-3</v>
      </c>
      <c r="X42">
        <f t="shared" si="12"/>
        <v>0</v>
      </c>
      <c r="Y42">
        <f t="shared" si="13"/>
        <v>0</v>
      </c>
      <c r="AA42">
        <f t="shared" si="14"/>
        <v>0</v>
      </c>
      <c r="AB42">
        <f t="shared" si="15"/>
        <v>1.5648262032458091E-3</v>
      </c>
      <c r="AC42">
        <f t="shared" si="16"/>
        <v>0</v>
      </c>
      <c r="AE42" t="s">
        <v>6520</v>
      </c>
      <c r="AF42" t="e">
        <f t="shared" si="17"/>
        <v>#DIV/0!</v>
      </c>
      <c r="AG42" t="e">
        <f t="shared" si="18"/>
        <v>#DIV/0!</v>
      </c>
      <c r="AI42" t="s">
        <v>6520</v>
      </c>
      <c r="AJ42">
        <f t="shared" si="19"/>
        <v>0.12004272390624421</v>
      </c>
      <c r="AK42">
        <f t="shared" si="1"/>
        <v>0.92066415849852268</v>
      </c>
      <c r="AN42" t="s">
        <v>6520</v>
      </c>
      <c r="AO42" t="e">
        <f t="shared" si="20"/>
        <v>#DIV/0!</v>
      </c>
      <c r="AP42" t="e">
        <f t="shared" si="21"/>
        <v>#DIV/0!</v>
      </c>
      <c r="AQ42" t="e">
        <f t="shared" si="22"/>
        <v>#DIV/0!</v>
      </c>
    </row>
    <row r="43" spans="1:43" x14ac:dyDescent="0.25">
      <c r="A43" t="s">
        <v>8028</v>
      </c>
      <c r="B43" t="s">
        <v>8027</v>
      </c>
      <c r="C43">
        <v>0</v>
      </c>
      <c r="D43">
        <v>0</v>
      </c>
      <c r="E43">
        <v>0</v>
      </c>
      <c r="F43">
        <v>0</v>
      </c>
      <c r="G43">
        <v>17054000</v>
      </c>
      <c r="H43">
        <v>0</v>
      </c>
      <c r="I43">
        <v>0</v>
      </c>
      <c r="J43">
        <v>0</v>
      </c>
      <c r="L43">
        <f t="shared" si="3"/>
        <v>0</v>
      </c>
      <c r="M43">
        <f t="shared" si="4"/>
        <v>5684666.666666667</v>
      </c>
      <c r="N43">
        <f t="shared" si="5"/>
        <v>0</v>
      </c>
      <c r="P43" t="s">
        <v>8028</v>
      </c>
      <c r="Q43" t="s">
        <v>8027</v>
      </c>
      <c r="R43">
        <f t="shared" si="6"/>
        <v>0</v>
      </c>
      <c r="S43">
        <f t="shared" si="7"/>
        <v>0</v>
      </c>
      <c r="T43">
        <f t="shared" si="8"/>
        <v>0</v>
      </c>
      <c r="U43">
        <f t="shared" si="9"/>
        <v>0</v>
      </c>
      <c r="V43">
        <f t="shared" si="10"/>
        <v>1.8855508358102441E-3</v>
      </c>
      <c r="W43">
        <f t="shared" si="11"/>
        <v>0</v>
      </c>
      <c r="X43">
        <f t="shared" si="12"/>
        <v>0</v>
      </c>
      <c r="Y43">
        <f t="shared" si="13"/>
        <v>0</v>
      </c>
      <c r="AA43">
        <f t="shared" si="14"/>
        <v>0</v>
      </c>
      <c r="AB43">
        <f t="shared" si="15"/>
        <v>6.2851694527008136E-4</v>
      </c>
      <c r="AC43">
        <f t="shared" si="16"/>
        <v>0</v>
      </c>
      <c r="AE43" t="s">
        <v>8028</v>
      </c>
      <c r="AF43" t="e">
        <f t="shared" si="17"/>
        <v>#DIV/0!</v>
      </c>
      <c r="AG43" t="e">
        <f t="shared" si="18"/>
        <v>#DIV/0!</v>
      </c>
      <c r="AI43" t="s">
        <v>8028</v>
      </c>
      <c r="AJ43">
        <f t="shared" si="19"/>
        <v>0.37390096630005903</v>
      </c>
      <c r="AK43">
        <f t="shared" si="1"/>
        <v>0.42724341246481962</v>
      </c>
      <c r="AN43" t="s">
        <v>8028</v>
      </c>
      <c r="AO43" t="e">
        <f t="shared" si="20"/>
        <v>#DIV/0!</v>
      </c>
      <c r="AP43" t="e">
        <f t="shared" si="21"/>
        <v>#DIV/0!</v>
      </c>
      <c r="AQ43" t="e">
        <f t="shared" si="22"/>
        <v>#DIV/0!</v>
      </c>
    </row>
    <row r="44" spans="1:43" x14ac:dyDescent="0.25">
      <c r="A44" t="s">
        <v>3935</v>
      </c>
      <c r="B44" t="s">
        <v>3936</v>
      </c>
      <c r="C44">
        <v>0</v>
      </c>
      <c r="D44">
        <v>99126000</v>
      </c>
      <c r="E44">
        <v>0</v>
      </c>
      <c r="F44">
        <v>0</v>
      </c>
      <c r="G44">
        <v>30238000</v>
      </c>
      <c r="H44">
        <v>43640000</v>
      </c>
      <c r="I44">
        <v>67158000</v>
      </c>
      <c r="J44">
        <v>0</v>
      </c>
      <c r="L44">
        <f t="shared" si="3"/>
        <v>33042000</v>
      </c>
      <c r="M44">
        <f t="shared" si="4"/>
        <v>24626000</v>
      </c>
      <c r="N44">
        <f t="shared" si="5"/>
        <v>33579000</v>
      </c>
      <c r="P44" t="s">
        <v>3935</v>
      </c>
      <c r="Q44" t="s">
        <v>3936</v>
      </c>
      <c r="R44">
        <f t="shared" si="6"/>
        <v>0</v>
      </c>
      <c r="S44">
        <f t="shared" si="7"/>
        <v>1.0915692743559685E-2</v>
      </c>
      <c r="T44">
        <f t="shared" si="8"/>
        <v>0</v>
      </c>
      <c r="U44">
        <f t="shared" si="9"/>
        <v>0</v>
      </c>
      <c r="V44">
        <f t="shared" si="10"/>
        <v>3.3432207208414543E-3</v>
      </c>
      <c r="W44">
        <f t="shared" si="11"/>
        <v>4.2359230393259227E-3</v>
      </c>
      <c r="X44">
        <f t="shared" si="12"/>
        <v>6.9763313191466671E-3</v>
      </c>
      <c r="Y44">
        <f t="shared" si="13"/>
        <v>0</v>
      </c>
      <c r="AA44">
        <f t="shared" si="14"/>
        <v>3.6385642478532283E-3</v>
      </c>
      <c r="AB44">
        <f t="shared" si="15"/>
        <v>2.5263812533891255E-3</v>
      </c>
      <c r="AC44">
        <f t="shared" si="16"/>
        <v>3.4881656595733336E-3</v>
      </c>
      <c r="AE44" t="s">
        <v>3935</v>
      </c>
      <c r="AF44">
        <f t="shared" si="17"/>
        <v>0.69433465545639428</v>
      </c>
      <c r="AG44">
        <f t="shared" si="18"/>
        <v>-0.52629691422031977</v>
      </c>
      <c r="AI44" t="s">
        <v>3935</v>
      </c>
      <c r="AJ44">
        <f t="shared" si="19"/>
        <v>0.78757122894669906</v>
      </c>
      <c r="AK44">
        <f t="shared" si="1"/>
        <v>0.10371015761507237</v>
      </c>
      <c r="AN44" t="s">
        <v>3935</v>
      </c>
      <c r="AO44">
        <f t="shared" si="20"/>
        <v>0</v>
      </c>
      <c r="AP44">
        <f t="shared" si="21"/>
        <v>0.91882965178201037</v>
      </c>
      <c r="AQ44">
        <f t="shared" si="22"/>
        <v>1.1641743145871724</v>
      </c>
    </row>
    <row r="45" spans="1:43" x14ac:dyDescent="0.25">
      <c r="A45" t="s">
        <v>5663</v>
      </c>
      <c r="B45" t="s">
        <v>5662</v>
      </c>
      <c r="C45">
        <v>0</v>
      </c>
      <c r="D45">
        <v>46538000</v>
      </c>
      <c r="E45">
        <v>0</v>
      </c>
      <c r="F45">
        <v>0</v>
      </c>
      <c r="G45">
        <v>32713000</v>
      </c>
      <c r="H45">
        <v>0</v>
      </c>
      <c r="I45">
        <v>0</v>
      </c>
      <c r="J45">
        <v>0</v>
      </c>
      <c r="L45">
        <f t="shared" si="3"/>
        <v>15512666.666666666</v>
      </c>
      <c r="M45">
        <f t="shared" si="4"/>
        <v>10904333.333333334</v>
      </c>
      <c r="N45">
        <f t="shared" si="5"/>
        <v>0</v>
      </c>
      <c r="P45" t="s">
        <v>5663</v>
      </c>
      <c r="Q45" t="s">
        <v>5662</v>
      </c>
      <c r="R45">
        <f t="shared" si="6"/>
        <v>0</v>
      </c>
      <c r="S45">
        <f t="shared" si="7"/>
        <v>5.1247352753039628E-3</v>
      </c>
      <c r="T45">
        <f t="shared" si="8"/>
        <v>0</v>
      </c>
      <c r="U45">
        <f t="shared" si="9"/>
        <v>0</v>
      </c>
      <c r="V45">
        <f t="shared" si="10"/>
        <v>3.6168655149443245E-3</v>
      </c>
      <c r="W45">
        <f t="shared" si="11"/>
        <v>0</v>
      </c>
      <c r="X45">
        <f t="shared" si="12"/>
        <v>0</v>
      </c>
      <c r="Y45">
        <f t="shared" si="13"/>
        <v>0</v>
      </c>
      <c r="AA45">
        <f t="shared" si="14"/>
        <v>1.7082450917679877E-3</v>
      </c>
      <c r="AB45">
        <f t="shared" si="15"/>
        <v>1.2056218383147748E-3</v>
      </c>
      <c r="AC45">
        <f t="shared" si="16"/>
        <v>0</v>
      </c>
      <c r="AE45" t="s">
        <v>5663</v>
      </c>
      <c r="AF45">
        <f t="shared" si="17"/>
        <v>0.70576631194472728</v>
      </c>
      <c r="AG45">
        <f t="shared" si="18"/>
        <v>-0.5027375266997347</v>
      </c>
      <c r="AI45" t="s">
        <v>5663</v>
      </c>
      <c r="AJ45">
        <f t="shared" si="19"/>
        <v>0.8218437356815429</v>
      </c>
      <c r="AK45">
        <f t="shared" si="1"/>
        <v>8.5210750808699096E-2</v>
      </c>
      <c r="AN45" t="s">
        <v>5663</v>
      </c>
      <c r="AO45">
        <f t="shared" si="20"/>
        <v>0</v>
      </c>
      <c r="AP45">
        <f t="shared" si="21"/>
        <v>2.1172989358341816</v>
      </c>
      <c r="AQ45">
        <f t="shared" si="22"/>
        <v>0</v>
      </c>
    </row>
    <row r="46" spans="1:43" x14ac:dyDescent="0.25">
      <c r="A46" t="s">
        <v>955</v>
      </c>
      <c r="B46" t="s">
        <v>956</v>
      </c>
      <c r="C46">
        <v>289210000</v>
      </c>
      <c r="D46">
        <v>1787000000</v>
      </c>
      <c r="E46">
        <v>2357600000</v>
      </c>
      <c r="F46">
        <v>794500000</v>
      </c>
      <c r="G46">
        <v>1848000000</v>
      </c>
      <c r="H46">
        <v>1249500000</v>
      </c>
      <c r="I46">
        <v>2884300000</v>
      </c>
      <c r="J46">
        <v>660690000</v>
      </c>
      <c r="L46">
        <f t="shared" si="3"/>
        <v>1477936666.6666667</v>
      </c>
      <c r="M46">
        <f t="shared" si="4"/>
        <v>1297333333.3333333</v>
      </c>
      <c r="N46">
        <f t="shared" si="5"/>
        <v>1772495000</v>
      </c>
      <c r="P46" t="s">
        <v>955</v>
      </c>
      <c r="Q46" t="s">
        <v>956</v>
      </c>
      <c r="R46">
        <f t="shared" si="6"/>
        <v>3.1207209251507568E-2</v>
      </c>
      <c r="S46">
        <f t="shared" si="7"/>
        <v>0.19678331550492459</v>
      </c>
      <c r="T46">
        <f t="shared" si="8"/>
        <v>0.26607103840292284</v>
      </c>
      <c r="U46">
        <f t="shared" si="9"/>
        <v>9.8415015302730335E-2</v>
      </c>
      <c r="V46">
        <f t="shared" si="10"/>
        <v>0.20432144626347667</v>
      </c>
      <c r="W46">
        <f t="shared" si="11"/>
        <v>0.12128290187070898</v>
      </c>
      <c r="X46">
        <f t="shared" si="12"/>
        <v>0.29961929217389932</v>
      </c>
      <c r="Y46">
        <f t="shared" si="13"/>
        <v>5.8892089048942879E-2</v>
      </c>
      <c r="AA46">
        <f t="shared" si="14"/>
        <v>0.16468718771978499</v>
      </c>
      <c r="AB46">
        <f t="shared" si="15"/>
        <v>0.14133978781230536</v>
      </c>
      <c r="AC46">
        <f t="shared" si="16"/>
        <v>0.1792556906114211</v>
      </c>
      <c r="AE46" t="s">
        <v>955</v>
      </c>
      <c r="AF46">
        <f t="shared" si="17"/>
        <v>0.8582318380030558</v>
      </c>
      <c r="AG46">
        <f t="shared" si="18"/>
        <v>-0.22056067285358577</v>
      </c>
      <c r="AI46" t="s">
        <v>955</v>
      </c>
      <c r="AJ46">
        <f t="shared" si="19"/>
        <v>0.77612505394245224</v>
      </c>
      <c r="AK46">
        <f t="shared" si="1"/>
        <v>0.11006829696150743</v>
      </c>
      <c r="AN46" t="s">
        <v>955</v>
      </c>
      <c r="AO46">
        <f t="shared" si="20"/>
        <v>0.59758756382544664</v>
      </c>
      <c r="AP46">
        <f t="shared" si="21"/>
        <v>1.240663885833847</v>
      </c>
      <c r="AQ46">
        <f t="shared" si="22"/>
        <v>0.73644406434987308</v>
      </c>
    </row>
    <row r="47" spans="1:43" x14ac:dyDescent="0.25">
      <c r="A47" t="s">
        <v>3609</v>
      </c>
      <c r="B47" t="s">
        <v>3610</v>
      </c>
      <c r="C47">
        <v>0</v>
      </c>
      <c r="D47">
        <v>84650000</v>
      </c>
      <c r="E47">
        <v>114280000</v>
      </c>
      <c r="F47">
        <v>0</v>
      </c>
      <c r="G47">
        <v>26299000</v>
      </c>
      <c r="H47">
        <v>41576000</v>
      </c>
      <c r="I47">
        <v>58037000</v>
      </c>
      <c r="J47">
        <v>0</v>
      </c>
      <c r="L47">
        <f t="shared" si="3"/>
        <v>66310000</v>
      </c>
      <c r="M47">
        <f t="shared" si="4"/>
        <v>22625000</v>
      </c>
      <c r="N47">
        <f t="shared" si="5"/>
        <v>29018500</v>
      </c>
      <c r="P47" t="s">
        <v>3609</v>
      </c>
      <c r="Q47" t="s">
        <v>3610</v>
      </c>
      <c r="R47">
        <f t="shared" si="6"/>
        <v>0</v>
      </c>
      <c r="S47">
        <f t="shared" si="7"/>
        <v>9.321604732787838E-3</v>
      </c>
      <c r="T47">
        <f t="shared" si="8"/>
        <v>1.2897267674196652E-2</v>
      </c>
      <c r="U47">
        <f t="shared" si="9"/>
        <v>0</v>
      </c>
      <c r="V47">
        <f t="shared" si="10"/>
        <v>2.9077108848934918E-3</v>
      </c>
      <c r="W47">
        <f t="shared" si="11"/>
        <v>4.0355805747711859E-3</v>
      </c>
      <c r="X47">
        <f t="shared" si="12"/>
        <v>6.0288475054247458E-3</v>
      </c>
      <c r="Y47">
        <f t="shared" si="13"/>
        <v>0</v>
      </c>
      <c r="AA47">
        <f t="shared" si="14"/>
        <v>7.4062908023281625E-3</v>
      </c>
      <c r="AB47">
        <f t="shared" si="15"/>
        <v>2.3144304865548924E-3</v>
      </c>
      <c r="AC47">
        <f t="shared" si="16"/>
        <v>3.0144237527123729E-3</v>
      </c>
      <c r="AE47" t="s">
        <v>3609</v>
      </c>
      <c r="AF47">
        <f t="shared" si="17"/>
        <v>0.31249522174140837</v>
      </c>
      <c r="AG47">
        <f t="shared" si="18"/>
        <v>-1.678093964705206</v>
      </c>
      <c r="AI47" t="s">
        <v>3609</v>
      </c>
      <c r="AJ47">
        <f t="shared" si="19"/>
        <v>0.27482247955489347</v>
      </c>
      <c r="AK47">
        <f t="shared" si="1"/>
        <v>0.56094774633099131</v>
      </c>
      <c r="AN47" t="s">
        <v>3609</v>
      </c>
      <c r="AO47">
        <f t="shared" si="20"/>
        <v>0</v>
      </c>
      <c r="AP47">
        <f t="shared" si="21"/>
        <v>0.39260015066913856</v>
      </c>
      <c r="AQ47">
        <f t="shared" si="22"/>
        <v>0.5448855145550866</v>
      </c>
    </row>
    <row r="48" spans="1:43" x14ac:dyDescent="0.25">
      <c r="A48" t="s">
        <v>4813</v>
      </c>
      <c r="B48" t="s">
        <v>4814</v>
      </c>
      <c r="C48">
        <v>0</v>
      </c>
      <c r="D48">
        <v>36013000</v>
      </c>
      <c r="E48">
        <v>0</v>
      </c>
      <c r="F48">
        <v>0</v>
      </c>
      <c r="G48">
        <v>53153000</v>
      </c>
      <c r="H48">
        <v>0</v>
      </c>
      <c r="I48">
        <v>43362000</v>
      </c>
      <c r="J48">
        <v>0</v>
      </c>
      <c r="L48">
        <f t="shared" si="3"/>
        <v>12004333.333333334</v>
      </c>
      <c r="M48">
        <f t="shared" si="4"/>
        <v>17717666.666666668</v>
      </c>
      <c r="N48">
        <f t="shared" si="5"/>
        <v>21681000</v>
      </c>
      <c r="P48" t="s">
        <v>4813</v>
      </c>
      <c r="Q48" t="s">
        <v>4814</v>
      </c>
      <c r="R48">
        <f t="shared" si="6"/>
        <v>0</v>
      </c>
      <c r="S48">
        <f t="shared" si="7"/>
        <v>3.9657288983093739E-3</v>
      </c>
      <c r="T48">
        <f t="shared" si="8"/>
        <v>0</v>
      </c>
      <c r="U48">
        <f t="shared" si="9"/>
        <v>0</v>
      </c>
      <c r="V48">
        <f t="shared" si="10"/>
        <v>5.8767845417979307E-3</v>
      </c>
      <c r="W48">
        <f t="shared" si="11"/>
        <v>0</v>
      </c>
      <c r="X48">
        <f t="shared" si="12"/>
        <v>4.504417622038146E-3</v>
      </c>
      <c r="Y48">
        <f t="shared" si="13"/>
        <v>0</v>
      </c>
      <c r="AA48">
        <f t="shared" si="14"/>
        <v>1.3219096327697912E-3</v>
      </c>
      <c r="AB48">
        <f t="shared" si="15"/>
        <v>1.9589281805993102E-3</v>
      </c>
      <c r="AC48">
        <f t="shared" si="16"/>
        <v>2.252208811019073E-3</v>
      </c>
      <c r="AE48" t="s">
        <v>4813</v>
      </c>
      <c r="AF48">
        <f t="shared" si="17"/>
        <v>1.4818926589518657</v>
      </c>
      <c r="AG48">
        <f t="shared" si="18"/>
        <v>0.56744094966374936</v>
      </c>
      <c r="AI48" t="s">
        <v>4813</v>
      </c>
      <c r="AJ48">
        <f t="shared" si="19"/>
        <v>0.80083716688810336</v>
      </c>
      <c r="AK48">
        <f t="shared" si="1"/>
        <v>9.6455779435023911E-2</v>
      </c>
      <c r="AN48" t="s">
        <v>4813</v>
      </c>
      <c r="AO48">
        <f t="shared" si="20"/>
        <v>0</v>
      </c>
      <c r="AP48">
        <f t="shared" si="21"/>
        <v>4.4456779768555972</v>
      </c>
      <c r="AQ48">
        <f t="shared" si="22"/>
        <v>0</v>
      </c>
    </row>
    <row r="49" spans="1:43" x14ac:dyDescent="0.25">
      <c r="A49" t="s">
        <v>3217</v>
      </c>
      <c r="B49" t="s">
        <v>3216</v>
      </c>
      <c r="C49">
        <v>0</v>
      </c>
      <c r="D49">
        <v>76321000</v>
      </c>
      <c r="E49">
        <v>107930000</v>
      </c>
      <c r="F49">
        <v>39522000</v>
      </c>
      <c r="G49">
        <v>60825000</v>
      </c>
      <c r="H49">
        <v>86611000</v>
      </c>
      <c r="I49">
        <v>76053000</v>
      </c>
      <c r="J49">
        <v>66975000</v>
      </c>
      <c r="L49">
        <f t="shared" si="3"/>
        <v>61417000</v>
      </c>
      <c r="M49">
        <f t="shared" si="4"/>
        <v>62319333.333333336</v>
      </c>
      <c r="N49">
        <f t="shared" si="5"/>
        <v>71514000</v>
      </c>
      <c r="P49" t="s">
        <v>3217</v>
      </c>
      <c r="Q49" t="s">
        <v>3216</v>
      </c>
      <c r="R49">
        <f t="shared" si="6"/>
        <v>0</v>
      </c>
      <c r="S49">
        <f t="shared" si="7"/>
        <v>8.4044204939291278E-3</v>
      </c>
      <c r="T49">
        <f t="shared" si="8"/>
        <v>1.2180627407035741E-2</v>
      </c>
      <c r="U49">
        <f t="shared" si="9"/>
        <v>4.8956050784071852E-3</v>
      </c>
      <c r="V49">
        <f t="shared" si="10"/>
        <v>6.725028121740243E-3</v>
      </c>
      <c r="W49">
        <f t="shared" si="11"/>
        <v>8.4069094949371544E-3</v>
      </c>
      <c r="X49">
        <f t="shared" si="12"/>
        <v>7.9003383932675416E-3</v>
      </c>
      <c r="Y49">
        <f t="shared" si="13"/>
        <v>5.969967252498069E-3</v>
      </c>
      <c r="AA49">
        <f t="shared" si="14"/>
        <v>6.8616826336549558E-3</v>
      </c>
      <c r="AB49">
        <f t="shared" si="15"/>
        <v>6.6758475650281939E-3</v>
      </c>
      <c r="AC49">
        <f t="shared" si="16"/>
        <v>6.9351528228828053E-3</v>
      </c>
      <c r="AE49" t="s">
        <v>3217</v>
      </c>
      <c r="AF49">
        <f t="shared" si="17"/>
        <v>0.97291698282353012</v>
      </c>
      <c r="AG49">
        <f t="shared" si="18"/>
        <v>-3.9611387083920493E-2</v>
      </c>
      <c r="AI49" t="s">
        <v>3217</v>
      </c>
      <c r="AJ49">
        <f t="shared" si="19"/>
        <v>0.96275200264106309</v>
      </c>
      <c r="AK49">
        <f t="shared" si="1"/>
        <v>1.6485569319037205E-2</v>
      </c>
      <c r="AN49" t="s">
        <v>3217</v>
      </c>
      <c r="AO49">
        <f t="shared" si="20"/>
        <v>0.71347005388960749</v>
      </c>
      <c r="AP49">
        <f t="shared" si="21"/>
        <v>0.98008440214875947</v>
      </c>
      <c r="AQ49">
        <f t="shared" si="22"/>
        <v>1.2251964924322236</v>
      </c>
    </row>
    <row r="50" spans="1:43" x14ac:dyDescent="0.25">
      <c r="A50" t="s">
        <v>2266</v>
      </c>
      <c r="B50" t="s">
        <v>2265</v>
      </c>
      <c r="C50">
        <v>0</v>
      </c>
      <c r="D50">
        <v>275570000</v>
      </c>
      <c r="E50">
        <v>0</v>
      </c>
      <c r="F50">
        <v>158380000</v>
      </c>
      <c r="G50">
        <v>212850000</v>
      </c>
      <c r="H50">
        <v>277210000</v>
      </c>
      <c r="I50">
        <v>281150000</v>
      </c>
      <c r="J50">
        <v>0</v>
      </c>
      <c r="L50">
        <f t="shared" si="3"/>
        <v>91856666.666666672</v>
      </c>
      <c r="M50">
        <f t="shared" si="4"/>
        <v>216146666.66666666</v>
      </c>
      <c r="N50">
        <f t="shared" si="5"/>
        <v>140575000</v>
      </c>
      <c r="P50" t="s">
        <v>2266</v>
      </c>
      <c r="Q50" t="s">
        <v>2265</v>
      </c>
      <c r="R50">
        <f t="shared" si="6"/>
        <v>0</v>
      </c>
      <c r="S50">
        <f t="shared" si="7"/>
        <v>3.034559499367212E-2</v>
      </c>
      <c r="T50">
        <f t="shared" si="8"/>
        <v>0</v>
      </c>
      <c r="U50">
        <f t="shared" si="9"/>
        <v>1.9618590463998026E-2</v>
      </c>
      <c r="V50">
        <f t="shared" si="10"/>
        <v>2.3533452292846865E-2</v>
      </c>
      <c r="W50">
        <f t="shared" si="11"/>
        <v>2.6907429553884941E-2</v>
      </c>
      <c r="X50">
        <f t="shared" si="12"/>
        <v>2.920568733997566E-2</v>
      </c>
      <c r="Y50">
        <f t="shared" si="13"/>
        <v>0</v>
      </c>
      <c r="AA50">
        <f t="shared" si="14"/>
        <v>1.011519833122404E-2</v>
      </c>
      <c r="AB50">
        <f t="shared" si="15"/>
        <v>2.3353157436909949E-2</v>
      </c>
      <c r="AC50">
        <f t="shared" si="16"/>
        <v>1.460284366998783E-2</v>
      </c>
      <c r="AE50" t="s">
        <v>2266</v>
      </c>
      <c r="AF50">
        <f t="shared" si="17"/>
        <v>2.3087196782709039</v>
      </c>
      <c r="AG50">
        <f t="shared" si="18"/>
        <v>1.2070930135973352</v>
      </c>
      <c r="AI50" t="s">
        <v>2266</v>
      </c>
      <c r="AJ50">
        <f t="shared" si="19"/>
        <v>0.26934314214852845</v>
      </c>
      <c r="AK50">
        <f t="shared" si="1"/>
        <v>0.56969407771953973</v>
      </c>
      <c r="AN50" t="s">
        <v>2266</v>
      </c>
      <c r="AO50">
        <f t="shared" si="20"/>
        <v>1.9395161440817721</v>
      </c>
      <c r="AP50">
        <f t="shared" si="21"/>
        <v>2.3265438325813905</v>
      </c>
      <c r="AQ50">
        <f t="shared" si="22"/>
        <v>2.6600990581495472</v>
      </c>
    </row>
    <row r="51" spans="1:43" x14ac:dyDescent="0.25">
      <c r="A51" t="s">
        <v>5293</v>
      </c>
      <c r="B51" t="s">
        <v>5294</v>
      </c>
      <c r="C51">
        <v>0</v>
      </c>
      <c r="D51">
        <v>0</v>
      </c>
      <c r="E51">
        <v>0</v>
      </c>
      <c r="F51">
        <v>0</v>
      </c>
      <c r="G51">
        <v>27856000</v>
      </c>
      <c r="H51">
        <v>0</v>
      </c>
      <c r="I51">
        <v>70607000</v>
      </c>
      <c r="J51">
        <v>0</v>
      </c>
      <c r="L51">
        <f t="shared" si="3"/>
        <v>0</v>
      </c>
      <c r="M51">
        <f t="shared" si="4"/>
        <v>9285333.333333334</v>
      </c>
      <c r="N51">
        <f t="shared" si="5"/>
        <v>35303500</v>
      </c>
      <c r="P51" t="s">
        <v>5293</v>
      </c>
      <c r="Q51" t="s">
        <v>5294</v>
      </c>
      <c r="R51">
        <f t="shared" si="6"/>
        <v>0</v>
      </c>
      <c r="S51">
        <f t="shared" si="7"/>
        <v>0</v>
      </c>
      <c r="T51">
        <f t="shared" si="8"/>
        <v>0</v>
      </c>
      <c r="U51">
        <f t="shared" si="9"/>
        <v>0</v>
      </c>
      <c r="V51">
        <f t="shared" si="10"/>
        <v>3.0798583371836608E-3</v>
      </c>
      <c r="W51">
        <f t="shared" si="11"/>
        <v>0</v>
      </c>
      <c r="X51">
        <f t="shared" si="12"/>
        <v>7.3346112965095552E-3</v>
      </c>
      <c r="Y51">
        <f t="shared" si="13"/>
        <v>0</v>
      </c>
      <c r="AA51">
        <f t="shared" si="14"/>
        <v>0</v>
      </c>
      <c r="AB51">
        <f t="shared" si="15"/>
        <v>1.026619445727887E-3</v>
      </c>
      <c r="AC51">
        <f t="shared" si="16"/>
        <v>3.6673056482547776E-3</v>
      </c>
      <c r="AE51" t="s">
        <v>5293</v>
      </c>
      <c r="AF51" t="e">
        <f t="shared" si="17"/>
        <v>#DIV/0!</v>
      </c>
      <c r="AG51" t="e">
        <f t="shared" si="18"/>
        <v>#DIV/0!</v>
      </c>
      <c r="AI51" t="s">
        <v>5293</v>
      </c>
      <c r="AJ51">
        <f t="shared" si="19"/>
        <v>0.37390096630005903</v>
      </c>
      <c r="AK51">
        <f t="shared" si="1"/>
        <v>0.42724341246481962</v>
      </c>
      <c r="AN51" t="s">
        <v>5293</v>
      </c>
      <c r="AO51" t="e">
        <f t="shared" si="20"/>
        <v>#DIV/0!</v>
      </c>
      <c r="AP51" t="e">
        <f t="shared" si="21"/>
        <v>#DIV/0!</v>
      </c>
      <c r="AQ51" t="e">
        <f t="shared" si="22"/>
        <v>#DIV/0!</v>
      </c>
    </row>
    <row r="52" spans="1:43" x14ac:dyDescent="0.25">
      <c r="L52" t="e">
        <f t="shared" si="3"/>
        <v>#DIV/0!</v>
      </c>
      <c r="M52" t="e">
        <f t="shared" si="4"/>
        <v>#DIV/0!</v>
      </c>
      <c r="N52" t="e">
        <f t="shared" si="5"/>
        <v>#DIV/0!</v>
      </c>
      <c r="R52" s="37">
        <f>SUM(R2:R51)</f>
        <v>0.21430952350404733</v>
      </c>
      <c r="S52" s="37">
        <f t="shared" ref="S52:AC52" si="23">SUM(S2:S51)</f>
        <v>0.57389932383991926</v>
      </c>
      <c r="T52" s="37">
        <f t="shared" si="23"/>
        <v>0.56653189394750536</v>
      </c>
      <c r="U52" s="37">
        <f t="shared" si="23"/>
        <v>0.38632396194561125</v>
      </c>
      <c r="V52" s="37">
        <f t="shared" si="23"/>
        <v>0.51150440062776736</v>
      </c>
      <c r="W52" s="37">
        <f t="shared" si="23"/>
        <v>0.34058421840463604</v>
      </c>
      <c r="X52">
        <f t="shared" si="23"/>
        <v>0.76541319039467648</v>
      </c>
      <c r="Y52">
        <f t="shared" si="23"/>
        <v>0.18956613731453284</v>
      </c>
      <c r="AA52" s="37">
        <f t="shared" si="23"/>
        <v>0.45158024709715738</v>
      </c>
      <c r="AB52" s="37">
        <f t="shared" si="23"/>
        <v>0.41280419365933829</v>
      </c>
      <c r="AC52">
        <f t="shared" si="23"/>
        <v>0.47748966385460467</v>
      </c>
    </row>
    <row r="53" spans="1:43" ht="17.25" x14ac:dyDescent="0.3">
      <c r="A53" s="1" t="s">
        <v>23</v>
      </c>
      <c r="B53" s="23"/>
      <c r="C53" s="1" t="s">
        <v>28</v>
      </c>
      <c r="D53" s="1" t="s">
        <v>29</v>
      </c>
      <c r="E53" s="1" t="s">
        <v>30</v>
      </c>
      <c r="F53" s="1" t="s">
        <v>31</v>
      </c>
      <c r="G53" s="1" t="s">
        <v>32</v>
      </c>
      <c r="H53" s="1" t="s">
        <v>33</v>
      </c>
      <c r="I53" s="1" t="s">
        <v>34</v>
      </c>
      <c r="J53" s="1" t="s">
        <v>35</v>
      </c>
      <c r="AA53" s="37">
        <f>STDEV(R52:T52)</f>
        <v>0.20551549080690601</v>
      </c>
      <c r="AB53" s="37">
        <f>STDEV(U52:W52)</f>
        <v>8.8483496633590286E-2</v>
      </c>
    </row>
    <row r="54" spans="1:43" ht="17.25" x14ac:dyDescent="0.3">
      <c r="A54" s="1" t="s">
        <v>12033</v>
      </c>
      <c r="B54" s="32"/>
      <c r="C54" s="32">
        <v>926740990100</v>
      </c>
      <c r="D54" s="32">
        <v>908105443500</v>
      </c>
      <c r="E54" s="32">
        <v>886079151700</v>
      </c>
      <c r="F54" s="32">
        <v>807295510300</v>
      </c>
      <c r="G54" s="32">
        <v>904457184400</v>
      </c>
      <c r="H54" s="32">
        <v>1030235903600</v>
      </c>
      <c r="I54" s="32">
        <v>962654967600</v>
      </c>
      <c r="J54" s="32">
        <v>1121865450300</v>
      </c>
    </row>
    <row r="55" spans="1:43" ht="17.25" x14ac:dyDescent="0.3">
      <c r="A55" s="1" t="s">
        <v>12034</v>
      </c>
      <c r="B55" s="32"/>
      <c r="C55" s="32">
        <v>818859569200</v>
      </c>
      <c r="D55" s="32">
        <v>806318710100</v>
      </c>
      <c r="E55" s="32">
        <v>739653492000</v>
      </c>
      <c r="F55" s="32">
        <v>709075100300</v>
      </c>
      <c r="G55" s="32">
        <v>803820634400</v>
      </c>
      <c r="H55" s="32">
        <v>849993434500</v>
      </c>
      <c r="I55" s="32">
        <v>841335569400</v>
      </c>
      <c r="J55" s="32">
        <v>1010072507000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A7647-61F9-41BF-82E9-A14EA293A9A2}">
  <dimension ref="A1:AW84"/>
  <sheetViews>
    <sheetView topLeftCell="AM1" zoomScale="55" zoomScaleNormal="55" workbookViewId="0">
      <selection activeCell="BC21" sqref="BC21"/>
    </sheetView>
  </sheetViews>
  <sheetFormatPr defaultRowHeight="15" x14ac:dyDescent="0.25"/>
  <cols>
    <col min="6" max="6" width="15.140625" customWidth="1"/>
    <col min="20" max="20" width="5" style="28" customWidth="1"/>
    <col min="21" max="21" width="5" customWidth="1"/>
    <col min="22" max="22" width="12" customWidth="1"/>
    <col min="23" max="25" width="5.7109375" customWidth="1"/>
    <col min="26" max="26" width="7.7109375" style="31" customWidth="1"/>
    <col min="29" max="29" width="15.140625" customWidth="1"/>
    <col min="30" max="32" width="5.7109375" customWidth="1"/>
    <col min="38" max="40" width="5.7109375" customWidth="1"/>
    <col min="47" max="49" width="5.7109375" customWidth="1"/>
  </cols>
  <sheetData>
    <row r="1" spans="1:49" ht="17.25" x14ac:dyDescent="0.3">
      <c r="B1" t="s">
        <v>31</v>
      </c>
      <c r="C1" t="s">
        <v>32</v>
      </c>
      <c r="D1" t="s">
        <v>33</v>
      </c>
      <c r="F1" s="1"/>
      <c r="G1" s="1" t="s">
        <v>31</v>
      </c>
      <c r="H1" s="1" t="s">
        <v>32</v>
      </c>
      <c r="I1" s="1" t="s">
        <v>33</v>
      </c>
      <c r="L1" t="s">
        <v>31</v>
      </c>
      <c r="M1" t="s">
        <v>32</v>
      </c>
      <c r="N1" t="s">
        <v>33</v>
      </c>
      <c r="P1" t="s">
        <v>23</v>
      </c>
      <c r="Q1" t="s">
        <v>31</v>
      </c>
      <c r="R1" t="s">
        <v>32</v>
      </c>
      <c r="S1" t="s">
        <v>33</v>
      </c>
      <c r="T1" s="28" t="s">
        <v>12029</v>
      </c>
      <c r="W1" t="s">
        <v>31</v>
      </c>
      <c r="X1" t="s">
        <v>32</v>
      </c>
      <c r="Y1" t="s">
        <v>33</v>
      </c>
      <c r="Z1" s="31" t="s">
        <v>12053</v>
      </c>
      <c r="AA1" t="s">
        <v>12054</v>
      </c>
      <c r="AC1" s="1"/>
      <c r="AD1" t="s">
        <v>31</v>
      </c>
      <c r="AE1" t="s">
        <v>32</v>
      </c>
      <c r="AF1" t="s">
        <v>33</v>
      </c>
      <c r="AG1" t="s">
        <v>12029</v>
      </c>
      <c r="AL1" t="s">
        <v>31</v>
      </c>
      <c r="AM1" t="s">
        <v>32</v>
      </c>
      <c r="AN1" t="s">
        <v>33</v>
      </c>
      <c r="AO1" t="s">
        <v>12029</v>
      </c>
      <c r="AT1" t="s">
        <v>23</v>
      </c>
      <c r="AU1" t="s">
        <v>31</v>
      </c>
      <c r="AV1" t="s">
        <v>32</v>
      </c>
      <c r="AW1" t="s">
        <v>33</v>
      </c>
    </row>
    <row r="2" spans="1:49" x14ac:dyDescent="0.25">
      <c r="A2" t="s">
        <v>5546</v>
      </c>
      <c r="B2" t="e">
        <v>#DIV/0!</v>
      </c>
      <c r="C2" t="e">
        <v>#DIV/0!</v>
      </c>
      <c r="D2" t="e">
        <v>#DIV/0!</v>
      </c>
      <c r="F2" t="s">
        <v>3080</v>
      </c>
      <c r="G2">
        <v>1.9122318175953379</v>
      </c>
      <c r="H2">
        <v>0.88450342420933159</v>
      </c>
      <c r="I2">
        <v>0.36904635322202117</v>
      </c>
      <c r="K2" t="s">
        <v>3529</v>
      </c>
      <c r="L2">
        <v>2.2783709090649649</v>
      </c>
      <c r="M2">
        <v>1.8605257997644933</v>
      </c>
      <c r="N2">
        <v>2.1533164853213687</v>
      </c>
      <c r="P2" t="s">
        <v>5304</v>
      </c>
      <c r="Q2">
        <v>1.9501486810628672</v>
      </c>
      <c r="R2">
        <v>2.2232982334159472</v>
      </c>
      <c r="S2">
        <v>2.0551986648221359</v>
      </c>
      <c r="V2" t="s">
        <v>3661</v>
      </c>
      <c r="W2" s="41">
        <v>5.5607378923741866</v>
      </c>
      <c r="X2" s="41">
        <v>3.1124796057587076</v>
      </c>
      <c r="Y2" s="41">
        <v>4.3022673561370466</v>
      </c>
      <c r="Z2" s="42">
        <v>4.3251616180899806</v>
      </c>
      <c r="AA2" s="43">
        <v>5.3243675210834944E-2</v>
      </c>
      <c r="AC2" t="s">
        <v>3080</v>
      </c>
      <c r="AD2" s="41">
        <v>1.9122318175953401</v>
      </c>
      <c r="AE2" s="41">
        <v>0.88450342420933159</v>
      </c>
      <c r="AF2" s="41">
        <v>0.36904635322202117</v>
      </c>
      <c r="AK2" t="s">
        <v>3529</v>
      </c>
      <c r="AL2" s="41">
        <v>2.2783709090649649</v>
      </c>
      <c r="AM2" s="41">
        <v>1.8605257997644933</v>
      </c>
      <c r="AN2" s="41">
        <v>2.1533164853213687</v>
      </c>
      <c r="AT2" t="s">
        <v>5304</v>
      </c>
      <c r="AU2" s="41">
        <v>1.9501486810628672</v>
      </c>
      <c r="AV2" s="41">
        <v>2.2232982334159472</v>
      </c>
      <c r="AW2" s="41">
        <v>2.0551986648221359</v>
      </c>
    </row>
    <row r="3" spans="1:49" x14ac:dyDescent="0.25">
      <c r="A3" t="s">
        <v>1085</v>
      </c>
      <c r="B3">
        <v>1.6469370521484381</v>
      </c>
      <c r="C3">
        <v>2.6056231296980905</v>
      </c>
      <c r="D3">
        <v>1.1691350821919575</v>
      </c>
      <c r="F3" t="s">
        <v>2884</v>
      </c>
      <c r="G3">
        <v>4.2039167106996578</v>
      </c>
      <c r="H3">
        <v>3.2605107327562055</v>
      </c>
      <c r="I3">
        <v>2.6647778642397419</v>
      </c>
      <c r="K3" t="s">
        <v>3226</v>
      </c>
      <c r="L3">
        <v>0.32726928252709969</v>
      </c>
      <c r="M3">
        <v>0.29946713195224511</v>
      </c>
      <c r="N3">
        <v>0.44928203182006826</v>
      </c>
      <c r="P3" t="s">
        <v>10875</v>
      </c>
      <c r="Q3" t="e">
        <v>#DIV/0!</v>
      </c>
      <c r="R3" t="e">
        <v>#DIV/0!</v>
      </c>
      <c r="S3" t="e">
        <v>#DIV/0!</v>
      </c>
      <c r="V3" t="s">
        <v>1085</v>
      </c>
      <c r="W3" s="41">
        <v>1.6469370521484381</v>
      </c>
      <c r="X3" s="41">
        <v>2.6056231296980905</v>
      </c>
      <c r="Y3" s="41">
        <v>1.1691350821919575</v>
      </c>
      <c r="Z3" s="42">
        <v>1.8072317546794952</v>
      </c>
      <c r="AA3" s="43">
        <v>0.1554437568098391</v>
      </c>
      <c r="AC3" t="s">
        <v>2884</v>
      </c>
      <c r="AD3" s="41">
        <v>4.2039167106996578</v>
      </c>
      <c r="AE3" s="41">
        <v>3.2605107327562055</v>
      </c>
      <c r="AF3" s="41">
        <v>2.6647778642397419</v>
      </c>
      <c r="AK3" t="s">
        <v>3226</v>
      </c>
      <c r="AL3" s="41">
        <v>0.32726928252709969</v>
      </c>
      <c r="AM3" s="41">
        <v>0.29946713195224511</v>
      </c>
      <c r="AN3" s="41">
        <v>0.44928203182006826</v>
      </c>
      <c r="AT3" t="s">
        <v>1686</v>
      </c>
      <c r="AU3" s="41">
        <v>1.1154750526807198</v>
      </c>
      <c r="AV3" s="41">
        <v>1.7577308691265154</v>
      </c>
      <c r="AW3" s="41">
        <v>1.2160118477338691</v>
      </c>
    </row>
    <row r="4" spans="1:49" x14ac:dyDescent="0.25">
      <c r="A4" t="s">
        <v>397</v>
      </c>
      <c r="B4">
        <v>1.3217940171276539</v>
      </c>
      <c r="C4">
        <v>0.95538030239860217</v>
      </c>
      <c r="D4">
        <v>0.92720896867657432</v>
      </c>
      <c r="F4" t="s">
        <v>7777</v>
      </c>
      <c r="G4" t="e">
        <v>#DIV/0!</v>
      </c>
      <c r="H4" t="e">
        <v>#DIV/0!</v>
      </c>
      <c r="I4" t="e">
        <v>#DIV/0!</v>
      </c>
      <c r="K4" t="s">
        <v>3537</v>
      </c>
      <c r="L4">
        <v>0.48341191054568294</v>
      </c>
      <c r="M4">
        <v>0.54924853167730092</v>
      </c>
      <c r="N4">
        <v>0.40652838456042972</v>
      </c>
      <c r="P4" t="s">
        <v>1686</v>
      </c>
      <c r="Q4">
        <v>1.1154750526807198</v>
      </c>
      <c r="R4">
        <v>1.7577308691265154</v>
      </c>
      <c r="S4">
        <v>1.2160118477338691</v>
      </c>
      <c r="V4" t="s">
        <v>1750</v>
      </c>
      <c r="W4" s="41">
        <v>1.4258852517047733</v>
      </c>
      <c r="X4" s="41">
        <v>1.7491994906140005</v>
      </c>
      <c r="Y4" s="41">
        <v>1.8170054578396841</v>
      </c>
      <c r="Z4" s="42">
        <v>1.6640300667194861</v>
      </c>
      <c r="AA4" s="43">
        <v>1.4922166035648185E-2</v>
      </c>
      <c r="AC4" t="s">
        <v>1071</v>
      </c>
      <c r="AD4" s="41">
        <v>38.447324994535364</v>
      </c>
      <c r="AE4" s="41">
        <v>73.182515376208556</v>
      </c>
      <c r="AF4" s="41">
        <v>0.67711496616403943</v>
      </c>
      <c r="AK4" t="s">
        <v>3537</v>
      </c>
      <c r="AL4" s="41">
        <v>0.48341191054568294</v>
      </c>
      <c r="AM4" s="41">
        <v>0.54924853167730092</v>
      </c>
      <c r="AN4" s="41">
        <v>0.40652838456042972</v>
      </c>
      <c r="AT4" t="s">
        <v>4159</v>
      </c>
      <c r="AU4" s="41">
        <v>1.7562407518823242</v>
      </c>
      <c r="AV4" s="41">
        <v>1.5395441005621304</v>
      </c>
      <c r="AW4" s="41">
        <v>1.113020771613503</v>
      </c>
    </row>
    <row r="5" spans="1:49" x14ac:dyDescent="0.25">
      <c r="A5" t="s">
        <v>1750</v>
      </c>
      <c r="B5">
        <v>1.4258852517047733</v>
      </c>
      <c r="C5">
        <v>1.7491994906140005</v>
      </c>
      <c r="D5">
        <v>1.8170054578396841</v>
      </c>
      <c r="F5" t="s">
        <v>5039</v>
      </c>
      <c r="G5" t="e">
        <v>#DIV/0!</v>
      </c>
      <c r="H5" t="e">
        <v>#DIV/0!</v>
      </c>
      <c r="I5" t="e">
        <v>#DIV/0!</v>
      </c>
      <c r="K5" t="s">
        <v>3701</v>
      </c>
      <c r="L5">
        <v>0.85400082359688101</v>
      </c>
      <c r="M5">
        <v>0</v>
      </c>
      <c r="N5">
        <v>2.3412415451731627</v>
      </c>
      <c r="P5" t="s">
        <v>7591</v>
      </c>
      <c r="Q5" t="e">
        <v>#DIV/0!</v>
      </c>
      <c r="R5" t="e">
        <v>#DIV/0!</v>
      </c>
      <c r="S5" t="e">
        <v>#DIV/0!</v>
      </c>
      <c r="V5" t="s">
        <v>1431</v>
      </c>
      <c r="W5" s="41">
        <v>1.5672743486919434</v>
      </c>
      <c r="X5" s="41">
        <v>1.7475699494800796</v>
      </c>
      <c r="Y5" s="41">
        <v>1.0852944781314409</v>
      </c>
      <c r="Z5" s="42">
        <v>1.4667129254344882</v>
      </c>
      <c r="AA5" s="43">
        <v>0.43566107294623685</v>
      </c>
      <c r="AC5" t="s">
        <v>990</v>
      </c>
      <c r="AD5" s="41">
        <v>1.0593621094398076</v>
      </c>
      <c r="AE5" s="41">
        <v>13.684931385052986</v>
      </c>
      <c r="AF5" s="41">
        <v>0</v>
      </c>
      <c r="AK5" t="s">
        <v>3701</v>
      </c>
      <c r="AL5" s="41">
        <v>0.85400082359688101</v>
      </c>
      <c r="AM5" s="41">
        <v>0</v>
      </c>
      <c r="AN5" s="41">
        <v>2.3412415451731627</v>
      </c>
      <c r="AT5" t="s">
        <v>3178</v>
      </c>
      <c r="AU5" s="41">
        <v>1.5243710689457972</v>
      </c>
      <c r="AV5" s="41">
        <v>2.0903588834913553</v>
      </c>
      <c r="AW5" s="41">
        <v>2.1678015553993939</v>
      </c>
    </row>
    <row r="6" spans="1:49" x14ac:dyDescent="0.25">
      <c r="A6" t="s">
        <v>1060</v>
      </c>
      <c r="B6">
        <v>0.54128708093926081</v>
      </c>
      <c r="C6">
        <v>0.44124423256639816</v>
      </c>
      <c r="D6">
        <v>0.65422281582525466</v>
      </c>
      <c r="F6" t="s">
        <v>1071</v>
      </c>
      <c r="G6">
        <v>38.447324994535364</v>
      </c>
      <c r="H6">
        <v>73.182515376208556</v>
      </c>
      <c r="I6">
        <v>0.67711496616403943</v>
      </c>
      <c r="K6" t="s">
        <v>8650</v>
      </c>
      <c r="L6" t="e">
        <v>#DIV/0!</v>
      </c>
      <c r="M6" t="e">
        <v>#DIV/0!</v>
      </c>
      <c r="N6" t="e">
        <v>#DIV/0!</v>
      </c>
      <c r="P6" t="s">
        <v>4159</v>
      </c>
      <c r="Q6">
        <v>1.7562407518823242</v>
      </c>
      <c r="R6">
        <v>1.5395441005621304</v>
      </c>
      <c r="S6">
        <v>1.113020771613503</v>
      </c>
      <c r="V6" t="s">
        <v>102</v>
      </c>
      <c r="W6" s="41">
        <v>2.298811250753606</v>
      </c>
      <c r="X6" s="41">
        <v>1.2417564388765931</v>
      </c>
      <c r="Y6" s="41">
        <v>0.75190513773161405</v>
      </c>
      <c r="Z6" s="42">
        <v>1.4308242757872711</v>
      </c>
      <c r="AA6" s="43">
        <v>0.42641489371368052</v>
      </c>
      <c r="AC6" t="s">
        <v>2828</v>
      </c>
      <c r="AD6" s="41">
        <v>3.900352705124662</v>
      </c>
      <c r="AE6" s="41">
        <v>4.0513286913639996</v>
      </c>
      <c r="AF6" s="41">
        <v>1.3848798614296858</v>
      </c>
      <c r="AK6" t="s">
        <v>9695</v>
      </c>
      <c r="AL6" s="41">
        <v>0</v>
      </c>
      <c r="AM6" s="41">
        <v>0</v>
      </c>
      <c r="AN6" s="41">
        <v>0</v>
      </c>
      <c r="AT6" t="s">
        <v>5756</v>
      </c>
      <c r="AU6" s="41">
        <v>4.8592425312254424</v>
      </c>
      <c r="AV6" s="41">
        <v>0</v>
      </c>
      <c r="AW6" s="41">
        <v>3.614081856385754</v>
      </c>
    </row>
    <row r="7" spans="1:49" x14ac:dyDescent="0.25">
      <c r="A7" t="s">
        <v>1537</v>
      </c>
      <c r="B7">
        <v>0.79511741090071708</v>
      </c>
      <c r="C7">
        <v>1.1771660164139988</v>
      </c>
      <c r="D7">
        <v>0.61500959680182787</v>
      </c>
      <c r="F7" t="s">
        <v>990</v>
      </c>
      <c r="G7">
        <v>1.0593621094398076</v>
      </c>
      <c r="H7">
        <v>13.684931385052986</v>
      </c>
      <c r="I7">
        <v>0</v>
      </c>
      <c r="K7" t="s">
        <v>9695</v>
      </c>
      <c r="L7">
        <v>0</v>
      </c>
      <c r="M7">
        <v>0</v>
      </c>
      <c r="N7">
        <v>0</v>
      </c>
      <c r="P7" t="s">
        <v>3178</v>
      </c>
      <c r="Q7">
        <v>1.5243710689457972</v>
      </c>
      <c r="R7">
        <v>2.0903588834913553</v>
      </c>
      <c r="S7">
        <v>2.1678015553993939</v>
      </c>
      <c r="V7" t="s">
        <v>127</v>
      </c>
      <c r="W7" s="41">
        <v>1.199940259707339</v>
      </c>
      <c r="X7" s="41">
        <v>1.2183556926311028</v>
      </c>
      <c r="Y7" s="41">
        <v>1.2837192732857681</v>
      </c>
      <c r="Z7" s="42">
        <v>1.23400507520807</v>
      </c>
      <c r="AA7" s="43">
        <v>3.5239999076055205E-2</v>
      </c>
      <c r="AC7" t="s">
        <v>979</v>
      </c>
      <c r="AD7" s="41">
        <v>1.4489169794369201</v>
      </c>
      <c r="AE7" s="41">
        <v>0.94416751867230297</v>
      </c>
      <c r="AF7" s="41">
        <v>1.3070119186705413</v>
      </c>
      <c r="AK7" t="s">
        <v>498</v>
      </c>
      <c r="AL7" s="41">
        <v>1.2193102154058875</v>
      </c>
      <c r="AM7" s="41">
        <v>1.0480234250748595</v>
      </c>
      <c r="AN7" s="41">
        <v>1.21405408106666</v>
      </c>
      <c r="AT7" t="s">
        <v>3946</v>
      </c>
      <c r="AU7" s="41">
        <v>0.80376059617312323</v>
      </c>
      <c r="AV7" s="41">
        <v>1.1411483320590026</v>
      </c>
      <c r="AW7" s="41">
        <v>0.82468003546403545</v>
      </c>
    </row>
    <row r="8" spans="1:49" x14ac:dyDescent="0.25">
      <c r="A8" t="s">
        <v>74</v>
      </c>
      <c r="B8">
        <v>0.67822901700582006</v>
      </c>
      <c r="C8">
        <v>0.75909568242018732</v>
      </c>
      <c r="D8">
        <v>0.69680775981951304</v>
      </c>
      <c r="F8" t="s">
        <v>2828</v>
      </c>
      <c r="G8">
        <v>3.900352705124662</v>
      </c>
      <c r="H8">
        <v>4.0513286913639996</v>
      </c>
      <c r="I8">
        <v>1.3848798614296858</v>
      </c>
      <c r="K8" t="s">
        <v>498</v>
      </c>
      <c r="L8">
        <v>1.2193102154058875</v>
      </c>
      <c r="M8">
        <v>1.0480234250748595</v>
      </c>
      <c r="N8">
        <v>1.21405408106666</v>
      </c>
      <c r="P8" t="s">
        <v>5756</v>
      </c>
      <c r="Q8">
        <v>4.8592425312254424</v>
      </c>
      <c r="R8">
        <v>0</v>
      </c>
      <c r="S8">
        <v>3.614081856385754</v>
      </c>
      <c r="V8" t="s">
        <v>154</v>
      </c>
      <c r="W8" s="41">
        <v>1.3339420757580369</v>
      </c>
      <c r="X8" s="41">
        <v>1.261631571802537</v>
      </c>
      <c r="Y8" s="41">
        <v>0.94585916792470981</v>
      </c>
      <c r="Z8" s="42">
        <v>1.1804776051617614</v>
      </c>
      <c r="AA8" s="43">
        <v>0.542117380872706</v>
      </c>
      <c r="AC8" t="s">
        <v>2589</v>
      </c>
      <c r="AD8" s="41">
        <v>2.0684900620135847</v>
      </c>
      <c r="AE8" s="41">
        <v>2.2484343780023646</v>
      </c>
      <c r="AF8" s="41">
        <v>0</v>
      </c>
      <c r="AK8" t="s">
        <v>8262</v>
      </c>
      <c r="AL8" s="41">
        <v>0</v>
      </c>
      <c r="AM8" s="41">
        <v>0</v>
      </c>
      <c r="AN8" s="41">
        <v>0</v>
      </c>
      <c r="AT8" t="s">
        <v>3517</v>
      </c>
      <c r="AU8" s="41">
        <v>3.2431765851293886</v>
      </c>
      <c r="AV8" s="41">
        <v>0</v>
      </c>
      <c r="AW8" s="41">
        <v>0</v>
      </c>
    </row>
    <row r="9" spans="1:49" x14ac:dyDescent="0.25">
      <c r="A9" t="s">
        <v>87</v>
      </c>
      <c r="B9">
        <v>0.76921007532172214</v>
      </c>
      <c r="C9">
        <v>0.70081259352750813</v>
      </c>
      <c r="D9">
        <v>0.84653238058899638</v>
      </c>
      <c r="F9" t="s">
        <v>8939</v>
      </c>
      <c r="G9" t="e">
        <v>#DIV/0!</v>
      </c>
      <c r="H9" t="e">
        <v>#DIV/0!</v>
      </c>
      <c r="I9" t="e">
        <v>#DIV/0!</v>
      </c>
      <c r="K9" t="s">
        <v>8262</v>
      </c>
      <c r="L9">
        <v>0</v>
      </c>
      <c r="M9">
        <v>0</v>
      </c>
      <c r="N9">
        <v>0</v>
      </c>
      <c r="P9" t="s">
        <v>9524</v>
      </c>
      <c r="Q9" t="e">
        <v>#DIV/0!</v>
      </c>
      <c r="R9" t="e">
        <v>#DIV/0!</v>
      </c>
      <c r="S9" t="e">
        <v>#DIV/0!</v>
      </c>
      <c r="V9" t="s">
        <v>213</v>
      </c>
      <c r="W9" s="41">
        <v>1.2619027460322096</v>
      </c>
      <c r="X9" s="41">
        <v>1.1037916397460819</v>
      </c>
      <c r="Y9" s="41">
        <v>0.95517497028349807</v>
      </c>
      <c r="Z9" s="42">
        <v>1.1069564520205963</v>
      </c>
      <c r="AA9" s="43">
        <v>0.68525978403455134</v>
      </c>
      <c r="AC9" t="s">
        <v>621</v>
      </c>
      <c r="AD9" s="41">
        <v>0.45785646405256009</v>
      </c>
      <c r="AE9" s="41">
        <v>0.66951156394033917</v>
      </c>
      <c r="AF9" s="41">
        <v>1.1870570005983625</v>
      </c>
      <c r="AK9" t="s">
        <v>3592</v>
      </c>
      <c r="AL9" s="41">
        <v>0.69880199679976152</v>
      </c>
      <c r="AM9" s="41">
        <v>0.74649956577963994</v>
      </c>
      <c r="AN9" s="41">
        <v>0.5922912438468505</v>
      </c>
      <c r="AT9" t="s">
        <v>4105</v>
      </c>
      <c r="AU9" s="41">
        <v>3.1053239223265559</v>
      </c>
      <c r="AV9" s="41">
        <v>3.6905948966450173</v>
      </c>
      <c r="AW9" s="41">
        <v>1.9777148473090738</v>
      </c>
    </row>
    <row r="10" spans="1:49" x14ac:dyDescent="0.25">
      <c r="A10" t="s">
        <v>1314</v>
      </c>
      <c r="B10">
        <v>0.44685113802473153</v>
      </c>
      <c r="C10">
        <v>0.50257265761986802</v>
      </c>
      <c r="D10">
        <v>0.84049132063997734</v>
      </c>
      <c r="F10" t="s">
        <v>11556</v>
      </c>
      <c r="G10" t="e">
        <v>#DIV/0!</v>
      </c>
      <c r="H10" t="e">
        <v>#DIV/0!</v>
      </c>
      <c r="I10" t="e">
        <v>#DIV/0!</v>
      </c>
      <c r="K10" t="s">
        <v>3592</v>
      </c>
      <c r="L10">
        <v>0.69880199679976152</v>
      </c>
      <c r="M10">
        <v>0.74649956577963994</v>
      </c>
      <c r="N10">
        <v>0.5922912438468505</v>
      </c>
      <c r="P10" t="s">
        <v>3946</v>
      </c>
      <c r="Q10">
        <v>0.80376059617312323</v>
      </c>
      <c r="R10">
        <v>1.1411483320590026</v>
      </c>
      <c r="S10">
        <v>0.82468003546403545</v>
      </c>
      <c r="V10" t="s">
        <v>856</v>
      </c>
      <c r="W10" s="41">
        <v>0.89271345446150463</v>
      </c>
      <c r="X10" s="41">
        <v>0.97431864896990339</v>
      </c>
      <c r="Y10" s="41">
        <v>1.3648761314314775</v>
      </c>
      <c r="Z10" s="42">
        <v>1.0773027449542951</v>
      </c>
      <c r="AA10" s="43">
        <v>0.68259751697334514</v>
      </c>
      <c r="AC10" t="s">
        <v>4042</v>
      </c>
      <c r="AD10" s="41">
        <v>0</v>
      </c>
      <c r="AE10" s="41">
        <v>2.7728798685120823</v>
      </c>
      <c r="AF10" s="41">
        <v>3.7541308477430464</v>
      </c>
      <c r="AK10" t="s">
        <v>2838</v>
      </c>
      <c r="AL10" s="41">
        <v>0</v>
      </c>
      <c r="AM10" s="41">
        <v>1.4867947546358993</v>
      </c>
      <c r="AN10" s="41">
        <v>0.81930563934871503</v>
      </c>
      <c r="AT10" t="s">
        <v>5515</v>
      </c>
      <c r="AU10" s="41">
        <v>0</v>
      </c>
      <c r="AV10" s="41">
        <v>3.0458163501782787</v>
      </c>
      <c r="AW10" s="41">
        <v>0</v>
      </c>
    </row>
    <row r="11" spans="1:49" x14ac:dyDescent="0.25">
      <c r="A11" t="s">
        <v>6034</v>
      </c>
      <c r="B11" t="e">
        <v>#DIV/0!</v>
      </c>
      <c r="C11" t="e">
        <v>#DIV/0!</v>
      </c>
      <c r="D11" t="e">
        <v>#DIV/0!</v>
      </c>
      <c r="F11" t="s">
        <v>979</v>
      </c>
      <c r="G11">
        <v>1.4489169794369201</v>
      </c>
      <c r="H11">
        <v>0.94416751867230297</v>
      </c>
      <c r="I11">
        <v>1.3070119186705413</v>
      </c>
      <c r="K11" t="s">
        <v>10082</v>
      </c>
      <c r="L11" t="e">
        <v>#DIV/0!</v>
      </c>
      <c r="M11" t="e">
        <v>#DIV/0!</v>
      </c>
      <c r="N11" t="e">
        <v>#DIV/0!</v>
      </c>
      <c r="P11" t="s">
        <v>3517</v>
      </c>
      <c r="Q11">
        <v>3.2431765851293886</v>
      </c>
      <c r="R11">
        <v>0</v>
      </c>
      <c r="S11">
        <v>0</v>
      </c>
      <c r="V11" t="s">
        <v>397</v>
      </c>
      <c r="W11" s="41">
        <v>1.3217940171276539</v>
      </c>
      <c r="X11" s="41">
        <v>0.95538030239860217</v>
      </c>
      <c r="Y11" s="41">
        <v>0.92720896867657432</v>
      </c>
      <c r="Z11" s="42">
        <v>1.0681277627342769</v>
      </c>
      <c r="AA11" s="43">
        <v>0.74579739255189659</v>
      </c>
      <c r="AC11" t="s">
        <v>243</v>
      </c>
      <c r="AD11" s="41">
        <v>0.53747796308160833</v>
      </c>
      <c r="AE11" s="41">
        <v>0.77624317207054927</v>
      </c>
      <c r="AF11" s="41">
        <v>0.96260555182148322</v>
      </c>
      <c r="AK11" t="s">
        <v>1783</v>
      </c>
      <c r="AL11" s="41">
        <v>1.6770817219165761</v>
      </c>
      <c r="AM11" s="41">
        <v>1.3961769795641523</v>
      </c>
      <c r="AN11" s="41">
        <v>0</v>
      </c>
      <c r="AT11" t="s">
        <v>2004</v>
      </c>
      <c r="AU11" s="41">
        <v>0.70275018978403203</v>
      </c>
      <c r="AV11" s="41">
        <v>0.28527087885460956</v>
      </c>
      <c r="AW11" s="41">
        <v>0.1763751003389645</v>
      </c>
    </row>
    <row r="12" spans="1:49" x14ac:dyDescent="0.25">
      <c r="A12" t="s">
        <v>3661</v>
      </c>
      <c r="B12">
        <v>5.5607378923741866</v>
      </c>
      <c r="C12">
        <v>3.1124796057587076</v>
      </c>
      <c r="D12">
        <v>4.3022673561370466</v>
      </c>
      <c r="F12" t="s">
        <v>2589</v>
      </c>
      <c r="G12">
        <v>2.0684900620135847</v>
      </c>
      <c r="H12">
        <v>2.2484343780023646</v>
      </c>
      <c r="I12">
        <v>0</v>
      </c>
      <c r="K12" t="s">
        <v>3873</v>
      </c>
      <c r="L12" t="e">
        <v>#DIV/0!</v>
      </c>
      <c r="M12" t="e">
        <v>#DIV/0!</v>
      </c>
      <c r="N12" t="e">
        <v>#DIV/0!</v>
      </c>
      <c r="P12" t="s">
        <v>4105</v>
      </c>
      <c r="Q12">
        <v>3.1053239223265559</v>
      </c>
      <c r="R12">
        <v>3.6905948966450173</v>
      </c>
      <c r="S12">
        <v>1.9777148473090738</v>
      </c>
      <c r="V12" t="s">
        <v>827</v>
      </c>
      <c r="W12" s="41">
        <v>0.87835494305851103</v>
      </c>
      <c r="X12" s="41">
        <v>1.0283633009363018</v>
      </c>
      <c r="Y12" s="41">
        <v>0.94647423887291227</v>
      </c>
      <c r="Z12" s="42">
        <v>0.95106416095590829</v>
      </c>
      <c r="AA12" s="43">
        <v>0.79464893799102876</v>
      </c>
      <c r="AC12" t="s">
        <v>357</v>
      </c>
      <c r="AD12" s="41">
        <v>1.5351429940045027</v>
      </c>
      <c r="AE12" s="41">
        <v>1.3075572593794005</v>
      </c>
      <c r="AF12" s="41">
        <v>0.97387861503968232</v>
      </c>
      <c r="AK12" t="s">
        <v>1880</v>
      </c>
      <c r="AL12" s="41">
        <v>1.9609049036324475</v>
      </c>
      <c r="AM12" s="41">
        <v>1.5467668486805111</v>
      </c>
      <c r="AN12" s="41">
        <v>1.961258126107055</v>
      </c>
      <c r="AT12" t="s">
        <v>4650</v>
      </c>
      <c r="AU12" s="41">
        <v>0</v>
      </c>
      <c r="AV12" s="41">
        <v>4.5833109482213317</v>
      </c>
      <c r="AW12" s="41">
        <v>4.0747752359709644</v>
      </c>
    </row>
    <row r="13" spans="1:49" x14ac:dyDescent="0.25">
      <c r="A13" t="s">
        <v>11533</v>
      </c>
      <c r="B13" t="e">
        <v>#DIV/0!</v>
      </c>
      <c r="C13" t="e">
        <v>#DIV/0!</v>
      </c>
      <c r="D13" t="e">
        <v>#DIV/0!</v>
      </c>
      <c r="F13" t="s">
        <v>8969</v>
      </c>
      <c r="G13" t="e">
        <v>#DIV/0!</v>
      </c>
      <c r="H13" t="e">
        <v>#DIV/0!</v>
      </c>
      <c r="I13" t="e">
        <v>#DIV/0!</v>
      </c>
      <c r="K13" t="s">
        <v>8601</v>
      </c>
      <c r="L13" t="e">
        <v>#DIV/0!</v>
      </c>
      <c r="M13" t="e">
        <v>#DIV/0!</v>
      </c>
      <c r="N13" t="e">
        <v>#DIV/0!</v>
      </c>
      <c r="P13" t="s">
        <v>7996</v>
      </c>
      <c r="Q13" t="e">
        <v>#DIV/0!</v>
      </c>
      <c r="R13" t="e">
        <v>#DIV/0!</v>
      </c>
      <c r="S13" t="e">
        <v>#DIV/0!</v>
      </c>
      <c r="V13" t="s">
        <v>141</v>
      </c>
      <c r="W13" s="41">
        <v>0.82478549789013544</v>
      </c>
      <c r="X13" s="41">
        <v>0.97776827905447927</v>
      </c>
      <c r="Y13" s="41">
        <v>1.008006909880981</v>
      </c>
      <c r="Z13" s="42">
        <v>0.93685356227519856</v>
      </c>
      <c r="AA13" s="43">
        <v>0.45501474659517349</v>
      </c>
      <c r="AC13" t="s">
        <v>2527</v>
      </c>
      <c r="AD13" s="41">
        <v>0.67795401711439174</v>
      </c>
      <c r="AE13" s="41">
        <v>0.45759266099121998</v>
      </c>
      <c r="AF13" s="41">
        <v>0.32640270714382602</v>
      </c>
      <c r="AK13" t="s">
        <v>1727</v>
      </c>
      <c r="AL13" s="41">
        <v>1.8044878063993341</v>
      </c>
      <c r="AM13" s="41">
        <v>1.9727984720169547</v>
      </c>
      <c r="AN13" s="41">
        <v>1.0265778068057942</v>
      </c>
      <c r="AT13" t="s">
        <v>1675</v>
      </c>
      <c r="AU13" s="41">
        <v>0.50179292631877992</v>
      </c>
      <c r="AV13" s="41">
        <v>0.83303495172166497</v>
      </c>
      <c r="AW13" s="41">
        <v>1.2863243452322692</v>
      </c>
    </row>
    <row r="14" spans="1:49" x14ac:dyDescent="0.25">
      <c r="A14" t="s">
        <v>269</v>
      </c>
      <c r="B14">
        <v>0.46696966281811997</v>
      </c>
      <c r="C14">
        <v>0.55580996481943612</v>
      </c>
      <c r="D14">
        <v>0.77891357617967905</v>
      </c>
      <c r="F14" t="s">
        <v>621</v>
      </c>
      <c r="G14">
        <v>0.45785646405256009</v>
      </c>
      <c r="H14">
        <v>0.66951156394033917</v>
      </c>
      <c r="I14">
        <v>1.1870570005983625</v>
      </c>
      <c r="K14" t="s">
        <v>10884</v>
      </c>
      <c r="L14" t="e">
        <v>#DIV/0!</v>
      </c>
      <c r="M14" t="e">
        <v>#DIV/0!</v>
      </c>
      <c r="N14" t="e">
        <v>#DIV/0!</v>
      </c>
      <c r="P14" t="s">
        <v>5515</v>
      </c>
      <c r="Q14">
        <v>0</v>
      </c>
      <c r="R14">
        <v>3.0458163501782787</v>
      </c>
      <c r="S14">
        <v>0</v>
      </c>
      <c r="V14" t="s">
        <v>3819</v>
      </c>
      <c r="W14" s="41">
        <v>1.3291889565271431</v>
      </c>
      <c r="X14" s="41">
        <v>0</v>
      </c>
      <c r="Y14" s="41">
        <v>1.4791611315445459</v>
      </c>
      <c r="Z14" s="42">
        <v>0.93611669602389636</v>
      </c>
      <c r="AA14" s="43">
        <v>0.93098567276686273</v>
      </c>
      <c r="AC14" t="s">
        <v>2895</v>
      </c>
      <c r="AD14" s="41">
        <v>2.0684392081400427</v>
      </c>
      <c r="AE14" s="41">
        <v>2.7977835415298493</v>
      </c>
      <c r="AF14" s="41">
        <v>3.2158265852266208</v>
      </c>
      <c r="AK14" t="s">
        <v>2227</v>
      </c>
      <c r="AL14" s="41">
        <v>1.3851175859217761</v>
      </c>
      <c r="AM14" s="41">
        <v>0.53936791247371429</v>
      </c>
      <c r="AN14" s="41">
        <v>0.32651777586174158</v>
      </c>
      <c r="AT14" t="s">
        <v>4478</v>
      </c>
      <c r="AU14" s="41">
        <v>3.0054358660778653</v>
      </c>
      <c r="AV14" s="41">
        <v>2.7336116416711929</v>
      </c>
      <c r="AW14" s="41">
        <v>2.557264601321529</v>
      </c>
    </row>
    <row r="15" spans="1:49" x14ac:dyDescent="0.25">
      <c r="A15" t="s">
        <v>141</v>
      </c>
      <c r="B15">
        <v>0.82478549789013544</v>
      </c>
      <c r="C15">
        <v>0.97776827905447927</v>
      </c>
      <c r="D15">
        <v>1.008006909880981</v>
      </c>
      <c r="F15" t="s">
        <v>4042</v>
      </c>
      <c r="G15">
        <v>0</v>
      </c>
      <c r="H15">
        <v>2.7728798685120823</v>
      </c>
      <c r="I15">
        <v>3.7541308477430464</v>
      </c>
      <c r="K15" t="s">
        <v>8410</v>
      </c>
      <c r="L15" t="e">
        <v>#DIV/0!</v>
      </c>
      <c r="M15" t="e">
        <v>#DIV/0!</v>
      </c>
      <c r="N15" t="e">
        <v>#DIV/0!</v>
      </c>
      <c r="P15" t="s">
        <v>9535</v>
      </c>
      <c r="Q15" t="e">
        <v>#DIV/0!</v>
      </c>
      <c r="R15" t="e">
        <v>#DIV/0!</v>
      </c>
      <c r="S15" t="e">
        <v>#DIV/0!</v>
      </c>
      <c r="V15" t="s">
        <v>1537</v>
      </c>
      <c r="W15" s="41">
        <v>0.79511741090071708</v>
      </c>
      <c r="X15" s="41">
        <v>1.1771660164139988</v>
      </c>
      <c r="Y15" s="41">
        <v>0.61500959680182787</v>
      </c>
      <c r="Z15" s="42">
        <v>0.86243100803884798</v>
      </c>
      <c r="AA15" s="43">
        <v>0.49107850304173167</v>
      </c>
      <c r="AC15" t="s">
        <v>636</v>
      </c>
      <c r="AD15" s="41">
        <v>0.72319952865085069</v>
      </c>
      <c r="AE15" s="41">
        <v>0.60707673618660185</v>
      </c>
      <c r="AF15" s="41">
        <v>0.88981661621102348</v>
      </c>
      <c r="AK15" t="s">
        <v>5599</v>
      </c>
      <c r="AL15" s="41">
        <v>5.4334910402329015</v>
      </c>
      <c r="AM15" s="41">
        <v>0</v>
      </c>
      <c r="AN15" s="41">
        <v>2.0867302956235458</v>
      </c>
      <c r="AT15" t="s">
        <v>2290</v>
      </c>
      <c r="AU15" s="41">
        <v>1.1299285698039245</v>
      </c>
      <c r="AV15" s="41">
        <v>1.8963601994053079</v>
      </c>
      <c r="AW15" s="41">
        <v>0.67207072689576686</v>
      </c>
    </row>
    <row r="16" spans="1:49" x14ac:dyDescent="0.25">
      <c r="A16" t="s">
        <v>127</v>
      </c>
      <c r="B16">
        <v>1.199940259707339</v>
      </c>
      <c r="C16">
        <v>1.2183556926311028</v>
      </c>
      <c r="D16">
        <v>1.2837192732857681</v>
      </c>
      <c r="F16" t="s">
        <v>243</v>
      </c>
      <c r="G16">
        <v>0.53747796308160833</v>
      </c>
      <c r="H16">
        <v>0.77624317207054927</v>
      </c>
      <c r="I16">
        <v>0.96260555182148322</v>
      </c>
      <c r="K16" t="s">
        <v>2838</v>
      </c>
      <c r="L16">
        <v>0</v>
      </c>
      <c r="M16">
        <v>1.4867947546358993</v>
      </c>
      <c r="N16">
        <v>0.81930563934871503</v>
      </c>
      <c r="P16" t="s">
        <v>2004</v>
      </c>
      <c r="Q16">
        <v>0.70275018978403203</v>
      </c>
      <c r="R16">
        <v>0.28527087885460956</v>
      </c>
      <c r="S16">
        <v>0.1763751003389645</v>
      </c>
      <c r="V16" t="s">
        <v>842</v>
      </c>
      <c r="W16" s="41">
        <v>0.77462663467638782</v>
      </c>
      <c r="X16" s="41">
        <v>0.87516545784894362</v>
      </c>
      <c r="Y16" s="41">
        <v>0.80054272943610105</v>
      </c>
      <c r="Z16" s="42">
        <v>0.8167782739871442</v>
      </c>
      <c r="AA16" s="43">
        <v>0.21283701484800016</v>
      </c>
      <c r="AC16" t="s">
        <v>674</v>
      </c>
      <c r="AD16" s="41">
        <v>0.56763328595026197</v>
      </c>
      <c r="AE16" s="41">
        <v>0.48289838387136041</v>
      </c>
      <c r="AF16" s="41">
        <v>0.466023674021047</v>
      </c>
      <c r="AK16" t="s">
        <v>5019</v>
      </c>
      <c r="AL16" s="41">
        <v>3.0633432110866021</v>
      </c>
      <c r="AM16" s="41">
        <v>3.1386223982798533</v>
      </c>
      <c r="AN16" s="41">
        <v>0</v>
      </c>
    </row>
    <row r="17" spans="1:49" ht="17.25" x14ac:dyDescent="0.3">
      <c r="A17" t="s">
        <v>5154</v>
      </c>
      <c r="B17" t="e">
        <v>#DIV/0!</v>
      </c>
      <c r="C17" t="e">
        <v>#DIV/0!</v>
      </c>
      <c r="D17" t="e">
        <v>#DIV/0!</v>
      </c>
      <c r="F17" t="s">
        <v>357</v>
      </c>
      <c r="G17">
        <v>1.5351429940045027</v>
      </c>
      <c r="H17">
        <v>1.3075572593794005</v>
      </c>
      <c r="I17">
        <v>0.97387861503968232</v>
      </c>
      <c r="K17" t="s">
        <v>1783</v>
      </c>
      <c r="L17">
        <v>1.6770817219165761</v>
      </c>
      <c r="M17">
        <v>1.3961769795641523</v>
      </c>
      <c r="N17">
        <v>0</v>
      </c>
      <c r="P17" t="s">
        <v>4650</v>
      </c>
      <c r="Q17">
        <v>0</v>
      </c>
      <c r="R17">
        <v>4.5833109482213317</v>
      </c>
      <c r="S17">
        <v>4.0747752359709644</v>
      </c>
      <c r="V17" t="s">
        <v>87</v>
      </c>
      <c r="W17" s="41">
        <v>0.76921007532172214</v>
      </c>
      <c r="X17" s="41">
        <v>0.70081259352750813</v>
      </c>
      <c r="Y17" s="41">
        <v>0.84653238058899638</v>
      </c>
      <c r="Z17" s="42">
        <v>0.77218501647940885</v>
      </c>
      <c r="AA17" s="43">
        <v>0.10924624960463052</v>
      </c>
      <c r="AC17" t="s">
        <v>425</v>
      </c>
      <c r="AD17" s="41">
        <v>0.42092125340714326</v>
      </c>
      <c r="AE17" s="41">
        <v>0.48541349318474308</v>
      </c>
      <c r="AF17" s="41">
        <v>1.3274616891623787</v>
      </c>
      <c r="AK17" t="s">
        <v>3369</v>
      </c>
      <c r="AL17" s="41">
        <v>2.1736261824756125</v>
      </c>
      <c r="AM17" s="41">
        <v>1.4260833970839442</v>
      </c>
      <c r="AN17" s="41">
        <v>1.8382727609629843</v>
      </c>
      <c r="AT17" s="1"/>
      <c r="AU17" t="s">
        <v>31</v>
      </c>
      <c r="AV17" t="s">
        <v>32</v>
      </c>
      <c r="AW17" t="s">
        <v>33</v>
      </c>
    </row>
    <row r="18" spans="1:49" x14ac:dyDescent="0.25">
      <c r="A18" t="s">
        <v>7567</v>
      </c>
      <c r="B18" t="e">
        <v>#DIV/0!</v>
      </c>
      <c r="C18" t="e">
        <v>#DIV/0!</v>
      </c>
      <c r="D18" t="e">
        <v>#DIV/0!</v>
      </c>
      <c r="F18" t="s">
        <v>2527</v>
      </c>
      <c r="G18">
        <v>0.67795401711439174</v>
      </c>
      <c r="H18">
        <v>0.45759266099121998</v>
      </c>
      <c r="I18">
        <v>0.32640270714382602</v>
      </c>
      <c r="K18" t="s">
        <v>1880</v>
      </c>
      <c r="L18">
        <v>1.9609049036324475</v>
      </c>
      <c r="M18">
        <v>1.5467668486805111</v>
      </c>
      <c r="N18">
        <v>1.961258126107055</v>
      </c>
      <c r="P18" t="s">
        <v>1675</v>
      </c>
      <c r="Q18">
        <v>0.50179292631877992</v>
      </c>
      <c r="R18">
        <v>0.83303495172166497</v>
      </c>
      <c r="S18">
        <v>1.2863243452322692</v>
      </c>
      <c r="V18" t="s">
        <v>74</v>
      </c>
      <c r="W18" s="41">
        <v>0.67822901700582006</v>
      </c>
      <c r="X18" s="41">
        <v>0.75909568242018732</v>
      </c>
      <c r="Y18" s="41">
        <v>0.69680775981951304</v>
      </c>
      <c r="Z18" s="42">
        <v>0.7113774864151734</v>
      </c>
      <c r="AA18" s="43">
        <v>9.822911530058491E-2</v>
      </c>
      <c r="AC18" t="s">
        <v>62</v>
      </c>
      <c r="AD18" s="41">
        <v>0.94994384933467879</v>
      </c>
      <c r="AE18" s="41">
        <v>0.77880946861960254</v>
      </c>
      <c r="AF18" s="41">
        <v>1.3087814519380203</v>
      </c>
      <c r="AK18" t="s">
        <v>3167</v>
      </c>
      <c r="AL18" s="41">
        <v>1.368523406414949</v>
      </c>
      <c r="AM18" s="41">
        <v>1.0058987387340359</v>
      </c>
      <c r="AN18" s="41">
        <v>1.1049043467119994</v>
      </c>
      <c r="AT18" t="s">
        <v>1347</v>
      </c>
      <c r="AU18" s="41">
        <v>1.1537463688730774</v>
      </c>
      <c r="AV18" s="41">
        <v>1.264847828539456</v>
      </c>
      <c r="AW18" s="41">
        <v>0.68982302234230086</v>
      </c>
    </row>
    <row r="19" spans="1:49" x14ac:dyDescent="0.25">
      <c r="A19" t="s">
        <v>842</v>
      </c>
      <c r="B19">
        <v>0.77462663467638782</v>
      </c>
      <c r="C19">
        <v>0.87516545784894362</v>
      </c>
      <c r="D19">
        <v>0.80054272943610105</v>
      </c>
      <c r="F19" t="s">
        <v>2895</v>
      </c>
      <c r="G19">
        <v>2.0684392081400427</v>
      </c>
      <c r="H19">
        <v>2.7977835415298493</v>
      </c>
      <c r="I19">
        <v>3.2158265852266208</v>
      </c>
      <c r="K19" t="s">
        <v>1727</v>
      </c>
      <c r="L19">
        <v>1.8044878063993341</v>
      </c>
      <c r="M19">
        <v>1.9727984720169547</v>
      </c>
      <c r="N19">
        <v>1.0265778068057942</v>
      </c>
      <c r="P19" t="s">
        <v>4478</v>
      </c>
      <c r="Q19">
        <v>3.0054358660778653</v>
      </c>
      <c r="R19">
        <v>2.7336116416711929</v>
      </c>
      <c r="S19">
        <v>2.557264601321529</v>
      </c>
      <c r="V19" t="s">
        <v>1525</v>
      </c>
      <c r="W19" s="41">
        <v>0.41139156308641789</v>
      </c>
      <c r="X19" s="41">
        <v>0.62323270643053386</v>
      </c>
      <c r="Y19" s="41">
        <v>0.89590108812192737</v>
      </c>
      <c r="Z19" s="42">
        <v>0.64350845254629307</v>
      </c>
      <c r="AA19" s="43">
        <v>0.21393317654872171</v>
      </c>
      <c r="AC19" t="s">
        <v>1443</v>
      </c>
      <c r="AD19" s="41">
        <v>0.36611087365904521</v>
      </c>
      <c r="AE19" s="41">
        <v>0.19737117171936069</v>
      </c>
      <c r="AF19" s="41">
        <v>0</v>
      </c>
      <c r="AK19" t="s">
        <v>1359</v>
      </c>
      <c r="AL19" s="41">
        <v>0.53468133708981991</v>
      </c>
      <c r="AM19" s="41">
        <v>0.51036118112806783</v>
      </c>
      <c r="AN19" s="41">
        <v>1.1317110163097699</v>
      </c>
      <c r="AT19" t="s">
        <v>3778</v>
      </c>
      <c r="AU19" s="41">
        <v>3.1681895912501568</v>
      </c>
      <c r="AV19" s="41">
        <v>1.3815612477761565</v>
      </c>
      <c r="AW19" s="41">
        <v>0</v>
      </c>
    </row>
    <row r="20" spans="1:49" x14ac:dyDescent="0.25">
      <c r="A20" t="s">
        <v>827</v>
      </c>
      <c r="B20">
        <v>0.87835494305851103</v>
      </c>
      <c r="C20">
        <v>1.0283633009363018</v>
      </c>
      <c r="D20">
        <v>0.94647423887291227</v>
      </c>
      <c r="F20" t="s">
        <v>636</v>
      </c>
      <c r="G20">
        <v>0.72319952865085069</v>
      </c>
      <c r="H20">
        <v>0.60707673618660185</v>
      </c>
      <c r="I20">
        <v>0.88981661621102348</v>
      </c>
      <c r="K20" t="s">
        <v>6992</v>
      </c>
      <c r="L20" t="e">
        <v>#DIV/0!</v>
      </c>
      <c r="M20" t="e">
        <v>#DIV/0!</v>
      </c>
      <c r="N20" t="e">
        <v>#DIV/0!</v>
      </c>
      <c r="P20" t="s">
        <v>6249</v>
      </c>
      <c r="Q20" t="e">
        <v>#DIV/0!</v>
      </c>
      <c r="R20" t="e">
        <v>#DIV/0!</v>
      </c>
      <c r="S20" t="e">
        <v>#DIV/0!</v>
      </c>
      <c r="V20" t="s">
        <v>269</v>
      </c>
      <c r="W20" s="41">
        <v>0.46696966281811997</v>
      </c>
      <c r="X20" s="41">
        <v>0.55580996481943612</v>
      </c>
      <c r="Y20" s="41">
        <v>0.77891357617967905</v>
      </c>
      <c r="Z20" s="42">
        <v>0.60056440127241173</v>
      </c>
      <c r="AA20" s="43">
        <v>0.12184101974032031</v>
      </c>
      <c r="AC20" t="s">
        <v>815</v>
      </c>
      <c r="AD20" s="41">
        <v>2.7565558049610752</v>
      </c>
      <c r="AE20" s="41">
        <v>5.215778547408755</v>
      </c>
      <c r="AF20" s="41">
        <v>0.92548598848345787</v>
      </c>
      <c r="AK20" t="s">
        <v>9108</v>
      </c>
      <c r="AL20" s="41">
        <v>0</v>
      </c>
      <c r="AM20" s="41">
        <v>0</v>
      </c>
      <c r="AN20" s="41">
        <v>0</v>
      </c>
      <c r="AT20" t="s">
        <v>2774</v>
      </c>
      <c r="AU20" s="41">
        <v>3.7109576199129748</v>
      </c>
      <c r="AV20" s="41">
        <v>4.8044373174246235</v>
      </c>
      <c r="AW20" s="41">
        <v>1.9552150636132195</v>
      </c>
    </row>
    <row r="21" spans="1:49" x14ac:dyDescent="0.25">
      <c r="A21" t="s">
        <v>1525</v>
      </c>
      <c r="B21">
        <v>0.41139156308641789</v>
      </c>
      <c r="C21">
        <v>0.62323270643053386</v>
      </c>
      <c r="D21">
        <v>0.89590108812192737</v>
      </c>
      <c r="F21" t="s">
        <v>674</v>
      </c>
      <c r="G21">
        <v>0.56763328595026197</v>
      </c>
      <c r="H21">
        <v>0.48289838387136041</v>
      </c>
      <c r="I21">
        <v>0.466023674021047</v>
      </c>
      <c r="K21" t="s">
        <v>2227</v>
      </c>
      <c r="L21">
        <v>1.3851175859217761</v>
      </c>
      <c r="M21">
        <v>0.53936791247371429</v>
      </c>
      <c r="N21">
        <v>0.32651777586174158</v>
      </c>
      <c r="P21" t="s">
        <v>2290</v>
      </c>
      <c r="Q21">
        <v>1.1299285698039245</v>
      </c>
      <c r="R21">
        <v>1.8963601994053079</v>
      </c>
      <c r="S21">
        <v>0.67207072689576686</v>
      </c>
      <c r="V21" t="s">
        <v>1314</v>
      </c>
      <c r="W21" s="41">
        <v>0.44685113802473153</v>
      </c>
      <c r="X21" s="41">
        <v>0.50257265761986802</v>
      </c>
      <c r="Y21" s="41">
        <v>0.84049132063997734</v>
      </c>
      <c r="Z21" s="42">
        <v>0.59663837209485893</v>
      </c>
      <c r="AA21" s="43">
        <v>5.9648972547622275E-2</v>
      </c>
      <c r="AC21" t="s">
        <v>879</v>
      </c>
      <c r="AD21" s="41">
        <v>4.5503066565524533</v>
      </c>
      <c r="AE21" s="41">
        <v>12.147614955633072</v>
      </c>
      <c r="AF21" s="41">
        <v>0.82127320285711902</v>
      </c>
      <c r="AK21" t="s">
        <v>9027</v>
      </c>
      <c r="AL21" s="41">
        <v>0</v>
      </c>
      <c r="AM21" s="41">
        <v>0</v>
      </c>
      <c r="AN21" s="41">
        <v>0</v>
      </c>
      <c r="AT21" t="s">
        <v>5507</v>
      </c>
      <c r="AU21" s="41">
        <v>0</v>
      </c>
      <c r="AV21" s="41">
        <v>0</v>
      </c>
      <c r="AW21" s="41">
        <v>0</v>
      </c>
    </row>
    <row r="22" spans="1:49" x14ac:dyDescent="0.25">
      <c r="A22" t="s">
        <v>856</v>
      </c>
      <c r="B22">
        <v>0.89271345446150463</v>
      </c>
      <c r="C22">
        <v>0.97431864896990339</v>
      </c>
      <c r="D22">
        <v>1.3648761314314775</v>
      </c>
      <c r="F22" t="s">
        <v>425</v>
      </c>
      <c r="G22">
        <v>0.42092125340714326</v>
      </c>
      <c r="H22">
        <v>0.48541349318474308</v>
      </c>
      <c r="I22">
        <v>1.3274616891623787</v>
      </c>
      <c r="K22" t="s">
        <v>5599</v>
      </c>
      <c r="L22">
        <v>5.4334910402329015</v>
      </c>
      <c r="M22">
        <v>0</v>
      </c>
      <c r="N22">
        <v>2.0867302956235458</v>
      </c>
      <c r="P22" t="s">
        <v>7051</v>
      </c>
      <c r="Q22" t="e">
        <v>#DIV/0!</v>
      </c>
      <c r="R22" t="e">
        <v>#DIV/0!</v>
      </c>
      <c r="S22" t="e">
        <v>#DIV/0!</v>
      </c>
      <c r="V22" t="s">
        <v>1060</v>
      </c>
      <c r="W22" s="41">
        <v>0.54128708093926081</v>
      </c>
      <c r="X22" s="41">
        <v>0.44124423256639816</v>
      </c>
      <c r="Y22" s="41">
        <v>0.65422281582525466</v>
      </c>
      <c r="Z22" s="42">
        <v>0.54558470977697127</v>
      </c>
      <c r="AA22" s="43">
        <v>0.20222618587455593</v>
      </c>
      <c r="AC22" t="s">
        <v>743</v>
      </c>
      <c r="AD22" s="41">
        <v>3.9576511340237652</v>
      </c>
      <c r="AE22" s="41">
        <v>8.4460019624424554</v>
      </c>
      <c r="AF22" s="41">
        <v>0.68612131825055889</v>
      </c>
      <c r="AK22" t="s">
        <v>2905</v>
      </c>
      <c r="AL22" s="41">
        <v>0.43177668283217568</v>
      </c>
      <c r="AM22" s="41">
        <v>0.48507920834031615</v>
      </c>
      <c r="AN22" s="41">
        <v>0.47229458237989469</v>
      </c>
      <c r="AT22" t="s">
        <v>2257</v>
      </c>
      <c r="AU22" s="41">
        <v>0.79859382696211434</v>
      </c>
      <c r="AV22" s="41">
        <v>0.96972982393122331</v>
      </c>
      <c r="AW22" s="41">
        <v>0.76197367302742991</v>
      </c>
    </row>
    <row r="23" spans="1:49" x14ac:dyDescent="0.25">
      <c r="A23" t="s">
        <v>7022</v>
      </c>
      <c r="B23" t="e">
        <v>#DIV/0!</v>
      </c>
      <c r="C23" t="e">
        <v>#DIV/0!</v>
      </c>
      <c r="D23" t="e">
        <v>#DIV/0!</v>
      </c>
      <c r="F23" t="s">
        <v>7226</v>
      </c>
      <c r="G23" t="e">
        <v>#DIV/0!</v>
      </c>
      <c r="H23" t="e">
        <v>#DIV/0!</v>
      </c>
      <c r="I23" t="e">
        <v>#DIV/0!</v>
      </c>
      <c r="K23" t="s">
        <v>5019</v>
      </c>
      <c r="L23">
        <v>3.0633432110866021</v>
      </c>
      <c r="M23">
        <v>3.1386223982798533</v>
      </c>
      <c r="N23">
        <v>0</v>
      </c>
      <c r="P23" t="s">
        <v>10121</v>
      </c>
      <c r="Q23" t="e">
        <v>#DIV/0!</v>
      </c>
      <c r="R23" t="e">
        <v>#DIV/0!</v>
      </c>
      <c r="S23" t="e">
        <v>#DIV/0!</v>
      </c>
      <c r="AC23" t="s">
        <v>383</v>
      </c>
      <c r="AD23" s="41">
        <v>1.5617836620414796</v>
      </c>
      <c r="AE23" s="41">
        <v>2.9604523934098337</v>
      </c>
      <c r="AF23" s="41">
        <v>0.75749550123817089</v>
      </c>
      <c r="AK23" t="s">
        <v>2301</v>
      </c>
      <c r="AL23" s="41">
        <v>0.65349337492161685</v>
      </c>
      <c r="AM23" s="41">
        <v>0.50442413302393574</v>
      </c>
      <c r="AN23" s="41">
        <v>0.53273306644608287</v>
      </c>
      <c r="AT23" t="s">
        <v>3136</v>
      </c>
      <c r="AU23" s="41">
        <v>3.0822927611438886</v>
      </c>
      <c r="AV23" s="41">
        <v>2.352000377876363</v>
      </c>
      <c r="AW23" s="41">
        <v>0.84377588200193454</v>
      </c>
    </row>
    <row r="24" spans="1:49" x14ac:dyDescent="0.25">
      <c r="A24" t="s">
        <v>154</v>
      </c>
      <c r="B24">
        <v>1.3339420757580369</v>
      </c>
      <c r="C24">
        <v>1.261631571802537</v>
      </c>
      <c r="D24">
        <v>0.94585916792470981</v>
      </c>
      <c r="F24" t="s">
        <v>62</v>
      </c>
      <c r="G24">
        <v>0.94994384933467879</v>
      </c>
      <c r="H24">
        <v>0.77880946861960254</v>
      </c>
      <c r="I24">
        <v>1.3087814519380203</v>
      </c>
      <c r="K24" t="s">
        <v>5186</v>
      </c>
      <c r="L24" t="e">
        <v>#DIV/0!</v>
      </c>
      <c r="M24" t="e">
        <v>#DIV/0!</v>
      </c>
      <c r="N24" t="e">
        <v>#DIV/0!</v>
      </c>
      <c r="AC24" t="s">
        <v>1613</v>
      </c>
      <c r="AD24" s="41">
        <v>2.4785394384821067</v>
      </c>
      <c r="AE24" s="41">
        <v>0.27759452478406865</v>
      </c>
      <c r="AF24" s="41">
        <v>0.45415448159313826</v>
      </c>
      <c r="AK24" t="s">
        <v>10</v>
      </c>
      <c r="AL24" s="41">
        <v>1.4979703399766882</v>
      </c>
      <c r="AM24" s="41">
        <v>1.4349855107589355</v>
      </c>
      <c r="AN24" s="41">
        <v>1.262823995479061</v>
      </c>
      <c r="AT24" t="s">
        <v>4449</v>
      </c>
      <c r="AU24" s="41">
        <v>0</v>
      </c>
      <c r="AV24" s="41">
        <v>0</v>
      </c>
      <c r="AW24" s="41">
        <v>0</v>
      </c>
    </row>
    <row r="25" spans="1:49" ht="17.25" x14ac:dyDescent="0.3">
      <c r="A25" t="s">
        <v>213</v>
      </c>
      <c r="B25">
        <v>1.2619027460322096</v>
      </c>
      <c r="C25">
        <v>1.1037916397460819</v>
      </c>
      <c r="D25">
        <v>0.95517497028349807</v>
      </c>
      <c r="F25" t="s">
        <v>1443</v>
      </c>
      <c r="G25">
        <v>0.36611087365904521</v>
      </c>
      <c r="H25">
        <v>0.19737117171936069</v>
      </c>
      <c r="I25">
        <v>0</v>
      </c>
      <c r="K25" t="s">
        <v>8429</v>
      </c>
      <c r="L25" t="e">
        <v>#DIV/0!</v>
      </c>
      <c r="M25" t="e">
        <v>#DIV/0!</v>
      </c>
      <c r="N25" t="e">
        <v>#DIV/0!</v>
      </c>
      <c r="P25" s="1"/>
      <c r="Q25" s="1" t="s">
        <v>31</v>
      </c>
      <c r="R25" s="1" t="s">
        <v>32</v>
      </c>
      <c r="S25" s="1" t="s">
        <v>33</v>
      </c>
      <c r="T25" s="40" t="s">
        <v>12029</v>
      </c>
      <c r="W25" t="s">
        <v>31</v>
      </c>
      <c r="X25" t="s">
        <v>32</v>
      </c>
      <c r="Y25" t="s">
        <v>33</v>
      </c>
      <c r="Z25" s="31" t="s">
        <v>12053</v>
      </c>
      <c r="AA25" t="s">
        <v>12054</v>
      </c>
      <c r="AC25" t="s">
        <v>5798</v>
      </c>
      <c r="AD25" s="41">
        <v>0</v>
      </c>
      <c r="AE25" s="41">
        <v>0</v>
      </c>
      <c r="AF25" s="41">
        <v>0</v>
      </c>
      <c r="AK25" t="s">
        <v>4022</v>
      </c>
      <c r="AL25" s="41">
        <v>0</v>
      </c>
      <c r="AM25" s="41">
        <v>0</v>
      </c>
      <c r="AN25" s="41">
        <v>0</v>
      </c>
      <c r="AT25" t="s">
        <v>2026</v>
      </c>
      <c r="AU25" s="41">
        <v>0.7374057273322453</v>
      </c>
      <c r="AV25" s="41">
        <v>0.58338687531758127</v>
      </c>
      <c r="AW25" s="41">
        <v>0.69662860568791463</v>
      </c>
    </row>
    <row r="26" spans="1:49" x14ac:dyDescent="0.25">
      <c r="A26" t="s">
        <v>102</v>
      </c>
      <c r="B26">
        <v>2.298811250753606</v>
      </c>
      <c r="C26">
        <v>1.2417564388765931</v>
      </c>
      <c r="D26">
        <v>0.75190513773161405</v>
      </c>
      <c r="F26" t="s">
        <v>815</v>
      </c>
      <c r="G26">
        <v>2.7565558049610752</v>
      </c>
      <c r="H26">
        <v>5.215778547408755</v>
      </c>
      <c r="I26">
        <v>0.92548598848345787</v>
      </c>
      <c r="K26" t="s">
        <v>3369</v>
      </c>
      <c r="L26">
        <v>2.1736261824756125</v>
      </c>
      <c r="M26">
        <v>1.4260833970839442</v>
      </c>
      <c r="N26">
        <v>1.8382727609629843</v>
      </c>
      <c r="P26" t="s">
        <v>6767</v>
      </c>
      <c r="Q26" t="e">
        <v>#DIV/0!</v>
      </c>
      <c r="R26" t="e">
        <v>#DIV/0!</v>
      </c>
      <c r="S26" t="e">
        <v>#DIV/0!</v>
      </c>
      <c r="V26" t="s">
        <v>1302</v>
      </c>
      <c r="W26" s="41">
        <v>0.87121383778470052</v>
      </c>
      <c r="X26" s="41">
        <v>1.8251581920851645</v>
      </c>
      <c r="Y26" s="41">
        <v>0.36757558519275485</v>
      </c>
      <c r="Z26" s="42">
        <v>1.0213158716875399</v>
      </c>
      <c r="AA26" s="43">
        <v>0.96831225246043862</v>
      </c>
      <c r="AC26" t="s">
        <v>2388</v>
      </c>
      <c r="AD26" s="41">
        <v>0.48875006806673749</v>
      </c>
      <c r="AE26" s="41">
        <v>0.52957629542346296</v>
      </c>
      <c r="AF26" s="41">
        <v>0.4147007681611341</v>
      </c>
      <c r="AK26" t="s">
        <v>1252</v>
      </c>
      <c r="AL26" s="41">
        <v>0.64401568209618465</v>
      </c>
      <c r="AM26" s="41">
        <v>0.73352187263149204</v>
      </c>
      <c r="AN26" s="41">
        <v>0.61930137362966697</v>
      </c>
      <c r="AT26" t="s">
        <v>2177</v>
      </c>
      <c r="AU26" s="41">
        <v>0.60514898059179945</v>
      </c>
      <c r="AV26" s="41">
        <v>0.80895210303149401</v>
      </c>
      <c r="AW26" s="41">
        <v>0.33539238610240402</v>
      </c>
    </row>
    <row r="27" spans="1:49" x14ac:dyDescent="0.25">
      <c r="A27" t="s">
        <v>9413</v>
      </c>
      <c r="B27" t="e">
        <v>#DIV/0!</v>
      </c>
      <c r="C27" t="e">
        <v>#DIV/0!</v>
      </c>
      <c r="D27" t="e">
        <v>#DIV/0!</v>
      </c>
      <c r="F27" t="s">
        <v>879</v>
      </c>
      <c r="G27">
        <v>4.5503066565524533</v>
      </c>
      <c r="H27">
        <v>12.147614955633072</v>
      </c>
      <c r="I27">
        <v>0.82127320285711902</v>
      </c>
      <c r="K27" t="s">
        <v>3167</v>
      </c>
      <c r="L27">
        <v>1.368523406414949</v>
      </c>
      <c r="M27">
        <v>1.0058987387340359</v>
      </c>
      <c r="N27">
        <v>1.1049043467119994</v>
      </c>
      <c r="P27" t="s">
        <v>1347</v>
      </c>
      <c r="Q27">
        <v>1.1537463688730774</v>
      </c>
      <c r="R27">
        <v>1.264847828539456</v>
      </c>
      <c r="S27">
        <v>0.68982302234230086</v>
      </c>
      <c r="V27" t="s">
        <v>328</v>
      </c>
      <c r="W27" s="41">
        <v>1.395467317041496</v>
      </c>
      <c r="X27" s="41">
        <v>1.2646338285262317</v>
      </c>
      <c r="Y27" s="41">
        <v>0.61425225650738613</v>
      </c>
      <c r="Z27" s="42">
        <v>1.0914511340250379</v>
      </c>
      <c r="AA27" s="43">
        <v>0.74024331577169267</v>
      </c>
      <c r="AC27" t="s">
        <v>2344</v>
      </c>
      <c r="AD27" s="41">
        <v>0.56419662851452335</v>
      </c>
      <c r="AE27" s="41">
        <v>1.4468920311154578</v>
      </c>
      <c r="AF27" s="41">
        <v>0.52097362289631555</v>
      </c>
      <c r="AK27" t="s">
        <v>2056</v>
      </c>
      <c r="AL27" s="41">
        <v>0.88000294123045575</v>
      </c>
      <c r="AM27" s="41">
        <v>1.3476497528395812</v>
      </c>
      <c r="AN27" s="41">
        <v>0.81676819237445641</v>
      </c>
      <c r="AT27" t="s">
        <v>2435</v>
      </c>
      <c r="AU27" s="41">
        <v>0.91939891839908205</v>
      </c>
      <c r="AV27" s="41">
        <v>0.18471352012860953</v>
      </c>
      <c r="AW27" s="41">
        <v>0.39717305015173526</v>
      </c>
    </row>
    <row r="28" spans="1:49" x14ac:dyDescent="0.25">
      <c r="A28" t="s">
        <v>1431</v>
      </c>
      <c r="B28">
        <v>1.5672743486919434</v>
      </c>
      <c r="C28">
        <v>1.7475699494800796</v>
      </c>
      <c r="D28">
        <v>1.0852944781314409</v>
      </c>
      <c r="F28" t="s">
        <v>743</v>
      </c>
      <c r="G28">
        <v>3.9576511340237652</v>
      </c>
      <c r="H28">
        <v>8.4460019624424554</v>
      </c>
      <c r="I28">
        <v>0.68612131825055889</v>
      </c>
      <c r="K28" t="s">
        <v>1359</v>
      </c>
      <c r="L28">
        <v>0.53468133708981991</v>
      </c>
      <c r="M28">
        <v>0.51036118112806783</v>
      </c>
      <c r="N28">
        <v>1.1317110163097699</v>
      </c>
      <c r="P28" t="s">
        <v>3778</v>
      </c>
      <c r="Q28">
        <v>3.1681895912501568</v>
      </c>
      <c r="R28">
        <v>1.3815612477761565</v>
      </c>
      <c r="S28">
        <v>0</v>
      </c>
      <c r="V28" t="s">
        <v>776</v>
      </c>
      <c r="W28" s="41">
        <v>0.94300519569679753</v>
      </c>
      <c r="X28" s="41">
        <v>1.3663504524861434</v>
      </c>
      <c r="Y28" s="41">
        <v>0.89366531688542494</v>
      </c>
      <c r="Z28" s="42">
        <v>1.0676736550227885</v>
      </c>
      <c r="AA28" s="43">
        <v>0.73528987641421917</v>
      </c>
      <c r="AC28" t="s">
        <v>1635</v>
      </c>
      <c r="AD28" s="41">
        <v>1.2562046678880541</v>
      </c>
      <c r="AE28" s="41">
        <v>2.6443398084038736</v>
      </c>
      <c r="AF28" s="41">
        <v>1.053656768265727</v>
      </c>
      <c r="AK28" t="s">
        <v>4064</v>
      </c>
      <c r="AL28" s="41">
        <v>3.4585498644827735</v>
      </c>
      <c r="AM28" s="41">
        <v>3.7049299959289335</v>
      </c>
      <c r="AN28" s="41">
        <v>2.7660747509853874</v>
      </c>
      <c r="AT28" t="s">
        <v>5446</v>
      </c>
      <c r="AU28" s="41">
        <v>1.4709463743146751</v>
      </c>
      <c r="AV28" s="41">
        <v>1.8928899854265877</v>
      </c>
      <c r="AW28" s="41">
        <v>0</v>
      </c>
    </row>
    <row r="29" spans="1:49" x14ac:dyDescent="0.25">
      <c r="A29" t="s">
        <v>3819</v>
      </c>
      <c r="B29">
        <v>1.3291889565271431</v>
      </c>
      <c r="C29">
        <v>0</v>
      </c>
      <c r="D29">
        <v>1.4791611315445459</v>
      </c>
      <c r="F29" t="s">
        <v>383</v>
      </c>
      <c r="G29">
        <v>1.5617836620414796</v>
      </c>
      <c r="H29">
        <v>2.9604523934098337</v>
      </c>
      <c r="I29">
        <v>0.75749550123817089</v>
      </c>
      <c r="K29" t="s">
        <v>11658</v>
      </c>
      <c r="L29" t="e">
        <v>#DIV/0!</v>
      </c>
      <c r="M29" t="e">
        <v>#DIV/0!</v>
      </c>
      <c r="N29" t="e">
        <v>#DIV/0!</v>
      </c>
      <c r="P29" t="s">
        <v>6967</v>
      </c>
      <c r="Q29" t="e">
        <v>#DIV/0!</v>
      </c>
      <c r="R29" t="e">
        <v>#DIV/0!</v>
      </c>
      <c r="S29" t="e">
        <v>#DIV/0!</v>
      </c>
      <c r="V29" t="s">
        <v>116</v>
      </c>
      <c r="W29" s="41">
        <v>0.97834221107526731</v>
      </c>
      <c r="X29" s="41">
        <v>1.1129963586889822</v>
      </c>
      <c r="Y29" s="41">
        <v>0.93076197202982747</v>
      </c>
      <c r="Z29" s="42">
        <v>1.0073668472646922</v>
      </c>
      <c r="AA29" s="43">
        <v>0.94241748038594952</v>
      </c>
      <c r="AC29" t="s">
        <v>1175</v>
      </c>
      <c r="AD29" s="41">
        <v>1.9608084729140618</v>
      </c>
      <c r="AE29" s="41">
        <v>2.0299560689779148</v>
      </c>
      <c r="AF29" s="41">
        <v>1.017660880605102</v>
      </c>
      <c r="AK29" t="s">
        <v>5815</v>
      </c>
      <c r="AL29" s="41">
        <v>0</v>
      </c>
      <c r="AM29" s="41">
        <v>0</v>
      </c>
      <c r="AN29" s="41">
        <v>2.0529612438293916</v>
      </c>
      <c r="AT29" t="s">
        <v>3147</v>
      </c>
      <c r="AU29" s="41">
        <v>1.7876611519400603</v>
      </c>
      <c r="AV29" s="41">
        <v>1.4279348746349334</v>
      </c>
      <c r="AW29" s="41">
        <v>0.97597570837599901</v>
      </c>
    </row>
    <row r="30" spans="1:49" x14ac:dyDescent="0.25">
      <c r="F30" t="s">
        <v>8344</v>
      </c>
      <c r="G30" t="e">
        <v>#DIV/0!</v>
      </c>
      <c r="H30" t="e">
        <v>#DIV/0!</v>
      </c>
      <c r="I30" t="e">
        <v>#DIV/0!</v>
      </c>
      <c r="K30" t="s">
        <v>9108</v>
      </c>
      <c r="L30">
        <v>0</v>
      </c>
      <c r="M30">
        <v>0</v>
      </c>
      <c r="N30">
        <v>0</v>
      </c>
      <c r="P30" t="s">
        <v>10062</v>
      </c>
      <c r="Q30" t="e">
        <v>#DIV/0!</v>
      </c>
      <c r="R30" t="e">
        <v>#DIV/0!</v>
      </c>
      <c r="S30" t="e">
        <v>#DIV/0!</v>
      </c>
      <c r="V30" t="s">
        <v>451</v>
      </c>
      <c r="W30" s="41">
        <v>0.87139995713938512</v>
      </c>
      <c r="X30" s="41">
        <v>1.1115074661238185</v>
      </c>
      <c r="Y30" s="41">
        <v>0.87319759749355974</v>
      </c>
      <c r="Z30" s="42">
        <v>0.95203500691892118</v>
      </c>
      <c r="AA30" s="43">
        <v>0.59671692003532029</v>
      </c>
      <c r="AC30" t="s">
        <v>199</v>
      </c>
      <c r="AD30" s="41">
        <v>1.0762407999815546</v>
      </c>
      <c r="AE30" s="41">
        <v>2.0900341132170306</v>
      </c>
      <c r="AF30" s="41">
        <v>1.119581122893736</v>
      </c>
      <c r="AK30" t="s">
        <v>1859</v>
      </c>
      <c r="AL30" s="41">
        <v>0.79781806394266874</v>
      </c>
      <c r="AM30" s="41">
        <v>1.0243054554037707</v>
      </c>
      <c r="AN30" s="41">
        <v>1.0904185347257918</v>
      </c>
      <c r="AT30" t="s">
        <v>10637</v>
      </c>
      <c r="AU30" s="41">
        <v>0</v>
      </c>
      <c r="AV30" s="41">
        <v>0</v>
      </c>
      <c r="AW30" s="41">
        <v>0</v>
      </c>
    </row>
    <row r="31" spans="1:49" x14ac:dyDescent="0.25">
      <c r="F31" t="s">
        <v>1613</v>
      </c>
      <c r="G31">
        <v>2.4785394384821067</v>
      </c>
      <c r="H31">
        <v>0.27759452478406865</v>
      </c>
      <c r="I31">
        <v>0.45415448159313826</v>
      </c>
      <c r="K31" t="s">
        <v>9027</v>
      </c>
      <c r="L31">
        <v>0</v>
      </c>
      <c r="M31">
        <v>0</v>
      </c>
      <c r="N31">
        <v>0</v>
      </c>
      <c r="P31" t="s">
        <v>2774</v>
      </c>
      <c r="Q31">
        <v>3.7109576199129748</v>
      </c>
      <c r="R31">
        <v>4.8044373174246235</v>
      </c>
      <c r="S31">
        <v>1.9552150636132195</v>
      </c>
      <c r="V31" t="s">
        <v>804</v>
      </c>
      <c r="W31" s="41">
        <v>1.9621131516988521</v>
      </c>
      <c r="X31" s="41">
        <v>2.3741806290885843</v>
      </c>
      <c r="Y31" s="41">
        <v>0.32200024119536991</v>
      </c>
      <c r="Z31" s="42">
        <v>1.5527646739942687</v>
      </c>
      <c r="AA31" s="43">
        <v>0.45001532630151192</v>
      </c>
      <c r="AC31" t="s">
        <v>2203</v>
      </c>
      <c r="AD31" s="41">
        <v>2.063521448866795</v>
      </c>
      <c r="AE31" s="41">
        <v>1.276108407215381</v>
      </c>
      <c r="AF31" s="41">
        <v>1.2034452073909807</v>
      </c>
      <c r="AK31" t="s">
        <v>2614</v>
      </c>
      <c r="AL31" s="41">
        <v>0.41424731442235907</v>
      </c>
      <c r="AM31" s="41">
        <v>0.55649681642070137</v>
      </c>
      <c r="AN31" s="41">
        <v>0.44586743733843637</v>
      </c>
      <c r="AT31" t="s">
        <v>2035</v>
      </c>
      <c r="AU31" s="41">
        <v>0.97300271835516883</v>
      </c>
      <c r="AV31" s="41">
        <v>0.50081271454050147</v>
      </c>
      <c r="AW31" s="41">
        <v>1.3710190434509775</v>
      </c>
    </row>
    <row r="32" spans="1:49" x14ac:dyDescent="0.25">
      <c r="B32" t="s">
        <v>31</v>
      </c>
      <c r="C32" t="s">
        <v>32</v>
      </c>
      <c r="D32" t="s">
        <v>33</v>
      </c>
      <c r="F32" t="s">
        <v>7720</v>
      </c>
      <c r="G32" t="e">
        <v>#DIV/0!</v>
      </c>
      <c r="H32" t="e">
        <v>#DIV/0!</v>
      </c>
      <c r="I32" t="e">
        <v>#DIV/0!</v>
      </c>
      <c r="K32" t="s">
        <v>2905</v>
      </c>
      <c r="L32">
        <v>0.43177668283217568</v>
      </c>
      <c r="M32">
        <v>0.48507920834031615</v>
      </c>
      <c r="N32">
        <v>0.47229458237989469</v>
      </c>
      <c r="P32" t="s">
        <v>9011</v>
      </c>
      <c r="Q32" t="e">
        <v>#DIV/0!</v>
      </c>
      <c r="R32" t="e">
        <v>#DIV/0!</v>
      </c>
      <c r="S32" t="e">
        <v>#DIV/0!</v>
      </c>
      <c r="V32" t="s">
        <v>1993</v>
      </c>
      <c r="W32" s="41">
        <v>1.4712862213721547</v>
      </c>
      <c r="X32" s="41">
        <v>1.2576330219441714</v>
      </c>
      <c r="Y32" s="41">
        <v>0.85703430396688962</v>
      </c>
      <c r="Z32" s="42">
        <v>1.1953178490944052</v>
      </c>
      <c r="AA32" s="43">
        <v>0.73678263284519896</v>
      </c>
      <c r="AC32" t="s">
        <v>185</v>
      </c>
      <c r="AD32" s="41">
        <v>1.2356104681231928</v>
      </c>
      <c r="AE32" s="41">
        <v>2.212740703355796</v>
      </c>
      <c r="AF32" s="41">
        <v>1.1131071544323095</v>
      </c>
      <c r="AK32" t="s">
        <v>2755</v>
      </c>
      <c r="AL32" s="41">
        <v>3.8990727704183485</v>
      </c>
      <c r="AM32" s="41">
        <v>3.7509973006518784</v>
      </c>
      <c r="AN32" s="41">
        <v>1.7681003708809906</v>
      </c>
      <c r="AT32" t="s">
        <v>3238</v>
      </c>
      <c r="AU32" s="41">
        <v>0.91332857650598476</v>
      </c>
      <c r="AV32" s="41">
        <v>0.49486406579059677</v>
      </c>
      <c r="AW32" s="41">
        <v>0.66151072273148093</v>
      </c>
    </row>
    <row r="33" spans="1:49" x14ac:dyDescent="0.25">
      <c r="A33" t="s">
        <v>8127</v>
      </c>
      <c r="B33" t="e">
        <v>#DIV/0!</v>
      </c>
      <c r="C33" t="e">
        <v>#DIV/0!</v>
      </c>
      <c r="D33" t="e">
        <v>#DIV/0!</v>
      </c>
      <c r="F33" t="s">
        <v>5798</v>
      </c>
      <c r="G33">
        <v>0</v>
      </c>
      <c r="H33">
        <v>0</v>
      </c>
      <c r="I33">
        <v>0</v>
      </c>
      <c r="K33" t="s">
        <v>2301</v>
      </c>
      <c r="L33">
        <v>0.65349337492161685</v>
      </c>
      <c r="M33">
        <v>0.50442413302393574</v>
      </c>
      <c r="N33">
        <v>0.53273306644608287</v>
      </c>
      <c r="P33" t="s">
        <v>5507</v>
      </c>
      <c r="Q33">
        <v>0</v>
      </c>
      <c r="R33">
        <v>0</v>
      </c>
      <c r="S33">
        <v>0</v>
      </c>
      <c r="V33" t="s">
        <v>648</v>
      </c>
      <c r="W33" s="41">
        <v>1.0898214848617807</v>
      </c>
      <c r="X33" s="41">
        <v>1.1995511011035755</v>
      </c>
      <c r="Y33" s="41">
        <v>0.63938283906513982</v>
      </c>
      <c r="Z33" s="42">
        <v>0.97625180834349878</v>
      </c>
      <c r="AA33" s="43">
        <v>0.91539254243395329</v>
      </c>
      <c r="AC33" t="s">
        <v>255</v>
      </c>
      <c r="AD33" s="41">
        <v>1.0591589230251963</v>
      </c>
      <c r="AE33" s="41">
        <v>2.1501140058846073</v>
      </c>
      <c r="AF33" s="41">
        <v>1.1010363413100994</v>
      </c>
      <c r="AK33" t="s">
        <v>6716</v>
      </c>
      <c r="AL33" s="41">
        <v>0</v>
      </c>
      <c r="AM33" s="41">
        <v>0</v>
      </c>
      <c r="AN33" s="41">
        <v>1.9052059322287822</v>
      </c>
      <c r="AT33" t="s">
        <v>3689</v>
      </c>
      <c r="AU33" s="41">
        <v>0.89513408217220281</v>
      </c>
      <c r="AV33" s="41">
        <v>0.64981062300670878</v>
      </c>
      <c r="AW33" s="41">
        <v>0</v>
      </c>
    </row>
    <row r="34" spans="1:49" x14ac:dyDescent="0.25">
      <c r="A34" t="s">
        <v>1302</v>
      </c>
      <c r="B34">
        <v>0.87121383778470052</v>
      </c>
      <c r="C34">
        <v>1.8251581920851645</v>
      </c>
      <c r="D34">
        <v>0.36757558519275485</v>
      </c>
      <c r="F34" t="s">
        <v>10579</v>
      </c>
      <c r="G34" t="e">
        <v>#DIV/0!</v>
      </c>
      <c r="H34" t="e">
        <v>#DIV/0!</v>
      </c>
      <c r="I34" t="e">
        <v>#DIV/0!</v>
      </c>
      <c r="K34" t="s">
        <v>9516</v>
      </c>
      <c r="L34" t="e">
        <v>#DIV/0!</v>
      </c>
      <c r="M34" t="e">
        <v>#DIV/0!</v>
      </c>
      <c r="N34" t="e">
        <v>#DIV/0!</v>
      </c>
      <c r="P34" t="s">
        <v>2257</v>
      </c>
      <c r="Q34">
        <v>0.79859382696211434</v>
      </c>
      <c r="R34">
        <v>0.96972982393122331</v>
      </c>
      <c r="S34">
        <v>0.76197367302742991</v>
      </c>
      <c r="V34" t="s">
        <v>2690</v>
      </c>
      <c r="W34" s="41">
        <v>0</v>
      </c>
      <c r="X34" s="41">
        <v>1.9245355539807509</v>
      </c>
      <c r="Y34" s="41">
        <v>0</v>
      </c>
      <c r="Z34" s="42">
        <v>0.64151185132691702</v>
      </c>
      <c r="AA34" s="43">
        <v>0.77788954471709693</v>
      </c>
      <c r="AC34" t="s">
        <v>1004</v>
      </c>
      <c r="AD34" s="41">
        <v>0.3440231391744093</v>
      </c>
      <c r="AE34" s="41">
        <v>0.66719263864375455</v>
      </c>
      <c r="AF34" s="41">
        <v>0.48022139950173504</v>
      </c>
      <c r="AK34" t="s">
        <v>1334</v>
      </c>
      <c r="AL34" s="41">
        <v>0.55942153489037205</v>
      </c>
      <c r="AM34" s="41">
        <v>0.91604766876420796</v>
      </c>
      <c r="AN34" s="41">
        <v>0.39131996363833904</v>
      </c>
      <c r="AT34" t="s">
        <v>2764</v>
      </c>
      <c r="AU34" s="41">
        <v>0.58871683580500866</v>
      </c>
      <c r="AV34" s="41">
        <v>0.81169526529270997</v>
      </c>
      <c r="AW34" s="41">
        <v>0</v>
      </c>
    </row>
    <row r="35" spans="1:49" x14ac:dyDescent="0.25">
      <c r="A35" t="s">
        <v>328</v>
      </c>
      <c r="B35">
        <v>1.395467317041496</v>
      </c>
      <c r="C35">
        <v>1.2646338285262317</v>
      </c>
      <c r="D35">
        <v>0.61425225650738613</v>
      </c>
      <c r="F35" t="s">
        <v>2388</v>
      </c>
      <c r="G35">
        <v>0.48875006806673749</v>
      </c>
      <c r="H35">
        <v>0.52957629542346296</v>
      </c>
      <c r="I35">
        <v>0.4147007681611341</v>
      </c>
      <c r="K35" t="s">
        <v>9</v>
      </c>
      <c r="L35" t="e">
        <v>#DIV/0!</v>
      </c>
      <c r="M35" t="e">
        <v>#DIV/0!</v>
      </c>
      <c r="N35" t="e">
        <v>#DIV/0!</v>
      </c>
      <c r="P35" t="s">
        <v>3651</v>
      </c>
      <c r="Q35" t="e">
        <v>#DIV/0!</v>
      </c>
      <c r="R35" t="e">
        <v>#DIV/0!</v>
      </c>
      <c r="S35" t="e">
        <v>#DIV/0!</v>
      </c>
      <c r="V35" t="s">
        <v>16</v>
      </c>
      <c r="W35" s="41">
        <v>0.42404352667215001</v>
      </c>
      <c r="X35" s="41">
        <v>0.35853406585592129</v>
      </c>
      <c r="Y35" s="41">
        <v>0.53620823155093578</v>
      </c>
      <c r="Z35" s="42">
        <v>0.4395952746930023</v>
      </c>
      <c r="AA35" s="43">
        <v>0.15386104813182552</v>
      </c>
      <c r="AC35" t="s">
        <v>791</v>
      </c>
      <c r="AD35" s="41">
        <v>0.45474884131534504</v>
      </c>
      <c r="AE35" s="41">
        <v>0.44597488120130063</v>
      </c>
      <c r="AF35" s="41">
        <v>0.82545473254943846</v>
      </c>
      <c r="AK35" t="s">
        <v>2700</v>
      </c>
      <c r="AL35" s="41">
        <v>1.4671606973380291</v>
      </c>
      <c r="AM35" s="41">
        <v>2.0660303618071127</v>
      </c>
      <c r="AN35" s="41">
        <v>1.1409408446046894</v>
      </c>
      <c r="AT35" t="s">
        <v>1908</v>
      </c>
      <c r="AU35" s="41">
        <v>1.232965459744416</v>
      </c>
      <c r="AV35" s="41">
        <v>1.759031520901293</v>
      </c>
      <c r="AW35" s="41">
        <v>0.58122439480014731</v>
      </c>
    </row>
    <row r="36" spans="1:49" x14ac:dyDescent="0.25">
      <c r="A36" t="s">
        <v>9177</v>
      </c>
      <c r="B36" t="e">
        <v>#DIV/0!</v>
      </c>
      <c r="C36" t="e">
        <v>#DIV/0!</v>
      </c>
      <c r="D36" t="e">
        <v>#DIV/0!</v>
      </c>
      <c r="F36" t="s">
        <v>9832</v>
      </c>
      <c r="G36" t="e">
        <v>#DIV/0!</v>
      </c>
      <c r="H36" t="e">
        <v>#DIV/0!</v>
      </c>
      <c r="I36" t="e">
        <v>#DIV/0!</v>
      </c>
      <c r="K36" t="s">
        <v>10</v>
      </c>
      <c r="L36">
        <v>1.4979703399766882</v>
      </c>
      <c r="M36">
        <v>1.4349855107589355</v>
      </c>
      <c r="N36">
        <v>1.262823995479061</v>
      </c>
      <c r="P36" t="s">
        <v>5807</v>
      </c>
      <c r="Q36" t="e">
        <v>#DIV/0!</v>
      </c>
      <c r="R36" t="e">
        <v>#DIV/0!</v>
      </c>
      <c r="S36" t="e">
        <v>#DIV/0!</v>
      </c>
      <c r="AC36" t="s">
        <v>2648</v>
      </c>
      <c r="AD36" s="41">
        <v>1.9141020233587411</v>
      </c>
      <c r="AE36" s="41">
        <v>1.0406772213067128</v>
      </c>
      <c r="AF36" s="41">
        <v>0.95418975030452946</v>
      </c>
      <c r="AK36" t="s">
        <v>1227</v>
      </c>
      <c r="AL36" s="41">
        <v>2.5460175367680749</v>
      </c>
      <c r="AM36" s="41">
        <v>1.5301123369300698</v>
      </c>
      <c r="AN36" s="41">
        <v>1.7550929900405334</v>
      </c>
      <c r="AT36" t="s">
        <v>3379</v>
      </c>
      <c r="AU36" s="41">
        <v>0.84804618997376602</v>
      </c>
      <c r="AV36" s="41">
        <v>0.6712831079296</v>
      </c>
      <c r="AW36" s="41">
        <v>1.5995145303024294</v>
      </c>
    </row>
    <row r="37" spans="1:49" x14ac:dyDescent="0.25">
      <c r="A37" t="s">
        <v>776</v>
      </c>
      <c r="B37">
        <v>0.94300519569679753</v>
      </c>
      <c r="C37">
        <v>1.3663504524861434</v>
      </c>
      <c r="D37">
        <v>0.89366531688542494</v>
      </c>
      <c r="F37" t="s">
        <v>9797</v>
      </c>
      <c r="G37" t="e">
        <v>#DIV/0!</v>
      </c>
      <c r="H37" t="e">
        <v>#DIV/0!</v>
      </c>
      <c r="I37" t="e">
        <v>#DIV/0!</v>
      </c>
      <c r="K37" t="s">
        <v>4022</v>
      </c>
      <c r="L37">
        <v>0</v>
      </c>
      <c r="M37">
        <v>0</v>
      </c>
      <c r="N37">
        <v>0</v>
      </c>
      <c r="P37" t="s">
        <v>6347</v>
      </c>
      <c r="Q37" t="e">
        <v>#DIV/0!</v>
      </c>
      <c r="R37" t="e">
        <v>#DIV/0!</v>
      </c>
      <c r="S37" t="e">
        <v>#DIV/0!</v>
      </c>
      <c r="AC37" t="s">
        <v>1762</v>
      </c>
      <c r="AD37" s="41">
        <v>0.55435760244580679</v>
      </c>
      <c r="AE37" s="41">
        <v>1.0411206984336792</v>
      </c>
      <c r="AF37" s="41">
        <v>1.5731838291093232</v>
      </c>
      <c r="AK37" t="s">
        <v>436</v>
      </c>
      <c r="AL37" s="41">
        <v>0.90223538715711615</v>
      </c>
      <c r="AM37" s="41">
        <v>0.566349212069714</v>
      </c>
      <c r="AN37" s="41">
        <v>0.23880864660315668</v>
      </c>
      <c r="AT37" t="s">
        <v>3935</v>
      </c>
      <c r="AU37" s="41">
        <v>0</v>
      </c>
      <c r="AV37" s="41">
        <v>0.91882965178201037</v>
      </c>
      <c r="AW37" s="41">
        <v>1.1641743145871724</v>
      </c>
    </row>
    <row r="38" spans="1:49" x14ac:dyDescent="0.25">
      <c r="A38" t="s">
        <v>3680</v>
      </c>
      <c r="B38" t="e">
        <v>#DIV/0!</v>
      </c>
      <c r="C38" t="e">
        <v>#DIV/0!</v>
      </c>
      <c r="D38" t="e">
        <v>#DIV/0!</v>
      </c>
      <c r="F38" t="s">
        <v>2344</v>
      </c>
      <c r="G38">
        <v>0.56419662851452335</v>
      </c>
      <c r="H38">
        <v>1.4468920311154578</v>
      </c>
      <c r="I38">
        <v>0.52097362289631555</v>
      </c>
      <c r="K38" t="s">
        <v>1252</v>
      </c>
      <c r="L38">
        <v>0.64401568209618465</v>
      </c>
      <c r="M38">
        <v>0.73352187263149204</v>
      </c>
      <c r="N38">
        <v>0.61930137362966697</v>
      </c>
      <c r="P38" t="s">
        <v>3136</v>
      </c>
      <c r="Q38">
        <v>3.0822927611438886</v>
      </c>
      <c r="R38">
        <v>2.352000377876363</v>
      </c>
      <c r="S38">
        <v>0.84377588200193454</v>
      </c>
      <c r="AC38" t="s">
        <v>2069</v>
      </c>
      <c r="AD38" s="41">
        <v>1.4868563169435518</v>
      </c>
      <c r="AE38" s="41">
        <v>0.50675563637476473</v>
      </c>
      <c r="AF38" s="41">
        <v>0.41351035076344711</v>
      </c>
      <c r="AT38" t="s">
        <v>5663</v>
      </c>
      <c r="AU38" s="41">
        <v>0</v>
      </c>
      <c r="AV38" s="41">
        <v>2.1172989358341816</v>
      </c>
      <c r="AW38" s="41">
        <v>0</v>
      </c>
    </row>
    <row r="39" spans="1:49" x14ac:dyDescent="0.25">
      <c r="A39" t="s">
        <v>116</v>
      </c>
      <c r="B39">
        <v>0.97834221107526731</v>
      </c>
      <c r="C39">
        <v>1.1129963586889822</v>
      </c>
      <c r="D39">
        <v>0.93076197202982747</v>
      </c>
      <c r="F39" t="s">
        <v>1635</v>
      </c>
      <c r="G39">
        <v>1.2562046678880541</v>
      </c>
      <c r="H39">
        <v>2.6443398084038736</v>
      </c>
      <c r="I39">
        <v>1.053656768265727</v>
      </c>
      <c r="K39" t="s">
        <v>2056</v>
      </c>
      <c r="L39">
        <v>0.88000294123045575</v>
      </c>
      <c r="M39">
        <v>1.3476497528395812</v>
      </c>
      <c r="N39">
        <v>0.81676819237445641</v>
      </c>
      <c r="P39" t="s">
        <v>6709</v>
      </c>
      <c r="Q39" t="e">
        <v>#DIV/0!</v>
      </c>
      <c r="R39" t="e">
        <v>#DIV/0!</v>
      </c>
      <c r="S39" t="e">
        <v>#DIV/0!</v>
      </c>
      <c r="AC39" t="s">
        <v>524</v>
      </c>
      <c r="AD39" s="41">
        <v>0.83205343387125452</v>
      </c>
      <c r="AE39" s="41">
        <v>0.70428000492754295</v>
      </c>
      <c r="AF39" s="41">
        <v>1.2548749312751466</v>
      </c>
      <c r="AT39" t="s">
        <v>955</v>
      </c>
      <c r="AU39" s="41">
        <v>0.59758756382544664</v>
      </c>
      <c r="AV39" s="41">
        <v>1.240663885833847</v>
      </c>
      <c r="AW39" s="41">
        <v>0.73644406434987308</v>
      </c>
    </row>
    <row r="40" spans="1:49" x14ac:dyDescent="0.25">
      <c r="A40" t="s">
        <v>6401</v>
      </c>
      <c r="B40" t="e">
        <v>#DIV/0!</v>
      </c>
      <c r="C40" t="e">
        <v>#DIV/0!</v>
      </c>
      <c r="D40" t="e">
        <v>#DIV/0!</v>
      </c>
      <c r="F40" t="s">
        <v>1175</v>
      </c>
      <c r="G40">
        <v>1.9608084729140618</v>
      </c>
      <c r="H40">
        <v>2.0299560689779148</v>
      </c>
      <c r="I40">
        <v>1.017660880605102</v>
      </c>
      <c r="K40" t="s">
        <v>4064</v>
      </c>
      <c r="L40">
        <v>3.4585498644827735</v>
      </c>
      <c r="M40">
        <v>3.7049299959289335</v>
      </c>
      <c r="N40">
        <v>2.7660747509853874</v>
      </c>
      <c r="P40" t="s">
        <v>4449</v>
      </c>
      <c r="Q40">
        <v>0</v>
      </c>
      <c r="R40">
        <v>0</v>
      </c>
      <c r="S40">
        <v>0</v>
      </c>
      <c r="AC40" t="s">
        <v>867</v>
      </c>
      <c r="AD40" s="41">
        <v>0.60589052117163988</v>
      </c>
      <c r="AE40" s="41">
        <v>0.81204962010931425</v>
      </c>
      <c r="AF40" s="41">
        <v>1.1267717638629702</v>
      </c>
      <c r="AT40" t="s">
        <v>3609</v>
      </c>
      <c r="AU40" s="41">
        <v>0</v>
      </c>
      <c r="AV40" s="41">
        <v>0.39260015066913856</v>
      </c>
      <c r="AW40" s="41">
        <v>0.5448855145550866</v>
      </c>
    </row>
    <row r="41" spans="1:49" x14ac:dyDescent="0.25">
      <c r="A41" t="s">
        <v>451</v>
      </c>
      <c r="B41">
        <v>0.87139995713938512</v>
      </c>
      <c r="C41">
        <v>1.1115074661238185</v>
      </c>
      <c r="D41">
        <v>0.87319759749355974</v>
      </c>
      <c r="F41" t="s">
        <v>199</v>
      </c>
      <c r="G41">
        <v>1.0762407999815546</v>
      </c>
      <c r="H41">
        <v>2.0900341132170306</v>
      </c>
      <c r="I41">
        <v>1.119581122893736</v>
      </c>
      <c r="K41" t="s">
        <v>5815</v>
      </c>
      <c r="L41">
        <v>0</v>
      </c>
      <c r="M41">
        <v>0</v>
      </c>
      <c r="N41">
        <v>2.0529612438293916</v>
      </c>
      <c r="P41" t="s">
        <v>7265</v>
      </c>
      <c r="Q41" t="e">
        <v>#DIV/0!</v>
      </c>
      <c r="R41" t="e">
        <v>#DIV/0!</v>
      </c>
      <c r="S41" t="e">
        <v>#DIV/0!</v>
      </c>
      <c r="AC41" t="s">
        <v>1100</v>
      </c>
      <c r="AD41" s="41">
        <v>0.66733794460801199</v>
      </c>
      <c r="AE41" s="41">
        <v>0.61122350250867485</v>
      </c>
      <c r="AF41" s="41">
        <v>0.81988162177901658</v>
      </c>
      <c r="AT41" t="s">
        <v>4813</v>
      </c>
      <c r="AU41" s="41">
        <v>0</v>
      </c>
      <c r="AV41" s="41">
        <v>4.4456779768555972</v>
      </c>
      <c r="AW41" s="41">
        <v>0</v>
      </c>
    </row>
    <row r="42" spans="1:49" x14ac:dyDescent="0.25">
      <c r="A42" t="s">
        <v>804</v>
      </c>
      <c r="B42">
        <v>1.9621131516988521</v>
      </c>
      <c r="C42">
        <v>2.3741806290885843</v>
      </c>
      <c r="D42">
        <v>0.32200024119536991</v>
      </c>
      <c r="F42" t="s">
        <v>2203</v>
      </c>
      <c r="G42">
        <v>2.063521448866795</v>
      </c>
      <c r="H42">
        <v>1.276108407215381</v>
      </c>
      <c r="I42">
        <v>1.2034452073909807</v>
      </c>
      <c r="K42" t="s">
        <v>11072</v>
      </c>
      <c r="L42" t="e">
        <v>#DIV/0!</v>
      </c>
      <c r="M42" t="e">
        <v>#DIV/0!</v>
      </c>
      <c r="N42" t="e">
        <v>#DIV/0!</v>
      </c>
      <c r="P42" t="s">
        <v>9002</v>
      </c>
      <c r="Q42" t="e">
        <v>#DIV/0!</v>
      </c>
      <c r="R42" t="e">
        <v>#DIV/0!</v>
      </c>
      <c r="S42" t="e">
        <v>#DIV/0!</v>
      </c>
      <c r="AC42" t="s">
        <v>2411</v>
      </c>
      <c r="AD42" s="41">
        <v>0</v>
      </c>
      <c r="AE42" s="41">
        <v>5.9232332394082929</v>
      </c>
      <c r="AF42" s="41">
        <v>7.4700936982166111</v>
      </c>
      <c r="AT42" t="s">
        <v>3217</v>
      </c>
      <c r="AU42" s="41">
        <v>0.71347005388960749</v>
      </c>
      <c r="AV42" s="41">
        <v>0.98008440214875947</v>
      </c>
      <c r="AW42" s="41">
        <v>1.2251964924322236</v>
      </c>
    </row>
    <row r="43" spans="1:49" x14ac:dyDescent="0.25">
      <c r="A43" t="s">
        <v>1993</v>
      </c>
      <c r="B43">
        <v>1.4712862213721547</v>
      </c>
      <c r="C43">
        <v>1.2576330219441714</v>
      </c>
      <c r="D43">
        <v>0.85703430396688962</v>
      </c>
      <c r="F43" t="s">
        <v>185</v>
      </c>
      <c r="G43">
        <v>1.2356104681231928</v>
      </c>
      <c r="H43">
        <v>2.212740703355796</v>
      </c>
      <c r="I43">
        <v>1.1131071544323095</v>
      </c>
      <c r="K43" t="s">
        <v>1859</v>
      </c>
      <c r="L43">
        <v>0.79781806394266874</v>
      </c>
      <c r="M43">
        <v>1.0243054554037707</v>
      </c>
      <c r="N43">
        <v>1.0904185347257918</v>
      </c>
      <c r="P43" t="s">
        <v>2026</v>
      </c>
      <c r="Q43">
        <v>0.7374057273322453</v>
      </c>
      <c r="R43">
        <v>0.58338687531758127</v>
      </c>
      <c r="S43">
        <v>0.69662860568791463</v>
      </c>
      <c r="AC43" t="s">
        <v>3892</v>
      </c>
      <c r="AD43" s="41">
        <v>1.9531307242357203</v>
      </c>
      <c r="AE43" s="41">
        <v>0</v>
      </c>
      <c r="AF43" s="41">
        <v>0</v>
      </c>
      <c r="AT43" t="s">
        <v>2266</v>
      </c>
      <c r="AU43" s="41">
        <v>1.9395161440817721</v>
      </c>
      <c r="AV43" s="41">
        <v>2.3265438325813905</v>
      </c>
      <c r="AW43" s="41">
        <v>2.6600990581495472</v>
      </c>
    </row>
    <row r="44" spans="1:49" x14ac:dyDescent="0.25">
      <c r="A44" t="s">
        <v>11763</v>
      </c>
      <c r="B44" t="e">
        <v>#DIV/0!</v>
      </c>
      <c r="C44" t="e">
        <v>#DIV/0!</v>
      </c>
      <c r="D44" t="e">
        <v>#DIV/0!</v>
      </c>
      <c r="F44" t="s">
        <v>255</v>
      </c>
      <c r="G44">
        <v>1.0591589230251963</v>
      </c>
      <c r="H44">
        <v>2.1501140058846073</v>
      </c>
      <c r="I44">
        <v>1.1010363413100994</v>
      </c>
      <c r="K44" t="s">
        <v>6313</v>
      </c>
      <c r="L44" t="e">
        <v>#DIV/0!</v>
      </c>
      <c r="M44" t="e">
        <v>#DIV/0!</v>
      </c>
      <c r="N44" t="e">
        <v>#DIV/0!</v>
      </c>
      <c r="P44" t="s">
        <v>2177</v>
      </c>
      <c r="Q44">
        <v>0.60514898059179945</v>
      </c>
      <c r="R44">
        <v>0.80895210303149401</v>
      </c>
      <c r="S44">
        <v>0.33539238610240402</v>
      </c>
      <c r="AC44" t="s">
        <v>4441</v>
      </c>
      <c r="AD44" s="41">
        <v>6.3001398473330621</v>
      </c>
      <c r="AE44" s="41">
        <v>0</v>
      </c>
      <c r="AF44" s="41">
        <v>0</v>
      </c>
    </row>
    <row r="45" spans="1:49" x14ac:dyDescent="0.25">
      <c r="A45" t="s">
        <v>648</v>
      </c>
      <c r="B45">
        <v>1.0898214848617807</v>
      </c>
      <c r="C45">
        <v>1.1995511011035755</v>
      </c>
      <c r="D45">
        <v>0.63938283906513982</v>
      </c>
      <c r="F45" t="s">
        <v>1004</v>
      </c>
      <c r="G45">
        <v>0.3440231391744093</v>
      </c>
      <c r="H45">
        <v>0.66719263864375455</v>
      </c>
      <c r="I45">
        <v>0.48022139950173504</v>
      </c>
      <c r="K45" t="s">
        <v>2614</v>
      </c>
      <c r="L45">
        <v>0.41424731442235907</v>
      </c>
      <c r="M45">
        <v>0.55649681642070137</v>
      </c>
      <c r="N45">
        <v>0.44586743733843637</v>
      </c>
      <c r="P45" t="s">
        <v>5783</v>
      </c>
      <c r="Q45" t="e">
        <v>#DIV/0!</v>
      </c>
      <c r="R45" t="e">
        <v>#DIV/0!</v>
      </c>
      <c r="S45" t="e">
        <v>#DIV/0!</v>
      </c>
      <c r="AC45" t="s">
        <v>8</v>
      </c>
      <c r="AD45" s="41">
        <v>0</v>
      </c>
      <c r="AE45" s="41">
        <v>0</v>
      </c>
      <c r="AF45" s="41">
        <v>0</v>
      </c>
    </row>
    <row r="46" spans="1:49" x14ac:dyDescent="0.25">
      <c r="A46" t="s">
        <v>2690</v>
      </c>
      <c r="B46">
        <v>0</v>
      </c>
      <c r="C46">
        <v>1.9245355539807509</v>
      </c>
      <c r="D46">
        <v>0</v>
      </c>
      <c r="F46" t="s">
        <v>791</v>
      </c>
      <c r="G46">
        <v>0.45474884131534504</v>
      </c>
      <c r="H46">
        <v>0.44597488120130063</v>
      </c>
      <c r="I46">
        <v>0.82545473254943846</v>
      </c>
      <c r="K46" t="s">
        <v>10188</v>
      </c>
      <c r="L46" t="e">
        <v>#DIV/0!</v>
      </c>
      <c r="M46" t="e">
        <v>#DIV/0!</v>
      </c>
      <c r="N46" t="e">
        <v>#DIV/0!</v>
      </c>
      <c r="P46" t="s">
        <v>5247</v>
      </c>
      <c r="Q46" t="e">
        <v>#DIV/0!</v>
      </c>
      <c r="R46" t="e">
        <v>#DIV/0!</v>
      </c>
      <c r="S46" t="e">
        <v>#DIV/0!</v>
      </c>
      <c r="AC46" t="s">
        <v>511</v>
      </c>
      <c r="AD46" s="41">
        <v>0.92227163174721416</v>
      </c>
      <c r="AE46" s="41">
        <v>1.5003055650398767</v>
      </c>
      <c r="AF46" s="41">
        <v>1.0881022293651226</v>
      </c>
    </row>
    <row r="47" spans="1:49" x14ac:dyDescent="0.25">
      <c r="A47" t="s">
        <v>4599</v>
      </c>
      <c r="B47" t="e">
        <v>#DIV/0!</v>
      </c>
      <c r="C47" t="e">
        <v>#DIV/0!</v>
      </c>
      <c r="D47" t="e">
        <v>#DIV/0!</v>
      </c>
      <c r="F47" t="s">
        <v>2648</v>
      </c>
      <c r="G47">
        <v>1.9141020233587411</v>
      </c>
      <c r="H47">
        <v>1.0406772213067128</v>
      </c>
      <c r="I47">
        <v>0.95418975030452946</v>
      </c>
      <c r="K47" t="s">
        <v>2755</v>
      </c>
      <c r="L47">
        <v>3.8990727704183485</v>
      </c>
      <c r="M47">
        <v>3.7509973006518784</v>
      </c>
      <c r="N47">
        <v>1.7681003708809906</v>
      </c>
      <c r="P47" t="s">
        <v>8399</v>
      </c>
      <c r="Q47" t="e">
        <v>#DIV/0!</v>
      </c>
      <c r="R47" t="e">
        <v>#DIV/0!</v>
      </c>
      <c r="S47" t="e">
        <v>#DIV/0!</v>
      </c>
      <c r="AC47" t="s">
        <v>1288</v>
      </c>
      <c r="AD47" s="41">
        <v>1.212330889054855</v>
      </c>
      <c r="AE47" s="41">
        <v>2.2067893779592147</v>
      </c>
      <c r="AF47" s="41">
        <v>1.3551910244173457</v>
      </c>
    </row>
    <row r="48" spans="1:49" x14ac:dyDescent="0.25">
      <c r="A48" t="s">
        <v>16</v>
      </c>
      <c r="B48">
        <v>0.42404352667215001</v>
      </c>
      <c r="C48">
        <v>0.35853406585592129</v>
      </c>
      <c r="D48">
        <v>0.53620823155093578</v>
      </c>
      <c r="F48" t="s">
        <v>9671</v>
      </c>
      <c r="G48" t="e">
        <v>#DIV/0!</v>
      </c>
      <c r="H48" t="e">
        <v>#DIV/0!</v>
      </c>
      <c r="I48" t="e">
        <v>#DIV/0!</v>
      </c>
      <c r="K48" t="s">
        <v>6716</v>
      </c>
      <c r="L48">
        <v>0</v>
      </c>
      <c r="M48">
        <v>0</v>
      </c>
      <c r="N48">
        <v>1.9052059322287822</v>
      </c>
      <c r="P48" t="s">
        <v>11667</v>
      </c>
      <c r="Q48" t="e">
        <v>#DIV/0!</v>
      </c>
      <c r="R48" t="e">
        <v>#DIV/0!</v>
      </c>
      <c r="S48" t="e">
        <v>#DIV/0!</v>
      </c>
      <c r="AC48" t="s">
        <v>718</v>
      </c>
      <c r="AD48" s="41">
        <v>1.1336018159303822</v>
      </c>
      <c r="AE48" s="41">
        <v>1.3174959924397922</v>
      </c>
      <c r="AF48" s="41">
        <v>0.95982082883021036</v>
      </c>
    </row>
    <row r="49" spans="6:32" x14ac:dyDescent="0.25">
      <c r="F49" t="s">
        <v>1762</v>
      </c>
      <c r="G49">
        <v>0.55435760244580679</v>
      </c>
      <c r="H49">
        <v>1.0411206984336792</v>
      </c>
      <c r="I49">
        <v>1.5731838291093232</v>
      </c>
      <c r="K49" t="s">
        <v>8364</v>
      </c>
      <c r="L49" t="e">
        <v>#DIV/0!</v>
      </c>
      <c r="M49" t="e">
        <v>#DIV/0!</v>
      </c>
      <c r="N49" t="e">
        <v>#DIV/0!</v>
      </c>
      <c r="P49" t="s">
        <v>2435</v>
      </c>
      <c r="Q49">
        <v>0.91939891839908205</v>
      </c>
      <c r="R49">
        <v>0.18471352012860953</v>
      </c>
      <c r="S49">
        <v>0.39717305015173526</v>
      </c>
      <c r="AC49" t="s">
        <v>5765</v>
      </c>
      <c r="AD49" s="41">
        <v>2.0039859562720399</v>
      </c>
      <c r="AE49" s="41">
        <v>0</v>
      </c>
      <c r="AF49" s="41">
        <v>0</v>
      </c>
    </row>
    <row r="50" spans="6:32" x14ac:dyDescent="0.25">
      <c r="F50" t="s">
        <v>2069</v>
      </c>
      <c r="G50">
        <v>1.4868563169435518</v>
      </c>
      <c r="H50">
        <v>0.50675563637476473</v>
      </c>
      <c r="I50">
        <v>0.41351035076344711</v>
      </c>
      <c r="K50" t="s">
        <v>1334</v>
      </c>
      <c r="L50">
        <v>0.55942153489037205</v>
      </c>
      <c r="M50">
        <v>0.91604766876420796</v>
      </c>
      <c r="N50">
        <v>0.39131996363833904</v>
      </c>
      <c r="P50" t="s">
        <v>5888</v>
      </c>
      <c r="Q50" t="e">
        <v>#DIV/0!</v>
      </c>
      <c r="R50" t="e">
        <v>#DIV/0!</v>
      </c>
      <c r="S50" t="e">
        <v>#DIV/0!</v>
      </c>
      <c r="AC50" t="s">
        <v>730</v>
      </c>
      <c r="AD50" s="41">
        <v>0.50387386369129172</v>
      </c>
      <c r="AE50" s="41">
        <v>0.26035420599386605</v>
      </c>
      <c r="AF50" s="41">
        <v>0.27615049340720327</v>
      </c>
    </row>
    <row r="51" spans="6:32" x14ac:dyDescent="0.25">
      <c r="F51" t="s">
        <v>524</v>
      </c>
      <c r="G51">
        <v>0.83205343387125452</v>
      </c>
      <c r="H51">
        <v>0.70428000492754295</v>
      </c>
      <c r="I51">
        <v>1.2548749312751466</v>
      </c>
      <c r="K51" t="s">
        <v>2700</v>
      </c>
      <c r="L51">
        <v>1.4671606973380291</v>
      </c>
      <c r="M51">
        <v>2.0660303618071127</v>
      </c>
      <c r="N51">
        <v>1.1409408446046894</v>
      </c>
      <c r="P51" t="s">
        <v>7879</v>
      </c>
      <c r="Q51" t="e">
        <v>#DIV/0!</v>
      </c>
      <c r="R51" t="e">
        <v>#DIV/0!</v>
      </c>
      <c r="S51" t="e">
        <v>#DIV/0!</v>
      </c>
      <c r="AC51" t="s">
        <v>3260</v>
      </c>
      <c r="AD51" s="41">
        <v>0</v>
      </c>
      <c r="AE51" s="41">
        <v>5.2965695503603287</v>
      </c>
      <c r="AF51" s="41">
        <v>1.4928816480391129</v>
      </c>
    </row>
    <row r="52" spans="6:32" x14ac:dyDescent="0.25">
      <c r="F52" t="s">
        <v>867</v>
      </c>
      <c r="G52">
        <v>0.60589052117163988</v>
      </c>
      <c r="H52">
        <v>0.81204962010931425</v>
      </c>
      <c r="I52">
        <v>1.1267717638629702</v>
      </c>
      <c r="K52" t="s">
        <v>11894</v>
      </c>
      <c r="L52" t="e">
        <v>#DIV/0!</v>
      </c>
      <c r="M52" t="e">
        <v>#DIV/0!</v>
      </c>
      <c r="N52" t="e">
        <v>#DIV/0!</v>
      </c>
      <c r="P52" t="s">
        <v>5446</v>
      </c>
      <c r="Q52">
        <v>1.4709463743146751</v>
      </c>
      <c r="R52">
        <v>1.8928899854265877</v>
      </c>
      <c r="S52">
        <v>0</v>
      </c>
      <c r="AC52" t="s">
        <v>1047</v>
      </c>
      <c r="AD52" s="41">
        <v>0.98942973990920235</v>
      </c>
      <c r="AE52" s="41">
        <v>1.7561504033576016</v>
      </c>
      <c r="AF52" s="41">
        <v>0.57675624512452495</v>
      </c>
    </row>
    <row r="53" spans="6:32" x14ac:dyDescent="0.25">
      <c r="F53" t="s">
        <v>1100</v>
      </c>
      <c r="G53">
        <v>0.66733794460801199</v>
      </c>
      <c r="H53">
        <v>0.61122350250867485</v>
      </c>
      <c r="I53">
        <v>0.81988162177901658</v>
      </c>
      <c r="K53" t="s">
        <v>1227</v>
      </c>
      <c r="L53">
        <v>2.5460175367680749</v>
      </c>
      <c r="M53">
        <v>1.5301123369300698</v>
      </c>
      <c r="N53">
        <v>1.7550929900405334</v>
      </c>
      <c r="P53" t="s">
        <v>9806</v>
      </c>
      <c r="Q53" t="e">
        <v>#DIV/0!</v>
      </c>
      <c r="R53" t="e">
        <v>#DIV/0!</v>
      </c>
      <c r="S53" t="e">
        <v>#DIV/0!</v>
      </c>
      <c r="AC53" t="s">
        <v>4305</v>
      </c>
      <c r="AD53" s="41">
        <v>4.1275063782854877</v>
      </c>
      <c r="AE53" s="41">
        <v>3.4060125154021046</v>
      </c>
      <c r="AF53" s="41">
        <v>2.2290398932138054</v>
      </c>
    </row>
    <row r="54" spans="6:32" x14ac:dyDescent="0.25">
      <c r="F54" t="s">
        <v>2411</v>
      </c>
      <c r="G54">
        <v>0</v>
      </c>
      <c r="H54">
        <v>5.9232332394082929</v>
      </c>
      <c r="I54">
        <v>7.4700936982166111</v>
      </c>
      <c r="K54" t="s">
        <v>436</v>
      </c>
      <c r="L54">
        <v>0.90223538715711615</v>
      </c>
      <c r="M54">
        <v>0.566349212069714</v>
      </c>
      <c r="N54">
        <v>0.23880864660315668</v>
      </c>
      <c r="P54" t="s">
        <v>9494</v>
      </c>
      <c r="Q54" t="e">
        <v>#DIV/0!</v>
      </c>
      <c r="R54" t="e">
        <v>#DIV/0!</v>
      </c>
      <c r="S54" t="e">
        <v>#DIV/0!</v>
      </c>
      <c r="AC54" t="s">
        <v>463</v>
      </c>
      <c r="AD54" s="41">
        <v>1.6555434832576197</v>
      </c>
      <c r="AE54" s="41">
        <v>1.7684413171102187</v>
      </c>
      <c r="AF54" s="41">
        <v>1.0895350923257723</v>
      </c>
    </row>
    <row r="55" spans="6:32" x14ac:dyDescent="0.25">
      <c r="F55" t="s">
        <v>3892</v>
      </c>
      <c r="G55">
        <v>1.9531307242357203</v>
      </c>
      <c r="H55">
        <v>0</v>
      </c>
      <c r="I55">
        <v>0</v>
      </c>
      <c r="P55" t="s">
        <v>10527</v>
      </c>
      <c r="Q55" t="e">
        <v>#DIV/0!</v>
      </c>
      <c r="R55" t="e">
        <v>#DIV/0!</v>
      </c>
      <c r="S55" t="e">
        <v>#DIV/0!</v>
      </c>
      <c r="AC55" t="s">
        <v>12</v>
      </c>
      <c r="AD55" s="41">
        <v>1.0949160374368077</v>
      </c>
      <c r="AE55" s="41">
        <v>1.1570499812555961</v>
      </c>
      <c r="AF55" s="41">
        <v>0.77041308327363633</v>
      </c>
    </row>
    <row r="56" spans="6:32" x14ac:dyDescent="0.25">
      <c r="F56" t="s">
        <v>10252</v>
      </c>
      <c r="G56" t="e">
        <v>#DIV/0!</v>
      </c>
      <c r="H56" t="e">
        <v>#DIV/0!</v>
      </c>
      <c r="I56" t="e">
        <v>#DIV/0!</v>
      </c>
      <c r="P56" t="s">
        <v>3147</v>
      </c>
      <c r="Q56">
        <v>1.7876611519400603</v>
      </c>
      <c r="R56">
        <v>1.4279348746349334</v>
      </c>
      <c r="S56">
        <v>0.97597570837599901</v>
      </c>
      <c r="AC56" t="s">
        <v>13</v>
      </c>
      <c r="AD56" s="41">
        <v>0.9443723898579659</v>
      </c>
      <c r="AE56" s="41">
        <v>2.247468114813163</v>
      </c>
      <c r="AF56" s="41">
        <v>1.3641775279455695</v>
      </c>
    </row>
    <row r="57" spans="6:32" x14ac:dyDescent="0.25">
      <c r="F57" t="s">
        <v>4441</v>
      </c>
      <c r="G57">
        <v>6.3001398473330621</v>
      </c>
      <c r="H57">
        <v>0</v>
      </c>
      <c r="I57">
        <v>0</v>
      </c>
      <c r="P57" t="s">
        <v>10637</v>
      </c>
      <c r="Q57">
        <v>0</v>
      </c>
      <c r="R57">
        <v>0</v>
      </c>
      <c r="S57">
        <v>0</v>
      </c>
      <c r="AC57" t="s">
        <v>14</v>
      </c>
      <c r="AD57" s="41">
        <v>10.839350681288556</v>
      </c>
      <c r="AE57" s="41">
        <v>1.8419963653775937</v>
      </c>
      <c r="AF57" s="41">
        <v>0.73416285950082782</v>
      </c>
    </row>
    <row r="58" spans="6:32" x14ac:dyDescent="0.25">
      <c r="F58" t="s">
        <v>8</v>
      </c>
      <c r="G58">
        <v>0</v>
      </c>
      <c r="H58">
        <v>0</v>
      </c>
      <c r="I58">
        <v>0</v>
      </c>
      <c r="P58" t="s">
        <v>2035</v>
      </c>
      <c r="Q58">
        <v>0.97300271835516883</v>
      </c>
      <c r="R58">
        <v>0.50081271454050147</v>
      </c>
      <c r="S58">
        <v>1.3710190434509775</v>
      </c>
      <c r="AC58" t="s">
        <v>15</v>
      </c>
      <c r="AD58" s="41">
        <v>0</v>
      </c>
      <c r="AE58" s="41">
        <v>0</v>
      </c>
      <c r="AF58" s="41">
        <v>0</v>
      </c>
    </row>
    <row r="59" spans="6:32" x14ac:dyDescent="0.25">
      <c r="F59" t="s">
        <v>511</v>
      </c>
      <c r="G59">
        <v>0.92227163174721416</v>
      </c>
      <c r="H59">
        <v>1.5003055650398767</v>
      </c>
      <c r="I59">
        <v>1.0881022293651226</v>
      </c>
      <c r="P59" t="s">
        <v>3238</v>
      </c>
      <c r="Q59">
        <v>0.91332857650598476</v>
      </c>
      <c r="R59">
        <v>0.49486406579059677</v>
      </c>
      <c r="S59">
        <v>0.66151072273148093</v>
      </c>
      <c r="AC59" t="s">
        <v>369</v>
      </c>
      <c r="AD59" s="41">
        <v>0.65984499160549204</v>
      </c>
      <c r="AE59" s="41">
        <v>1.0515505867941115</v>
      </c>
      <c r="AF59" s="41">
        <v>0.67008086826367119</v>
      </c>
    </row>
    <row r="60" spans="6:32" x14ac:dyDescent="0.25">
      <c r="F60" t="s">
        <v>1288</v>
      </c>
      <c r="G60">
        <v>1.212330889054855</v>
      </c>
      <c r="H60">
        <v>2.2067893779592147</v>
      </c>
      <c r="I60">
        <v>1.3551910244173457</v>
      </c>
      <c r="P60" t="s">
        <v>3689</v>
      </c>
      <c r="Q60">
        <v>0.89513408217220281</v>
      </c>
      <c r="R60">
        <v>0.64981062300670878</v>
      </c>
      <c r="S60">
        <v>0</v>
      </c>
      <c r="AC60" t="s">
        <v>2128</v>
      </c>
      <c r="AD60" s="41">
        <v>1.1600347952803396</v>
      </c>
      <c r="AE60" s="41">
        <v>4.5457436037184316</v>
      </c>
      <c r="AF60" s="41">
        <v>1.9506531739176578</v>
      </c>
    </row>
    <row r="61" spans="6:32" x14ac:dyDescent="0.25">
      <c r="F61" t="s">
        <v>718</v>
      </c>
      <c r="G61">
        <v>1.1336018159303822</v>
      </c>
      <c r="H61">
        <v>1.3174959924397922</v>
      </c>
      <c r="I61">
        <v>0.95982082883021036</v>
      </c>
      <c r="P61" t="s">
        <v>2764</v>
      </c>
      <c r="Q61">
        <v>0.58871683580500866</v>
      </c>
      <c r="R61">
        <v>0.81169526529270997</v>
      </c>
      <c r="S61">
        <v>0</v>
      </c>
      <c r="AC61" t="s">
        <v>1773</v>
      </c>
      <c r="AD61" s="41">
        <v>2.0099059799750876</v>
      </c>
      <c r="AE61" s="41">
        <v>3.364694243573179</v>
      </c>
      <c r="AF61" s="41">
        <v>0.72735374450441392</v>
      </c>
    </row>
    <row r="62" spans="6:32" x14ac:dyDescent="0.25">
      <c r="F62" t="s">
        <v>5765</v>
      </c>
      <c r="G62">
        <v>2.0039859562720399</v>
      </c>
      <c r="H62">
        <v>0</v>
      </c>
      <c r="I62">
        <v>0</v>
      </c>
      <c r="P62" t="s">
        <v>1908</v>
      </c>
      <c r="Q62">
        <v>1.232965459744416</v>
      </c>
      <c r="R62">
        <v>1.759031520901293</v>
      </c>
      <c r="S62">
        <v>0.58122439480014731</v>
      </c>
    </row>
    <row r="63" spans="6:32" x14ac:dyDescent="0.25">
      <c r="F63" t="s">
        <v>7845</v>
      </c>
      <c r="G63" t="e">
        <v>#DIV/0!</v>
      </c>
      <c r="H63" t="e">
        <v>#DIV/0!</v>
      </c>
      <c r="I63" t="e">
        <v>#DIV/0!</v>
      </c>
      <c r="P63" t="s">
        <v>3379</v>
      </c>
      <c r="Q63">
        <v>0.84804618997376602</v>
      </c>
      <c r="R63">
        <v>0.6712831079296</v>
      </c>
      <c r="S63">
        <v>1.5995145303024294</v>
      </c>
    </row>
    <row r="64" spans="6:32" x14ac:dyDescent="0.25">
      <c r="F64" t="s">
        <v>11417</v>
      </c>
      <c r="G64" t="e">
        <v>#DIV/0!</v>
      </c>
      <c r="H64" t="e">
        <v>#DIV/0!</v>
      </c>
      <c r="I64" t="e">
        <v>#DIV/0!</v>
      </c>
      <c r="P64" t="s">
        <v>11</v>
      </c>
      <c r="Q64" t="e">
        <v>#DIV/0!</v>
      </c>
      <c r="R64" t="e">
        <v>#DIV/0!</v>
      </c>
      <c r="S64" t="e">
        <v>#DIV/0!</v>
      </c>
    </row>
    <row r="65" spans="6:19" x14ac:dyDescent="0.25">
      <c r="F65" t="s">
        <v>6392</v>
      </c>
      <c r="G65" t="e">
        <v>#DIV/0!</v>
      </c>
      <c r="H65" t="e">
        <v>#DIV/0!</v>
      </c>
      <c r="I65" t="e">
        <v>#DIV/0!</v>
      </c>
      <c r="P65" t="s">
        <v>10633</v>
      </c>
      <c r="Q65" t="e">
        <v>#DIV/0!</v>
      </c>
      <c r="R65" t="e">
        <v>#DIV/0!</v>
      </c>
      <c r="S65" t="e">
        <v>#DIV/0!</v>
      </c>
    </row>
    <row r="66" spans="6:19" x14ac:dyDescent="0.25">
      <c r="F66" t="s">
        <v>730</v>
      </c>
      <c r="G66">
        <v>0.50387386369129172</v>
      </c>
      <c r="H66">
        <v>0.26035420599386605</v>
      </c>
      <c r="I66">
        <v>0.27615049340720327</v>
      </c>
      <c r="P66" t="s">
        <v>6520</v>
      </c>
      <c r="Q66" t="e">
        <v>#DIV/0!</v>
      </c>
      <c r="R66" t="e">
        <v>#DIV/0!</v>
      </c>
      <c r="S66" t="e">
        <v>#DIV/0!</v>
      </c>
    </row>
    <row r="67" spans="6:19" x14ac:dyDescent="0.25">
      <c r="F67" t="s">
        <v>3260</v>
      </c>
      <c r="G67">
        <v>0</v>
      </c>
      <c r="H67">
        <v>5.2965695503603287</v>
      </c>
      <c r="I67">
        <v>1.4928816480391129</v>
      </c>
      <c r="P67" t="s">
        <v>8028</v>
      </c>
      <c r="Q67" t="e">
        <v>#DIV/0!</v>
      </c>
      <c r="R67" t="e">
        <v>#DIV/0!</v>
      </c>
      <c r="S67" t="e">
        <v>#DIV/0!</v>
      </c>
    </row>
    <row r="68" spans="6:19" x14ac:dyDescent="0.25">
      <c r="F68" t="s">
        <v>10751</v>
      </c>
      <c r="G68" t="e">
        <v>#DIV/0!</v>
      </c>
      <c r="H68" t="e">
        <v>#DIV/0!</v>
      </c>
      <c r="I68" t="e">
        <v>#DIV/0!</v>
      </c>
      <c r="P68" t="s">
        <v>3935</v>
      </c>
      <c r="Q68">
        <v>0</v>
      </c>
      <c r="R68">
        <v>0.91882965178201037</v>
      </c>
      <c r="S68">
        <v>1.1641743145871724</v>
      </c>
    </row>
    <row r="69" spans="6:19" x14ac:dyDescent="0.25">
      <c r="F69" t="s">
        <v>10997</v>
      </c>
      <c r="G69" t="e">
        <v>#DIV/0!</v>
      </c>
      <c r="H69" t="e">
        <v>#DIV/0!</v>
      </c>
      <c r="I69" t="e">
        <v>#DIV/0!</v>
      </c>
      <c r="P69" t="s">
        <v>5663</v>
      </c>
      <c r="Q69">
        <v>0</v>
      </c>
      <c r="R69">
        <v>2.1172989358341816</v>
      </c>
      <c r="S69">
        <v>0</v>
      </c>
    </row>
    <row r="70" spans="6:19" x14ac:dyDescent="0.25">
      <c r="F70" t="s">
        <v>1047</v>
      </c>
      <c r="G70">
        <v>0.98942973990920235</v>
      </c>
      <c r="H70">
        <v>1.7561504033576016</v>
      </c>
      <c r="I70">
        <v>0.57675624512452495</v>
      </c>
      <c r="P70" t="s">
        <v>955</v>
      </c>
      <c r="Q70">
        <v>0.59758756382544664</v>
      </c>
      <c r="R70">
        <v>1.240663885833847</v>
      </c>
      <c r="S70">
        <v>0.73644406434987308</v>
      </c>
    </row>
    <row r="71" spans="6:19" x14ac:dyDescent="0.25">
      <c r="F71" t="s">
        <v>4305</v>
      </c>
      <c r="G71">
        <v>4.1275063782854877</v>
      </c>
      <c r="H71">
        <v>3.4060125154021046</v>
      </c>
      <c r="I71">
        <v>2.2290398932138054</v>
      </c>
      <c r="P71" t="s">
        <v>3609</v>
      </c>
      <c r="Q71">
        <v>0</v>
      </c>
      <c r="R71">
        <v>0.39260015066913856</v>
      </c>
      <c r="S71">
        <v>0.5448855145550866</v>
      </c>
    </row>
    <row r="72" spans="6:19" x14ac:dyDescent="0.25">
      <c r="F72" t="s">
        <v>463</v>
      </c>
      <c r="G72">
        <v>1.6555434832576197</v>
      </c>
      <c r="H72">
        <v>1.7684413171102187</v>
      </c>
      <c r="I72">
        <v>1.0895350923257723</v>
      </c>
      <c r="P72" t="s">
        <v>4813</v>
      </c>
      <c r="Q72">
        <v>0</v>
      </c>
      <c r="R72">
        <v>4.4456779768555972</v>
      </c>
      <c r="S72">
        <v>0</v>
      </c>
    </row>
    <row r="73" spans="6:19" x14ac:dyDescent="0.25">
      <c r="F73" t="s">
        <v>9470</v>
      </c>
      <c r="G73" t="e">
        <v>#DIV/0!</v>
      </c>
      <c r="H73" t="e">
        <v>#DIV/0!</v>
      </c>
      <c r="I73" t="e">
        <v>#DIV/0!</v>
      </c>
      <c r="P73" t="s">
        <v>3217</v>
      </c>
      <c r="Q73">
        <v>0.71347005388960749</v>
      </c>
      <c r="R73">
        <v>0.98008440214875947</v>
      </c>
      <c r="S73">
        <v>1.2251964924322236</v>
      </c>
    </row>
    <row r="74" spans="6:19" x14ac:dyDescent="0.25">
      <c r="F74" t="s">
        <v>2937</v>
      </c>
      <c r="G74" t="e">
        <v>#DIV/0!</v>
      </c>
      <c r="H74" t="e">
        <v>#DIV/0!</v>
      </c>
      <c r="I74" t="e">
        <v>#DIV/0!</v>
      </c>
      <c r="P74" t="s">
        <v>2266</v>
      </c>
      <c r="Q74">
        <v>1.9395161440817721</v>
      </c>
      <c r="R74">
        <v>2.3265438325813905</v>
      </c>
      <c r="S74">
        <v>2.6600990581495472</v>
      </c>
    </row>
    <row r="75" spans="6:19" x14ac:dyDescent="0.25">
      <c r="F75" t="s">
        <v>12</v>
      </c>
      <c r="G75">
        <v>1.0949160374368077</v>
      </c>
      <c r="H75">
        <v>1.1570499812555961</v>
      </c>
      <c r="I75">
        <v>0.77041308327363633</v>
      </c>
      <c r="P75" t="s">
        <v>5293</v>
      </c>
      <c r="Q75" t="e">
        <v>#DIV/0!</v>
      </c>
      <c r="R75" t="e">
        <v>#DIV/0!</v>
      </c>
      <c r="S75" t="e">
        <v>#DIV/0!</v>
      </c>
    </row>
    <row r="76" spans="6:19" x14ac:dyDescent="0.25">
      <c r="F76" t="s">
        <v>13</v>
      </c>
      <c r="G76">
        <v>0.9443723898579659</v>
      </c>
      <c r="H76">
        <v>2.247468114813163</v>
      </c>
      <c r="I76">
        <v>1.3641775279455695</v>
      </c>
    </row>
    <row r="77" spans="6:19" x14ac:dyDescent="0.25">
      <c r="F77" t="s">
        <v>3746</v>
      </c>
      <c r="G77" t="e">
        <v>#DIV/0!</v>
      </c>
      <c r="H77" t="e">
        <v>#DIV/0!</v>
      </c>
      <c r="I77" t="e">
        <v>#DIV/0!</v>
      </c>
    </row>
    <row r="78" spans="6:19" x14ac:dyDescent="0.25">
      <c r="F78" t="s">
        <v>14</v>
      </c>
      <c r="G78">
        <v>10.839350681288556</v>
      </c>
      <c r="H78">
        <v>1.8419963653775937</v>
      </c>
      <c r="I78">
        <v>0.73416285950082782</v>
      </c>
    </row>
    <row r="79" spans="6:19" x14ac:dyDescent="0.25">
      <c r="F79" t="s">
        <v>15</v>
      </c>
      <c r="G79">
        <v>0</v>
      </c>
      <c r="H79">
        <v>0</v>
      </c>
      <c r="I79">
        <v>0</v>
      </c>
    </row>
    <row r="80" spans="6:19" x14ac:dyDescent="0.25">
      <c r="F80" t="s">
        <v>11921</v>
      </c>
      <c r="G80" t="e">
        <v>#DIV/0!</v>
      </c>
      <c r="H80" t="e">
        <v>#DIV/0!</v>
      </c>
      <c r="I80" t="e">
        <v>#DIV/0!</v>
      </c>
    </row>
    <row r="81" spans="6:9" x14ac:dyDescent="0.25">
      <c r="F81" t="s">
        <v>369</v>
      </c>
      <c r="G81">
        <v>0.65984499160549204</v>
      </c>
      <c r="H81">
        <v>1.0515505867941115</v>
      </c>
      <c r="I81">
        <v>0.67008086826367119</v>
      </c>
    </row>
    <row r="82" spans="6:9" x14ac:dyDescent="0.25">
      <c r="F82" t="s">
        <v>2128</v>
      </c>
      <c r="G82">
        <v>1.1600347952803396</v>
      </c>
      <c r="H82">
        <v>4.5457436037184316</v>
      </c>
      <c r="I82">
        <v>1.9506531739176578</v>
      </c>
    </row>
    <row r="83" spans="6:9" x14ac:dyDescent="0.25">
      <c r="F83" t="s">
        <v>7870</v>
      </c>
      <c r="G83" t="e">
        <v>#DIV/0!</v>
      </c>
      <c r="H83" t="e">
        <v>#DIV/0!</v>
      </c>
      <c r="I83" t="e">
        <v>#DIV/0!</v>
      </c>
    </row>
    <row r="84" spans="6:9" x14ac:dyDescent="0.25">
      <c r="F84" t="s">
        <v>1773</v>
      </c>
      <c r="G84">
        <v>2.0099059799750876</v>
      </c>
      <c r="H84">
        <v>3.364694243573179</v>
      </c>
      <c r="I84">
        <v>0.72735374450441392</v>
      </c>
    </row>
  </sheetData>
  <sortState xmlns:xlrd2="http://schemas.microsoft.com/office/spreadsheetml/2017/richdata2" ref="V2:AA22">
    <sortCondition descending="1" ref="Z2:Z22"/>
  </sortState>
  <conditionalFormatting sqref="W2:Y2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6:Y3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2:AF6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2:AN3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2:AW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U18:AW4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302"/>
  <sheetViews>
    <sheetView topLeftCell="J1" zoomScale="80" zoomScaleNormal="80" workbookViewId="0">
      <pane ySplit="1" topLeftCell="A383" activePane="bottomLeft" state="frozen"/>
      <selection activeCell="CE1" sqref="CE1"/>
      <selection pane="bottomLeft" activeCell="R1" sqref="R1:S1048576"/>
    </sheetView>
  </sheetViews>
  <sheetFormatPr defaultRowHeight="15" x14ac:dyDescent="0.25"/>
  <cols>
    <col min="1" max="1" width="14.7109375" hidden="1" customWidth="1"/>
    <col min="2" max="2" width="20.42578125" hidden="1" customWidth="1"/>
    <col min="3" max="5" width="0" hidden="1" customWidth="1"/>
    <col min="6" max="12" width="24.140625" customWidth="1"/>
    <col min="13" max="13" width="21.28515625" customWidth="1"/>
    <col min="14" max="14" width="22.28515625" customWidth="1"/>
    <col min="15" max="15" width="20.7109375" customWidth="1"/>
    <col min="16" max="16" width="23.7109375" customWidth="1"/>
    <col min="17" max="17" width="24.140625" customWidth="1"/>
    <col min="19" max="41" width="0" hidden="1" customWidth="1"/>
  </cols>
  <sheetData>
    <row r="1" spans="1:41" s="1" customFormat="1" ht="30" customHeight="1" x14ac:dyDescent="0.3">
      <c r="A1" s="1" t="s">
        <v>17</v>
      </c>
      <c r="B1" s="1" t="s">
        <v>18</v>
      </c>
      <c r="C1" s="1" t="s">
        <v>19</v>
      </c>
      <c r="D1" s="1" t="s">
        <v>20</v>
      </c>
      <c r="E1" s="1" t="s">
        <v>21</v>
      </c>
      <c r="F1" s="1" t="s">
        <v>22</v>
      </c>
      <c r="G1" s="1" t="s">
        <v>23</v>
      </c>
      <c r="H1" s="1" t="s">
        <v>24</v>
      </c>
      <c r="I1" s="1" t="s">
        <v>25</v>
      </c>
      <c r="J1" s="1" t="s">
        <v>26</v>
      </c>
      <c r="K1" s="1" t="s">
        <v>27</v>
      </c>
      <c r="L1" s="1" t="s">
        <v>28</v>
      </c>
      <c r="M1" s="1" t="s">
        <v>29</v>
      </c>
      <c r="N1" s="1" t="s">
        <v>30</v>
      </c>
      <c r="O1" s="1" t="s">
        <v>31</v>
      </c>
      <c r="P1" s="1" t="s">
        <v>32</v>
      </c>
      <c r="Q1" s="1" t="s">
        <v>33</v>
      </c>
      <c r="S1" s="1" t="s">
        <v>36</v>
      </c>
      <c r="T1" s="1" t="s">
        <v>37</v>
      </c>
      <c r="U1" s="1" t="s">
        <v>38</v>
      </c>
      <c r="V1" s="1" t="s">
        <v>39</v>
      </c>
      <c r="W1" s="1" t="s">
        <v>40</v>
      </c>
      <c r="X1" s="1" t="s">
        <v>41</v>
      </c>
      <c r="Y1" s="1" t="s">
        <v>42</v>
      </c>
      <c r="Z1" s="1" t="s">
        <v>43</v>
      </c>
      <c r="AA1" s="1" t="s">
        <v>44</v>
      </c>
      <c r="AB1" s="1" t="s">
        <v>45</v>
      </c>
      <c r="AC1" s="1" t="s">
        <v>46</v>
      </c>
      <c r="AD1" s="1" t="s">
        <v>47</v>
      </c>
      <c r="AE1" s="1" t="s">
        <v>48</v>
      </c>
      <c r="AF1" s="1" t="s">
        <v>49</v>
      </c>
      <c r="AG1" s="1" t="s">
        <v>50</v>
      </c>
      <c r="AH1" s="1" t="s">
        <v>51</v>
      </c>
      <c r="AI1" s="1" t="s">
        <v>52</v>
      </c>
      <c r="AJ1" s="1" t="s">
        <v>53</v>
      </c>
      <c r="AK1" s="1" t="s">
        <v>54</v>
      </c>
      <c r="AL1" s="1" t="s">
        <v>55</v>
      </c>
      <c r="AM1" s="1" t="s">
        <v>56</v>
      </c>
    </row>
    <row r="2" spans="1:41" s="1" customFormat="1" ht="30" customHeight="1" x14ac:dyDescent="0.3">
      <c r="A2" t="s">
        <v>3879</v>
      </c>
      <c r="B2" t="s">
        <v>3880</v>
      </c>
      <c r="C2" t="s">
        <v>3881</v>
      </c>
      <c r="D2" t="s">
        <v>3881</v>
      </c>
      <c r="E2" t="s">
        <v>3881</v>
      </c>
      <c r="F2" t="s">
        <v>3882</v>
      </c>
      <c r="G2" t="s">
        <v>3883</v>
      </c>
      <c r="H2" t="s">
        <v>3884</v>
      </c>
      <c r="I2" t="s">
        <v>171</v>
      </c>
      <c r="J2" t="s">
        <v>171</v>
      </c>
      <c r="K2">
        <f>SUM(L2:Q2)</f>
        <v>232320000</v>
      </c>
      <c r="L2">
        <v>0</v>
      </c>
      <c r="M2">
        <v>95020000</v>
      </c>
      <c r="N2">
        <v>0</v>
      </c>
      <c r="O2">
        <v>137300000</v>
      </c>
      <c r="P2">
        <v>0</v>
      </c>
      <c r="Q2">
        <v>0</v>
      </c>
      <c r="R2"/>
      <c r="S2">
        <v>1</v>
      </c>
      <c r="T2">
        <v>7</v>
      </c>
      <c r="U2">
        <v>5</v>
      </c>
      <c r="V2">
        <v>8</v>
      </c>
      <c r="W2">
        <v>3</v>
      </c>
      <c r="X2">
        <v>2</v>
      </c>
      <c r="Y2">
        <v>0</v>
      </c>
      <c r="Z2">
        <v>2</v>
      </c>
      <c r="AA2">
        <v>28</v>
      </c>
      <c r="AB2"/>
      <c r="AC2"/>
      <c r="AD2"/>
      <c r="AE2">
        <v>198</v>
      </c>
      <c r="AF2" t="s">
        <v>3885</v>
      </c>
      <c r="AG2" t="s">
        <v>870</v>
      </c>
      <c r="AH2" t="s">
        <v>3886</v>
      </c>
      <c r="AI2" t="s">
        <v>3887</v>
      </c>
      <c r="AJ2" t="s">
        <v>3888</v>
      </c>
      <c r="AK2" t="s">
        <v>3889</v>
      </c>
      <c r="AL2"/>
      <c r="AM2"/>
      <c r="AN2"/>
      <c r="AO2"/>
    </row>
    <row r="3" spans="1:41" x14ac:dyDescent="0.25">
      <c r="A3" t="s">
        <v>10323</v>
      </c>
      <c r="B3" t="s">
        <v>10323</v>
      </c>
      <c r="C3" t="s">
        <v>10324</v>
      </c>
      <c r="D3" t="s">
        <v>10325</v>
      </c>
      <c r="E3" t="s">
        <v>10325</v>
      </c>
      <c r="F3" t="s">
        <v>10326</v>
      </c>
      <c r="G3" t="s">
        <v>10327</v>
      </c>
      <c r="H3" t="s">
        <v>10328</v>
      </c>
      <c r="I3" t="s">
        <v>171</v>
      </c>
      <c r="J3" t="s">
        <v>171</v>
      </c>
      <c r="K3">
        <f>SUM(L3:Q3)</f>
        <v>4401800</v>
      </c>
      <c r="L3">
        <v>0</v>
      </c>
      <c r="M3">
        <v>4401800</v>
      </c>
      <c r="N3">
        <v>0</v>
      </c>
      <c r="O3">
        <v>0</v>
      </c>
      <c r="P3">
        <v>0</v>
      </c>
      <c r="Q3">
        <v>0</v>
      </c>
      <c r="S3">
        <v>0</v>
      </c>
      <c r="T3">
        <v>2</v>
      </c>
      <c r="U3">
        <v>0</v>
      </c>
      <c r="V3">
        <v>1</v>
      </c>
      <c r="W3">
        <v>0</v>
      </c>
      <c r="X3">
        <v>0</v>
      </c>
      <c r="Y3">
        <v>0</v>
      </c>
      <c r="Z3">
        <v>0</v>
      </c>
      <c r="AA3">
        <v>3</v>
      </c>
      <c r="AE3">
        <v>1069</v>
      </c>
      <c r="AF3" t="s">
        <v>10329</v>
      </c>
      <c r="AG3" t="s">
        <v>10330</v>
      </c>
      <c r="AH3" t="s">
        <v>10331</v>
      </c>
      <c r="AI3" t="s">
        <v>10332</v>
      </c>
      <c r="AJ3" t="s">
        <v>10333</v>
      </c>
      <c r="AK3" t="s">
        <v>10334</v>
      </c>
    </row>
    <row r="4" spans="1:41" x14ac:dyDescent="0.25">
      <c r="A4" t="s">
        <v>11002</v>
      </c>
      <c r="B4" t="s">
        <v>11002</v>
      </c>
      <c r="C4" t="s">
        <v>3236</v>
      </c>
      <c r="D4" t="s">
        <v>1323</v>
      </c>
      <c r="E4" t="s">
        <v>1323</v>
      </c>
      <c r="F4" t="s">
        <v>11003</v>
      </c>
      <c r="G4" t="s">
        <v>11004</v>
      </c>
      <c r="H4" t="s">
        <v>11005</v>
      </c>
      <c r="I4" t="s">
        <v>171</v>
      </c>
      <c r="J4" t="s">
        <v>171</v>
      </c>
      <c r="K4">
        <f>SUM(L4:Q4)</f>
        <v>2511800</v>
      </c>
      <c r="L4">
        <v>0</v>
      </c>
      <c r="M4">
        <v>2511800</v>
      </c>
      <c r="N4">
        <v>0</v>
      </c>
      <c r="O4">
        <v>0</v>
      </c>
      <c r="P4">
        <v>0</v>
      </c>
      <c r="Q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 t="s">
        <v>172</v>
      </c>
      <c r="AE4">
        <v>831</v>
      </c>
      <c r="AF4" t="s">
        <v>11006</v>
      </c>
      <c r="AG4" t="s">
        <v>4537</v>
      </c>
      <c r="AH4" t="s">
        <v>11007</v>
      </c>
      <c r="AI4" t="s">
        <v>11008</v>
      </c>
      <c r="AJ4" t="s">
        <v>11009</v>
      </c>
      <c r="AK4" t="s">
        <v>11010</v>
      </c>
      <c r="AL4">
        <v>423</v>
      </c>
      <c r="AM4">
        <v>218</v>
      </c>
    </row>
    <row r="5" spans="1:41" x14ac:dyDescent="0.25">
      <c r="A5" t="s">
        <v>2489</v>
      </c>
      <c r="B5" t="s">
        <v>2490</v>
      </c>
      <c r="C5" t="s">
        <v>2491</v>
      </c>
      <c r="D5" t="s">
        <v>2491</v>
      </c>
      <c r="E5" t="s">
        <v>2492</v>
      </c>
      <c r="F5" t="s">
        <v>2493</v>
      </c>
      <c r="G5" t="s">
        <v>2494</v>
      </c>
      <c r="H5" t="s">
        <v>2495</v>
      </c>
      <c r="I5" t="s">
        <v>171</v>
      </c>
      <c r="J5" t="s">
        <v>171</v>
      </c>
      <c r="K5">
        <f>SUM(L5:Q5)</f>
        <v>815937000</v>
      </c>
      <c r="L5">
        <v>0</v>
      </c>
      <c r="M5">
        <v>261030000</v>
      </c>
      <c r="N5">
        <v>236700000</v>
      </c>
      <c r="O5">
        <v>215550000</v>
      </c>
      <c r="P5">
        <v>47411000</v>
      </c>
      <c r="Q5">
        <v>55246000</v>
      </c>
      <c r="S5">
        <v>1</v>
      </c>
      <c r="T5">
        <v>20</v>
      </c>
      <c r="U5">
        <v>10</v>
      </c>
      <c r="V5">
        <v>17</v>
      </c>
      <c r="W5">
        <v>8</v>
      </c>
      <c r="X5">
        <v>6</v>
      </c>
      <c r="Y5">
        <v>2</v>
      </c>
      <c r="Z5">
        <v>4</v>
      </c>
      <c r="AA5">
        <v>68</v>
      </c>
      <c r="AE5">
        <v>948</v>
      </c>
      <c r="AF5" t="s">
        <v>2496</v>
      </c>
      <c r="AG5" t="s">
        <v>490</v>
      </c>
      <c r="AH5" t="s">
        <v>2497</v>
      </c>
      <c r="AI5" t="s">
        <v>2498</v>
      </c>
      <c r="AJ5" t="s">
        <v>2499</v>
      </c>
      <c r="AK5" t="s">
        <v>2500</v>
      </c>
      <c r="AL5" t="s">
        <v>2501</v>
      </c>
      <c r="AM5" t="s">
        <v>2502</v>
      </c>
    </row>
    <row r="6" spans="1:41" x14ac:dyDescent="0.25">
      <c r="A6" t="s">
        <v>9786</v>
      </c>
      <c r="B6" t="s">
        <v>9786</v>
      </c>
      <c r="C6">
        <v>3</v>
      </c>
      <c r="D6">
        <v>1</v>
      </c>
      <c r="E6">
        <v>1</v>
      </c>
      <c r="F6" t="s">
        <v>9787</v>
      </c>
      <c r="G6" t="s">
        <v>9788</v>
      </c>
      <c r="H6" t="s">
        <v>9789</v>
      </c>
      <c r="I6" t="s">
        <v>171</v>
      </c>
      <c r="J6" t="s">
        <v>171</v>
      </c>
      <c r="K6">
        <f>SUM(L6:Q6)</f>
        <v>6248300</v>
      </c>
      <c r="L6">
        <v>0</v>
      </c>
      <c r="M6">
        <v>6248300</v>
      </c>
      <c r="N6">
        <v>0</v>
      </c>
      <c r="O6">
        <v>0</v>
      </c>
      <c r="P6">
        <v>0</v>
      </c>
      <c r="Q6">
        <v>0</v>
      </c>
      <c r="S6">
        <v>0</v>
      </c>
      <c r="T6">
        <v>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2</v>
      </c>
      <c r="AE6">
        <v>943</v>
      </c>
      <c r="AF6" t="s">
        <v>9790</v>
      </c>
      <c r="AG6" t="s">
        <v>4537</v>
      </c>
      <c r="AH6" t="s">
        <v>9791</v>
      </c>
      <c r="AI6" t="s">
        <v>9792</v>
      </c>
      <c r="AJ6" t="s">
        <v>9793</v>
      </c>
      <c r="AK6" t="s">
        <v>9794</v>
      </c>
      <c r="AL6">
        <v>423</v>
      </c>
      <c r="AM6">
        <v>223</v>
      </c>
    </row>
    <row r="7" spans="1:41" x14ac:dyDescent="0.25">
      <c r="A7" t="s">
        <v>6849</v>
      </c>
      <c r="B7" t="s">
        <v>6850</v>
      </c>
      <c r="C7" t="s">
        <v>6851</v>
      </c>
      <c r="D7" t="s">
        <v>6852</v>
      </c>
      <c r="E7" t="s">
        <v>6852</v>
      </c>
      <c r="F7" t="s">
        <v>6853</v>
      </c>
      <c r="G7" t="s">
        <v>6854</v>
      </c>
      <c r="H7" t="s">
        <v>6855</v>
      </c>
      <c r="I7" t="s">
        <v>171</v>
      </c>
      <c r="J7" t="s">
        <v>171</v>
      </c>
      <c r="K7">
        <f>SUM(L7:Q7)</f>
        <v>34675000</v>
      </c>
      <c r="L7">
        <v>0</v>
      </c>
      <c r="M7">
        <v>34675000</v>
      </c>
      <c r="N7">
        <v>0</v>
      </c>
      <c r="O7">
        <v>0</v>
      </c>
      <c r="P7">
        <v>0</v>
      </c>
      <c r="Q7">
        <v>0</v>
      </c>
      <c r="S7">
        <v>0</v>
      </c>
      <c r="T7">
        <v>3</v>
      </c>
      <c r="U7">
        <v>2</v>
      </c>
      <c r="V7">
        <v>2</v>
      </c>
      <c r="W7">
        <v>2</v>
      </c>
      <c r="X7">
        <v>2</v>
      </c>
      <c r="Y7">
        <v>1</v>
      </c>
      <c r="Z7">
        <v>3</v>
      </c>
      <c r="AA7">
        <v>15</v>
      </c>
      <c r="AE7">
        <v>832</v>
      </c>
      <c r="AF7" t="s">
        <v>6856</v>
      </c>
      <c r="AG7" t="s">
        <v>933</v>
      </c>
      <c r="AH7" t="s">
        <v>6857</v>
      </c>
      <c r="AI7" t="s">
        <v>6858</v>
      </c>
      <c r="AJ7" t="s">
        <v>6859</v>
      </c>
      <c r="AK7" t="s">
        <v>6860</v>
      </c>
      <c r="AL7">
        <v>423</v>
      </c>
      <c r="AM7">
        <v>188</v>
      </c>
    </row>
    <row r="8" spans="1:41" x14ac:dyDescent="0.25">
      <c r="A8" t="s">
        <v>8051</v>
      </c>
      <c r="B8" t="s">
        <v>8051</v>
      </c>
      <c r="C8" t="s">
        <v>3832</v>
      </c>
      <c r="D8" t="s">
        <v>4346</v>
      </c>
      <c r="E8" t="s">
        <v>4346</v>
      </c>
      <c r="F8" t="s">
        <v>8052</v>
      </c>
      <c r="G8" t="s">
        <v>8053</v>
      </c>
      <c r="H8" t="s">
        <v>8054</v>
      </c>
      <c r="I8" t="s">
        <v>171</v>
      </c>
      <c r="J8" t="s">
        <v>171</v>
      </c>
      <c r="K8">
        <f>SUM(L8:Q8)</f>
        <v>16850000</v>
      </c>
      <c r="L8">
        <v>0</v>
      </c>
      <c r="M8">
        <v>0</v>
      </c>
      <c r="N8">
        <v>0</v>
      </c>
      <c r="O8">
        <v>0</v>
      </c>
      <c r="P8">
        <v>0</v>
      </c>
      <c r="Q8">
        <v>16850000</v>
      </c>
      <c r="S8">
        <v>0</v>
      </c>
      <c r="T8">
        <v>7</v>
      </c>
      <c r="U8">
        <v>1</v>
      </c>
      <c r="V8">
        <v>3</v>
      </c>
      <c r="W8">
        <v>2</v>
      </c>
      <c r="X8">
        <v>0</v>
      </c>
      <c r="Y8">
        <v>0</v>
      </c>
      <c r="Z8">
        <v>3</v>
      </c>
      <c r="AA8">
        <v>16</v>
      </c>
      <c r="AE8">
        <v>802</v>
      </c>
      <c r="AF8" t="s">
        <v>8055</v>
      </c>
      <c r="AG8" t="s">
        <v>8056</v>
      </c>
      <c r="AH8" t="s">
        <v>8057</v>
      </c>
      <c r="AI8" t="s">
        <v>8058</v>
      </c>
      <c r="AJ8" t="s">
        <v>8059</v>
      </c>
      <c r="AK8" t="s">
        <v>8060</v>
      </c>
      <c r="AL8">
        <v>423</v>
      </c>
      <c r="AM8">
        <v>218</v>
      </c>
    </row>
    <row r="9" spans="1:41" x14ac:dyDescent="0.25">
      <c r="A9" t="s">
        <v>6019</v>
      </c>
      <c r="B9" t="s">
        <v>6020</v>
      </c>
      <c r="C9" t="s">
        <v>6021</v>
      </c>
      <c r="D9" t="s">
        <v>6022</v>
      </c>
      <c r="E9" t="s">
        <v>6022</v>
      </c>
      <c r="F9" t="s">
        <v>6023</v>
      </c>
      <c r="G9" t="s">
        <v>6024</v>
      </c>
      <c r="H9" t="s">
        <v>6025</v>
      </c>
      <c r="I9" t="s">
        <v>171</v>
      </c>
      <c r="J9" t="s">
        <v>171</v>
      </c>
      <c r="K9">
        <f>SUM(L9:Q9)</f>
        <v>64814000</v>
      </c>
      <c r="L9">
        <v>0</v>
      </c>
      <c r="M9">
        <v>35853000</v>
      </c>
      <c r="N9">
        <v>0</v>
      </c>
      <c r="O9">
        <v>28961000</v>
      </c>
      <c r="P9">
        <v>0</v>
      </c>
      <c r="Q9">
        <v>0</v>
      </c>
      <c r="S9">
        <v>0</v>
      </c>
      <c r="T9">
        <v>7</v>
      </c>
      <c r="U9">
        <v>2</v>
      </c>
      <c r="V9">
        <v>5</v>
      </c>
      <c r="W9">
        <v>2</v>
      </c>
      <c r="X9">
        <v>2</v>
      </c>
      <c r="Y9">
        <v>0</v>
      </c>
      <c r="Z9">
        <v>2</v>
      </c>
      <c r="AA9">
        <v>20</v>
      </c>
      <c r="AE9">
        <v>973</v>
      </c>
      <c r="AF9" t="s">
        <v>6026</v>
      </c>
      <c r="AG9" t="s">
        <v>6027</v>
      </c>
      <c r="AH9" t="s">
        <v>6028</v>
      </c>
      <c r="AI9" t="s">
        <v>6029</v>
      </c>
      <c r="AJ9" t="s">
        <v>6030</v>
      </c>
      <c r="AK9" t="s">
        <v>6031</v>
      </c>
      <c r="AL9">
        <v>423</v>
      </c>
      <c r="AM9">
        <v>218</v>
      </c>
    </row>
    <row r="10" spans="1:41" x14ac:dyDescent="0.25">
      <c r="A10" t="s">
        <v>9356</v>
      </c>
      <c r="B10" t="s">
        <v>9356</v>
      </c>
      <c r="C10">
        <v>2</v>
      </c>
      <c r="D10">
        <v>2</v>
      </c>
      <c r="E10">
        <v>2</v>
      </c>
      <c r="F10" t="s">
        <v>9357</v>
      </c>
      <c r="G10" t="s">
        <v>9358</v>
      </c>
      <c r="H10" t="s">
        <v>9357</v>
      </c>
      <c r="I10" t="s">
        <v>171</v>
      </c>
      <c r="J10" t="s">
        <v>171</v>
      </c>
      <c r="K10">
        <f>SUM(L10:Q10)</f>
        <v>7902900</v>
      </c>
      <c r="L10">
        <v>0</v>
      </c>
      <c r="M10">
        <v>7902900</v>
      </c>
      <c r="N10">
        <v>0</v>
      </c>
      <c r="O10">
        <v>0</v>
      </c>
      <c r="P10">
        <v>0</v>
      </c>
      <c r="Q10">
        <v>0</v>
      </c>
      <c r="S10">
        <v>0</v>
      </c>
      <c r="T10">
        <v>2</v>
      </c>
      <c r="U10">
        <v>0</v>
      </c>
      <c r="V10">
        <v>0</v>
      </c>
      <c r="W10">
        <v>0</v>
      </c>
      <c r="X10">
        <v>2</v>
      </c>
      <c r="Y10">
        <v>0</v>
      </c>
      <c r="Z10">
        <v>0</v>
      </c>
      <c r="AA10">
        <v>4</v>
      </c>
      <c r="AE10">
        <v>1194</v>
      </c>
      <c r="AF10" t="s">
        <v>9359</v>
      </c>
      <c r="AG10" t="s">
        <v>596</v>
      </c>
      <c r="AH10" t="s">
        <v>9360</v>
      </c>
      <c r="AI10" t="s">
        <v>9361</v>
      </c>
      <c r="AJ10" t="s">
        <v>9362</v>
      </c>
      <c r="AK10" t="s">
        <v>9363</v>
      </c>
    </row>
    <row r="11" spans="1:41" x14ac:dyDescent="0.25">
      <c r="A11" t="s">
        <v>10895</v>
      </c>
      <c r="B11" t="s">
        <v>10895</v>
      </c>
      <c r="C11" t="s">
        <v>1323</v>
      </c>
      <c r="D11" t="s">
        <v>1323</v>
      </c>
      <c r="E11" t="s">
        <v>1323</v>
      </c>
      <c r="F11" t="s">
        <v>10896</v>
      </c>
      <c r="G11" t="s">
        <v>10897</v>
      </c>
      <c r="H11" t="s">
        <v>10898</v>
      </c>
      <c r="I11" t="s">
        <v>171</v>
      </c>
      <c r="J11" t="s">
        <v>171</v>
      </c>
      <c r="K11">
        <f>SUM(L11:Q11)</f>
        <v>2914200</v>
      </c>
      <c r="L11">
        <v>0</v>
      </c>
      <c r="M11">
        <v>0</v>
      </c>
      <c r="N11">
        <v>0</v>
      </c>
      <c r="O11">
        <v>2914200</v>
      </c>
      <c r="P11">
        <v>0</v>
      </c>
      <c r="Q11">
        <v>0</v>
      </c>
      <c r="S11">
        <v>0</v>
      </c>
      <c r="T11">
        <v>0</v>
      </c>
      <c r="U11">
        <v>0</v>
      </c>
      <c r="V11">
        <v>1</v>
      </c>
      <c r="W11">
        <v>0</v>
      </c>
      <c r="X11">
        <v>0</v>
      </c>
      <c r="Y11">
        <v>0</v>
      </c>
      <c r="Z11">
        <v>0</v>
      </c>
      <c r="AA11">
        <v>1</v>
      </c>
      <c r="AE11">
        <v>220</v>
      </c>
      <c r="AF11">
        <v>427</v>
      </c>
      <c r="AG11" t="b">
        <v>1</v>
      </c>
      <c r="AH11">
        <v>448</v>
      </c>
      <c r="AI11">
        <v>4593</v>
      </c>
      <c r="AJ11">
        <v>4845</v>
      </c>
      <c r="AK11">
        <v>4845</v>
      </c>
    </row>
    <row r="12" spans="1:41" x14ac:dyDescent="0.25">
      <c r="A12" t="s">
        <v>10259</v>
      </c>
      <c r="B12" t="s">
        <v>10259</v>
      </c>
      <c r="C12">
        <v>1</v>
      </c>
      <c r="D12">
        <v>1</v>
      </c>
      <c r="E12">
        <v>1</v>
      </c>
      <c r="F12" t="s">
        <v>10260</v>
      </c>
      <c r="G12" t="s">
        <v>10261</v>
      </c>
      <c r="H12" t="s">
        <v>10260</v>
      </c>
      <c r="I12" t="s">
        <v>171</v>
      </c>
      <c r="J12" t="s">
        <v>171</v>
      </c>
      <c r="K12">
        <f>SUM(L12:Q12)</f>
        <v>4574600</v>
      </c>
      <c r="L12">
        <v>0</v>
      </c>
      <c r="M12">
        <v>0</v>
      </c>
      <c r="N12">
        <v>0</v>
      </c>
      <c r="O12">
        <v>4574600</v>
      </c>
      <c r="P12">
        <v>0</v>
      </c>
      <c r="Q12">
        <v>0</v>
      </c>
      <c r="S12">
        <v>0</v>
      </c>
      <c r="T12">
        <v>0</v>
      </c>
      <c r="U12">
        <v>0</v>
      </c>
      <c r="V12">
        <v>1</v>
      </c>
      <c r="W12">
        <v>0</v>
      </c>
      <c r="X12">
        <v>0</v>
      </c>
      <c r="Y12">
        <v>0</v>
      </c>
      <c r="Z12">
        <v>0</v>
      </c>
      <c r="AA12">
        <v>1</v>
      </c>
      <c r="AE12">
        <v>1048</v>
      </c>
      <c r="AF12">
        <v>3363</v>
      </c>
      <c r="AG12" t="b">
        <v>1</v>
      </c>
      <c r="AH12">
        <v>3577</v>
      </c>
      <c r="AI12">
        <v>44124</v>
      </c>
      <c r="AJ12">
        <v>47223</v>
      </c>
      <c r="AK12">
        <v>47223</v>
      </c>
    </row>
    <row r="13" spans="1:41" x14ac:dyDescent="0.25">
      <c r="A13" t="s">
        <v>10725</v>
      </c>
      <c r="B13" t="s">
        <v>10725</v>
      </c>
      <c r="C13" t="s">
        <v>10726</v>
      </c>
      <c r="D13" t="s">
        <v>10726</v>
      </c>
      <c r="E13" t="s">
        <v>10726</v>
      </c>
      <c r="F13" t="s">
        <v>10727</v>
      </c>
      <c r="G13" t="s">
        <v>10728</v>
      </c>
      <c r="H13" t="s">
        <v>10729</v>
      </c>
      <c r="I13" t="s">
        <v>171</v>
      </c>
      <c r="J13" t="s">
        <v>171</v>
      </c>
      <c r="K13">
        <f>SUM(L13:Q13)</f>
        <v>3222900</v>
      </c>
      <c r="L13">
        <v>0</v>
      </c>
      <c r="M13">
        <v>0</v>
      </c>
      <c r="N13">
        <v>0</v>
      </c>
      <c r="O13">
        <v>0</v>
      </c>
      <c r="P13">
        <v>0</v>
      </c>
      <c r="Q13">
        <v>3222900</v>
      </c>
      <c r="S13">
        <v>1</v>
      </c>
      <c r="T13">
        <v>2</v>
      </c>
      <c r="U13">
        <v>0</v>
      </c>
      <c r="V13">
        <v>2</v>
      </c>
      <c r="W13">
        <v>1</v>
      </c>
      <c r="X13">
        <v>1</v>
      </c>
      <c r="Y13">
        <v>0</v>
      </c>
      <c r="Z13">
        <v>1</v>
      </c>
      <c r="AA13">
        <v>8</v>
      </c>
      <c r="AE13">
        <v>113</v>
      </c>
      <c r="AF13" t="s">
        <v>10730</v>
      </c>
      <c r="AG13" t="s">
        <v>596</v>
      </c>
      <c r="AH13" t="s">
        <v>10731</v>
      </c>
      <c r="AI13" t="s">
        <v>10732</v>
      </c>
      <c r="AJ13" t="s">
        <v>10733</v>
      </c>
      <c r="AK13" t="s">
        <v>10734</v>
      </c>
    </row>
    <row r="14" spans="1:41" x14ac:dyDescent="0.25">
      <c r="A14" t="s">
        <v>9731</v>
      </c>
      <c r="B14" t="s">
        <v>9731</v>
      </c>
      <c r="C14" t="s">
        <v>4071</v>
      </c>
      <c r="D14" t="s">
        <v>4071</v>
      </c>
      <c r="E14" t="s">
        <v>4071</v>
      </c>
      <c r="F14" t="s">
        <v>9732</v>
      </c>
      <c r="G14" t="s">
        <v>9733</v>
      </c>
      <c r="H14" t="s">
        <v>9734</v>
      </c>
      <c r="I14" t="s">
        <v>171</v>
      </c>
      <c r="J14" t="s">
        <v>171</v>
      </c>
      <c r="K14">
        <f>SUM(L14:Q14)</f>
        <v>6351900</v>
      </c>
      <c r="L14">
        <v>6351900</v>
      </c>
      <c r="M14">
        <v>0</v>
      </c>
      <c r="N14">
        <v>0</v>
      </c>
      <c r="O14">
        <v>0</v>
      </c>
      <c r="P14">
        <v>0</v>
      </c>
      <c r="Q14">
        <v>0</v>
      </c>
      <c r="S14">
        <v>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1</v>
      </c>
      <c r="AE14">
        <v>268</v>
      </c>
      <c r="AF14">
        <v>7137</v>
      </c>
      <c r="AG14" t="b">
        <v>1</v>
      </c>
      <c r="AH14">
        <v>7647</v>
      </c>
      <c r="AI14">
        <v>87931</v>
      </c>
      <c r="AJ14">
        <v>93623</v>
      </c>
      <c r="AK14">
        <v>93623</v>
      </c>
    </row>
    <row r="15" spans="1:41" x14ac:dyDescent="0.25">
      <c r="A15" t="s">
        <v>8512</v>
      </c>
      <c r="B15" t="s">
        <v>8512</v>
      </c>
      <c r="C15" t="s">
        <v>4071</v>
      </c>
      <c r="D15" t="s">
        <v>4071</v>
      </c>
      <c r="E15" t="s">
        <v>4071</v>
      </c>
      <c r="F15" t="s">
        <v>8513</v>
      </c>
      <c r="G15" t="s">
        <v>8514</v>
      </c>
      <c r="H15" t="s">
        <v>8515</v>
      </c>
      <c r="I15" t="s">
        <v>171</v>
      </c>
      <c r="J15" t="s">
        <v>171</v>
      </c>
      <c r="K15">
        <f>SUM(L15:Q15)</f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S15">
        <v>1</v>
      </c>
      <c r="T15">
        <v>2</v>
      </c>
      <c r="U15">
        <v>2</v>
      </c>
      <c r="V15">
        <v>2</v>
      </c>
      <c r="W15">
        <v>2</v>
      </c>
      <c r="X15">
        <v>1</v>
      </c>
      <c r="Y15">
        <v>0</v>
      </c>
      <c r="Z15">
        <v>0</v>
      </c>
      <c r="AA15">
        <v>10</v>
      </c>
      <c r="AE15">
        <v>361</v>
      </c>
      <c r="AF15">
        <v>3640</v>
      </c>
      <c r="AG15" t="b">
        <v>1</v>
      </c>
      <c r="AH15">
        <v>3875</v>
      </c>
      <c r="AI15" t="s">
        <v>8516</v>
      </c>
      <c r="AJ15" t="s">
        <v>8517</v>
      </c>
      <c r="AK15">
        <v>51226</v>
      </c>
    </row>
    <row r="16" spans="1:41" x14ac:dyDescent="0.25">
      <c r="A16" t="s">
        <v>5576</v>
      </c>
      <c r="B16" t="s">
        <v>5576</v>
      </c>
      <c r="C16" t="s">
        <v>5577</v>
      </c>
      <c r="D16" t="s">
        <v>5577</v>
      </c>
      <c r="E16" t="s">
        <v>5577</v>
      </c>
      <c r="F16" t="s">
        <v>5578</v>
      </c>
      <c r="G16" t="s">
        <v>5579</v>
      </c>
      <c r="H16" t="s">
        <v>5580</v>
      </c>
      <c r="I16" t="s">
        <v>171</v>
      </c>
      <c r="J16" t="s">
        <v>171</v>
      </c>
      <c r="K16">
        <f>SUM(L16:Q16)</f>
        <v>83124000</v>
      </c>
      <c r="L16">
        <v>0</v>
      </c>
      <c r="M16">
        <v>31435000</v>
      </c>
      <c r="N16">
        <v>0</v>
      </c>
      <c r="O16">
        <v>35872000</v>
      </c>
      <c r="P16">
        <v>15817000</v>
      </c>
      <c r="Q16">
        <v>0</v>
      </c>
      <c r="S16">
        <v>0</v>
      </c>
      <c r="T16">
        <v>5</v>
      </c>
      <c r="U16">
        <v>1</v>
      </c>
      <c r="V16">
        <v>5</v>
      </c>
      <c r="W16">
        <v>2</v>
      </c>
      <c r="X16">
        <v>4</v>
      </c>
      <c r="Y16">
        <v>0</v>
      </c>
      <c r="Z16">
        <v>0</v>
      </c>
      <c r="AA16">
        <v>17</v>
      </c>
      <c r="AE16">
        <v>953</v>
      </c>
      <c r="AF16" t="s">
        <v>5581</v>
      </c>
      <c r="AG16" t="s">
        <v>1397</v>
      </c>
      <c r="AH16" t="s">
        <v>5582</v>
      </c>
      <c r="AI16" t="s">
        <v>5583</v>
      </c>
      <c r="AJ16" t="s">
        <v>5584</v>
      </c>
      <c r="AK16" t="s">
        <v>5585</v>
      </c>
    </row>
    <row r="17" spans="1:39" x14ac:dyDescent="0.25">
      <c r="A17" t="s">
        <v>6353</v>
      </c>
      <c r="B17" t="s">
        <v>6353</v>
      </c>
      <c r="C17">
        <v>3</v>
      </c>
      <c r="D17">
        <v>3</v>
      </c>
      <c r="E17">
        <v>3</v>
      </c>
      <c r="F17" t="s">
        <v>6354</v>
      </c>
      <c r="G17" t="s">
        <v>6355</v>
      </c>
      <c r="H17" t="s">
        <v>6354</v>
      </c>
      <c r="I17" t="s">
        <v>171</v>
      </c>
      <c r="J17" t="s">
        <v>171</v>
      </c>
      <c r="K17">
        <f>SUM(L17:Q17)</f>
        <v>51773000</v>
      </c>
      <c r="L17">
        <v>0</v>
      </c>
      <c r="M17">
        <v>31569000</v>
      </c>
      <c r="N17">
        <v>0</v>
      </c>
      <c r="O17">
        <v>20204000</v>
      </c>
      <c r="P17">
        <v>0</v>
      </c>
      <c r="Q17">
        <v>0</v>
      </c>
      <c r="S17">
        <v>0</v>
      </c>
      <c r="T17">
        <v>8</v>
      </c>
      <c r="U17">
        <v>2</v>
      </c>
      <c r="V17">
        <v>4</v>
      </c>
      <c r="W17">
        <v>1</v>
      </c>
      <c r="X17">
        <v>0</v>
      </c>
      <c r="Y17">
        <v>0</v>
      </c>
      <c r="Z17">
        <v>0</v>
      </c>
      <c r="AA17">
        <v>15</v>
      </c>
      <c r="AE17">
        <v>793</v>
      </c>
      <c r="AF17" t="s">
        <v>6356</v>
      </c>
      <c r="AG17" t="s">
        <v>870</v>
      </c>
      <c r="AH17" t="s">
        <v>6357</v>
      </c>
      <c r="AI17" t="s">
        <v>6358</v>
      </c>
      <c r="AJ17" t="s">
        <v>6359</v>
      </c>
      <c r="AK17" t="s">
        <v>6360</v>
      </c>
    </row>
    <row r="18" spans="1:39" x14ac:dyDescent="0.25">
      <c r="A18" t="s">
        <v>4345</v>
      </c>
      <c r="B18" t="s">
        <v>4345</v>
      </c>
      <c r="C18" t="s">
        <v>4346</v>
      </c>
      <c r="D18" t="s">
        <v>4346</v>
      </c>
      <c r="E18" t="s">
        <v>4346</v>
      </c>
      <c r="F18" t="s">
        <v>4347</v>
      </c>
      <c r="G18" t="s">
        <v>4348</v>
      </c>
      <c r="H18" t="s">
        <v>4349</v>
      </c>
      <c r="I18" t="s">
        <v>171</v>
      </c>
      <c r="J18" t="s">
        <v>171</v>
      </c>
      <c r="K18">
        <f>SUM(L18:Q18)</f>
        <v>189558000</v>
      </c>
      <c r="L18">
        <v>40042000</v>
      </c>
      <c r="M18">
        <v>74216000</v>
      </c>
      <c r="N18">
        <v>0</v>
      </c>
      <c r="O18">
        <v>75300000</v>
      </c>
      <c r="P18">
        <v>0</v>
      </c>
      <c r="Q18">
        <v>0</v>
      </c>
      <c r="S18">
        <v>2</v>
      </c>
      <c r="T18">
        <v>10</v>
      </c>
      <c r="U18">
        <v>2</v>
      </c>
      <c r="V18">
        <v>9</v>
      </c>
      <c r="W18">
        <v>3</v>
      </c>
      <c r="X18">
        <v>3</v>
      </c>
      <c r="Y18">
        <v>1</v>
      </c>
      <c r="Z18">
        <v>0</v>
      </c>
      <c r="AA18">
        <v>30</v>
      </c>
      <c r="AE18">
        <v>952</v>
      </c>
      <c r="AF18" t="s">
        <v>4350</v>
      </c>
      <c r="AG18" t="s">
        <v>870</v>
      </c>
      <c r="AH18" t="s">
        <v>4351</v>
      </c>
      <c r="AI18" t="s">
        <v>4352</v>
      </c>
      <c r="AJ18" t="s">
        <v>4353</v>
      </c>
      <c r="AK18" t="s">
        <v>4354</v>
      </c>
    </row>
    <row r="19" spans="1:39" x14ac:dyDescent="0.25">
      <c r="A19" t="s">
        <v>8351</v>
      </c>
      <c r="B19" t="s">
        <v>8351</v>
      </c>
      <c r="C19" t="s">
        <v>8352</v>
      </c>
      <c r="D19" t="s">
        <v>8352</v>
      </c>
      <c r="E19" t="s">
        <v>8352</v>
      </c>
      <c r="F19" t="s">
        <v>8353</v>
      </c>
      <c r="G19" t="s">
        <v>8354</v>
      </c>
      <c r="H19" t="s">
        <v>8355</v>
      </c>
      <c r="I19" t="s">
        <v>171</v>
      </c>
      <c r="J19" t="s">
        <v>171</v>
      </c>
      <c r="K19">
        <f>SUM(L19:Q19)</f>
        <v>14380000</v>
      </c>
      <c r="L19">
        <v>0</v>
      </c>
      <c r="M19">
        <v>0</v>
      </c>
      <c r="N19">
        <v>0</v>
      </c>
      <c r="O19">
        <v>14380000</v>
      </c>
      <c r="P19">
        <v>0</v>
      </c>
      <c r="Q19">
        <v>0</v>
      </c>
      <c r="S19">
        <v>0</v>
      </c>
      <c r="T19">
        <v>4</v>
      </c>
      <c r="U19">
        <v>1</v>
      </c>
      <c r="V19">
        <v>6</v>
      </c>
      <c r="W19">
        <v>0</v>
      </c>
      <c r="X19">
        <v>0</v>
      </c>
      <c r="Y19">
        <v>0</v>
      </c>
      <c r="Z19">
        <v>0</v>
      </c>
      <c r="AA19">
        <v>11</v>
      </c>
      <c r="AE19">
        <v>949</v>
      </c>
      <c r="AF19" t="s">
        <v>8356</v>
      </c>
      <c r="AG19" t="s">
        <v>1397</v>
      </c>
      <c r="AH19" t="s">
        <v>8357</v>
      </c>
      <c r="AI19" t="s">
        <v>8358</v>
      </c>
      <c r="AJ19" t="s">
        <v>8359</v>
      </c>
      <c r="AK19" t="s">
        <v>8360</v>
      </c>
    </row>
    <row r="20" spans="1:39" x14ac:dyDescent="0.25">
      <c r="A20" t="s">
        <v>4385</v>
      </c>
      <c r="B20" t="s">
        <v>4386</v>
      </c>
      <c r="C20" t="s">
        <v>4387</v>
      </c>
      <c r="D20" t="s">
        <v>4387</v>
      </c>
      <c r="E20" t="s">
        <v>4387</v>
      </c>
      <c r="F20" t="s">
        <v>4388</v>
      </c>
      <c r="G20" t="s">
        <v>4389</v>
      </c>
      <c r="H20" t="s">
        <v>4390</v>
      </c>
      <c r="I20" t="s">
        <v>171</v>
      </c>
      <c r="J20" t="s">
        <v>171</v>
      </c>
      <c r="K20">
        <f>SUM(L20:Q20)</f>
        <v>137063000</v>
      </c>
      <c r="L20">
        <v>0</v>
      </c>
      <c r="M20">
        <v>45111000</v>
      </c>
      <c r="N20">
        <v>0</v>
      </c>
      <c r="O20">
        <v>43954000</v>
      </c>
      <c r="P20">
        <v>34942000</v>
      </c>
      <c r="Q20">
        <v>13056000</v>
      </c>
      <c r="S20">
        <v>1</v>
      </c>
      <c r="T20">
        <v>2</v>
      </c>
      <c r="U20">
        <v>2</v>
      </c>
      <c r="V20">
        <v>9</v>
      </c>
      <c r="W20">
        <v>6</v>
      </c>
      <c r="X20">
        <v>5</v>
      </c>
      <c r="Y20">
        <v>5</v>
      </c>
      <c r="Z20">
        <v>3</v>
      </c>
      <c r="AA20">
        <v>33</v>
      </c>
      <c r="AE20">
        <v>447</v>
      </c>
      <c r="AF20" t="s">
        <v>4391</v>
      </c>
      <c r="AG20" t="s">
        <v>909</v>
      </c>
      <c r="AH20" t="s">
        <v>4392</v>
      </c>
      <c r="AI20" t="s">
        <v>4393</v>
      </c>
      <c r="AJ20" t="s">
        <v>4394</v>
      </c>
      <c r="AK20" t="s">
        <v>4395</v>
      </c>
    </row>
    <row r="21" spans="1:39" x14ac:dyDescent="0.25">
      <c r="A21" t="s">
        <v>3205</v>
      </c>
      <c r="B21" t="s">
        <v>3205</v>
      </c>
      <c r="C21" t="s">
        <v>3206</v>
      </c>
      <c r="D21" t="s">
        <v>3206</v>
      </c>
      <c r="E21" t="s">
        <v>3206</v>
      </c>
      <c r="F21" t="s">
        <v>3207</v>
      </c>
      <c r="G21" t="s">
        <v>3208</v>
      </c>
      <c r="H21" t="s">
        <v>3209</v>
      </c>
      <c r="I21" t="s">
        <v>171</v>
      </c>
      <c r="J21" t="s">
        <v>171</v>
      </c>
      <c r="K21">
        <f>SUM(L21:Q21)</f>
        <v>358440000</v>
      </c>
      <c r="L21">
        <v>0</v>
      </c>
      <c r="M21">
        <v>112340000</v>
      </c>
      <c r="N21">
        <v>0</v>
      </c>
      <c r="O21">
        <v>148360000</v>
      </c>
      <c r="P21">
        <v>97740000</v>
      </c>
      <c r="Q21">
        <v>0</v>
      </c>
      <c r="S21">
        <v>1</v>
      </c>
      <c r="T21">
        <v>12</v>
      </c>
      <c r="U21">
        <v>5</v>
      </c>
      <c r="V21">
        <v>16</v>
      </c>
      <c r="W21">
        <v>12</v>
      </c>
      <c r="X21">
        <v>10</v>
      </c>
      <c r="Y21">
        <v>4</v>
      </c>
      <c r="Z21">
        <v>3</v>
      </c>
      <c r="AA21">
        <v>63</v>
      </c>
      <c r="AE21">
        <v>947</v>
      </c>
      <c r="AF21" t="s">
        <v>3210</v>
      </c>
      <c r="AG21" t="s">
        <v>527</v>
      </c>
      <c r="AH21" t="s">
        <v>3211</v>
      </c>
      <c r="AI21" t="s">
        <v>3212</v>
      </c>
      <c r="AJ21" t="s">
        <v>3213</v>
      </c>
      <c r="AK21" t="s">
        <v>3214</v>
      </c>
    </row>
    <row r="22" spans="1:39" x14ac:dyDescent="0.25">
      <c r="A22" t="s">
        <v>4852</v>
      </c>
      <c r="B22" t="s">
        <v>4853</v>
      </c>
      <c r="C22" t="s">
        <v>4854</v>
      </c>
      <c r="D22" t="s">
        <v>4854</v>
      </c>
      <c r="E22" t="s">
        <v>4854</v>
      </c>
      <c r="F22" t="s">
        <v>4855</v>
      </c>
      <c r="G22" t="s">
        <v>4856</v>
      </c>
      <c r="H22" t="s">
        <v>4855</v>
      </c>
      <c r="I22" t="s">
        <v>171</v>
      </c>
      <c r="J22" t="s">
        <v>171</v>
      </c>
      <c r="K22">
        <f>SUM(L22:Q22)</f>
        <v>127330000</v>
      </c>
      <c r="L22">
        <v>0</v>
      </c>
      <c r="M22">
        <v>60810000</v>
      </c>
      <c r="N22">
        <v>0</v>
      </c>
      <c r="O22">
        <v>66520000</v>
      </c>
      <c r="P22">
        <v>0</v>
      </c>
      <c r="Q22">
        <v>0</v>
      </c>
      <c r="S22">
        <v>0</v>
      </c>
      <c r="T22">
        <v>10</v>
      </c>
      <c r="U22">
        <v>2</v>
      </c>
      <c r="V22">
        <v>12</v>
      </c>
      <c r="W22">
        <v>1</v>
      </c>
      <c r="X22">
        <v>1</v>
      </c>
      <c r="Y22">
        <v>0</v>
      </c>
      <c r="Z22">
        <v>0</v>
      </c>
      <c r="AA22">
        <v>26</v>
      </c>
      <c r="AE22">
        <v>951</v>
      </c>
      <c r="AF22" t="s">
        <v>4857</v>
      </c>
      <c r="AG22" t="s">
        <v>909</v>
      </c>
      <c r="AH22" t="s">
        <v>4858</v>
      </c>
      <c r="AI22" t="s">
        <v>4859</v>
      </c>
      <c r="AJ22" t="s">
        <v>4860</v>
      </c>
      <c r="AK22" t="s">
        <v>4861</v>
      </c>
      <c r="AL22">
        <v>543</v>
      </c>
      <c r="AM22">
        <v>71</v>
      </c>
    </row>
    <row r="23" spans="1:39" x14ac:dyDescent="0.25">
      <c r="A23" t="s">
        <v>6824</v>
      </c>
      <c r="B23" t="s">
        <v>6825</v>
      </c>
      <c r="C23" t="s">
        <v>6826</v>
      </c>
      <c r="D23" t="s">
        <v>6826</v>
      </c>
      <c r="E23" t="s">
        <v>6826</v>
      </c>
      <c r="F23" t="s">
        <v>6827</v>
      </c>
      <c r="G23" t="s">
        <v>6828</v>
      </c>
      <c r="H23" t="s">
        <v>6829</v>
      </c>
      <c r="I23" t="s">
        <v>171</v>
      </c>
      <c r="J23" t="s">
        <v>171</v>
      </c>
      <c r="K23">
        <f>SUM(L23:Q23)</f>
        <v>35128000</v>
      </c>
      <c r="L23">
        <v>0</v>
      </c>
      <c r="M23">
        <v>17439000</v>
      </c>
      <c r="N23">
        <v>0</v>
      </c>
      <c r="O23">
        <v>17689000</v>
      </c>
      <c r="P23">
        <v>0</v>
      </c>
      <c r="Q23">
        <v>0</v>
      </c>
      <c r="S23">
        <v>0</v>
      </c>
      <c r="T23">
        <v>2</v>
      </c>
      <c r="U23">
        <v>0</v>
      </c>
      <c r="V23">
        <v>4</v>
      </c>
      <c r="W23">
        <v>0</v>
      </c>
      <c r="X23">
        <v>0</v>
      </c>
      <c r="Y23">
        <v>0</v>
      </c>
      <c r="Z23">
        <v>0</v>
      </c>
      <c r="AA23">
        <v>6</v>
      </c>
      <c r="AE23">
        <v>854</v>
      </c>
      <c r="AF23" t="s">
        <v>6830</v>
      </c>
      <c r="AG23" t="s">
        <v>909</v>
      </c>
      <c r="AH23" t="s">
        <v>6831</v>
      </c>
      <c r="AI23" t="s">
        <v>6832</v>
      </c>
      <c r="AJ23" t="s">
        <v>6833</v>
      </c>
      <c r="AK23" t="s">
        <v>6834</v>
      </c>
    </row>
    <row r="24" spans="1:39" x14ac:dyDescent="0.25">
      <c r="A24" t="s">
        <v>4995</v>
      </c>
      <c r="B24" t="s">
        <v>4996</v>
      </c>
      <c r="C24" t="s">
        <v>4997</v>
      </c>
      <c r="D24" t="s">
        <v>4997</v>
      </c>
      <c r="E24" t="s">
        <v>4997</v>
      </c>
      <c r="F24" t="s">
        <v>4998</v>
      </c>
      <c r="G24" t="s">
        <v>4999</v>
      </c>
      <c r="H24" t="s">
        <v>5000</v>
      </c>
      <c r="I24" t="s">
        <v>171</v>
      </c>
      <c r="J24" t="s">
        <v>171</v>
      </c>
      <c r="K24">
        <f>SUM(L24:Q24)</f>
        <v>83315000</v>
      </c>
      <c r="L24">
        <v>0</v>
      </c>
      <c r="M24">
        <v>26211000</v>
      </c>
      <c r="N24">
        <v>0</v>
      </c>
      <c r="O24">
        <v>32245000</v>
      </c>
      <c r="P24">
        <v>24859000</v>
      </c>
      <c r="Q24">
        <v>0</v>
      </c>
      <c r="S24">
        <v>0</v>
      </c>
      <c r="T24">
        <v>9</v>
      </c>
      <c r="U24">
        <v>1</v>
      </c>
      <c r="V24">
        <v>6</v>
      </c>
      <c r="W24">
        <v>3</v>
      </c>
      <c r="X24">
        <v>3</v>
      </c>
      <c r="Y24">
        <v>0</v>
      </c>
      <c r="Z24">
        <v>3</v>
      </c>
      <c r="AA24">
        <v>25</v>
      </c>
      <c r="AE24">
        <v>745</v>
      </c>
      <c r="AF24" t="s">
        <v>5001</v>
      </c>
      <c r="AG24" t="s">
        <v>490</v>
      </c>
      <c r="AH24" t="s">
        <v>5002</v>
      </c>
      <c r="AI24" t="s">
        <v>5003</v>
      </c>
      <c r="AJ24" t="s">
        <v>5004</v>
      </c>
      <c r="AK24" t="s">
        <v>5005</v>
      </c>
      <c r="AL24">
        <v>381</v>
      </c>
      <c r="AM24">
        <v>19</v>
      </c>
    </row>
    <row r="25" spans="1:39" x14ac:dyDescent="0.25">
      <c r="A25" t="s">
        <v>9322</v>
      </c>
      <c r="B25" t="s">
        <v>9322</v>
      </c>
      <c r="C25" t="s">
        <v>6441</v>
      </c>
      <c r="D25" t="s">
        <v>6441</v>
      </c>
      <c r="E25" t="s">
        <v>6441</v>
      </c>
      <c r="F25" t="s">
        <v>9323</v>
      </c>
      <c r="G25" t="s">
        <v>9324</v>
      </c>
      <c r="H25" t="s">
        <v>9325</v>
      </c>
      <c r="I25" t="s">
        <v>171</v>
      </c>
      <c r="J25" t="s">
        <v>171</v>
      </c>
      <c r="K25">
        <f>SUM(L25:Q25)</f>
        <v>8054400</v>
      </c>
      <c r="L25">
        <v>0</v>
      </c>
      <c r="M25">
        <v>0</v>
      </c>
      <c r="N25">
        <v>0</v>
      </c>
      <c r="O25">
        <v>8054400</v>
      </c>
      <c r="P25">
        <v>0</v>
      </c>
      <c r="Q25">
        <v>0</v>
      </c>
      <c r="S25">
        <v>0</v>
      </c>
      <c r="T25">
        <v>1</v>
      </c>
      <c r="U25">
        <v>1</v>
      </c>
      <c r="V25">
        <v>3</v>
      </c>
      <c r="W25">
        <v>0</v>
      </c>
      <c r="X25">
        <v>1</v>
      </c>
      <c r="Y25">
        <v>0</v>
      </c>
      <c r="Z25">
        <v>0</v>
      </c>
      <c r="AA25">
        <v>6</v>
      </c>
      <c r="AE25">
        <v>288</v>
      </c>
      <c r="AF25" t="s">
        <v>9326</v>
      </c>
      <c r="AG25" t="s">
        <v>596</v>
      </c>
      <c r="AH25" t="s">
        <v>9327</v>
      </c>
      <c r="AI25" t="s">
        <v>9328</v>
      </c>
      <c r="AJ25" t="s">
        <v>9329</v>
      </c>
      <c r="AK25" t="s">
        <v>9330</v>
      </c>
    </row>
    <row r="26" spans="1:39" x14ac:dyDescent="0.25">
      <c r="A26" t="s">
        <v>9546</v>
      </c>
      <c r="B26" t="s">
        <v>9546</v>
      </c>
      <c r="C26" t="s">
        <v>7152</v>
      </c>
      <c r="D26" t="s">
        <v>7152</v>
      </c>
      <c r="E26" t="s">
        <v>7152</v>
      </c>
      <c r="F26" t="s">
        <v>9547</v>
      </c>
      <c r="G26" t="s">
        <v>9548</v>
      </c>
      <c r="H26" t="s">
        <v>9549</v>
      </c>
      <c r="I26" t="s">
        <v>171</v>
      </c>
      <c r="J26" t="s">
        <v>171</v>
      </c>
      <c r="K26">
        <f>SUM(L26:Q26)</f>
        <v>6969300</v>
      </c>
      <c r="L26">
        <v>0</v>
      </c>
      <c r="M26">
        <v>6969300</v>
      </c>
      <c r="N26">
        <v>0</v>
      </c>
      <c r="O26">
        <v>0</v>
      </c>
      <c r="P26">
        <v>0</v>
      </c>
      <c r="Q26">
        <v>0</v>
      </c>
      <c r="S26">
        <v>0</v>
      </c>
      <c r="T26">
        <v>1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2</v>
      </c>
      <c r="AE26">
        <v>976</v>
      </c>
      <c r="AF26" t="s">
        <v>9550</v>
      </c>
      <c r="AG26" t="s">
        <v>596</v>
      </c>
      <c r="AH26" t="s">
        <v>9551</v>
      </c>
      <c r="AI26" t="s">
        <v>9552</v>
      </c>
      <c r="AJ26" t="s">
        <v>9553</v>
      </c>
      <c r="AK26" t="s">
        <v>9554</v>
      </c>
    </row>
    <row r="27" spans="1:39" x14ac:dyDescent="0.25">
      <c r="A27" t="s">
        <v>5734</v>
      </c>
      <c r="B27" t="s">
        <v>5734</v>
      </c>
      <c r="C27" t="s">
        <v>5735</v>
      </c>
      <c r="D27" t="s">
        <v>5735</v>
      </c>
      <c r="E27" t="s">
        <v>5735</v>
      </c>
      <c r="F27" t="s">
        <v>5736</v>
      </c>
      <c r="G27" t="s">
        <v>5737</v>
      </c>
      <c r="H27" t="s">
        <v>5738</v>
      </c>
      <c r="I27" t="s">
        <v>171</v>
      </c>
      <c r="J27" t="s">
        <v>171</v>
      </c>
      <c r="K27">
        <f>SUM(L27:Q27)</f>
        <v>74457000</v>
      </c>
      <c r="L27">
        <v>0</v>
      </c>
      <c r="M27">
        <v>33084000</v>
      </c>
      <c r="N27">
        <v>0</v>
      </c>
      <c r="O27">
        <v>41373000</v>
      </c>
      <c r="P27">
        <v>0</v>
      </c>
      <c r="Q27">
        <v>0</v>
      </c>
      <c r="S27">
        <v>1</v>
      </c>
      <c r="T27">
        <v>4</v>
      </c>
      <c r="U27">
        <v>0</v>
      </c>
      <c r="V27">
        <v>5</v>
      </c>
      <c r="W27">
        <v>1</v>
      </c>
      <c r="X27">
        <v>1</v>
      </c>
      <c r="Y27">
        <v>1</v>
      </c>
      <c r="Z27">
        <v>1</v>
      </c>
      <c r="AA27">
        <v>14</v>
      </c>
      <c r="AE27">
        <v>950</v>
      </c>
      <c r="AF27" t="s">
        <v>5739</v>
      </c>
      <c r="AG27" t="s">
        <v>596</v>
      </c>
      <c r="AH27" t="s">
        <v>5740</v>
      </c>
      <c r="AI27" t="s">
        <v>5741</v>
      </c>
      <c r="AJ27" t="s">
        <v>5742</v>
      </c>
      <c r="AK27" t="s">
        <v>5743</v>
      </c>
    </row>
    <row r="28" spans="1:39" x14ac:dyDescent="0.25">
      <c r="A28" t="s">
        <v>5966</v>
      </c>
      <c r="B28" t="s">
        <v>5966</v>
      </c>
      <c r="C28" t="s">
        <v>2255</v>
      </c>
      <c r="D28" t="s">
        <v>2255</v>
      </c>
      <c r="E28" t="s">
        <v>2255</v>
      </c>
      <c r="F28" t="s">
        <v>5967</v>
      </c>
      <c r="G28" t="s">
        <v>5968</v>
      </c>
      <c r="H28" t="s">
        <v>5969</v>
      </c>
      <c r="I28" t="s">
        <v>171</v>
      </c>
      <c r="J28" t="s">
        <v>171</v>
      </c>
      <c r="K28">
        <f>SUM(L28:Q28)</f>
        <v>67663000</v>
      </c>
      <c r="L28">
        <v>0</v>
      </c>
      <c r="M28">
        <v>25552000</v>
      </c>
      <c r="N28">
        <v>0</v>
      </c>
      <c r="O28">
        <v>42111000</v>
      </c>
      <c r="P28">
        <v>0</v>
      </c>
      <c r="Q28">
        <v>0</v>
      </c>
      <c r="S28">
        <v>0</v>
      </c>
      <c r="T28">
        <v>2</v>
      </c>
      <c r="U28">
        <v>0</v>
      </c>
      <c r="V28">
        <v>5</v>
      </c>
      <c r="W28">
        <v>0</v>
      </c>
      <c r="X28">
        <v>0</v>
      </c>
      <c r="Y28">
        <v>0</v>
      </c>
      <c r="Z28">
        <v>0</v>
      </c>
      <c r="AA28">
        <v>7</v>
      </c>
      <c r="AE28">
        <v>31</v>
      </c>
      <c r="AF28" t="s">
        <v>5970</v>
      </c>
      <c r="AG28" t="s">
        <v>870</v>
      </c>
      <c r="AH28" t="s">
        <v>5971</v>
      </c>
      <c r="AI28" t="s">
        <v>5972</v>
      </c>
      <c r="AJ28" t="s">
        <v>5973</v>
      </c>
      <c r="AK28" t="s">
        <v>5974</v>
      </c>
    </row>
    <row r="29" spans="1:39" x14ac:dyDescent="0.25">
      <c r="A29" t="s">
        <v>5687</v>
      </c>
      <c r="B29" t="s">
        <v>5687</v>
      </c>
      <c r="C29">
        <v>2</v>
      </c>
      <c r="D29">
        <v>2</v>
      </c>
      <c r="E29">
        <v>2</v>
      </c>
      <c r="F29" t="s">
        <v>5688</v>
      </c>
      <c r="G29" t="s">
        <v>5689</v>
      </c>
      <c r="H29" t="s">
        <v>5688</v>
      </c>
      <c r="I29" t="s">
        <v>171</v>
      </c>
      <c r="J29" t="s">
        <v>171</v>
      </c>
      <c r="K29">
        <f>SUM(L29:Q29)</f>
        <v>76159000</v>
      </c>
      <c r="L29">
        <v>0</v>
      </c>
      <c r="M29">
        <v>36755000</v>
      </c>
      <c r="N29">
        <v>0</v>
      </c>
      <c r="O29">
        <v>39404000</v>
      </c>
      <c r="P29">
        <v>0</v>
      </c>
      <c r="Q29">
        <v>0</v>
      </c>
      <c r="S29">
        <v>0</v>
      </c>
      <c r="T29">
        <v>5</v>
      </c>
      <c r="U29">
        <v>3</v>
      </c>
      <c r="V29">
        <v>5</v>
      </c>
      <c r="W29">
        <v>2</v>
      </c>
      <c r="X29">
        <v>1</v>
      </c>
      <c r="Y29">
        <v>0</v>
      </c>
      <c r="Z29">
        <v>1</v>
      </c>
      <c r="AA29">
        <v>17</v>
      </c>
      <c r="AE29">
        <v>964</v>
      </c>
      <c r="AF29" t="s">
        <v>5690</v>
      </c>
      <c r="AG29" t="s">
        <v>596</v>
      </c>
      <c r="AH29" t="s">
        <v>5691</v>
      </c>
      <c r="AI29" t="s">
        <v>5692</v>
      </c>
      <c r="AJ29" t="s">
        <v>5693</v>
      </c>
      <c r="AK29" t="s">
        <v>5694</v>
      </c>
    </row>
    <row r="30" spans="1:39" x14ac:dyDescent="0.25">
      <c r="A30" t="s">
        <v>3977</v>
      </c>
      <c r="B30" t="s">
        <v>3977</v>
      </c>
      <c r="C30" t="s">
        <v>3978</v>
      </c>
      <c r="D30" t="s">
        <v>3978</v>
      </c>
      <c r="E30" t="s">
        <v>3978</v>
      </c>
      <c r="F30" t="s">
        <v>3979</v>
      </c>
      <c r="G30" t="s">
        <v>3980</v>
      </c>
      <c r="H30" t="s">
        <v>3979</v>
      </c>
      <c r="I30" t="s">
        <v>171</v>
      </c>
      <c r="J30" t="s">
        <v>171</v>
      </c>
      <c r="K30">
        <f>SUM(L30:Q30)</f>
        <v>181245000</v>
      </c>
      <c r="L30">
        <v>0</v>
      </c>
      <c r="M30">
        <v>50765000</v>
      </c>
      <c r="N30">
        <v>0</v>
      </c>
      <c r="O30">
        <v>75261000</v>
      </c>
      <c r="P30">
        <v>55219000</v>
      </c>
      <c r="Q30">
        <v>0</v>
      </c>
      <c r="S30">
        <v>1</v>
      </c>
      <c r="T30">
        <v>5</v>
      </c>
      <c r="U30">
        <v>2</v>
      </c>
      <c r="V30">
        <v>7</v>
      </c>
      <c r="W30">
        <v>8</v>
      </c>
      <c r="X30">
        <v>7</v>
      </c>
      <c r="Y30">
        <v>3</v>
      </c>
      <c r="Z30">
        <v>3</v>
      </c>
      <c r="AA30">
        <v>36</v>
      </c>
      <c r="AE30">
        <v>965</v>
      </c>
      <c r="AF30" t="s">
        <v>3981</v>
      </c>
      <c r="AG30" t="s">
        <v>596</v>
      </c>
      <c r="AH30" t="s">
        <v>3982</v>
      </c>
      <c r="AI30" t="s">
        <v>3983</v>
      </c>
      <c r="AJ30" t="s">
        <v>3984</v>
      </c>
      <c r="AK30" t="s">
        <v>3985</v>
      </c>
    </row>
    <row r="31" spans="1:39" x14ac:dyDescent="0.25">
      <c r="A31" t="s">
        <v>5647</v>
      </c>
      <c r="B31" t="s">
        <v>5648</v>
      </c>
      <c r="C31" t="s">
        <v>5649</v>
      </c>
      <c r="D31" t="s">
        <v>5649</v>
      </c>
      <c r="E31" t="s">
        <v>5649</v>
      </c>
      <c r="F31" t="s">
        <v>5650</v>
      </c>
      <c r="G31" t="s">
        <v>5651</v>
      </c>
      <c r="H31" t="s">
        <v>5652</v>
      </c>
      <c r="I31" t="s">
        <v>171</v>
      </c>
      <c r="J31" t="s">
        <v>171</v>
      </c>
      <c r="K31">
        <f>SUM(L31:Q31)</f>
        <v>79776000</v>
      </c>
      <c r="L31">
        <v>0</v>
      </c>
      <c r="M31">
        <v>35433000</v>
      </c>
      <c r="N31">
        <v>0</v>
      </c>
      <c r="O31">
        <v>44343000</v>
      </c>
      <c r="P31">
        <v>0</v>
      </c>
      <c r="Q31">
        <v>0</v>
      </c>
      <c r="S31">
        <v>0</v>
      </c>
      <c r="T31">
        <v>4</v>
      </c>
      <c r="U31">
        <v>3</v>
      </c>
      <c r="V31">
        <v>3</v>
      </c>
      <c r="W31">
        <v>0</v>
      </c>
      <c r="X31">
        <v>1</v>
      </c>
      <c r="Y31">
        <v>0</v>
      </c>
      <c r="Z31">
        <v>0</v>
      </c>
      <c r="AA31">
        <v>11</v>
      </c>
      <c r="AE31">
        <v>865</v>
      </c>
      <c r="AF31" t="s">
        <v>5653</v>
      </c>
      <c r="AG31" t="s">
        <v>870</v>
      </c>
      <c r="AH31" t="s">
        <v>5654</v>
      </c>
      <c r="AI31" t="s">
        <v>5655</v>
      </c>
      <c r="AJ31" t="s">
        <v>5656</v>
      </c>
      <c r="AK31" t="s">
        <v>5657</v>
      </c>
    </row>
    <row r="32" spans="1:39" x14ac:dyDescent="0.25">
      <c r="A32" t="s">
        <v>8722</v>
      </c>
      <c r="B32" t="s">
        <v>8722</v>
      </c>
      <c r="C32">
        <v>2</v>
      </c>
      <c r="D32">
        <v>2</v>
      </c>
      <c r="E32">
        <v>2</v>
      </c>
      <c r="F32" t="s">
        <v>8723</v>
      </c>
      <c r="G32" t="s">
        <v>8724</v>
      </c>
      <c r="H32" t="s">
        <v>8723</v>
      </c>
      <c r="I32" t="s">
        <v>171</v>
      </c>
      <c r="J32" t="s">
        <v>171</v>
      </c>
      <c r="K32">
        <f>SUM(L32:Q32)</f>
        <v>10845000</v>
      </c>
      <c r="L32">
        <v>0</v>
      </c>
      <c r="M32">
        <v>0</v>
      </c>
      <c r="N32">
        <v>0</v>
      </c>
      <c r="O32">
        <v>10845000</v>
      </c>
      <c r="P32">
        <v>0</v>
      </c>
      <c r="Q32">
        <v>0</v>
      </c>
      <c r="S32">
        <v>0</v>
      </c>
      <c r="T32">
        <v>2</v>
      </c>
      <c r="U32">
        <v>1</v>
      </c>
      <c r="V32">
        <v>3</v>
      </c>
      <c r="W32">
        <v>0</v>
      </c>
      <c r="X32">
        <v>1</v>
      </c>
      <c r="Y32">
        <v>0</v>
      </c>
      <c r="Z32">
        <v>0</v>
      </c>
      <c r="AA32">
        <v>7</v>
      </c>
      <c r="AE32">
        <v>966</v>
      </c>
      <c r="AF32" t="s">
        <v>8725</v>
      </c>
      <c r="AG32" t="s">
        <v>596</v>
      </c>
      <c r="AH32" t="s">
        <v>8726</v>
      </c>
      <c r="AI32" t="s">
        <v>8727</v>
      </c>
      <c r="AJ32" t="s">
        <v>8728</v>
      </c>
      <c r="AK32" t="s">
        <v>8729</v>
      </c>
    </row>
    <row r="33" spans="1:39" x14ac:dyDescent="0.25">
      <c r="A33" t="s">
        <v>3017</v>
      </c>
      <c r="B33" t="s">
        <v>3018</v>
      </c>
      <c r="C33" t="s">
        <v>3019</v>
      </c>
      <c r="D33" t="s">
        <v>3019</v>
      </c>
      <c r="E33" t="s">
        <v>3019</v>
      </c>
      <c r="F33" t="s">
        <v>3020</v>
      </c>
      <c r="G33" t="s">
        <v>3021</v>
      </c>
      <c r="H33" t="s">
        <v>3022</v>
      </c>
      <c r="I33" t="s">
        <v>171</v>
      </c>
      <c r="J33" t="s">
        <v>171</v>
      </c>
      <c r="K33">
        <f>SUM(L33:Q33)</f>
        <v>531760000</v>
      </c>
      <c r="L33">
        <v>12860000</v>
      </c>
      <c r="M33">
        <v>152520000</v>
      </c>
      <c r="N33">
        <v>68935000</v>
      </c>
      <c r="O33">
        <v>222410000</v>
      </c>
      <c r="P33">
        <v>58243000</v>
      </c>
      <c r="Q33">
        <v>16792000</v>
      </c>
      <c r="S33">
        <v>2</v>
      </c>
      <c r="T33">
        <v>22</v>
      </c>
      <c r="U33">
        <v>8</v>
      </c>
      <c r="V33">
        <v>27</v>
      </c>
      <c r="W33">
        <v>16</v>
      </c>
      <c r="X33">
        <v>12</v>
      </c>
      <c r="Y33">
        <v>4</v>
      </c>
      <c r="Z33">
        <v>5</v>
      </c>
      <c r="AA33">
        <v>96</v>
      </c>
      <c r="AE33">
        <v>783</v>
      </c>
      <c r="AF33" t="s">
        <v>3023</v>
      </c>
      <c r="AG33" t="s">
        <v>330</v>
      </c>
      <c r="AH33" t="s">
        <v>3024</v>
      </c>
      <c r="AI33" t="s">
        <v>3025</v>
      </c>
      <c r="AJ33" t="s">
        <v>3026</v>
      </c>
      <c r="AK33" t="s">
        <v>3027</v>
      </c>
      <c r="AL33">
        <v>416</v>
      </c>
      <c r="AM33">
        <v>127</v>
      </c>
    </row>
    <row r="34" spans="1:39" x14ac:dyDescent="0.25">
      <c r="A34" t="s">
        <v>4281</v>
      </c>
      <c r="B34" t="s">
        <v>4282</v>
      </c>
      <c r="C34" t="s">
        <v>4283</v>
      </c>
      <c r="D34" t="s">
        <v>4283</v>
      </c>
      <c r="E34" t="s">
        <v>4284</v>
      </c>
      <c r="F34" t="s">
        <v>4285</v>
      </c>
      <c r="G34" t="s">
        <v>4286</v>
      </c>
      <c r="H34" t="s">
        <v>4287</v>
      </c>
      <c r="I34" t="s">
        <v>171</v>
      </c>
      <c r="J34" t="s">
        <v>171</v>
      </c>
      <c r="K34">
        <f>SUM(L34:Q34)</f>
        <v>196841000</v>
      </c>
      <c r="L34">
        <v>0</v>
      </c>
      <c r="M34">
        <v>55195000</v>
      </c>
      <c r="N34">
        <v>83964000</v>
      </c>
      <c r="O34">
        <v>57682000</v>
      </c>
      <c r="P34">
        <v>0</v>
      </c>
      <c r="Q34">
        <v>0</v>
      </c>
      <c r="S34">
        <v>0</v>
      </c>
      <c r="T34">
        <v>13</v>
      </c>
      <c r="U34">
        <v>3</v>
      </c>
      <c r="V34">
        <v>13</v>
      </c>
      <c r="W34">
        <v>2</v>
      </c>
      <c r="X34">
        <v>1</v>
      </c>
      <c r="Y34">
        <v>0</v>
      </c>
      <c r="Z34">
        <v>0</v>
      </c>
      <c r="AA34">
        <v>32</v>
      </c>
      <c r="AE34">
        <v>280</v>
      </c>
      <c r="AF34" t="s">
        <v>4288</v>
      </c>
      <c r="AG34" t="s">
        <v>568</v>
      </c>
      <c r="AH34" t="s">
        <v>4289</v>
      </c>
      <c r="AI34" t="s">
        <v>4290</v>
      </c>
      <c r="AJ34" t="s">
        <v>4291</v>
      </c>
      <c r="AK34" t="s">
        <v>4292</v>
      </c>
    </row>
    <row r="35" spans="1:39" x14ac:dyDescent="0.25">
      <c r="A35" t="s">
        <v>3344</v>
      </c>
      <c r="B35" t="s">
        <v>3345</v>
      </c>
      <c r="C35" t="s">
        <v>3346</v>
      </c>
      <c r="D35" t="s">
        <v>3346</v>
      </c>
      <c r="E35" t="s">
        <v>3346</v>
      </c>
      <c r="F35" t="s">
        <v>3347</v>
      </c>
      <c r="G35" t="s">
        <v>3348</v>
      </c>
      <c r="H35" t="s">
        <v>3347</v>
      </c>
      <c r="I35" t="s">
        <v>171</v>
      </c>
      <c r="J35" t="s">
        <v>171</v>
      </c>
      <c r="K35">
        <f>SUM(L35:Q35)</f>
        <v>340010000</v>
      </c>
      <c r="L35">
        <v>31373000</v>
      </c>
      <c r="M35">
        <v>102200000</v>
      </c>
      <c r="N35">
        <v>23537000</v>
      </c>
      <c r="O35">
        <v>108590000</v>
      </c>
      <c r="P35">
        <v>46406000</v>
      </c>
      <c r="Q35">
        <v>27904000</v>
      </c>
      <c r="S35">
        <v>2</v>
      </c>
      <c r="T35">
        <v>15</v>
      </c>
      <c r="U35">
        <v>3</v>
      </c>
      <c r="V35">
        <v>12</v>
      </c>
      <c r="W35">
        <v>9</v>
      </c>
      <c r="X35">
        <v>7</v>
      </c>
      <c r="Y35">
        <v>3</v>
      </c>
      <c r="Z35">
        <v>4</v>
      </c>
      <c r="AA35">
        <v>55</v>
      </c>
      <c r="AE35">
        <v>960</v>
      </c>
      <c r="AF35" t="s">
        <v>3349</v>
      </c>
      <c r="AG35" t="s">
        <v>283</v>
      </c>
      <c r="AH35" t="s">
        <v>3350</v>
      </c>
      <c r="AI35" t="s">
        <v>3351</v>
      </c>
      <c r="AJ35" t="s">
        <v>3352</v>
      </c>
      <c r="AK35" t="s">
        <v>3353</v>
      </c>
    </row>
    <row r="36" spans="1:39" x14ac:dyDescent="0.25">
      <c r="A36" t="s">
        <v>5566</v>
      </c>
      <c r="B36" t="s">
        <v>5566</v>
      </c>
      <c r="C36" t="s">
        <v>5567</v>
      </c>
      <c r="D36" t="s">
        <v>5567</v>
      </c>
      <c r="E36" t="s">
        <v>5567</v>
      </c>
      <c r="F36" t="s">
        <v>5568</v>
      </c>
      <c r="G36" t="s">
        <v>5569</v>
      </c>
      <c r="H36" t="s">
        <v>5570</v>
      </c>
      <c r="I36" t="s">
        <v>171</v>
      </c>
      <c r="J36" t="s">
        <v>171</v>
      </c>
      <c r="K36">
        <f>SUM(L36:Q36)</f>
        <v>83267000</v>
      </c>
      <c r="L36">
        <v>0</v>
      </c>
      <c r="M36">
        <v>27843000</v>
      </c>
      <c r="N36">
        <v>25169000</v>
      </c>
      <c r="O36">
        <v>30255000</v>
      </c>
      <c r="P36">
        <v>0</v>
      </c>
      <c r="Q36">
        <v>0</v>
      </c>
      <c r="S36">
        <v>1</v>
      </c>
      <c r="T36">
        <v>5</v>
      </c>
      <c r="U36">
        <v>4</v>
      </c>
      <c r="V36">
        <v>6</v>
      </c>
      <c r="W36">
        <v>3</v>
      </c>
      <c r="X36">
        <v>1</v>
      </c>
      <c r="Y36">
        <v>0</v>
      </c>
      <c r="Z36">
        <v>0</v>
      </c>
      <c r="AA36">
        <v>20</v>
      </c>
      <c r="AE36">
        <v>485</v>
      </c>
      <c r="AF36" t="s">
        <v>5571</v>
      </c>
      <c r="AG36" t="s">
        <v>870</v>
      </c>
      <c r="AH36" t="s">
        <v>5572</v>
      </c>
      <c r="AI36" t="s">
        <v>5573</v>
      </c>
      <c r="AJ36" t="s">
        <v>5574</v>
      </c>
      <c r="AK36" t="s">
        <v>5575</v>
      </c>
    </row>
    <row r="37" spans="1:39" x14ac:dyDescent="0.25">
      <c r="A37" t="s">
        <v>6421</v>
      </c>
      <c r="B37" t="s">
        <v>6421</v>
      </c>
      <c r="C37" t="s">
        <v>4346</v>
      </c>
      <c r="D37" t="s">
        <v>4346</v>
      </c>
      <c r="E37" t="s">
        <v>4346</v>
      </c>
      <c r="F37" t="s">
        <v>6422</v>
      </c>
      <c r="G37" t="s">
        <v>6423</v>
      </c>
      <c r="H37" t="s">
        <v>6424</v>
      </c>
      <c r="I37" t="s">
        <v>171</v>
      </c>
      <c r="J37" t="s">
        <v>171</v>
      </c>
      <c r="K37">
        <f>SUM(L37:Q37)</f>
        <v>48819000</v>
      </c>
      <c r="L37">
        <v>0</v>
      </c>
      <c r="M37">
        <v>48819000</v>
      </c>
      <c r="N37">
        <v>0</v>
      </c>
      <c r="O37">
        <v>0</v>
      </c>
      <c r="P37">
        <v>0</v>
      </c>
      <c r="Q37">
        <v>0</v>
      </c>
      <c r="S37">
        <v>0</v>
      </c>
      <c r="T37">
        <v>5</v>
      </c>
      <c r="U37">
        <v>1</v>
      </c>
      <c r="V37">
        <v>2</v>
      </c>
      <c r="W37">
        <v>0</v>
      </c>
      <c r="X37">
        <v>0</v>
      </c>
      <c r="Y37">
        <v>0</v>
      </c>
      <c r="Z37">
        <v>0</v>
      </c>
      <c r="AA37">
        <v>8</v>
      </c>
      <c r="AE37">
        <v>944</v>
      </c>
      <c r="AF37" t="s">
        <v>6425</v>
      </c>
      <c r="AG37" t="s">
        <v>870</v>
      </c>
      <c r="AH37" t="s">
        <v>6426</v>
      </c>
      <c r="AI37" t="s">
        <v>6427</v>
      </c>
      <c r="AJ37" t="s">
        <v>6428</v>
      </c>
      <c r="AK37" t="s">
        <v>6429</v>
      </c>
    </row>
    <row r="38" spans="1:39" x14ac:dyDescent="0.25">
      <c r="A38" t="s">
        <v>5378</v>
      </c>
      <c r="B38" t="s">
        <v>5378</v>
      </c>
      <c r="C38" t="s">
        <v>1392</v>
      </c>
      <c r="D38" t="s">
        <v>1392</v>
      </c>
      <c r="E38" t="s">
        <v>1392</v>
      </c>
      <c r="F38" t="s">
        <v>5379</v>
      </c>
      <c r="G38" t="s">
        <v>5380</v>
      </c>
      <c r="H38" t="s">
        <v>5381</v>
      </c>
      <c r="I38" t="s">
        <v>171</v>
      </c>
      <c r="J38" t="s">
        <v>171</v>
      </c>
      <c r="K38">
        <f>SUM(L38:Q38)</f>
        <v>94276000</v>
      </c>
      <c r="L38">
        <v>0</v>
      </c>
      <c r="M38">
        <v>36184000</v>
      </c>
      <c r="N38">
        <v>0</v>
      </c>
      <c r="O38">
        <v>58092000</v>
      </c>
      <c r="P38">
        <v>0</v>
      </c>
      <c r="Q38">
        <v>0</v>
      </c>
      <c r="S38">
        <v>1</v>
      </c>
      <c r="T38">
        <v>7</v>
      </c>
      <c r="U38">
        <v>1</v>
      </c>
      <c r="V38">
        <v>9</v>
      </c>
      <c r="W38">
        <v>1</v>
      </c>
      <c r="X38">
        <v>0</v>
      </c>
      <c r="Y38">
        <v>1</v>
      </c>
      <c r="Z38">
        <v>0</v>
      </c>
      <c r="AA38">
        <v>20</v>
      </c>
      <c r="AE38">
        <v>946</v>
      </c>
      <c r="AF38" t="s">
        <v>5382</v>
      </c>
      <c r="AG38" t="s">
        <v>1397</v>
      </c>
      <c r="AH38" t="s">
        <v>5383</v>
      </c>
      <c r="AI38" t="s">
        <v>5384</v>
      </c>
      <c r="AJ38" t="s">
        <v>5385</v>
      </c>
      <c r="AK38" t="s">
        <v>5386</v>
      </c>
    </row>
    <row r="39" spans="1:39" x14ac:dyDescent="0.25">
      <c r="A39" t="s">
        <v>3442</v>
      </c>
      <c r="B39" t="s">
        <v>3443</v>
      </c>
      <c r="C39" t="s">
        <v>3444</v>
      </c>
      <c r="D39" t="s">
        <v>3444</v>
      </c>
      <c r="E39" t="s">
        <v>3444</v>
      </c>
      <c r="F39" t="s">
        <v>3445</v>
      </c>
      <c r="G39" t="s">
        <v>3446</v>
      </c>
      <c r="H39" t="s">
        <v>3447</v>
      </c>
      <c r="I39" t="s">
        <v>171</v>
      </c>
      <c r="J39" t="s">
        <v>171</v>
      </c>
      <c r="K39">
        <f>SUM(L39:Q39)</f>
        <v>293009000</v>
      </c>
      <c r="L39">
        <v>0</v>
      </c>
      <c r="M39">
        <v>70457000</v>
      </c>
      <c r="N39">
        <v>58288000</v>
      </c>
      <c r="O39">
        <v>113840000</v>
      </c>
      <c r="P39">
        <v>50424000</v>
      </c>
      <c r="Q39">
        <v>0</v>
      </c>
      <c r="S39">
        <v>1</v>
      </c>
      <c r="T39">
        <v>14</v>
      </c>
      <c r="U39">
        <v>3</v>
      </c>
      <c r="V39">
        <v>16</v>
      </c>
      <c r="W39">
        <v>13</v>
      </c>
      <c r="X39">
        <v>14</v>
      </c>
      <c r="Y39">
        <v>1</v>
      </c>
      <c r="Z39">
        <v>3</v>
      </c>
      <c r="AA39">
        <v>65</v>
      </c>
      <c r="AE39">
        <v>1</v>
      </c>
      <c r="AF39" t="s">
        <v>3448</v>
      </c>
      <c r="AG39" t="s">
        <v>310</v>
      </c>
      <c r="AH39" t="s">
        <v>3449</v>
      </c>
      <c r="AI39" t="s">
        <v>3450</v>
      </c>
      <c r="AJ39" t="s">
        <v>3451</v>
      </c>
      <c r="AK39" t="s">
        <v>3452</v>
      </c>
    </row>
    <row r="40" spans="1:39" x14ac:dyDescent="0.25">
      <c r="A40" t="s">
        <v>5055</v>
      </c>
      <c r="B40" t="s">
        <v>5055</v>
      </c>
      <c r="C40" t="s">
        <v>5056</v>
      </c>
      <c r="D40" t="s">
        <v>5056</v>
      </c>
      <c r="E40" t="s">
        <v>5056</v>
      </c>
      <c r="F40" t="s">
        <v>5057</v>
      </c>
      <c r="G40" t="s">
        <v>5058</v>
      </c>
      <c r="H40" t="s">
        <v>5059</v>
      </c>
      <c r="I40" t="s">
        <v>171</v>
      </c>
      <c r="J40" t="s">
        <v>171</v>
      </c>
      <c r="K40">
        <f>SUM(L40:Q40)</f>
        <v>112545000</v>
      </c>
      <c r="L40">
        <v>0</v>
      </c>
      <c r="M40">
        <v>57887000</v>
      </c>
      <c r="N40">
        <v>0</v>
      </c>
      <c r="O40">
        <v>39274000</v>
      </c>
      <c r="P40">
        <v>15384000</v>
      </c>
      <c r="Q40">
        <v>0</v>
      </c>
      <c r="S40">
        <v>0</v>
      </c>
      <c r="T40">
        <v>9</v>
      </c>
      <c r="U40">
        <v>0</v>
      </c>
      <c r="V40">
        <v>8</v>
      </c>
      <c r="W40">
        <v>0</v>
      </c>
      <c r="X40">
        <v>1</v>
      </c>
      <c r="Y40">
        <v>0</v>
      </c>
      <c r="Z40">
        <v>0</v>
      </c>
      <c r="AA40">
        <v>18</v>
      </c>
      <c r="AE40">
        <v>99</v>
      </c>
      <c r="AF40" t="s">
        <v>5060</v>
      </c>
      <c r="AG40" t="s">
        <v>568</v>
      </c>
      <c r="AH40" t="s">
        <v>5061</v>
      </c>
      <c r="AI40" t="s">
        <v>5062</v>
      </c>
      <c r="AJ40" t="s">
        <v>5063</v>
      </c>
      <c r="AK40" t="s">
        <v>5064</v>
      </c>
    </row>
    <row r="41" spans="1:39" x14ac:dyDescent="0.25">
      <c r="A41" t="s">
        <v>11222</v>
      </c>
      <c r="B41" t="s">
        <v>11222</v>
      </c>
      <c r="C41" t="s">
        <v>11223</v>
      </c>
      <c r="D41" t="s">
        <v>11223</v>
      </c>
      <c r="E41" t="s">
        <v>11223</v>
      </c>
      <c r="F41" t="s">
        <v>11224</v>
      </c>
      <c r="G41" t="s">
        <v>11225</v>
      </c>
      <c r="H41" t="s">
        <v>11226</v>
      </c>
      <c r="I41" t="s">
        <v>171</v>
      </c>
      <c r="J41" t="s">
        <v>171</v>
      </c>
      <c r="K41">
        <f>SUM(L41:Q41)</f>
        <v>1946100</v>
      </c>
      <c r="L41">
        <v>0</v>
      </c>
      <c r="M41">
        <v>0</v>
      </c>
      <c r="N41">
        <v>0</v>
      </c>
      <c r="O41">
        <v>1946100</v>
      </c>
      <c r="P41">
        <v>0</v>
      </c>
      <c r="Q41">
        <v>0</v>
      </c>
      <c r="S41">
        <v>0</v>
      </c>
      <c r="T41">
        <v>0</v>
      </c>
      <c r="U41">
        <v>0</v>
      </c>
      <c r="V41">
        <v>2</v>
      </c>
      <c r="W41">
        <v>0</v>
      </c>
      <c r="X41">
        <v>0</v>
      </c>
      <c r="Y41">
        <v>0</v>
      </c>
      <c r="Z41">
        <v>0</v>
      </c>
      <c r="AA41">
        <v>2</v>
      </c>
      <c r="AE41">
        <v>353</v>
      </c>
      <c r="AF41" t="s">
        <v>11227</v>
      </c>
      <c r="AG41" t="s">
        <v>596</v>
      </c>
      <c r="AH41" t="s">
        <v>11228</v>
      </c>
      <c r="AI41" t="s">
        <v>11229</v>
      </c>
      <c r="AJ41" t="s">
        <v>11230</v>
      </c>
      <c r="AK41" t="s">
        <v>11230</v>
      </c>
    </row>
    <row r="42" spans="1:39" x14ac:dyDescent="0.25">
      <c r="A42" t="s">
        <v>2811</v>
      </c>
      <c r="B42" t="s">
        <v>2812</v>
      </c>
      <c r="C42" t="s">
        <v>2813</v>
      </c>
      <c r="D42" t="s">
        <v>2813</v>
      </c>
      <c r="E42" t="s">
        <v>2813</v>
      </c>
      <c r="F42" t="s">
        <v>2814</v>
      </c>
      <c r="G42" t="s">
        <v>2815</v>
      </c>
      <c r="H42" t="s">
        <v>2814</v>
      </c>
      <c r="I42" t="s">
        <v>171</v>
      </c>
      <c r="J42" t="s">
        <v>171</v>
      </c>
      <c r="K42">
        <f>SUM(L42:Q42)</f>
        <v>723380000</v>
      </c>
      <c r="L42">
        <v>0</v>
      </c>
      <c r="M42">
        <v>277060000</v>
      </c>
      <c r="N42">
        <v>129580000</v>
      </c>
      <c r="O42">
        <v>316740000</v>
      </c>
      <c r="P42">
        <v>0</v>
      </c>
      <c r="Q42">
        <v>0</v>
      </c>
      <c r="S42">
        <v>0</v>
      </c>
      <c r="T42">
        <v>35</v>
      </c>
      <c r="U42">
        <v>7</v>
      </c>
      <c r="V42">
        <v>37</v>
      </c>
      <c r="W42">
        <v>0</v>
      </c>
      <c r="X42">
        <v>0</v>
      </c>
      <c r="Y42">
        <v>1</v>
      </c>
      <c r="Z42">
        <v>0</v>
      </c>
      <c r="AA42">
        <v>80</v>
      </c>
      <c r="AE42">
        <v>699</v>
      </c>
      <c r="AF42" t="s">
        <v>2816</v>
      </c>
      <c r="AG42" t="s">
        <v>372</v>
      </c>
      <c r="AH42" t="s">
        <v>2817</v>
      </c>
      <c r="AI42" t="s">
        <v>2818</v>
      </c>
      <c r="AJ42" t="s">
        <v>2819</v>
      </c>
      <c r="AK42" t="s">
        <v>2820</v>
      </c>
      <c r="AL42" t="s">
        <v>2821</v>
      </c>
      <c r="AM42" t="s">
        <v>2822</v>
      </c>
    </row>
    <row r="43" spans="1:39" x14ac:dyDescent="0.25">
      <c r="A43" t="s">
        <v>3852</v>
      </c>
      <c r="B43" t="s">
        <v>3853</v>
      </c>
      <c r="C43" t="s">
        <v>3854</v>
      </c>
      <c r="D43" t="s">
        <v>3854</v>
      </c>
      <c r="E43" t="s">
        <v>3854</v>
      </c>
      <c r="F43" t="s">
        <v>3855</v>
      </c>
      <c r="G43" t="s">
        <v>3856</v>
      </c>
      <c r="H43" t="s">
        <v>3857</v>
      </c>
      <c r="I43" t="s">
        <v>171</v>
      </c>
      <c r="J43" t="s">
        <v>171</v>
      </c>
      <c r="K43">
        <f>SUM(L43:Q43)</f>
        <v>255976000</v>
      </c>
      <c r="L43">
        <v>0</v>
      </c>
      <c r="M43">
        <v>65660000</v>
      </c>
      <c r="N43">
        <v>96916000</v>
      </c>
      <c r="O43">
        <v>93400000</v>
      </c>
      <c r="P43">
        <v>0</v>
      </c>
      <c r="Q43">
        <v>0</v>
      </c>
      <c r="S43">
        <v>0</v>
      </c>
      <c r="T43">
        <v>8</v>
      </c>
      <c r="U43">
        <v>5</v>
      </c>
      <c r="V43">
        <v>10</v>
      </c>
      <c r="W43">
        <v>3</v>
      </c>
      <c r="X43">
        <v>2</v>
      </c>
      <c r="Y43">
        <v>0</v>
      </c>
      <c r="Z43">
        <v>0</v>
      </c>
      <c r="AA43">
        <v>28</v>
      </c>
      <c r="AE43">
        <v>371</v>
      </c>
      <c r="AF43" t="s">
        <v>3858</v>
      </c>
      <c r="AG43" t="s">
        <v>1397</v>
      </c>
      <c r="AH43" t="s">
        <v>3859</v>
      </c>
      <c r="AI43" t="s">
        <v>3860</v>
      </c>
      <c r="AJ43" t="s">
        <v>3861</v>
      </c>
      <c r="AK43" t="s">
        <v>3862</v>
      </c>
    </row>
    <row r="44" spans="1:39" x14ac:dyDescent="0.25">
      <c r="A44" t="s">
        <v>8518</v>
      </c>
      <c r="B44" t="s">
        <v>8518</v>
      </c>
      <c r="C44">
        <v>2</v>
      </c>
      <c r="D44">
        <v>1</v>
      </c>
      <c r="E44">
        <v>1</v>
      </c>
      <c r="F44" t="s">
        <v>8519</v>
      </c>
      <c r="G44" t="s">
        <v>8520</v>
      </c>
      <c r="H44" t="s">
        <v>8519</v>
      </c>
      <c r="I44" t="s">
        <v>171</v>
      </c>
      <c r="J44" t="s">
        <v>171</v>
      </c>
      <c r="K44">
        <f>SUM(L44:Q44)</f>
        <v>12800000</v>
      </c>
      <c r="L44">
        <v>0</v>
      </c>
      <c r="M44">
        <v>0</v>
      </c>
      <c r="N44">
        <v>0</v>
      </c>
      <c r="O44">
        <v>12800000</v>
      </c>
      <c r="P44">
        <v>0</v>
      </c>
      <c r="Q44">
        <v>0</v>
      </c>
      <c r="S44">
        <v>1</v>
      </c>
      <c r="T44">
        <v>0</v>
      </c>
      <c r="U44">
        <v>0</v>
      </c>
      <c r="V44">
        <v>1</v>
      </c>
      <c r="W44">
        <v>0</v>
      </c>
      <c r="X44">
        <v>0</v>
      </c>
      <c r="Y44">
        <v>0</v>
      </c>
      <c r="Z44">
        <v>0</v>
      </c>
      <c r="AA44">
        <v>2</v>
      </c>
      <c r="AE44">
        <v>648</v>
      </c>
      <c r="AF44" t="s">
        <v>8521</v>
      </c>
      <c r="AG44" t="s">
        <v>7911</v>
      </c>
      <c r="AH44" t="s">
        <v>8522</v>
      </c>
      <c r="AI44" t="s">
        <v>8523</v>
      </c>
      <c r="AJ44" t="s">
        <v>8524</v>
      </c>
      <c r="AK44" t="s">
        <v>8525</v>
      </c>
    </row>
    <row r="45" spans="1:39" x14ac:dyDescent="0.25">
      <c r="A45" t="s">
        <v>4080</v>
      </c>
      <c r="B45" t="s">
        <v>4081</v>
      </c>
      <c r="C45" t="s">
        <v>4082</v>
      </c>
      <c r="D45" t="s">
        <v>4082</v>
      </c>
      <c r="E45" t="s">
        <v>4083</v>
      </c>
      <c r="F45" t="s">
        <v>4084</v>
      </c>
      <c r="G45" t="s">
        <v>4085</v>
      </c>
      <c r="H45" t="s">
        <v>4086</v>
      </c>
      <c r="I45" t="s">
        <v>171</v>
      </c>
      <c r="J45" t="s">
        <v>171</v>
      </c>
      <c r="K45">
        <f>SUM(L45:Q45)</f>
        <v>230985000</v>
      </c>
      <c r="L45">
        <v>0</v>
      </c>
      <c r="M45">
        <v>33419000</v>
      </c>
      <c r="N45">
        <v>156770000</v>
      </c>
      <c r="O45">
        <v>40796000</v>
      </c>
      <c r="P45">
        <v>0</v>
      </c>
      <c r="Q45">
        <v>0</v>
      </c>
      <c r="S45">
        <v>0</v>
      </c>
      <c r="T45">
        <v>3</v>
      </c>
      <c r="U45">
        <v>8</v>
      </c>
      <c r="V45">
        <v>10</v>
      </c>
      <c r="W45">
        <v>0</v>
      </c>
      <c r="X45">
        <v>1</v>
      </c>
      <c r="Y45">
        <v>0</v>
      </c>
      <c r="Z45">
        <v>0</v>
      </c>
      <c r="AA45">
        <v>22</v>
      </c>
      <c r="AE45">
        <v>649</v>
      </c>
      <c r="AF45" t="s">
        <v>4087</v>
      </c>
      <c r="AG45" t="s">
        <v>1397</v>
      </c>
      <c r="AH45" t="s">
        <v>4088</v>
      </c>
      <c r="AI45" t="s">
        <v>4089</v>
      </c>
      <c r="AJ45" t="s">
        <v>4090</v>
      </c>
      <c r="AK45" t="s">
        <v>4091</v>
      </c>
    </row>
    <row r="46" spans="1:39" x14ac:dyDescent="0.25">
      <c r="A46" t="s">
        <v>6118</v>
      </c>
      <c r="B46" t="s">
        <v>6118</v>
      </c>
      <c r="C46" t="s">
        <v>1369</v>
      </c>
      <c r="D46" t="s">
        <v>1369</v>
      </c>
      <c r="E46" t="s">
        <v>1369</v>
      </c>
      <c r="F46" t="s">
        <v>6119</v>
      </c>
      <c r="G46" t="s">
        <v>6120</v>
      </c>
      <c r="H46" t="s">
        <v>6121</v>
      </c>
      <c r="I46" t="s">
        <v>171</v>
      </c>
      <c r="J46" t="s">
        <v>171</v>
      </c>
      <c r="K46">
        <f>SUM(L46:Q46)</f>
        <v>59817000</v>
      </c>
      <c r="L46">
        <v>0</v>
      </c>
      <c r="M46">
        <v>23093000</v>
      </c>
      <c r="N46">
        <v>0</v>
      </c>
      <c r="O46">
        <v>23651000</v>
      </c>
      <c r="P46">
        <v>13073000</v>
      </c>
      <c r="Q46">
        <v>0</v>
      </c>
      <c r="S46">
        <v>0</v>
      </c>
      <c r="T46">
        <v>4</v>
      </c>
      <c r="U46">
        <v>1</v>
      </c>
      <c r="V46">
        <v>5</v>
      </c>
      <c r="W46">
        <v>1</v>
      </c>
      <c r="X46">
        <v>1</v>
      </c>
      <c r="Y46">
        <v>0</v>
      </c>
      <c r="Z46">
        <v>2</v>
      </c>
      <c r="AA46">
        <v>14</v>
      </c>
      <c r="AE46">
        <v>33</v>
      </c>
      <c r="AF46" t="s">
        <v>6122</v>
      </c>
      <c r="AG46" t="s">
        <v>596</v>
      </c>
      <c r="AH46" t="s">
        <v>6123</v>
      </c>
      <c r="AI46" t="s">
        <v>6124</v>
      </c>
      <c r="AJ46" t="s">
        <v>6125</v>
      </c>
      <c r="AK46" t="s">
        <v>6126</v>
      </c>
    </row>
    <row r="47" spans="1:39" x14ac:dyDescent="0.25">
      <c r="A47" t="s">
        <v>4429</v>
      </c>
      <c r="B47" t="s">
        <v>4429</v>
      </c>
      <c r="C47">
        <v>8</v>
      </c>
      <c r="D47">
        <v>8</v>
      </c>
      <c r="E47">
        <v>8</v>
      </c>
      <c r="F47" t="s">
        <v>4430</v>
      </c>
      <c r="G47" t="s">
        <v>4431</v>
      </c>
      <c r="H47" t="s">
        <v>4430</v>
      </c>
      <c r="I47" t="s">
        <v>171</v>
      </c>
      <c r="J47" t="s">
        <v>171</v>
      </c>
      <c r="K47">
        <f>SUM(L47:Q47)</f>
        <v>170852000</v>
      </c>
      <c r="L47">
        <v>0</v>
      </c>
      <c r="M47">
        <v>48725000</v>
      </c>
      <c r="N47">
        <v>68782000</v>
      </c>
      <c r="O47">
        <v>53345000</v>
      </c>
      <c r="P47">
        <v>0</v>
      </c>
      <c r="Q47">
        <v>0</v>
      </c>
      <c r="S47">
        <v>1</v>
      </c>
      <c r="T47">
        <v>15</v>
      </c>
      <c r="U47">
        <v>4</v>
      </c>
      <c r="V47">
        <v>16</v>
      </c>
      <c r="W47">
        <v>1</v>
      </c>
      <c r="X47">
        <v>1</v>
      </c>
      <c r="Y47">
        <v>0</v>
      </c>
      <c r="Z47">
        <v>1</v>
      </c>
      <c r="AA47">
        <v>39</v>
      </c>
      <c r="AE47">
        <v>969</v>
      </c>
      <c r="AF47" t="s">
        <v>4432</v>
      </c>
      <c r="AG47" t="s">
        <v>527</v>
      </c>
      <c r="AH47" t="s">
        <v>4433</v>
      </c>
      <c r="AI47" t="s">
        <v>4434</v>
      </c>
      <c r="AJ47" t="s">
        <v>4435</v>
      </c>
      <c r="AK47" t="s">
        <v>4436</v>
      </c>
    </row>
    <row r="48" spans="1:39" x14ac:dyDescent="0.25">
      <c r="A48" t="s">
        <v>7378</v>
      </c>
      <c r="B48" t="s">
        <v>7378</v>
      </c>
      <c r="C48" t="s">
        <v>5066</v>
      </c>
      <c r="D48" t="s">
        <v>5066</v>
      </c>
      <c r="E48" t="s">
        <v>5066</v>
      </c>
      <c r="F48" t="s">
        <v>7379</v>
      </c>
      <c r="G48" t="s">
        <v>7380</v>
      </c>
      <c r="H48" t="s">
        <v>7381</v>
      </c>
      <c r="I48" t="s">
        <v>171</v>
      </c>
      <c r="J48" t="s">
        <v>171</v>
      </c>
      <c r="K48">
        <f>SUM(L48:Q48)</f>
        <v>25181000</v>
      </c>
      <c r="L48">
        <v>0</v>
      </c>
      <c r="M48">
        <v>25181000</v>
      </c>
      <c r="N48">
        <v>0</v>
      </c>
      <c r="O48">
        <v>0</v>
      </c>
      <c r="P48">
        <v>0</v>
      </c>
      <c r="Q48">
        <v>0</v>
      </c>
      <c r="S48">
        <v>0</v>
      </c>
      <c r="T48">
        <v>4</v>
      </c>
      <c r="U48">
        <v>0</v>
      </c>
      <c r="V48">
        <v>4</v>
      </c>
      <c r="W48">
        <v>0</v>
      </c>
      <c r="X48">
        <v>0</v>
      </c>
      <c r="Y48">
        <v>0</v>
      </c>
      <c r="Z48">
        <v>0</v>
      </c>
      <c r="AA48">
        <v>8</v>
      </c>
      <c r="AE48">
        <v>970</v>
      </c>
      <c r="AF48" t="s">
        <v>7382</v>
      </c>
      <c r="AG48" t="s">
        <v>1397</v>
      </c>
      <c r="AH48" t="s">
        <v>7383</v>
      </c>
      <c r="AI48" t="s">
        <v>7384</v>
      </c>
      <c r="AJ48" t="s">
        <v>7385</v>
      </c>
      <c r="AK48" t="s">
        <v>7386</v>
      </c>
    </row>
    <row r="49" spans="1:39" x14ac:dyDescent="0.25">
      <c r="A49" t="s">
        <v>5715</v>
      </c>
      <c r="B49" t="s">
        <v>5715</v>
      </c>
      <c r="C49" t="s">
        <v>3832</v>
      </c>
      <c r="D49" t="s">
        <v>3832</v>
      </c>
      <c r="E49" t="s">
        <v>3832</v>
      </c>
      <c r="F49" t="s">
        <v>5716</v>
      </c>
      <c r="G49" t="s">
        <v>5717</v>
      </c>
      <c r="H49" t="s">
        <v>5718</v>
      </c>
      <c r="I49" t="s">
        <v>171</v>
      </c>
      <c r="J49" t="s">
        <v>171</v>
      </c>
      <c r="K49">
        <f>SUM(L49:Q49)</f>
        <v>64992000</v>
      </c>
      <c r="L49">
        <v>0</v>
      </c>
      <c r="M49">
        <v>34513000</v>
      </c>
      <c r="N49">
        <v>0</v>
      </c>
      <c r="O49">
        <v>30479000</v>
      </c>
      <c r="P49">
        <v>0</v>
      </c>
      <c r="Q49">
        <v>0</v>
      </c>
      <c r="S49">
        <v>0</v>
      </c>
      <c r="T49">
        <v>7</v>
      </c>
      <c r="U49">
        <v>2</v>
      </c>
      <c r="V49">
        <v>9</v>
      </c>
      <c r="W49">
        <v>2</v>
      </c>
      <c r="X49">
        <v>0</v>
      </c>
      <c r="Y49">
        <v>0</v>
      </c>
      <c r="Z49">
        <v>0</v>
      </c>
      <c r="AA49">
        <v>20</v>
      </c>
      <c r="AE49">
        <v>821</v>
      </c>
      <c r="AF49" t="s">
        <v>5719</v>
      </c>
      <c r="AG49" t="s">
        <v>909</v>
      </c>
      <c r="AH49" t="s">
        <v>5720</v>
      </c>
      <c r="AI49" t="s">
        <v>5721</v>
      </c>
      <c r="AJ49" t="s">
        <v>5722</v>
      </c>
      <c r="AK49" t="s">
        <v>5723</v>
      </c>
    </row>
    <row r="50" spans="1:39" x14ac:dyDescent="0.25">
      <c r="A50" t="s">
        <v>4735</v>
      </c>
      <c r="B50" t="s">
        <v>4736</v>
      </c>
      <c r="C50" t="s">
        <v>4737</v>
      </c>
      <c r="D50" t="s">
        <v>4737</v>
      </c>
      <c r="E50" t="s">
        <v>4737</v>
      </c>
      <c r="F50" t="s">
        <v>4738</v>
      </c>
      <c r="G50" t="s">
        <v>4739</v>
      </c>
      <c r="H50" t="s">
        <v>4740</v>
      </c>
      <c r="I50" t="s">
        <v>171</v>
      </c>
      <c r="J50" t="s">
        <v>171</v>
      </c>
      <c r="K50">
        <f>SUM(L50:Q50)</f>
        <v>138898000</v>
      </c>
      <c r="L50">
        <v>0</v>
      </c>
      <c r="M50">
        <v>43671000</v>
      </c>
      <c r="N50">
        <v>50529000</v>
      </c>
      <c r="O50">
        <v>44698000</v>
      </c>
      <c r="P50">
        <v>0</v>
      </c>
      <c r="Q50">
        <v>0</v>
      </c>
      <c r="S50">
        <v>0</v>
      </c>
      <c r="T50">
        <v>9</v>
      </c>
      <c r="U50">
        <v>4</v>
      </c>
      <c r="V50">
        <v>11</v>
      </c>
      <c r="W50">
        <v>3</v>
      </c>
      <c r="X50">
        <v>3</v>
      </c>
      <c r="Y50">
        <v>3</v>
      </c>
      <c r="Z50">
        <v>2</v>
      </c>
      <c r="AA50">
        <v>35</v>
      </c>
      <c r="AE50">
        <v>467</v>
      </c>
      <c r="AF50" t="s">
        <v>4741</v>
      </c>
      <c r="AG50" t="s">
        <v>1397</v>
      </c>
      <c r="AH50" t="s">
        <v>4742</v>
      </c>
      <c r="AI50" t="s">
        <v>4743</v>
      </c>
      <c r="AJ50" t="s">
        <v>4744</v>
      </c>
      <c r="AK50" t="s">
        <v>4745</v>
      </c>
    </row>
    <row r="51" spans="1:39" x14ac:dyDescent="0.25">
      <c r="A51" t="s">
        <v>7926</v>
      </c>
      <c r="B51" t="s">
        <v>7927</v>
      </c>
      <c r="C51" t="s">
        <v>7323</v>
      </c>
      <c r="D51" t="s">
        <v>7323</v>
      </c>
      <c r="E51" t="s">
        <v>7323</v>
      </c>
      <c r="F51" t="s">
        <v>7928</v>
      </c>
      <c r="G51" t="s">
        <v>7929</v>
      </c>
      <c r="H51" t="s">
        <v>7930</v>
      </c>
      <c r="I51" t="s">
        <v>171</v>
      </c>
      <c r="J51" t="s">
        <v>171</v>
      </c>
      <c r="K51">
        <f>SUM(L51:Q51)</f>
        <v>17958000</v>
      </c>
      <c r="L51">
        <v>0</v>
      </c>
      <c r="M51">
        <v>0</v>
      </c>
      <c r="N51">
        <v>0</v>
      </c>
      <c r="O51">
        <v>17958000</v>
      </c>
      <c r="P51">
        <v>0</v>
      </c>
      <c r="Q51">
        <v>0</v>
      </c>
      <c r="S51">
        <v>0</v>
      </c>
      <c r="T51">
        <v>0</v>
      </c>
      <c r="U51">
        <v>1</v>
      </c>
      <c r="V51">
        <v>3</v>
      </c>
      <c r="W51">
        <v>1</v>
      </c>
      <c r="X51">
        <v>0</v>
      </c>
      <c r="Y51">
        <v>0</v>
      </c>
      <c r="Z51">
        <v>0</v>
      </c>
      <c r="AA51">
        <v>5</v>
      </c>
      <c r="AE51">
        <v>859</v>
      </c>
      <c r="AF51" t="s">
        <v>7931</v>
      </c>
      <c r="AG51" t="s">
        <v>870</v>
      </c>
      <c r="AH51" t="s">
        <v>7932</v>
      </c>
      <c r="AI51" t="s">
        <v>7933</v>
      </c>
      <c r="AJ51" t="s">
        <v>7934</v>
      </c>
      <c r="AK51" t="s">
        <v>7935</v>
      </c>
    </row>
    <row r="52" spans="1:39" x14ac:dyDescent="0.25">
      <c r="A52" t="s">
        <v>4938</v>
      </c>
      <c r="B52" t="s">
        <v>4938</v>
      </c>
      <c r="C52" t="s">
        <v>3236</v>
      </c>
      <c r="D52" t="s">
        <v>3236</v>
      </c>
      <c r="E52" t="s">
        <v>3236</v>
      </c>
      <c r="F52" t="s">
        <v>4939</v>
      </c>
      <c r="G52" t="s">
        <v>4940</v>
      </c>
      <c r="H52" t="s">
        <v>4941</v>
      </c>
      <c r="I52" t="s">
        <v>171</v>
      </c>
      <c r="J52" t="s">
        <v>171</v>
      </c>
      <c r="K52">
        <f>SUM(L52:Q52)</f>
        <v>120067000</v>
      </c>
      <c r="L52">
        <v>0</v>
      </c>
      <c r="M52">
        <v>68580000</v>
      </c>
      <c r="N52">
        <v>0</v>
      </c>
      <c r="O52">
        <v>51487000</v>
      </c>
      <c r="P52">
        <v>0</v>
      </c>
      <c r="Q52">
        <v>0</v>
      </c>
      <c r="S52">
        <v>3</v>
      </c>
      <c r="T52">
        <v>8</v>
      </c>
      <c r="U52">
        <v>2</v>
      </c>
      <c r="V52">
        <v>9</v>
      </c>
      <c r="W52">
        <v>0</v>
      </c>
      <c r="X52">
        <v>4</v>
      </c>
      <c r="Y52">
        <v>1</v>
      </c>
      <c r="Z52">
        <v>3</v>
      </c>
      <c r="AA52">
        <v>30</v>
      </c>
      <c r="AE52">
        <v>292</v>
      </c>
      <c r="AF52" t="s">
        <v>4942</v>
      </c>
      <c r="AG52" t="s">
        <v>870</v>
      </c>
      <c r="AH52" t="s">
        <v>4943</v>
      </c>
      <c r="AI52" t="s">
        <v>4944</v>
      </c>
      <c r="AJ52" t="s">
        <v>4945</v>
      </c>
      <c r="AK52" t="s">
        <v>4946</v>
      </c>
    </row>
    <row r="53" spans="1:39" x14ac:dyDescent="0.25">
      <c r="A53" t="s">
        <v>3568</v>
      </c>
      <c r="B53" t="s">
        <v>3569</v>
      </c>
      <c r="C53" t="s">
        <v>3570</v>
      </c>
      <c r="D53" t="s">
        <v>3570</v>
      </c>
      <c r="E53" t="s">
        <v>3570</v>
      </c>
      <c r="F53" t="s">
        <v>3571</v>
      </c>
      <c r="G53" t="s">
        <v>3572</v>
      </c>
      <c r="H53" t="s">
        <v>3573</v>
      </c>
      <c r="I53" t="s">
        <v>171</v>
      </c>
      <c r="J53" t="s">
        <v>171</v>
      </c>
      <c r="K53">
        <f>SUM(L53:Q53)</f>
        <v>331768000</v>
      </c>
      <c r="L53">
        <v>0</v>
      </c>
      <c r="M53">
        <v>104100000</v>
      </c>
      <c r="N53">
        <v>91242000</v>
      </c>
      <c r="O53">
        <v>111650000</v>
      </c>
      <c r="P53">
        <v>24776000</v>
      </c>
      <c r="Q53">
        <v>0</v>
      </c>
      <c r="S53">
        <v>0</v>
      </c>
      <c r="T53">
        <v>16</v>
      </c>
      <c r="U53">
        <v>7</v>
      </c>
      <c r="V53">
        <v>14</v>
      </c>
      <c r="W53">
        <v>2</v>
      </c>
      <c r="X53">
        <v>4</v>
      </c>
      <c r="Y53">
        <v>0</v>
      </c>
      <c r="Z53">
        <v>0</v>
      </c>
      <c r="AA53">
        <v>43</v>
      </c>
      <c r="AE53">
        <v>382</v>
      </c>
      <c r="AF53" t="s">
        <v>3574</v>
      </c>
      <c r="AG53" t="s">
        <v>568</v>
      </c>
      <c r="AH53" t="s">
        <v>3575</v>
      </c>
      <c r="AI53" t="s">
        <v>3576</v>
      </c>
      <c r="AJ53" t="s">
        <v>3577</v>
      </c>
      <c r="AK53" t="s">
        <v>3578</v>
      </c>
    </row>
    <row r="54" spans="1:39" x14ac:dyDescent="0.25">
      <c r="A54" t="s">
        <v>8894</v>
      </c>
      <c r="B54" t="s">
        <v>8894</v>
      </c>
      <c r="C54" t="s">
        <v>6945</v>
      </c>
      <c r="D54" t="s">
        <v>6945</v>
      </c>
      <c r="E54" t="s">
        <v>6945</v>
      </c>
      <c r="F54" t="s">
        <v>8895</v>
      </c>
      <c r="G54" t="s">
        <v>8896</v>
      </c>
      <c r="H54" t="s">
        <v>8897</v>
      </c>
      <c r="I54" t="s">
        <v>171</v>
      </c>
      <c r="J54" t="s">
        <v>171</v>
      </c>
      <c r="K54">
        <f>SUM(L54:Q54)</f>
        <v>9995400</v>
      </c>
      <c r="L54">
        <v>0</v>
      </c>
      <c r="M54">
        <v>9995400</v>
      </c>
      <c r="N54">
        <v>0</v>
      </c>
      <c r="O54">
        <v>0</v>
      </c>
      <c r="P54">
        <v>0</v>
      </c>
      <c r="Q54">
        <v>0</v>
      </c>
      <c r="S54">
        <v>0</v>
      </c>
      <c r="T54">
        <v>1</v>
      </c>
      <c r="U54">
        <v>0</v>
      </c>
      <c r="V54">
        <v>2</v>
      </c>
      <c r="W54">
        <v>2</v>
      </c>
      <c r="X54">
        <v>1</v>
      </c>
      <c r="Y54">
        <v>1</v>
      </c>
      <c r="Z54">
        <v>0</v>
      </c>
      <c r="AA54">
        <v>7</v>
      </c>
      <c r="AE54">
        <v>487</v>
      </c>
      <c r="AF54" t="s">
        <v>8898</v>
      </c>
      <c r="AG54" t="s">
        <v>870</v>
      </c>
      <c r="AH54" t="s">
        <v>8899</v>
      </c>
      <c r="AI54" t="s">
        <v>8900</v>
      </c>
      <c r="AJ54" t="s">
        <v>8901</v>
      </c>
      <c r="AK54" t="s">
        <v>8902</v>
      </c>
    </row>
    <row r="55" spans="1:39" x14ac:dyDescent="0.25">
      <c r="A55" t="s">
        <v>6160</v>
      </c>
      <c r="B55" t="s">
        <v>6160</v>
      </c>
      <c r="C55" t="s">
        <v>6161</v>
      </c>
      <c r="D55" t="s">
        <v>6161</v>
      </c>
      <c r="E55" t="s">
        <v>6161</v>
      </c>
      <c r="F55" t="s">
        <v>6162</v>
      </c>
      <c r="G55" t="s">
        <v>6163</v>
      </c>
      <c r="H55" t="s">
        <v>6164</v>
      </c>
      <c r="I55" t="s">
        <v>171</v>
      </c>
      <c r="J55" t="s">
        <v>171</v>
      </c>
      <c r="K55">
        <f>SUM(L55:Q55)</f>
        <v>58007000</v>
      </c>
      <c r="L55">
        <v>0</v>
      </c>
      <c r="M55">
        <v>29574000</v>
      </c>
      <c r="N55">
        <v>0</v>
      </c>
      <c r="O55">
        <v>28433000</v>
      </c>
      <c r="P55">
        <v>0</v>
      </c>
      <c r="Q55">
        <v>0</v>
      </c>
      <c r="S55">
        <v>0</v>
      </c>
      <c r="T55">
        <v>7</v>
      </c>
      <c r="U55">
        <v>0</v>
      </c>
      <c r="V55">
        <v>5</v>
      </c>
      <c r="W55">
        <v>0</v>
      </c>
      <c r="X55">
        <v>0</v>
      </c>
      <c r="Y55">
        <v>0</v>
      </c>
      <c r="Z55">
        <v>0</v>
      </c>
      <c r="AA55">
        <v>12</v>
      </c>
      <c r="AE55">
        <v>872</v>
      </c>
      <c r="AF55" t="s">
        <v>6165</v>
      </c>
      <c r="AG55" t="s">
        <v>1397</v>
      </c>
      <c r="AH55" t="s">
        <v>6166</v>
      </c>
      <c r="AI55" t="s">
        <v>6167</v>
      </c>
      <c r="AJ55" t="s">
        <v>6168</v>
      </c>
      <c r="AK55" t="s">
        <v>6169</v>
      </c>
    </row>
    <row r="56" spans="1:39" x14ac:dyDescent="0.25">
      <c r="A56" t="s">
        <v>6368</v>
      </c>
      <c r="B56" t="s">
        <v>6369</v>
      </c>
      <c r="C56" t="s">
        <v>5649</v>
      </c>
      <c r="D56" t="s">
        <v>5649</v>
      </c>
      <c r="E56" t="s">
        <v>5649</v>
      </c>
      <c r="F56" t="s">
        <v>6370</v>
      </c>
      <c r="G56" t="s">
        <v>6371</v>
      </c>
      <c r="H56" t="s">
        <v>6372</v>
      </c>
      <c r="I56" t="s">
        <v>171</v>
      </c>
      <c r="J56" t="s">
        <v>171</v>
      </c>
      <c r="K56">
        <f>SUM(L56:Q56)</f>
        <v>50872000</v>
      </c>
      <c r="L56">
        <v>0</v>
      </c>
      <c r="M56">
        <v>50872000</v>
      </c>
      <c r="N56">
        <v>0</v>
      </c>
      <c r="O56">
        <v>0</v>
      </c>
      <c r="P56">
        <v>0</v>
      </c>
      <c r="Q56">
        <v>0</v>
      </c>
      <c r="S56">
        <v>1</v>
      </c>
      <c r="T56">
        <v>6</v>
      </c>
      <c r="U56">
        <v>1</v>
      </c>
      <c r="V56">
        <v>4</v>
      </c>
      <c r="W56">
        <v>1</v>
      </c>
      <c r="X56">
        <v>1</v>
      </c>
      <c r="Y56">
        <v>1</v>
      </c>
      <c r="Z56">
        <v>1</v>
      </c>
      <c r="AA56">
        <v>16</v>
      </c>
      <c r="AE56">
        <v>963</v>
      </c>
      <c r="AF56" t="s">
        <v>6373</v>
      </c>
      <c r="AG56" t="s">
        <v>870</v>
      </c>
      <c r="AH56" t="s">
        <v>6374</v>
      </c>
      <c r="AI56" t="s">
        <v>6375</v>
      </c>
      <c r="AJ56" t="s">
        <v>6376</v>
      </c>
      <c r="AK56" t="s">
        <v>6377</v>
      </c>
    </row>
    <row r="57" spans="1:39" x14ac:dyDescent="0.25">
      <c r="A57" t="s">
        <v>5875</v>
      </c>
      <c r="B57" t="s">
        <v>5875</v>
      </c>
      <c r="C57" t="s">
        <v>2255</v>
      </c>
      <c r="D57" t="s">
        <v>2255</v>
      </c>
      <c r="E57" t="s">
        <v>2255</v>
      </c>
      <c r="F57" t="s">
        <v>5876</v>
      </c>
      <c r="G57" t="s">
        <v>5877</v>
      </c>
      <c r="H57" t="s">
        <v>5878</v>
      </c>
      <c r="I57" t="s">
        <v>171</v>
      </c>
      <c r="J57" t="s">
        <v>171</v>
      </c>
      <c r="K57">
        <f>SUM(L57:Q57)</f>
        <v>71301000</v>
      </c>
      <c r="L57">
        <v>0</v>
      </c>
      <c r="M57">
        <v>34959000</v>
      </c>
      <c r="N57">
        <v>0</v>
      </c>
      <c r="O57">
        <v>36342000</v>
      </c>
      <c r="P57">
        <v>0</v>
      </c>
      <c r="Q57">
        <v>0</v>
      </c>
      <c r="S57">
        <v>0</v>
      </c>
      <c r="T57">
        <v>5</v>
      </c>
      <c r="U57">
        <v>1</v>
      </c>
      <c r="V57">
        <v>5</v>
      </c>
      <c r="W57">
        <v>0</v>
      </c>
      <c r="X57">
        <v>1</v>
      </c>
      <c r="Y57">
        <v>0</v>
      </c>
      <c r="Z57">
        <v>0</v>
      </c>
      <c r="AA57">
        <v>12</v>
      </c>
      <c r="AE57">
        <v>155</v>
      </c>
      <c r="AF57" t="s">
        <v>5879</v>
      </c>
      <c r="AG57" t="s">
        <v>870</v>
      </c>
      <c r="AH57" t="s">
        <v>5880</v>
      </c>
      <c r="AI57" t="s">
        <v>5881</v>
      </c>
      <c r="AJ57" t="s">
        <v>5882</v>
      </c>
      <c r="AK57" t="s">
        <v>5883</v>
      </c>
    </row>
    <row r="58" spans="1:39" x14ac:dyDescent="0.25">
      <c r="A58" t="s">
        <v>4862</v>
      </c>
      <c r="B58" t="s">
        <v>4862</v>
      </c>
      <c r="C58" t="s">
        <v>865</v>
      </c>
      <c r="D58" t="s">
        <v>865</v>
      </c>
      <c r="E58" t="s">
        <v>865</v>
      </c>
      <c r="F58" t="s">
        <v>4863</v>
      </c>
      <c r="G58" t="s">
        <v>4864</v>
      </c>
      <c r="H58" t="s">
        <v>4865</v>
      </c>
      <c r="I58" t="s">
        <v>171</v>
      </c>
      <c r="J58" t="s">
        <v>171</v>
      </c>
      <c r="K58">
        <f>SUM(L58:Q58)</f>
        <v>127031000</v>
      </c>
      <c r="L58">
        <v>35481000</v>
      </c>
      <c r="M58">
        <v>38207000</v>
      </c>
      <c r="N58">
        <v>0</v>
      </c>
      <c r="O58">
        <v>53343000</v>
      </c>
      <c r="P58">
        <v>0</v>
      </c>
      <c r="Q58">
        <v>0</v>
      </c>
      <c r="S58">
        <v>2</v>
      </c>
      <c r="T58">
        <v>3</v>
      </c>
      <c r="U58">
        <v>2</v>
      </c>
      <c r="V58">
        <v>7</v>
      </c>
      <c r="W58">
        <v>0</v>
      </c>
      <c r="X58">
        <v>1</v>
      </c>
      <c r="Y58">
        <v>0</v>
      </c>
      <c r="Z58">
        <v>0</v>
      </c>
      <c r="AA58">
        <v>15</v>
      </c>
      <c r="AE58">
        <v>223</v>
      </c>
      <c r="AF58" t="s">
        <v>4866</v>
      </c>
      <c r="AG58" t="s">
        <v>870</v>
      </c>
      <c r="AH58" t="s">
        <v>4867</v>
      </c>
      <c r="AI58" t="s">
        <v>4868</v>
      </c>
      <c r="AJ58" t="s">
        <v>4869</v>
      </c>
      <c r="AK58" t="s">
        <v>4870</v>
      </c>
      <c r="AL58">
        <v>95</v>
      </c>
      <c r="AM58">
        <v>91</v>
      </c>
    </row>
    <row r="59" spans="1:39" x14ac:dyDescent="0.25">
      <c r="A59" t="s">
        <v>9711</v>
      </c>
      <c r="B59" t="s">
        <v>9711</v>
      </c>
      <c r="C59" t="s">
        <v>9712</v>
      </c>
      <c r="D59" t="s">
        <v>9712</v>
      </c>
      <c r="E59" t="s">
        <v>9712</v>
      </c>
      <c r="F59" t="s">
        <v>9713</v>
      </c>
      <c r="G59" t="s">
        <v>9714</v>
      </c>
      <c r="H59" t="s">
        <v>9715</v>
      </c>
      <c r="I59" t="s">
        <v>171</v>
      </c>
      <c r="J59" t="s">
        <v>171</v>
      </c>
      <c r="K59">
        <f>SUM(L59:Q59)</f>
        <v>6433700</v>
      </c>
      <c r="L59">
        <v>0</v>
      </c>
      <c r="M59">
        <v>0</v>
      </c>
      <c r="N59">
        <v>0</v>
      </c>
      <c r="O59">
        <v>6433700</v>
      </c>
      <c r="P59">
        <v>0</v>
      </c>
      <c r="Q59">
        <v>0</v>
      </c>
      <c r="S59">
        <v>0</v>
      </c>
      <c r="T59">
        <v>3</v>
      </c>
      <c r="U59">
        <v>0</v>
      </c>
      <c r="V59">
        <v>1</v>
      </c>
      <c r="W59">
        <v>0</v>
      </c>
      <c r="X59">
        <v>0</v>
      </c>
      <c r="Y59">
        <v>0</v>
      </c>
      <c r="Z59">
        <v>0</v>
      </c>
      <c r="AA59">
        <v>4</v>
      </c>
      <c r="AE59">
        <v>285</v>
      </c>
      <c r="AF59" t="s">
        <v>9716</v>
      </c>
      <c r="AG59" t="s">
        <v>596</v>
      </c>
      <c r="AH59" t="s">
        <v>9717</v>
      </c>
      <c r="AI59" t="s">
        <v>9718</v>
      </c>
      <c r="AJ59" t="s">
        <v>9719</v>
      </c>
      <c r="AK59" t="s">
        <v>9720</v>
      </c>
    </row>
    <row r="60" spans="1:39" x14ac:dyDescent="0.25">
      <c r="A60" t="s">
        <v>5771</v>
      </c>
      <c r="B60" t="s">
        <v>5772</v>
      </c>
      <c r="C60" t="s">
        <v>2989</v>
      </c>
      <c r="D60" t="s">
        <v>2989</v>
      </c>
      <c r="E60" t="s">
        <v>2989</v>
      </c>
      <c r="F60" t="s">
        <v>5773</v>
      </c>
      <c r="G60" t="s">
        <v>5774</v>
      </c>
      <c r="H60" t="s">
        <v>5775</v>
      </c>
      <c r="I60" t="s">
        <v>171</v>
      </c>
      <c r="J60" t="s">
        <v>171</v>
      </c>
      <c r="K60">
        <f>SUM(L60:Q60)</f>
        <v>73805000</v>
      </c>
      <c r="L60">
        <v>0</v>
      </c>
      <c r="M60">
        <v>42598000</v>
      </c>
      <c r="N60">
        <v>0</v>
      </c>
      <c r="O60">
        <v>31207000</v>
      </c>
      <c r="P60">
        <v>0</v>
      </c>
      <c r="Q60">
        <v>0</v>
      </c>
      <c r="S60">
        <v>0</v>
      </c>
      <c r="T60">
        <v>6</v>
      </c>
      <c r="U60">
        <v>1</v>
      </c>
      <c r="V60">
        <v>5</v>
      </c>
      <c r="W60">
        <v>0</v>
      </c>
      <c r="X60">
        <v>0</v>
      </c>
      <c r="Y60">
        <v>0</v>
      </c>
      <c r="Z60">
        <v>0</v>
      </c>
      <c r="AA60">
        <v>12</v>
      </c>
      <c r="AE60">
        <v>939</v>
      </c>
      <c r="AF60" t="s">
        <v>5776</v>
      </c>
      <c r="AG60" t="s">
        <v>870</v>
      </c>
      <c r="AH60" t="s">
        <v>5777</v>
      </c>
      <c r="AI60" t="s">
        <v>5778</v>
      </c>
      <c r="AJ60" t="s">
        <v>5779</v>
      </c>
      <c r="AK60" t="s">
        <v>5780</v>
      </c>
    </row>
    <row r="61" spans="1:39" x14ac:dyDescent="0.25">
      <c r="A61" t="s">
        <v>4209</v>
      </c>
      <c r="B61" t="s">
        <v>4210</v>
      </c>
      <c r="C61" t="s">
        <v>4211</v>
      </c>
      <c r="D61" t="s">
        <v>4211</v>
      </c>
      <c r="E61" t="s">
        <v>4211</v>
      </c>
      <c r="F61" t="s">
        <v>4212</v>
      </c>
      <c r="G61" t="s">
        <v>4213</v>
      </c>
      <c r="H61" t="s">
        <v>4214</v>
      </c>
      <c r="I61" t="s">
        <v>171</v>
      </c>
      <c r="J61" t="s">
        <v>171</v>
      </c>
      <c r="K61">
        <f>SUM(L61:Q61)</f>
        <v>186488000</v>
      </c>
      <c r="L61">
        <v>0</v>
      </c>
      <c r="M61">
        <v>55242000</v>
      </c>
      <c r="N61">
        <v>72752000</v>
      </c>
      <c r="O61">
        <v>34714000</v>
      </c>
      <c r="P61">
        <v>23780000</v>
      </c>
      <c r="Q61">
        <v>0</v>
      </c>
      <c r="S61">
        <v>1</v>
      </c>
      <c r="T61">
        <v>6</v>
      </c>
      <c r="U61">
        <v>5</v>
      </c>
      <c r="V61">
        <v>5</v>
      </c>
      <c r="W61">
        <v>4</v>
      </c>
      <c r="X61">
        <v>2</v>
      </c>
      <c r="Y61">
        <v>2</v>
      </c>
      <c r="Z61">
        <v>1</v>
      </c>
      <c r="AA61">
        <v>26</v>
      </c>
      <c r="AE61">
        <v>330</v>
      </c>
      <c r="AF61" t="s">
        <v>4215</v>
      </c>
      <c r="AG61" t="s">
        <v>870</v>
      </c>
      <c r="AH61" t="s">
        <v>4216</v>
      </c>
      <c r="AI61" t="s">
        <v>4217</v>
      </c>
      <c r="AJ61" t="s">
        <v>4218</v>
      </c>
      <c r="AK61" t="s">
        <v>4219</v>
      </c>
    </row>
    <row r="62" spans="1:39" x14ac:dyDescent="0.25">
      <c r="A62" t="s">
        <v>6905</v>
      </c>
      <c r="B62" t="s">
        <v>6905</v>
      </c>
      <c r="C62" t="s">
        <v>6906</v>
      </c>
      <c r="D62" t="s">
        <v>6906</v>
      </c>
      <c r="E62" t="s">
        <v>6906</v>
      </c>
      <c r="F62" t="s">
        <v>6907</v>
      </c>
      <c r="G62" t="s">
        <v>6908</v>
      </c>
      <c r="H62" t="s">
        <v>6909</v>
      </c>
      <c r="I62" t="s">
        <v>171</v>
      </c>
      <c r="J62" t="s">
        <v>171</v>
      </c>
      <c r="K62">
        <f>SUM(L62:Q62)</f>
        <v>34216000</v>
      </c>
      <c r="L62">
        <v>0</v>
      </c>
      <c r="M62">
        <v>0</v>
      </c>
      <c r="N62">
        <v>34216000</v>
      </c>
      <c r="O62">
        <v>0</v>
      </c>
      <c r="P62">
        <v>0</v>
      </c>
      <c r="Q62">
        <v>0</v>
      </c>
      <c r="S62">
        <v>0</v>
      </c>
      <c r="T62">
        <v>4</v>
      </c>
      <c r="U62">
        <v>2</v>
      </c>
      <c r="V62">
        <v>0</v>
      </c>
      <c r="W62">
        <v>0</v>
      </c>
      <c r="X62">
        <v>0</v>
      </c>
      <c r="Y62">
        <v>0</v>
      </c>
      <c r="Z62">
        <v>0</v>
      </c>
      <c r="AA62">
        <v>6</v>
      </c>
      <c r="AE62">
        <v>417</v>
      </c>
      <c r="AF62" t="s">
        <v>6910</v>
      </c>
      <c r="AG62" t="s">
        <v>870</v>
      </c>
      <c r="AH62" t="s">
        <v>6911</v>
      </c>
      <c r="AI62" t="s">
        <v>6912</v>
      </c>
      <c r="AJ62" t="s">
        <v>6913</v>
      </c>
      <c r="AK62" t="s">
        <v>6914</v>
      </c>
    </row>
    <row r="63" spans="1:39" x14ac:dyDescent="0.25">
      <c r="A63" t="s">
        <v>5410</v>
      </c>
      <c r="B63" t="s">
        <v>5411</v>
      </c>
      <c r="C63" t="s">
        <v>5412</v>
      </c>
      <c r="D63" t="s">
        <v>5412</v>
      </c>
      <c r="E63" t="s">
        <v>5412</v>
      </c>
      <c r="F63" t="s">
        <v>5413</v>
      </c>
      <c r="G63" t="s">
        <v>5414</v>
      </c>
      <c r="H63" t="s">
        <v>5415</v>
      </c>
      <c r="I63" t="s">
        <v>171</v>
      </c>
      <c r="J63" t="s">
        <v>171</v>
      </c>
      <c r="K63">
        <f>SUM(L63:Q63)</f>
        <v>91022000</v>
      </c>
      <c r="L63">
        <v>0</v>
      </c>
      <c r="M63">
        <v>47392000</v>
      </c>
      <c r="N63">
        <v>0</v>
      </c>
      <c r="O63">
        <v>43630000</v>
      </c>
      <c r="P63">
        <v>0</v>
      </c>
      <c r="Q63">
        <v>0</v>
      </c>
      <c r="S63">
        <v>0</v>
      </c>
      <c r="T63">
        <v>15</v>
      </c>
      <c r="U63">
        <v>2</v>
      </c>
      <c r="V63">
        <v>6</v>
      </c>
      <c r="W63">
        <v>2</v>
      </c>
      <c r="X63">
        <v>1</v>
      </c>
      <c r="Y63">
        <v>0</v>
      </c>
      <c r="Z63">
        <v>0</v>
      </c>
      <c r="AA63">
        <v>26</v>
      </c>
      <c r="AE63">
        <v>855</v>
      </c>
      <c r="AF63" t="s">
        <v>5416</v>
      </c>
      <c r="AG63" t="s">
        <v>527</v>
      </c>
      <c r="AH63" t="s">
        <v>5417</v>
      </c>
      <c r="AI63" t="s">
        <v>5418</v>
      </c>
      <c r="AJ63" t="s">
        <v>5419</v>
      </c>
      <c r="AK63" t="s">
        <v>5420</v>
      </c>
    </row>
    <row r="64" spans="1:39" x14ac:dyDescent="0.25">
      <c r="A64" t="s">
        <v>4776</v>
      </c>
      <c r="B64" t="s">
        <v>4777</v>
      </c>
      <c r="C64" t="s">
        <v>4778</v>
      </c>
      <c r="D64" t="s">
        <v>4778</v>
      </c>
      <c r="E64" t="s">
        <v>4778</v>
      </c>
      <c r="F64" t="s">
        <v>4779</v>
      </c>
      <c r="G64" t="s">
        <v>4780</v>
      </c>
      <c r="H64" t="s">
        <v>4781</v>
      </c>
      <c r="I64" t="s">
        <v>171</v>
      </c>
      <c r="J64" t="s">
        <v>171</v>
      </c>
      <c r="K64">
        <f>SUM(L64:Q64)</f>
        <v>135616000</v>
      </c>
      <c r="L64">
        <v>0</v>
      </c>
      <c r="M64">
        <v>39650000</v>
      </c>
      <c r="N64">
        <v>64387000</v>
      </c>
      <c r="O64">
        <v>31579000</v>
      </c>
      <c r="P64">
        <v>0</v>
      </c>
      <c r="Q64">
        <v>0</v>
      </c>
      <c r="S64">
        <v>1</v>
      </c>
      <c r="T64">
        <v>6</v>
      </c>
      <c r="U64">
        <v>4</v>
      </c>
      <c r="V64">
        <v>6</v>
      </c>
      <c r="W64">
        <v>2</v>
      </c>
      <c r="X64">
        <v>2</v>
      </c>
      <c r="Y64">
        <v>0</v>
      </c>
      <c r="Z64">
        <v>0</v>
      </c>
      <c r="AA64">
        <v>21</v>
      </c>
      <c r="AE64">
        <v>284</v>
      </c>
      <c r="AF64" t="s">
        <v>4782</v>
      </c>
      <c r="AG64" t="s">
        <v>1397</v>
      </c>
      <c r="AH64" t="s">
        <v>4783</v>
      </c>
      <c r="AI64" t="s">
        <v>4784</v>
      </c>
      <c r="AJ64" t="s">
        <v>4785</v>
      </c>
      <c r="AK64" t="s">
        <v>4786</v>
      </c>
    </row>
    <row r="65" spans="1:39" x14ac:dyDescent="0.25">
      <c r="A65" t="s">
        <v>4166</v>
      </c>
      <c r="B65" t="s">
        <v>4167</v>
      </c>
      <c r="C65" t="s">
        <v>4168</v>
      </c>
      <c r="D65" t="s">
        <v>4168</v>
      </c>
      <c r="E65" t="s">
        <v>4168</v>
      </c>
      <c r="F65" t="s">
        <v>4169</v>
      </c>
      <c r="G65" t="s">
        <v>4170</v>
      </c>
      <c r="H65" t="s">
        <v>4171</v>
      </c>
      <c r="I65" t="s">
        <v>171</v>
      </c>
      <c r="J65" t="s">
        <v>171</v>
      </c>
      <c r="K65">
        <f>SUM(L65:Q65)</f>
        <v>212781000</v>
      </c>
      <c r="L65">
        <v>0</v>
      </c>
      <c r="M65">
        <v>58730000</v>
      </c>
      <c r="N65">
        <v>73735000</v>
      </c>
      <c r="O65">
        <v>80316000</v>
      </c>
      <c r="P65">
        <v>0</v>
      </c>
      <c r="Q65">
        <v>0</v>
      </c>
      <c r="S65">
        <v>0</v>
      </c>
      <c r="T65">
        <v>3</v>
      </c>
      <c r="U65">
        <v>4</v>
      </c>
      <c r="V65">
        <v>4</v>
      </c>
      <c r="W65">
        <v>0</v>
      </c>
      <c r="X65">
        <v>0</v>
      </c>
      <c r="Y65">
        <v>0</v>
      </c>
      <c r="Z65">
        <v>0</v>
      </c>
      <c r="AA65">
        <v>11</v>
      </c>
      <c r="AE65">
        <v>968</v>
      </c>
      <c r="AF65" t="s">
        <v>4172</v>
      </c>
      <c r="AG65" t="s">
        <v>870</v>
      </c>
      <c r="AH65" t="s">
        <v>4173</v>
      </c>
      <c r="AI65" t="s">
        <v>4174</v>
      </c>
      <c r="AJ65" t="s">
        <v>4175</v>
      </c>
      <c r="AK65" t="s">
        <v>4176</v>
      </c>
    </row>
    <row r="66" spans="1:39" x14ac:dyDescent="0.25">
      <c r="A66" t="s">
        <v>8498</v>
      </c>
      <c r="B66" t="s">
        <v>8498</v>
      </c>
      <c r="C66" t="s">
        <v>7152</v>
      </c>
      <c r="D66" t="s">
        <v>7152</v>
      </c>
      <c r="E66" t="s">
        <v>7152</v>
      </c>
      <c r="F66" t="s">
        <v>8499</v>
      </c>
      <c r="G66" t="s">
        <v>8500</v>
      </c>
      <c r="H66" t="s">
        <v>8501</v>
      </c>
      <c r="I66" t="s">
        <v>171</v>
      </c>
      <c r="J66" t="s">
        <v>171</v>
      </c>
      <c r="K66">
        <f>SUM(L66:Q66)</f>
        <v>13268000</v>
      </c>
      <c r="L66">
        <v>0</v>
      </c>
      <c r="M66">
        <v>0</v>
      </c>
      <c r="N66">
        <v>0</v>
      </c>
      <c r="O66">
        <v>13268000</v>
      </c>
      <c r="P66">
        <v>0</v>
      </c>
      <c r="Q66">
        <v>0</v>
      </c>
      <c r="S66">
        <v>0</v>
      </c>
      <c r="T66">
        <v>2</v>
      </c>
      <c r="U66">
        <v>0</v>
      </c>
      <c r="V66">
        <v>3</v>
      </c>
      <c r="W66">
        <v>0</v>
      </c>
      <c r="X66">
        <v>0</v>
      </c>
      <c r="Y66">
        <v>0</v>
      </c>
      <c r="Z66">
        <v>0</v>
      </c>
      <c r="AA66">
        <v>5</v>
      </c>
      <c r="AE66">
        <v>264</v>
      </c>
      <c r="AF66" t="s">
        <v>8502</v>
      </c>
      <c r="AG66" t="s">
        <v>596</v>
      </c>
      <c r="AH66" t="s">
        <v>8503</v>
      </c>
      <c r="AI66" t="s">
        <v>8504</v>
      </c>
      <c r="AJ66" t="s">
        <v>8505</v>
      </c>
      <c r="AK66" t="s">
        <v>8506</v>
      </c>
    </row>
    <row r="67" spans="1:39" x14ac:dyDescent="0.25">
      <c r="A67" t="s">
        <v>8946</v>
      </c>
      <c r="B67" t="s">
        <v>8946</v>
      </c>
      <c r="C67">
        <v>4</v>
      </c>
      <c r="D67">
        <v>4</v>
      </c>
      <c r="E67">
        <v>4</v>
      </c>
      <c r="F67" t="s">
        <v>8947</v>
      </c>
      <c r="G67" t="s">
        <v>8948</v>
      </c>
      <c r="H67" t="s">
        <v>8947</v>
      </c>
      <c r="I67" t="s">
        <v>171</v>
      </c>
      <c r="J67" t="s">
        <v>171</v>
      </c>
      <c r="K67">
        <f>SUM(L67:Q67)</f>
        <v>9813700</v>
      </c>
      <c r="L67">
        <v>0</v>
      </c>
      <c r="M67">
        <v>0</v>
      </c>
      <c r="N67">
        <v>0</v>
      </c>
      <c r="O67">
        <v>9813700</v>
      </c>
      <c r="P67">
        <v>0</v>
      </c>
      <c r="Q67">
        <v>0</v>
      </c>
      <c r="S67">
        <v>0</v>
      </c>
      <c r="T67">
        <v>2</v>
      </c>
      <c r="U67">
        <v>0</v>
      </c>
      <c r="V67">
        <v>4</v>
      </c>
      <c r="W67">
        <v>0</v>
      </c>
      <c r="X67">
        <v>0</v>
      </c>
      <c r="Y67">
        <v>0</v>
      </c>
      <c r="Z67">
        <v>0</v>
      </c>
      <c r="AA67">
        <v>6</v>
      </c>
      <c r="AE67">
        <v>882</v>
      </c>
      <c r="AF67" t="s">
        <v>8949</v>
      </c>
      <c r="AG67" t="s">
        <v>1397</v>
      </c>
      <c r="AH67" t="s">
        <v>8950</v>
      </c>
      <c r="AI67" t="s">
        <v>8951</v>
      </c>
      <c r="AJ67" t="s">
        <v>8952</v>
      </c>
      <c r="AK67" t="s">
        <v>8953</v>
      </c>
    </row>
    <row r="68" spans="1:39" x14ac:dyDescent="0.25">
      <c r="A68" t="s">
        <v>7583</v>
      </c>
      <c r="B68" t="s">
        <v>7583</v>
      </c>
      <c r="C68" t="s">
        <v>1323</v>
      </c>
      <c r="D68" t="s">
        <v>1323</v>
      </c>
      <c r="E68" t="s">
        <v>1323</v>
      </c>
      <c r="F68" t="s">
        <v>7584</v>
      </c>
      <c r="G68" t="s">
        <v>7585</v>
      </c>
      <c r="H68" t="s">
        <v>7586</v>
      </c>
      <c r="I68" t="s">
        <v>171</v>
      </c>
      <c r="J68" t="s">
        <v>171</v>
      </c>
      <c r="K68">
        <f>SUM(L68:Q68)</f>
        <v>22406000</v>
      </c>
      <c r="L68">
        <v>0</v>
      </c>
      <c r="M68">
        <v>0</v>
      </c>
      <c r="N68">
        <v>0</v>
      </c>
      <c r="O68">
        <v>22406000</v>
      </c>
      <c r="P68">
        <v>0</v>
      </c>
      <c r="Q68">
        <v>0</v>
      </c>
      <c r="S68">
        <v>1</v>
      </c>
      <c r="T68">
        <v>3</v>
      </c>
      <c r="U68">
        <v>0</v>
      </c>
      <c r="V68">
        <v>4</v>
      </c>
      <c r="W68">
        <v>0</v>
      </c>
      <c r="X68">
        <v>1</v>
      </c>
      <c r="Y68">
        <v>0</v>
      </c>
      <c r="Z68">
        <v>0</v>
      </c>
      <c r="AA68">
        <v>9</v>
      </c>
      <c r="AE68">
        <v>347</v>
      </c>
      <c r="AF68">
        <v>8188</v>
      </c>
      <c r="AG68" t="b">
        <v>1</v>
      </c>
      <c r="AH68">
        <v>8770</v>
      </c>
      <c r="AI68" t="s">
        <v>7587</v>
      </c>
      <c r="AJ68" t="s">
        <v>7588</v>
      </c>
      <c r="AK68">
        <v>106684</v>
      </c>
    </row>
    <row r="69" spans="1:39" x14ac:dyDescent="0.25">
      <c r="A69" t="s">
        <v>9956</v>
      </c>
      <c r="B69" t="s">
        <v>9956</v>
      </c>
      <c r="C69" t="s">
        <v>9957</v>
      </c>
      <c r="D69" t="s">
        <v>9957</v>
      </c>
      <c r="E69" t="s">
        <v>9957</v>
      </c>
      <c r="F69" t="s">
        <v>9958</v>
      </c>
      <c r="G69" t="s">
        <v>9959</v>
      </c>
      <c r="H69" t="s">
        <v>9960</v>
      </c>
      <c r="I69" t="s">
        <v>171</v>
      </c>
      <c r="J69" t="s">
        <v>171</v>
      </c>
      <c r="K69">
        <f>SUM(L69:Q69)</f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S69">
        <v>0</v>
      </c>
      <c r="T69">
        <v>2</v>
      </c>
      <c r="U69">
        <v>0</v>
      </c>
      <c r="V69">
        <v>0</v>
      </c>
      <c r="W69">
        <v>2</v>
      </c>
      <c r="X69">
        <v>0</v>
      </c>
      <c r="Y69">
        <v>0</v>
      </c>
      <c r="Z69">
        <v>0</v>
      </c>
      <c r="AA69">
        <v>4</v>
      </c>
      <c r="AE69">
        <v>754</v>
      </c>
      <c r="AF69" t="s">
        <v>9961</v>
      </c>
      <c r="AG69" t="s">
        <v>1397</v>
      </c>
      <c r="AH69" t="s">
        <v>9962</v>
      </c>
      <c r="AI69" t="s">
        <v>9963</v>
      </c>
      <c r="AJ69" t="s">
        <v>9964</v>
      </c>
      <c r="AK69" t="s">
        <v>9964</v>
      </c>
    </row>
    <row r="70" spans="1:39" x14ac:dyDescent="0.25">
      <c r="A70" t="s">
        <v>2987</v>
      </c>
      <c r="B70" t="s">
        <v>2988</v>
      </c>
      <c r="C70" t="s">
        <v>2989</v>
      </c>
      <c r="D70" t="s">
        <v>2989</v>
      </c>
      <c r="E70" t="s">
        <v>2989</v>
      </c>
      <c r="F70" t="s">
        <v>2990</v>
      </c>
      <c r="G70" t="s">
        <v>2991</v>
      </c>
      <c r="H70" t="s">
        <v>2992</v>
      </c>
      <c r="I70" t="s">
        <v>171</v>
      </c>
      <c r="J70" t="s">
        <v>171</v>
      </c>
      <c r="K70">
        <f>SUM(L70:Q70)</f>
        <v>575788000</v>
      </c>
      <c r="L70">
        <v>157970000</v>
      </c>
      <c r="M70">
        <v>131850000</v>
      </c>
      <c r="N70">
        <v>114240000</v>
      </c>
      <c r="O70">
        <v>127710000</v>
      </c>
      <c r="P70">
        <v>44018000</v>
      </c>
      <c r="Q70">
        <v>0</v>
      </c>
      <c r="S70">
        <v>4</v>
      </c>
      <c r="T70">
        <v>8</v>
      </c>
      <c r="U70">
        <v>4</v>
      </c>
      <c r="V70">
        <v>10</v>
      </c>
      <c r="W70">
        <v>5</v>
      </c>
      <c r="X70">
        <v>3</v>
      </c>
      <c r="Y70">
        <v>2</v>
      </c>
      <c r="Z70">
        <v>2</v>
      </c>
      <c r="AA70">
        <v>38</v>
      </c>
      <c r="AE70">
        <v>975</v>
      </c>
      <c r="AF70" t="s">
        <v>2993</v>
      </c>
      <c r="AG70" t="s">
        <v>870</v>
      </c>
      <c r="AH70" t="s">
        <v>2994</v>
      </c>
      <c r="AI70" t="s">
        <v>2995</v>
      </c>
      <c r="AJ70" t="s">
        <v>2996</v>
      </c>
      <c r="AK70" t="s">
        <v>2997</v>
      </c>
    </row>
    <row r="71" spans="1:39" x14ac:dyDescent="0.25">
      <c r="A71" t="s">
        <v>4051</v>
      </c>
      <c r="B71" t="s">
        <v>4052</v>
      </c>
      <c r="C71" t="s">
        <v>4053</v>
      </c>
      <c r="D71" t="s">
        <v>4053</v>
      </c>
      <c r="E71" t="s">
        <v>4053</v>
      </c>
      <c r="F71" t="s">
        <v>4054</v>
      </c>
      <c r="G71" t="s">
        <v>4055</v>
      </c>
      <c r="H71" t="s">
        <v>4056</v>
      </c>
      <c r="I71" t="s">
        <v>171</v>
      </c>
      <c r="J71" t="s">
        <v>171</v>
      </c>
      <c r="K71">
        <f>SUM(L71:Q71)</f>
        <v>191472000</v>
      </c>
      <c r="L71">
        <v>0</v>
      </c>
      <c r="M71">
        <v>78089000</v>
      </c>
      <c r="N71">
        <v>58599000</v>
      </c>
      <c r="O71">
        <v>54784000</v>
      </c>
      <c r="P71">
        <v>0</v>
      </c>
      <c r="Q71">
        <v>0</v>
      </c>
      <c r="S71">
        <v>1</v>
      </c>
      <c r="T71">
        <v>13</v>
      </c>
      <c r="U71">
        <v>3</v>
      </c>
      <c r="V71">
        <v>8</v>
      </c>
      <c r="W71">
        <v>4</v>
      </c>
      <c r="X71">
        <v>0</v>
      </c>
      <c r="Y71">
        <v>0</v>
      </c>
      <c r="Z71">
        <v>0</v>
      </c>
      <c r="AA71">
        <v>29</v>
      </c>
      <c r="AE71">
        <v>849</v>
      </c>
      <c r="AF71" t="s">
        <v>4057</v>
      </c>
      <c r="AG71" t="s">
        <v>490</v>
      </c>
      <c r="AH71" t="s">
        <v>4058</v>
      </c>
      <c r="AI71" t="s">
        <v>4059</v>
      </c>
      <c r="AJ71" t="s">
        <v>4060</v>
      </c>
      <c r="AK71" t="s">
        <v>4061</v>
      </c>
    </row>
    <row r="72" spans="1:39" x14ac:dyDescent="0.25">
      <c r="A72" t="s">
        <v>4134</v>
      </c>
      <c r="B72" t="s">
        <v>4135</v>
      </c>
      <c r="C72" t="s">
        <v>4136</v>
      </c>
      <c r="D72" t="s">
        <v>4136</v>
      </c>
      <c r="E72" t="s">
        <v>4136</v>
      </c>
      <c r="F72" t="s">
        <v>4137</v>
      </c>
      <c r="G72" t="s">
        <v>4138</v>
      </c>
      <c r="H72" t="s">
        <v>4139</v>
      </c>
      <c r="I72" t="s">
        <v>171</v>
      </c>
      <c r="J72" t="s">
        <v>171</v>
      </c>
      <c r="K72">
        <f>SUM(L72:Q72)</f>
        <v>225944000</v>
      </c>
      <c r="L72">
        <v>0</v>
      </c>
      <c r="M72">
        <v>76458000</v>
      </c>
      <c r="N72">
        <v>110140000</v>
      </c>
      <c r="O72">
        <v>39346000</v>
      </c>
      <c r="P72">
        <v>0</v>
      </c>
      <c r="Q72">
        <v>0</v>
      </c>
      <c r="S72">
        <v>0</v>
      </c>
      <c r="T72">
        <v>14</v>
      </c>
      <c r="U72">
        <v>5</v>
      </c>
      <c r="V72">
        <v>10</v>
      </c>
      <c r="W72">
        <v>3</v>
      </c>
      <c r="X72">
        <v>3</v>
      </c>
      <c r="Y72">
        <v>0</v>
      </c>
      <c r="Z72">
        <v>1</v>
      </c>
      <c r="AA72">
        <v>36</v>
      </c>
      <c r="AE72">
        <v>871</v>
      </c>
      <c r="AF72" t="s">
        <v>4140</v>
      </c>
      <c r="AG72" t="s">
        <v>527</v>
      </c>
      <c r="AH72" t="s">
        <v>4141</v>
      </c>
      <c r="AI72" t="s">
        <v>4142</v>
      </c>
      <c r="AJ72" t="s">
        <v>4143</v>
      </c>
      <c r="AK72" t="s">
        <v>4144</v>
      </c>
    </row>
    <row r="73" spans="1:39" x14ac:dyDescent="0.25">
      <c r="A73" t="s">
        <v>3922</v>
      </c>
      <c r="B73" t="s">
        <v>3923</v>
      </c>
      <c r="C73" t="s">
        <v>3924</v>
      </c>
      <c r="D73" t="s">
        <v>3924</v>
      </c>
      <c r="E73" t="s">
        <v>3924</v>
      </c>
      <c r="F73" t="s">
        <v>3925</v>
      </c>
      <c r="G73" t="s">
        <v>3926</v>
      </c>
      <c r="H73" t="s">
        <v>3925</v>
      </c>
      <c r="I73" t="s">
        <v>171</v>
      </c>
      <c r="J73" t="s">
        <v>171</v>
      </c>
      <c r="K73">
        <f>SUM(L73:Q73)</f>
        <v>202085000</v>
      </c>
      <c r="L73">
        <v>0</v>
      </c>
      <c r="M73">
        <v>97863000</v>
      </c>
      <c r="N73">
        <v>0</v>
      </c>
      <c r="O73">
        <v>62355000</v>
      </c>
      <c r="P73">
        <v>41867000</v>
      </c>
      <c r="Q73">
        <v>0</v>
      </c>
      <c r="S73">
        <v>0</v>
      </c>
      <c r="T73">
        <v>13</v>
      </c>
      <c r="U73">
        <v>1</v>
      </c>
      <c r="V73">
        <v>13</v>
      </c>
      <c r="W73">
        <v>6</v>
      </c>
      <c r="X73">
        <v>3</v>
      </c>
      <c r="Y73">
        <v>1</v>
      </c>
      <c r="Z73">
        <v>1</v>
      </c>
      <c r="AA73">
        <v>38</v>
      </c>
      <c r="AE73">
        <v>1011</v>
      </c>
      <c r="AF73" t="s">
        <v>3927</v>
      </c>
      <c r="AG73" t="s">
        <v>490</v>
      </c>
      <c r="AH73" t="s">
        <v>3928</v>
      </c>
      <c r="AI73" t="s">
        <v>3929</v>
      </c>
      <c r="AJ73" t="s">
        <v>3930</v>
      </c>
      <c r="AK73" t="s">
        <v>3931</v>
      </c>
    </row>
    <row r="74" spans="1:39" x14ac:dyDescent="0.25">
      <c r="A74" t="s">
        <v>4513</v>
      </c>
      <c r="B74" t="s">
        <v>4514</v>
      </c>
      <c r="C74" t="s">
        <v>4515</v>
      </c>
      <c r="D74" t="s">
        <v>4515</v>
      </c>
      <c r="E74" t="s">
        <v>4515</v>
      </c>
      <c r="F74" t="s">
        <v>4516</v>
      </c>
      <c r="G74" t="s">
        <v>4517</v>
      </c>
      <c r="H74" t="s">
        <v>4518</v>
      </c>
      <c r="I74" t="s">
        <v>171</v>
      </c>
      <c r="J74" t="s">
        <v>171</v>
      </c>
      <c r="K74">
        <f>SUM(L74:Q74)</f>
        <v>158930000</v>
      </c>
      <c r="L74">
        <v>0</v>
      </c>
      <c r="M74">
        <v>71604000</v>
      </c>
      <c r="N74">
        <v>0</v>
      </c>
      <c r="O74">
        <v>87326000</v>
      </c>
      <c r="P74">
        <v>0</v>
      </c>
      <c r="Q74">
        <v>0</v>
      </c>
      <c r="S74">
        <v>0</v>
      </c>
      <c r="T74">
        <v>9</v>
      </c>
      <c r="U74">
        <v>3</v>
      </c>
      <c r="V74">
        <v>8</v>
      </c>
      <c r="W74">
        <v>0</v>
      </c>
      <c r="X74">
        <v>1</v>
      </c>
      <c r="Y74">
        <v>0</v>
      </c>
      <c r="Z74">
        <v>0</v>
      </c>
      <c r="AA74">
        <v>21</v>
      </c>
      <c r="AE74">
        <v>154</v>
      </c>
      <c r="AF74" t="s">
        <v>4519</v>
      </c>
      <c r="AG74" t="s">
        <v>909</v>
      </c>
      <c r="AH74" t="s">
        <v>4520</v>
      </c>
      <c r="AI74" t="s">
        <v>4521</v>
      </c>
      <c r="AJ74" t="s">
        <v>4522</v>
      </c>
      <c r="AK74" t="s">
        <v>4523</v>
      </c>
    </row>
    <row r="75" spans="1:39" x14ac:dyDescent="0.25">
      <c r="A75" t="s">
        <v>4187</v>
      </c>
      <c r="B75" t="s">
        <v>4188</v>
      </c>
      <c r="C75" t="s">
        <v>4189</v>
      </c>
      <c r="D75" t="s">
        <v>4189</v>
      </c>
      <c r="E75" t="s">
        <v>4189</v>
      </c>
      <c r="F75" t="s">
        <v>4190</v>
      </c>
      <c r="G75" t="s">
        <v>4191</v>
      </c>
      <c r="H75" t="s">
        <v>4192</v>
      </c>
      <c r="I75" t="s">
        <v>171</v>
      </c>
      <c r="J75" t="s">
        <v>171</v>
      </c>
      <c r="K75">
        <f>SUM(L75:Q75)</f>
        <v>208912000</v>
      </c>
      <c r="L75">
        <v>0</v>
      </c>
      <c r="M75">
        <v>97992000</v>
      </c>
      <c r="N75">
        <v>0</v>
      </c>
      <c r="O75">
        <v>110920000</v>
      </c>
      <c r="P75">
        <v>0</v>
      </c>
      <c r="Q75">
        <v>0</v>
      </c>
      <c r="S75">
        <v>0</v>
      </c>
      <c r="T75">
        <v>12</v>
      </c>
      <c r="U75">
        <v>5</v>
      </c>
      <c r="V75">
        <v>9</v>
      </c>
      <c r="W75">
        <v>0</v>
      </c>
      <c r="X75">
        <v>0</v>
      </c>
      <c r="Y75">
        <v>0</v>
      </c>
      <c r="Z75">
        <v>0</v>
      </c>
      <c r="AA75">
        <v>26</v>
      </c>
      <c r="AE75">
        <v>959</v>
      </c>
      <c r="AF75" t="s">
        <v>4193</v>
      </c>
      <c r="AG75" t="s">
        <v>539</v>
      </c>
      <c r="AH75" t="s">
        <v>4194</v>
      </c>
      <c r="AI75" t="s">
        <v>4195</v>
      </c>
      <c r="AJ75" t="s">
        <v>4196</v>
      </c>
      <c r="AK75" t="s">
        <v>4197</v>
      </c>
    </row>
    <row r="76" spans="1:39" x14ac:dyDescent="0.25">
      <c r="A76" t="s">
        <v>5161</v>
      </c>
      <c r="B76" t="s">
        <v>5161</v>
      </c>
      <c r="C76" t="s">
        <v>5162</v>
      </c>
      <c r="D76" t="s">
        <v>5162</v>
      </c>
      <c r="E76" t="s">
        <v>5162</v>
      </c>
      <c r="F76" t="s">
        <v>5163</v>
      </c>
      <c r="G76" t="s">
        <v>5164</v>
      </c>
      <c r="H76" t="s">
        <v>5165</v>
      </c>
      <c r="I76" t="s">
        <v>171</v>
      </c>
      <c r="J76" t="s">
        <v>171</v>
      </c>
      <c r="K76">
        <f>SUM(L76:Q76)</f>
        <v>70540000</v>
      </c>
      <c r="L76">
        <v>0</v>
      </c>
      <c r="M76">
        <v>45231000</v>
      </c>
      <c r="N76">
        <v>0</v>
      </c>
      <c r="O76">
        <v>0</v>
      </c>
      <c r="P76">
        <v>25309000</v>
      </c>
      <c r="Q76">
        <v>0</v>
      </c>
      <c r="S76">
        <v>0</v>
      </c>
      <c r="T76">
        <v>5</v>
      </c>
      <c r="U76">
        <v>1</v>
      </c>
      <c r="V76">
        <v>4</v>
      </c>
      <c r="W76">
        <v>3</v>
      </c>
      <c r="X76">
        <v>2</v>
      </c>
      <c r="Y76">
        <v>1</v>
      </c>
      <c r="Z76">
        <v>2</v>
      </c>
      <c r="AA76">
        <v>18</v>
      </c>
      <c r="AE76">
        <v>333</v>
      </c>
      <c r="AF76" t="s">
        <v>5166</v>
      </c>
      <c r="AG76" t="s">
        <v>870</v>
      </c>
      <c r="AH76" t="s">
        <v>5167</v>
      </c>
      <c r="AI76" t="s">
        <v>5168</v>
      </c>
      <c r="AJ76" t="s">
        <v>5169</v>
      </c>
      <c r="AK76" t="s">
        <v>5170</v>
      </c>
    </row>
    <row r="77" spans="1:39" x14ac:dyDescent="0.25">
      <c r="A77" t="s">
        <v>6440</v>
      </c>
      <c r="B77" t="s">
        <v>6440</v>
      </c>
      <c r="C77" t="s">
        <v>6441</v>
      </c>
      <c r="D77" t="s">
        <v>6441</v>
      </c>
      <c r="E77" t="s">
        <v>6441</v>
      </c>
      <c r="F77" t="s">
        <v>6442</v>
      </c>
      <c r="G77" t="s">
        <v>6443</v>
      </c>
      <c r="H77" t="s">
        <v>6444</v>
      </c>
      <c r="I77" t="s">
        <v>171</v>
      </c>
      <c r="J77" t="s">
        <v>171</v>
      </c>
      <c r="K77">
        <f>SUM(L77:Q77)</f>
        <v>48656000</v>
      </c>
      <c r="L77">
        <v>0</v>
      </c>
      <c r="M77">
        <v>18900000</v>
      </c>
      <c r="N77">
        <v>0</v>
      </c>
      <c r="O77">
        <v>29756000</v>
      </c>
      <c r="P77">
        <v>0</v>
      </c>
      <c r="Q77">
        <v>0</v>
      </c>
      <c r="S77">
        <v>1</v>
      </c>
      <c r="T77">
        <v>7</v>
      </c>
      <c r="U77">
        <v>1</v>
      </c>
      <c r="V77">
        <v>8</v>
      </c>
      <c r="W77">
        <v>3</v>
      </c>
      <c r="X77">
        <v>2</v>
      </c>
      <c r="Y77">
        <v>1</v>
      </c>
      <c r="Z77">
        <v>1</v>
      </c>
      <c r="AA77">
        <v>24</v>
      </c>
      <c r="AE77">
        <v>273</v>
      </c>
      <c r="AF77" t="s">
        <v>6445</v>
      </c>
      <c r="AG77" t="s">
        <v>596</v>
      </c>
      <c r="AH77" t="s">
        <v>6446</v>
      </c>
      <c r="AI77" t="s">
        <v>6447</v>
      </c>
      <c r="AJ77" t="s">
        <v>6448</v>
      </c>
      <c r="AK77" t="s">
        <v>6449</v>
      </c>
    </row>
    <row r="78" spans="1:39" x14ac:dyDescent="0.25">
      <c r="A78" t="s">
        <v>2944</v>
      </c>
      <c r="B78" t="s">
        <v>2944</v>
      </c>
      <c r="C78">
        <v>18</v>
      </c>
      <c r="D78">
        <v>17</v>
      </c>
      <c r="E78">
        <v>17</v>
      </c>
      <c r="F78" t="s">
        <v>2945</v>
      </c>
      <c r="G78" t="s">
        <v>2946</v>
      </c>
      <c r="H78" t="s">
        <v>2945</v>
      </c>
      <c r="I78" t="s">
        <v>171</v>
      </c>
      <c r="J78" t="s">
        <v>171</v>
      </c>
      <c r="K78">
        <f>SUM(L78:Q78)</f>
        <v>683180000</v>
      </c>
      <c r="L78">
        <v>0</v>
      </c>
      <c r="M78">
        <v>150700000</v>
      </c>
      <c r="N78">
        <v>358460000</v>
      </c>
      <c r="O78">
        <v>174020000</v>
      </c>
      <c r="P78">
        <v>0</v>
      </c>
      <c r="Q78">
        <v>0</v>
      </c>
      <c r="S78">
        <v>0</v>
      </c>
      <c r="T78">
        <v>20</v>
      </c>
      <c r="U78">
        <v>20</v>
      </c>
      <c r="V78">
        <v>22</v>
      </c>
      <c r="W78">
        <v>0</v>
      </c>
      <c r="X78">
        <v>0</v>
      </c>
      <c r="Y78">
        <v>0</v>
      </c>
      <c r="Z78">
        <v>0</v>
      </c>
      <c r="AA78">
        <v>62</v>
      </c>
      <c r="AE78">
        <v>701</v>
      </c>
      <c r="AF78" t="s">
        <v>2947</v>
      </c>
      <c r="AG78" t="s">
        <v>2948</v>
      </c>
      <c r="AH78" t="s">
        <v>2949</v>
      </c>
      <c r="AI78" t="s">
        <v>2950</v>
      </c>
      <c r="AJ78" t="s">
        <v>2951</v>
      </c>
      <c r="AK78" t="s">
        <v>2952</v>
      </c>
    </row>
    <row r="79" spans="1:39" x14ac:dyDescent="0.25">
      <c r="A79" t="s">
        <v>3223</v>
      </c>
      <c r="B79" t="s">
        <v>3223</v>
      </c>
      <c r="C79" t="s">
        <v>3224</v>
      </c>
      <c r="D79" t="s">
        <v>3224</v>
      </c>
      <c r="E79" t="s">
        <v>3224</v>
      </c>
      <c r="F79" t="s">
        <v>3225</v>
      </c>
      <c r="G79" t="s">
        <v>3226</v>
      </c>
      <c r="H79" t="s">
        <v>3227</v>
      </c>
      <c r="I79" s="3" t="s">
        <v>437</v>
      </c>
      <c r="J79" s="4" t="s">
        <v>438</v>
      </c>
      <c r="K79">
        <f>SUM(L79:Q79)</f>
        <v>414615000</v>
      </c>
      <c r="L79">
        <v>0</v>
      </c>
      <c r="M79">
        <v>212280000</v>
      </c>
      <c r="N79">
        <v>90574000</v>
      </c>
      <c r="O79">
        <v>29589000</v>
      </c>
      <c r="P79">
        <v>30334000</v>
      </c>
      <c r="Q79">
        <v>51838000</v>
      </c>
      <c r="S79">
        <v>0</v>
      </c>
      <c r="T79">
        <v>21</v>
      </c>
      <c r="U79">
        <v>9</v>
      </c>
      <c r="V79">
        <v>3</v>
      </c>
      <c r="W79">
        <v>13</v>
      </c>
      <c r="X79">
        <v>3</v>
      </c>
      <c r="Y79">
        <v>0</v>
      </c>
      <c r="Z79">
        <v>8</v>
      </c>
      <c r="AA79">
        <v>57</v>
      </c>
      <c r="AE79">
        <v>540</v>
      </c>
      <c r="AF79" t="s">
        <v>3228</v>
      </c>
      <c r="AG79" t="s">
        <v>310</v>
      </c>
      <c r="AH79" t="s">
        <v>3229</v>
      </c>
      <c r="AI79" t="s">
        <v>3230</v>
      </c>
      <c r="AJ79" t="s">
        <v>3231</v>
      </c>
      <c r="AK79" t="s">
        <v>3232</v>
      </c>
      <c r="AL79" t="s">
        <v>3233</v>
      </c>
      <c r="AM79" t="s">
        <v>3234</v>
      </c>
    </row>
    <row r="80" spans="1:39" x14ac:dyDescent="0.25">
      <c r="A80" t="s">
        <v>3535</v>
      </c>
      <c r="B80" t="s">
        <v>3535</v>
      </c>
      <c r="C80">
        <v>11</v>
      </c>
      <c r="D80">
        <v>11</v>
      </c>
      <c r="E80">
        <v>11</v>
      </c>
      <c r="F80" t="s">
        <v>3536</v>
      </c>
      <c r="G80" t="s">
        <v>3537</v>
      </c>
      <c r="H80" t="s">
        <v>3536</v>
      </c>
      <c r="I80" s="3" t="s">
        <v>437</v>
      </c>
      <c r="J80" s="4" t="s">
        <v>438</v>
      </c>
      <c r="K80">
        <f>SUM(L80:Q80)</f>
        <v>297870000</v>
      </c>
      <c r="L80">
        <v>0</v>
      </c>
      <c r="M80">
        <v>139330000</v>
      </c>
      <c r="N80">
        <v>61529000</v>
      </c>
      <c r="O80">
        <v>28992000</v>
      </c>
      <c r="P80">
        <v>36905000</v>
      </c>
      <c r="Q80">
        <v>31114000</v>
      </c>
      <c r="S80">
        <v>0</v>
      </c>
      <c r="T80">
        <v>22</v>
      </c>
      <c r="U80">
        <v>4</v>
      </c>
      <c r="V80">
        <v>4</v>
      </c>
      <c r="W80">
        <v>8</v>
      </c>
      <c r="X80">
        <v>4</v>
      </c>
      <c r="Y80">
        <v>0</v>
      </c>
      <c r="Z80">
        <v>3</v>
      </c>
      <c r="AA80">
        <v>45</v>
      </c>
      <c r="AE80">
        <v>1260</v>
      </c>
      <c r="AF80" t="s">
        <v>3538</v>
      </c>
      <c r="AG80" t="s">
        <v>283</v>
      </c>
      <c r="AH80" t="s">
        <v>3539</v>
      </c>
      <c r="AI80" t="s">
        <v>3540</v>
      </c>
      <c r="AJ80" t="s">
        <v>3541</v>
      </c>
      <c r="AK80" t="s">
        <v>3542</v>
      </c>
      <c r="AL80" t="s">
        <v>3543</v>
      </c>
      <c r="AM80" t="s">
        <v>3544</v>
      </c>
    </row>
    <row r="81" spans="1:39" x14ac:dyDescent="0.25">
      <c r="A81" t="s">
        <v>8785</v>
      </c>
      <c r="B81" t="s">
        <v>8786</v>
      </c>
      <c r="C81" t="s">
        <v>4778</v>
      </c>
      <c r="D81" t="s">
        <v>4778</v>
      </c>
      <c r="E81" t="s">
        <v>4778</v>
      </c>
      <c r="F81" t="s">
        <v>8787</v>
      </c>
      <c r="G81" t="s">
        <v>8788</v>
      </c>
      <c r="H81" t="s">
        <v>8789</v>
      </c>
      <c r="I81" t="s">
        <v>171</v>
      </c>
      <c r="J81" t="s">
        <v>171</v>
      </c>
      <c r="K81">
        <f>SUM(L81:Q81)</f>
        <v>10427000</v>
      </c>
      <c r="L81">
        <v>0</v>
      </c>
      <c r="M81">
        <v>0</v>
      </c>
      <c r="N81">
        <v>10427000</v>
      </c>
      <c r="O81">
        <v>0</v>
      </c>
      <c r="P81">
        <v>0</v>
      </c>
      <c r="Q81">
        <v>0</v>
      </c>
      <c r="S81">
        <v>0</v>
      </c>
      <c r="T81">
        <v>2</v>
      </c>
      <c r="U81">
        <v>2</v>
      </c>
      <c r="V81">
        <v>3</v>
      </c>
      <c r="W81">
        <v>0</v>
      </c>
      <c r="X81">
        <v>0</v>
      </c>
      <c r="Y81">
        <v>0</v>
      </c>
      <c r="Z81">
        <v>0</v>
      </c>
      <c r="AA81">
        <v>7</v>
      </c>
      <c r="AE81">
        <v>422</v>
      </c>
      <c r="AF81" t="s">
        <v>8790</v>
      </c>
      <c r="AG81" t="s">
        <v>1397</v>
      </c>
      <c r="AH81" t="s">
        <v>8791</v>
      </c>
      <c r="AI81" t="s">
        <v>8792</v>
      </c>
      <c r="AJ81" t="s">
        <v>8793</v>
      </c>
      <c r="AK81" t="s">
        <v>8794</v>
      </c>
    </row>
    <row r="82" spans="1:39" x14ac:dyDescent="0.25">
      <c r="A82" t="s">
        <v>288</v>
      </c>
      <c r="B82" t="s">
        <v>288</v>
      </c>
      <c r="C82" t="s">
        <v>289</v>
      </c>
      <c r="D82" t="s">
        <v>289</v>
      </c>
      <c r="E82" t="s">
        <v>290</v>
      </c>
      <c r="F82" t="s">
        <v>291</v>
      </c>
      <c r="G82" t="s">
        <v>292</v>
      </c>
      <c r="H82" t="s">
        <v>293</v>
      </c>
      <c r="I82" t="s">
        <v>230</v>
      </c>
      <c r="J82" t="s">
        <v>171</v>
      </c>
      <c r="K82">
        <f>SUM(L82:Q82)</f>
        <v>80496800000</v>
      </c>
      <c r="L82">
        <v>14657000000</v>
      </c>
      <c r="M82">
        <v>7322400000</v>
      </c>
      <c r="N82">
        <v>6437400000</v>
      </c>
      <c r="O82">
        <v>17812000000</v>
      </c>
      <c r="P82">
        <v>9056000000</v>
      </c>
      <c r="Q82">
        <v>25212000000</v>
      </c>
      <c r="S82">
        <v>101</v>
      </c>
      <c r="T82">
        <v>133</v>
      </c>
      <c r="U82">
        <v>74</v>
      </c>
      <c r="V82">
        <v>170</v>
      </c>
      <c r="W82">
        <v>139</v>
      </c>
      <c r="X82">
        <v>141</v>
      </c>
      <c r="Y82">
        <v>108</v>
      </c>
      <c r="Z82">
        <v>197</v>
      </c>
      <c r="AA82">
        <v>1063</v>
      </c>
      <c r="AE82">
        <v>982</v>
      </c>
      <c r="AF82" t="s">
        <v>294</v>
      </c>
      <c r="AG82" t="s">
        <v>295</v>
      </c>
      <c r="AH82" t="s">
        <v>296</v>
      </c>
      <c r="AI82" t="s">
        <v>297</v>
      </c>
      <c r="AJ82" t="s">
        <v>298</v>
      </c>
      <c r="AK82" t="s">
        <v>299</v>
      </c>
      <c r="AL82" t="s">
        <v>300</v>
      </c>
      <c r="AM82" t="s">
        <v>301</v>
      </c>
    </row>
    <row r="83" spans="1:39" x14ac:dyDescent="0.25">
      <c r="A83" t="s">
        <v>1943</v>
      </c>
      <c r="B83" t="s">
        <v>1944</v>
      </c>
      <c r="C83" t="s">
        <v>1945</v>
      </c>
      <c r="D83" t="s">
        <v>1946</v>
      </c>
      <c r="E83" t="s">
        <v>1947</v>
      </c>
      <c r="F83" t="s">
        <v>1948</v>
      </c>
      <c r="G83" t="s">
        <v>1949</v>
      </c>
      <c r="H83" t="s">
        <v>1948</v>
      </c>
      <c r="I83" t="s">
        <v>230</v>
      </c>
      <c r="J83" t="s">
        <v>171</v>
      </c>
      <c r="K83">
        <f>SUM(L83:Q83)</f>
        <v>1344960000</v>
      </c>
      <c r="L83">
        <v>0</v>
      </c>
      <c r="M83">
        <v>170450000</v>
      </c>
      <c r="N83">
        <v>0</v>
      </c>
      <c r="O83">
        <v>353910000</v>
      </c>
      <c r="P83">
        <v>145470000</v>
      </c>
      <c r="Q83">
        <v>675130000</v>
      </c>
      <c r="S83">
        <v>2</v>
      </c>
      <c r="T83">
        <v>11</v>
      </c>
      <c r="U83">
        <v>1</v>
      </c>
      <c r="V83">
        <v>8</v>
      </c>
      <c r="W83">
        <v>9</v>
      </c>
      <c r="X83">
        <v>5</v>
      </c>
      <c r="Y83">
        <v>6</v>
      </c>
      <c r="Z83">
        <v>10</v>
      </c>
      <c r="AA83">
        <v>52</v>
      </c>
      <c r="AE83">
        <v>961</v>
      </c>
      <c r="AF83" t="s">
        <v>1950</v>
      </c>
      <c r="AG83" t="s">
        <v>1951</v>
      </c>
      <c r="AH83" t="s">
        <v>1952</v>
      </c>
      <c r="AI83" t="s">
        <v>1953</v>
      </c>
      <c r="AJ83" t="s">
        <v>1954</v>
      </c>
      <c r="AK83" t="s">
        <v>1955</v>
      </c>
      <c r="AL83" t="s">
        <v>300</v>
      </c>
      <c r="AM83" t="s">
        <v>301</v>
      </c>
    </row>
    <row r="84" spans="1:39" x14ac:dyDescent="0.25">
      <c r="A84" t="s">
        <v>1028</v>
      </c>
      <c r="B84" t="s">
        <v>1029</v>
      </c>
      <c r="C84" t="s">
        <v>1030</v>
      </c>
      <c r="D84" t="s">
        <v>1031</v>
      </c>
      <c r="E84" t="s">
        <v>1032</v>
      </c>
      <c r="F84" t="s">
        <v>1033</v>
      </c>
      <c r="G84" t="s">
        <v>1034</v>
      </c>
      <c r="H84" t="s">
        <v>1035</v>
      </c>
      <c r="I84" t="s">
        <v>230</v>
      </c>
      <c r="J84" t="s">
        <v>171</v>
      </c>
      <c r="K84">
        <f>SUM(L84:Q84)</f>
        <v>6592820000</v>
      </c>
      <c r="L84">
        <v>922560000</v>
      </c>
      <c r="M84">
        <v>1095800000</v>
      </c>
      <c r="N84">
        <v>518160000</v>
      </c>
      <c r="O84">
        <v>1298700000</v>
      </c>
      <c r="P84">
        <v>1220700000</v>
      </c>
      <c r="Q84">
        <v>1536900000</v>
      </c>
      <c r="S84">
        <v>18</v>
      </c>
      <c r="T84">
        <v>41</v>
      </c>
      <c r="U84">
        <v>11</v>
      </c>
      <c r="V84">
        <v>43</v>
      </c>
      <c r="W84">
        <v>39</v>
      </c>
      <c r="X84">
        <v>51</v>
      </c>
      <c r="Y84">
        <v>29</v>
      </c>
      <c r="Z84">
        <v>59</v>
      </c>
      <c r="AA84">
        <v>291</v>
      </c>
      <c r="AE84">
        <v>928</v>
      </c>
      <c r="AF84" t="s">
        <v>1036</v>
      </c>
      <c r="AG84" t="s">
        <v>1037</v>
      </c>
      <c r="AH84" t="s">
        <v>1038</v>
      </c>
      <c r="AI84" t="s">
        <v>1039</v>
      </c>
      <c r="AJ84" t="s">
        <v>1040</v>
      </c>
      <c r="AK84" t="s">
        <v>1041</v>
      </c>
      <c r="AL84" t="s">
        <v>1042</v>
      </c>
      <c r="AM84" t="s">
        <v>1043</v>
      </c>
    </row>
    <row r="85" spans="1:39" x14ac:dyDescent="0.25">
      <c r="A85" t="s">
        <v>6500</v>
      </c>
      <c r="B85" t="s">
        <v>6501</v>
      </c>
      <c r="C85" t="s">
        <v>6502</v>
      </c>
      <c r="D85" t="s">
        <v>2140</v>
      </c>
      <c r="E85" t="s">
        <v>2140</v>
      </c>
      <c r="F85" t="s">
        <v>6503</v>
      </c>
      <c r="G85" t="s">
        <v>6504</v>
      </c>
      <c r="H85" t="s">
        <v>6505</v>
      </c>
      <c r="I85" t="s">
        <v>230</v>
      </c>
      <c r="J85" t="s">
        <v>171</v>
      </c>
      <c r="K85">
        <f>SUM(L85:Q85)</f>
        <v>45325000</v>
      </c>
      <c r="L85">
        <v>0</v>
      </c>
      <c r="M85">
        <v>0</v>
      </c>
      <c r="N85">
        <v>0</v>
      </c>
      <c r="O85">
        <v>45325000</v>
      </c>
      <c r="P85">
        <v>0</v>
      </c>
      <c r="Q85">
        <v>0</v>
      </c>
      <c r="S85">
        <v>1</v>
      </c>
      <c r="T85">
        <v>2</v>
      </c>
      <c r="U85">
        <v>3</v>
      </c>
      <c r="V85">
        <v>3</v>
      </c>
      <c r="W85">
        <v>2</v>
      </c>
      <c r="X85">
        <v>1</v>
      </c>
      <c r="Y85">
        <v>3</v>
      </c>
      <c r="Z85">
        <v>2</v>
      </c>
      <c r="AA85">
        <v>17</v>
      </c>
      <c r="AE85">
        <v>978</v>
      </c>
      <c r="AF85" t="s">
        <v>6506</v>
      </c>
      <c r="AG85" t="s">
        <v>6507</v>
      </c>
      <c r="AH85" t="s">
        <v>6508</v>
      </c>
      <c r="AI85" t="s">
        <v>6509</v>
      </c>
      <c r="AJ85" t="s">
        <v>6510</v>
      </c>
      <c r="AK85" t="s">
        <v>6511</v>
      </c>
      <c r="AL85" t="s">
        <v>6512</v>
      </c>
      <c r="AM85" t="s">
        <v>1043</v>
      </c>
    </row>
    <row r="86" spans="1:39" x14ac:dyDescent="0.25">
      <c r="A86" t="s">
        <v>5924</v>
      </c>
      <c r="B86" t="s">
        <v>5924</v>
      </c>
      <c r="C86" t="s">
        <v>5925</v>
      </c>
      <c r="D86" t="s">
        <v>1323</v>
      </c>
      <c r="E86" t="s">
        <v>1323</v>
      </c>
      <c r="F86" t="s">
        <v>5926</v>
      </c>
      <c r="G86" t="s">
        <v>5927</v>
      </c>
      <c r="H86" t="s">
        <v>5928</v>
      </c>
      <c r="I86" t="s">
        <v>230</v>
      </c>
      <c r="J86" t="s">
        <v>171</v>
      </c>
      <c r="K86">
        <f>SUM(L86:Q86)</f>
        <v>69775000</v>
      </c>
      <c r="L86">
        <v>0</v>
      </c>
      <c r="M86">
        <v>0</v>
      </c>
      <c r="N86">
        <v>0</v>
      </c>
      <c r="O86">
        <v>0</v>
      </c>
      <c r="P86">
        <v>0</v>
      </c>
      <c r="Q86">
        <v>69775000</v>
      </c>
      <c r="S86">
        <v>0</v>
      </c>
      <c r="T86">
        <v>2</v>
      </c>
      <c r="U86">
        <v>0</v>
      </c>
      <c r="V86">
        <v>5</v>
      </c>
      <c r="W86">
        <v>1</v>
      </c>
      <c r="X86">
        <v>3</v>
      </c>
      <c r="Y86">
        <v>1</v>
      </c>
      <c r="Z86">
        <v>4</v>
      </c>
      <c r="AA86">
        <v>16</v>
      </c>
      <c r="AE86">
        <v>979</v>
      </c>
      <c r="AF86" t="s">
        <v>5929</v>
      </c>
      <c r="AG86" t="s">
        <v>5930</v>
      </c>
      <c r="AH86" t="s">
        <v>5931</v>
      </c>
      <c r="AI86" t="s">
        <v>5932</v>
      </c>
      <c r="AJ86" t="s">
        <v>5933</v>
      </c>
      <c r="AK86" t="s">
        <v>5934</v>
      </c>
      <c r="AL86" t="s">
        <v>300</v>
      </c>
      <c r="AM86" t="s">
        <v>5935</v>
      </c>
    </row>
    <row r="87" spans="1:39" x14ac:dyDescent="0.25">
      <c r="A87" t="s">
        <v>11465</v>
      </c>
      <c r="B87" t="s">
        <v>11465</v>
      </c>
      <c r="C87" t="s">
        <v>7152</v>
      </c>
      <c r="D87" t="s">
        <v>7152</v>
      </c>
      <c r="E87" t="s">
        <v>7152</v>
      </c>
      <c r="F87" t="s">
        <v>11466</v>
      </c>
      <c r="G87" t="s">
        <v>11467</v>
      </c>
      <c r="H87" t="s">
        <v>11468</v>
      </c>
      <c r="I87" t="s">
        <v>230</v>
      </c>
      <c r="J87" t="s">
        <v>171</v>
      </c>
      <c r="K87">
        <f>SUM(L87:Q87)</f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S87">
        <v>0</v>
      </c>
      <c r="T87">
        <v>1</v>
      </c>
      <c r="U87">
        <v>0</v>
      </c>
      <c r="V87">
        <v>0</v>
      </c>
      <c r="W87">
        <v>0</v>
      </c>
      <c r="X87">
        <v>0</v>
      </c>
      <c r="Y87">
        <v>0</v>
      </c>
      <c r="Z87">
        <v>1</v>
      </c>
      <c r="AA87">
        <v>2</v>
      </c>
      <c r="AE87">
        <v>357</v>
      </c>
      <c r="AF87" t="s">
        <v>11469</v>
      </c>
      <c r="AG87" t="s">
        <v>596</v>
      </c>
      <c r="AH87" t="s">
        <v>11470</v>
      </c>
      <c r="AI87" t="s">
        <v>11471</v>
      </c>
      <c r="AJ87" t="s">
        <v>11472</v>
      </c>
      <c r="AK87" t="s">
        <v>11472</v>
      </c>
    </row>
    <row r="88" spans="1:39" x14ac:dyDescent="0.25">
      <c r="A88" t="s">
        <v>10314</v>
      </c>
      <c r="B88" t="s">
        <v>10314</v>
      </c>
      <c r="C88" t="s">
        <v>865</v>
      </c>
      <c r="D88" t="s">
        <v>865</v>
      </c>
      <c r="E88" t="s">
        <v>7152</v>
      </c>
      <c r="F88" t="s">
        <v>10315</v>
      </c>
      <c r="G88" t="s">
        <v>10316</v>
      </c>
      <c r="H88" t="s">
        <v>10317</v>
      </c>
      <c r="I88" t="s">
        <v>171</v>
      </c>
      <c r="J88" t="s">
        <v>171</v>
      </c>
      <c r="K88">
        <f>SUM(L88:Q88)</f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S88">
        <v>0</v>
      </c>
      <c r="T88">
        <v>1</v>
      </c>
      <c r="U88">
        <v>0</v>
      </c>
      <c r="V88">
        <v>0</v>
      </c>
      <c r="W88">
        <v>3</v>
      </c>
      <c r="X88">
        <v>1</v>
      </c>
      <c r="Y88">
        <v>0</v>
      </c>
      <c r="Z88">
        <v>0</v>
      </c>
      <c r="AA88">
        <v>5</v>
      </c>
      <c r="AE88">
        <v>317</v>
      </c>
      <c r="AF88" t="s">
        <v>10318</v>
      </c>
      <c r="AG88" t="s">
        <v>870</v>
      </c>
      <c r="AH88" t="s">
        <v>10319</v>
      </c>
      <c r="AI88" t="s">
        <v>10320</v>
      </c>
      <c r="AJ88" t="s">
        <v>10321</v>
      </c>
      <c r="AK88" t="s">
        <v>10322</v>
      </c>
    </row>
    <row r="89" spans="1:39" x14ac:dyDescent="0.25">
      <c r="A89" t="s">
        <v>11029</v>
      </c>
      <c r="B89" t="s">
        <v>11029</v>
      </c>
      <c r="C89" t="s">
        <v>9613</v>
      </c>
      <c r="D89" t="s">
        <v>6750</v>
      </c>
      <c r="E89" t="s">
        <v>6750</v>
      </c>
      <c r="F89" t="s">
        <v>11030</v>
      </c>
      <c r="G89" t="s">
        <v>11031</v>
      </c>
      <c r="H89" t="s">
        <v>11032</v>
      </c>
      <c r="I89" t="s">
        <v>171</v>
      </c>
      <c r="J89" t="s">
        <v>171</v>
      </c>
      <c r="K89">
        <f>SUM(L89:Q89)</f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S89">
        <v>0</v>
      </c>
      <c r="T89">
        <v>0</v>
      </c>
      <c r="U89">
        <v>0</v>
      </c>
      <c r="V89">
        <v>0</v>
      </c>
      <c r="W89">
        <v>1</v>
      </c>
      <c r="X89">
        <v>0</v>
      </c>
      <c r="Y89">
        <v>0</v>
      </c>
      <c r="Z89">
        <v>0</v>
      </c>
      <c r="AA89">
        <v>1</v>
      </c>
      <c r="AE89">
        <v>204</v>
      </c>
      <c r="AF89" t="s">
        <v>11033</v>
      </c>
      <c r="AG89" t="s">
        <v>8034</v>
      </c>
      <c r="AH89" t="s">
        <v>11034</v>
      </c>
      <c r="AI89" t="s">
        <v>11035</v>
      </c>
      <c r="AJ89" t="s">
        <v>11036</v>
      </c>
      <c r="AK89" t="s">
        <v>11037</v>
      </c>
    </row>
    <row r="90" spans="1:39" x14ac:dyDescent="0.25">
      <c r="A90" t="s">
        <v>11253</v>
      </c>
      <c r="B90" t="s">
        <v>11253</v>
      </c>
      <c r="C90" t="s">
        <v>6136</v>
      </c>
      <c r="D90" t="s">
        <v>6136</v>
      </c>
      <c r="E90" t="s">
        <v>6136</v>
      </c>
      <c r="F90" t="s">
        <v>11254</v>
      </c>
      <c r="G90" t="s">
        <v>11255</v>
      </c>
      <c r="H90" t="s">
        <v>11256</v>
      </c>
      <c r="I90" t="s">
        <v>171</v>
      </c>
      <c r="J90" t="s">
        <v>171</v>
      </c>
      <c r="K90">
        <f>SUM(L90:Q90)</f>
        <v>1854500</v>
      </c>
      <c r="L90">
        <v>0</v>
      </c>
      <c r="M90">
        <v>0</v>
      </c>
      <c r="N90">
        <v>0</v>
      </c>
      <c r="O90">
        <v>0</v>
      </c>
      <c r="P90">
        <v>1854500</v>
      </c>
      <c r="Q90">
        <v>0</v>
      </c>
      <c r="S90">
        <v>0</v>
      </c>
      <c r="T90">
        <v>2</v>
      </c>
      <c r="U90">
        <v>0</v>
      </c>
      <c r="V90">
        <v>0</v>
      </c>
      <c r="W90">
        <v>1</v>
      </c>
      <c r="X90">
        <v>2</v>
      </c>
      <c r="Y90">
        <v>0</v>
      </c>
      <c r="Z90">
        <v>0</v>
      </c>
      <c r="AA90">
        <v>5</v>
      </c>
      <c r="AE90">
        <v>512</v>
      </c>
      <c r="AF90" t="s">
        <v>11257</v>
      </c>
      <c r="AG90" t="s">
        <v>870</v>
      </c>
      <c r="AH90" t="s">
        <v>11258</v>
      </c>
      <c r="AI90" t="s">
        <v>11259</v>
      </c>
      <c r="AJ90" t="s">
        <v>11260</v>
      </c>
      <c r="AK90" t="s">
        <v>11261</v>
      </c>
    </row>
    <row r="91" spans="1:39" x14ac:dyDescent="0.25">
      <c r="A91" t="s">
        <v>5367</v>
      </c>
      <c r="B91" t="s">
        <v>5368</v>
      </c>
      <c r="C91" t="s">
        <v>5369</v>
      </c>
      <c r="D91" t="s">
        <v>5369</v>
      </c>
      <c r="E91" t="s">
        <v>5369</v>
      </c>
      <c r="F91" t="s">
        <v>5370</v>
      </c>
      <c r="G91" t="s">
        <v>5371</v>
      </c>
      <c r="H91" t="s">
        <v>5372</v>
      </c>
      <c r="I91" t="s">
        <v>171</v>
      </c>
      <c r="J91" t="s">
        <v>171</v>
      </c>
      <c r="K91">
        <f>SUM(L91:Q91)</f>
        <v>67643000</v>
      </c>
      <c r="L91">
        <v>0</v>
      </c>
      <c r="M91">
        <v>25151000</v>
      </c>
      <c r="N91">
        <v>0</v>
      </c>
      <c r="O91">
        <v>23004000</v>
      </c>
      <c r="P91">
        <v>19488000</v>
      </c>
      <c r="Q91">
        <v>0</v>
      </c>
      <c r="S91">
        <v>0</v>
      </c>
      <c r="T91">
        <v>7</v>
      </c>
      <c r="U91">
        <v>2</v>
      </c>
      <c r="V91">
        <v>4</v>
      </c>
      <c r="W91">
        <v>7</v>
      </c>
      <c r="X91">
        <v>7</v>
      </c>
      <c r="Y91">
        <v>0</v>
      </c>
      <c r="Z91">
        <v>2</v>
      </c>
      <c r="AA91">
        <v>29</v>
      </c>
      <c r="AE91">
        <v>83</v>
      </c>
      <c r="AF91" t="s">
        <v>5373</v>
      </c>
      <c r="AG91" t="s">
        <v>870</v>
      </c>
      <c r="AH91" t="s">
        <v>5374</v>
      </c>
      <c r="AI91" t="s">
        <v>5375</v>
      </c>
      <c r="AJ91" t="s">
        <v>5376</v>
      </c>
      <c r="AK91" t="s">
        <v>5377</v>
      </c>
    </row>
    <row r="92" spans="1:39" x14ac:dyDescent="0.25">
      <c r="A92" t="s">
        <v>7349</v>
      </c>
      <c r="B92" t="s">
        <v>7349</v>
      </c>
      <c r="C92" t="s">
        <v>7350</v>
      </c>
      <c r="D92" t="s">
        <v>7350</v>
      </c>
      <c r="E92" t="s">
        <v>7350</v>
      </c>
      <c r="F92" t="s">
        <v>7351</v>
      </c>
      <c r="G92" t="s">
        <v>7352</v>
      </c>
      <c r="H92" t="s">
        <v>7353</v>
      </c>
      <c r="I92" t="s">
        <v>171</v>
      </c>
      <c r="J92" t="s">
        <v>171</v>
      </c>
      <c r="K92">
        <f>SUM(L92:Q92)</f>
        <v>25441000</v>
      </c>
      <c r="L92">
        <v>0</v>
      </c>
      <c r="M92">
        <v>0</v>
      </c>
      <c r="N92">
        <v>25441000</v>
      </c>
      <c r="O92">
        <v>0</v>
      </c>
      <c r="P92">
        <v>0</v>
      </c>
      <c r="Q92">
        <v>0</v>
      </c>
      <c r="S92">
        <v>0</v>
      </c>
      <c r="T92">
        <v>0</v>
      </c>
      <c r="U92">
        <v>4</v>
      </c>
      <c r="V92">
        <v>1</v>
      </c>
      <c r="W92">
        <v>1</v>
      </c>
      <c r="X92">
        <v>0</v>
      </c>
      <c r="Y92">
        <v>0</v>
      </c>
      <c r="Z92">
        <v>1</v>
      </c>
      <c r="AA92">
        <v>7</v>
      </c>
      <c r="AE92">
        <v>1152</v>
      </c>
      <c r="AF92" t="s">
        <v>7354</v>
      </c>
      <c r="AG92" t="s">
        <v>596</v>
      </c>
      <c r="AH92" t="s">
        <v>7355</v>
      </c>
      <c r="AI92" t="s">
        <v>7356</v>
      </c>
      <c r="AJ92" t="s">
        <v>7357</v>
      </c>
      <c r="AK92" t="s">
        <v>7358</v>
      </c>
    </row>
    <row r="93" spans="1:39" x14ac:dyDescent="0.25">
      <c r="A93" t="s">
        <v>11209</v>
      </c>
      <c r="B93" t="s">
        <v>11209</v>
      </c>
      <c r="C93" t="s">
        <v>1323</v>
      </c>
      <c r="D93" t="s">
        <v>1323</v>
      </c>
      <c r="E93" t="s">
        <v>1323</v>
      </c>
      <c r="F93" t="s">
        <v>11210</v>
      </c>
      <c r="G93" t="s">
        <v>11211</v>
      </c>
      <c r="H93" t="s">
        <v>11212</v>
      </c>
      <c r="I93" t="s">
        <v>171</v>
      </c>
      <c r="J93" t="s">
        <v>171</v>
      </c>
      <c r="K93">
        <f>SUM(L93:Q93)</f>
        <v>1995400</v>
      </c>
      <c r="L93">
        <v>0</v>
      </c>
      <c r="M93">
        <v>0</v>
      </c>
      <c r="N93">
        <v>0</v>
      </c>
      <c r="O93">
        <v>1995400</v>
      </c>
      <c r="P93">
        <v>0</v>
      </c>
      <c r="Q93">
        <v>0</v>
      </c>
      <c r="S93">
        <v>0</v>
      </c>
      <c r="T93">
        <v>2</v>
      </c>
      <c r="U93">
        <v>0</v>
      </c>
      <c r="V93">
        <v>1</v>
      </c>
      <c r="W93">
        <v>0</v>
      </c>
      <c r="X93">
        <v>0</v>
      </c>
      <c r="Y93">
        <v>0</v>
      </c>
      <c r="Z93">
        <v>0</v>
      </c>
      <c r="AA93">
        <v>3</v>
      </c>
      <c r="AE93">
        <v>1225</v>
      </c>
      <c r="AF93">
        <v>4141</v>
      </c>
      <c r="AG93" t="b">
        <v>1</v>
      </c>
      <c r="AH93">
        <v>4408</v>
      </c>
      <c r="AI93" t="s">
        <v>11213</v>
      </c>
      <c r="AJ93" t="s">
        <v>11214</v>
      </c>
      <c r="AK93">
        <v>57464</v>
      </c>
    </row>
    <row r="94" spans="1:39" x14ac:dyDescent="0.25">
      <c r="A94" t="s">
        <v>3697</v>
      </c>
      <c r="B94" t="s">
        <v>3698</v>
      </c>
      <c r="C94" t="s">
        <v>3699</v>
      </c>
      <c r="D94" t="s">
        <v>3699</v>
      </c>
      <c r="E94" t="s">
        <v>3699</v>
      </c>
      <c r="F94" t="s">
        <v>3700</v>
      </c>
      <c r="G94" t="s">
        <v>3701</v>
      </c>
      <c r="H94" t="s">
        <v>3700</v>
      </c>
      <c r="I94" s="3" t="s">
        <v>437</v>
      </c>
      <c r="J94" s="4" t="s">
        <v>438</v>
      </c>
      <c r="K94">
        <f>SUM(L94:Q94)</f>
        <v>202634000</v>
      </c>
      <c r="L94">
        <v>0</v>
      </c>
      <c r="M94">
        <v>94758000</v>
      </c>
      <c r="N94">
        <v>0</v>
      </c>
      <c r="O94">
        <v>23980000</v>
      </c>
      <c r="P94">
        <v>0</v>
      </c>
      <c r="Q94">
        <v>83896000</v>
      </c>
      <c r="S94">
        <v>2</v>
      </c>
      <c r="T94">
        <v>13</v>
      </c>
      <c r="U94">
        <v>1</v>
      </c>
      <c r="V94">
        <v>2</v>
      </c>
      <c r="W94">
        <v>18</v>
      </c>
      <c r="X94">
        <v>2</v>
      </c>
      <c r="Y94">
        <v>1</v>
      </c>
      <c r="Z94">
        <v>13</v>
      </c>
      <c r="AA94">
        <v>52</v>
      </c>
      <c r="AE94">
        <v>1148</v>
      </c>
      <c r="AF94" t="s">
        <v>3702</v>
      </c>
      <c r="AG94" t="s">
        <v>310</v>
      </c>
      <c r="AH94" t="s">
        <v>3703</v>
      </c>
      <c r="AI94" t="s">
        <v>3704</v>
      </c>
      <c r="AJ94" t="s">
        <v>3705</v>
      </c>
      <c r="AK94" t="s">
        <v>3706</v>
      </c>
      <c r="AL94">
        <v>689</v>
      </c>
      <c r="AM94">
        <v>1278</v>
      </c>
    </row>
    <row r="95" spans="1:39" x14ac:dyDescent="0.25">
      <c r="A95" t="s">
        <v>8648</v>
      </c>
      <c r="B95" t="s">
        <v>8648</v>
      </c>
      <c r="C95" t="s">
        <v>3236</v>
      </c>
      <c r="D95" t="s">
        <v>3236</v>
      </c>
      <c r="E95" t="s">
        <v>3236</v>
      </c>
      <c r="F95" t="s">
        <v>8649</v>
      </c>
      <c r="G95" t="s">
        <v>8650</v>
      </c>
      <c r="H95" t="s">
        <v>8651</v>
      </c>
      <c r="I95" s="3" t="s">
        <v>437</v>
      </c>
      <c r="J95" s="4" t="s">
        <v>438</v>
      </c>
      <c r="K95">
        <f>SUM(L95:Q95)</f>
        <v>11694000</v>
      </c>
      <c r="L95">
        <v>0</v>
      </c>
      <c r="M95">
        <v>0</v>
      </c>
      <c r="N95">
        <v>0</v>
      </c>
      <c r="O95">
        <v>0</v>
      </c>
      <c r="P95">
        <v>11694000</v>
      </c>
      <c r="Q95">
        <v>0</v>
      </c>
      <c r="S95">
        <v>1</v>
      </c>
      <c r="T95">
        <v>2</v>
      </c>
      <c r="U95">
        <v>0</v>
      </c>
      <c r="V95">
        <v>0</v>
      </c>
      <c r="W95">
        <v>1</v>
      </c>
      <c r="X95">
        <v>4</v>
      </c>
      <c r="Y95">
        <v>1</v>
      </c>
      <c r="Z95">
        <v>1</v>
      </c>
      <c r="AA95">
        <v>10</v>
      </c>
      <c r="AE95">
        <v>993</v>
      </c>
      <c r="AF95" t="s">
        <v>8652</v>
      </c>
      <c r="AG95" t="s">
        <v>870</v>
      </c>
      <c r="AH95" t="s">
        <v>8653</v>
      </c>
      <c r="AI95" t="s">
        <v>8654</v>
      </c>
      <c r="AJ95" t="s">
        <v>8655</v>
      </c>
      <c r="AK95" t="s">
        <v>8656</v>
      </c>
    </row>
    <row r="96" spans="1:39" x14ac:dyDescent="0.25">
      <c r="A96" t="s">
        <v>9693</v>
      </c>
      <c r="B96" t="s">
        <v>9693</v>
      </c>
      <c r="C96" t="s">
        <v>865</v>
      </c>
      <c r="D96" t="s">
        <v>865</v>
      </c>
      <c r="E96" t="s">
        <v>865</v>
      </c>
      <c r="F96" t="s">
        <v>9694</v>
      </c>
      <c r="G96" t="s">
        <v>9695</v>
      </c>
      <c r="H96" t="s">
        <v>9696</v>
      </c>
      <c r="I96" s="3" t="s">
        <v>437</v>
      </c>
      <c r="J96" s="4" t="s">
        <v>438</v>
      </c>
      <c r="K96">
        <f>SUM(L96:Q96)</f>
        <v>6517100</v>
      </c>
      <c r="L96">
        <v>0</v>
      </c>
      <c r="M96">
        <v>6517100</v>
      </c>
      <c r="N96">
        <v>0</v>
      </c>
      <c r="O96">
        <v>0</v>
      </c>
      <c r="P96">
        <v>0</v>
      </c>
      <c r="Q96">
        <v>0</v>
      </c>
      <c r="S96">
        <v>0</v>
      </c>
      <c r="T96">
        <v>2</v>
      </c>
      <c r="U96">
        <v>0</v>
      </c>
      <c r="V96">
        <v>0</v>
      </c>
      <c r="W96">
        <v>1</v>
      </c>
      <c r="X96">
        <v>1</v>
      </c>
      <c r="Y96">
        <v>1</v>
      </c>
      <c r="Z96">
        <v>1</v>
      </c>
      <c r="AA96">
        <v>6</v>
      </c>
      <c r="AE96">
        <v>1126</v>
      </c>
      <c r="AF96" t="s">
        <v>9697</v>
      </c>
      <c r="AG96" t="s">
        <v>870</v>
      </c>
      <c r="AH96" t="s">
        <v>9698</v>
      </c>
      <c r="AI96" t="s">
        <v>9699</v>
      </c>
      <c r="AJ96" t="s">
        <v>9700</v>
      </c>
      <c r="AK96" t="s">
        <v>9701</v>
      </c>
    </row>
    <row r="97" spans="1:39" x14ac:dyDescent="0.25">
      <c r="A97" t="s">
        <v>8526</v>
      </c>
      <c r="B97" t="s">
        <v>8526</v>
      </c>
      <c r="C97" t="s">
        <v>8527</v>
      </c>
      <c r="D97" t="s">
        <v>8527</v>
      </c>
      <c r="E97" t="s">
        <v>8527</v>
      </c>
      <c r="F97" t="s">
        <v>8528</v>
      </c>
      <c r="G97" t="s">
        <v>8529</v>
      </c>
      <c r="H97" t="s">
        <v>8530</v>
      </c>
      <c r="I97" t="s">
        <v>171</v>
      </c>
      <c r="J97" t="s">
        <v>171</v>
      </c>
      <c r="K97">
        <f>SUM(L97:Q97)</f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S97">
        <v>0</v>
      </c>
      <c r="T97">
        <v>1</v>
      </c>
      <c r="U97">
        <v>0</v>
      </c>
      <c r="V97">
        <v>0</v>
      </c>
      <c r="W97">
        <v>2</v>
      </c>
      <c r="X97">
        <v>0</v>
      </c>
      <c r="Y97">
        <v>0</v>
      </c>
      <c r="Z97">
        <v>1</v>
      </c>
      <c r="AA97">
        <v>4</v>
      </c>
      <c r="AE97">
        <v>429</v>
      </c>
      <c r="AF97" t="s">
        <v>8531</v>
      </c>
      <c r="AG97" t="s">
        <v>870</v>
      </c>
      <c r="AH97" t="s">
        <v>8532</v>
      </c>
      <c r="AI97" t="s">
        <v>8533</v>
      </c>
      <c r="AJ97" t="s">
        <v>8534</v>
      </c>
      <c r="AK97" t="s">
        <v>8535</v>
      </c>
    </row>
    <row r="98" spans="1:39" x14ac:dyDescent="0.25">
      <c r="A98" t="s">
        <v>9760</v>
      </c>
      <c r="B98" t="s">
        <v>9760</v>
      </c>
      <c r="C98" t="s">
        <v>1323</v>
      </c>
      <c r="D98" t="s">
        <v>1323</v>
      </c>
      <c r="E98" t="s">
        <v>1323</v>
      </c>
      <c r="F98" t="s">
        <v>9761</v>
      </c>
      <c r="G98" t="s">
        <v>9762</v>
      </c>
      <c r="H98" t="s">
        <v>9763</v>
      </c>
      <c r="I98" t="s">
        <v>171</v>
      </c>
      <c r="J98" t="s">
        <v>171</v>
      </c>
      <c r="K98">
        <f>SUM(L98:Q98)</f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S98">
        <v>0</v>
      </c>
      <c r="T98">
        <v>2</v>
      </c>
      <c r="U98">
        <v>0</v>
      </c>
      <c r="V98">
        <v>1</v>
      </c>
      <c r="W98">
        <v>2</v>
      </c>
      <c r="X98">
        <v>1</v>
      </c>
      <c r="Y98">
        <v>1</v>
      </c>
      <c r="Z98">
        <v>0</v>
      </c>
      <c r="AA98">
        <v>7</v>
      </c>
      <c r="AE98">
        <v>576</v>
      </c>
      <c r="AF98">
        <v>3854</v>
      </c>
      <c r="AG98" t="b">
        <v>1</v>
      </c>
      <c r="AH98">
        <v>4101</v>
      </c>
      <c r="AI98" t="s">
        <v>9764</v>
      </c>
      <c r="AJ98" t="s">
        <v>9765</v>
      </c>
      <c r="AK98">
        <v>53954</v>
      </c>
    </row>
    <row r="99" spans="1:39" x14ac:dyDescent="0.25">
      <c r="A99" t="s">
        <v>10218</v>
      </c>
      <c r="B99" t="s">
        <v>10219</v>
      </c>
      <c r="C99" t="s">
        <v>10220</v>
      </c>
      <c r="D99" t="s">
        <v>10220</v>
      </c>
      <c r="E99" t="s">
        <v>10220</v>
      </c>
      <c r="F99" t="s">
        <v>10221</v>
      </c>
      <c r="G99" t="s">
        <v>10222</v>
      </c>
      <c r="H99" t="s">
        <v>10223</v>
      </c>
      <c r="I99" t="s">
        <v>171</v>
      </c>
      <c r="J99" t="s">
        <v>171</v>
      </c>
      <c r="K99">
        <f>SUM(L99:Q99)</f>
        <v>4612900</v>
      </c>
      <c r="L99">
        <v>0</v>
      </c>
      <c r="M99">
        <v>0</v>
      </c>
      <c r="N99">
        <v>0</v>
      </c>
      <c r="O99">
        <v>0</v>
      </c>
      <c r="P99">
        <v>4612900</v>
      </c>
      <c r="Q99">
        <v>0</v>
      </c>
      <c r="S99">
        <v>0</v>
      </c>
      <c r="T99">
        <v>4</v>
      </c>
      <c r="U99">
        <v>0</v>
      </c>
      <c r="V99">
        <v>2</v>
      </c>
      <c r="W99">
        <v>1</v>
      </c>
      <c r="X99">
        <v>4</v>
      </c>
      <c r="Y99">
        <v>0</v>
      </c>
      <c r="Z99">
        <v>1</v>
      </c>
      <c r="AA99">
        <v>12</v>
      </c>
      <c r="AE99">
        <v>1004</v>
      </c>
      <c r="AF99" t="s">
        <v>10224</v>
      </c>
      <c r="AG99" t="s">
        <v>1397</v>
      </c>
      <c r="AH99" t="s">
        <v>10225</v>
      </c>
      <c r="AI99" t="s">
        <v>10226</v>
      </c>
      <c r="AJ99" t="s">
        <v>10227</v>
      </c>
      <c r="AK99" t="s">
        <v>10228</v>
      </c>
    </row>
    <row r="100" spans="1:39" x14ac:dyDescent="0.25">
      <c r="A100" t="s">
        <v>2880</v>
      </c>
      <c r="B100" t="s">
        <v>2881</v>
      </c>
      <c r="C100" t="s">
        <v>2882</v>
      </c>
      <c r="D100" t="s">
        <v>2882</v>
      </c>
      <c r="E100" t="s">
        <v>2882</v>
      </c>
      <c r="F100" t="s">
        <v>2883</v>
      </c>
      <c r="G100" t="s">
        <v>2884</v>
      </c>
      <c r="H100" t="s">
        <v>2885</v>
      </c>
      <c r="I100" s="9" t="s">
        <v>63</v>
      </c>
      <c r="J100" s="5" t="s">
        <v>64</v>
      </c>
      <c r="K100">
        <f>SUM(L100:Q100)</f>
        <v>494210000</v>
      </c>
      <c r="L100">
        <v>0</v>
      </c>
      <c r="M100">
        <v>113980000</v>
      </c>
      <c r="N100">
        <v>0</v>
      </c>
      <c r="O100">
        <v>141990000</v>
      </c>
      <c r="P100">
        <v>123380000</v>
      </c>
      <c r="Q100">
        <v>114860000</v>
      </c>
      <c r="S100">
        <v>1</v>
      </c>
      <c r="T100">
        <v>18</v>
      </c>
      <c r="U100">
        <v>1</v>
      </c>
      <c r="V100">
        <v>24</v>
      </c>
      <c r="W100">
        <v>28</v>
      </c>
      <c r="X100">
        <v>24</v>
      </c>
      <c r="Y100">
        <v>8</v>
      </c>
      <c r="Z100">
        <v>16</v>
      </c>
      <c r="AA100">
        <v>120</v>
      </c>
      <c r="AE100">
        <v>1138</v>
      </c>
      <c r="AF100" t="s">
        <v>2886</v>
      </c>
      <c r="AG100" t="s">
        <v>246</v>
      </c>
      <c r="AH100" t="s">
        <v>2887</v>
      </c>
      <c r="AI100" t="s">
        <v>2888</v>
      </c>
      <c r="AJ100" t="s">
        <v>2889</v>
      </c>
      <c r="AK100" t="s">
        <v>2890</v>
      </c>
    </row>
    <row r="101" spans="1:39" x14ac:dyDescent="0.25">
      <c r="A101" t="s">
        <v>6513</v>
      </c>
      <c r="B101" t="s">
        <v>6513</v>
      </c>
      <c r="C101">
        <v>1</v>
      </c>
      <c r="D101">
        <v>1</v>
      </c>
      <c r="E101">
        <v>1</v>
      </c>
      <c r="F101" t="s">
        <v>6514</v>
      </c>
      <c r="G101" t="s">
        <v>6515</v>
      </c>
      <c r="H101" t="s">
        <v>6514</v>
      </c>
      <c r="I101" t="s">
        <v>171</v>
      </c>
      <c r="J101" t="s">
        <v>171</v>
      </c>
      <c r="K101">
        <f>SUM(L101:Q101)</f>
        <v>45313000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45313000</v>
      </c>
      <c r="S101">
        <v>2</v>
      </c>
      <c r="T101">
        <v>4</v>
      </c>
      <c r="U101">
        <v>0</v>
      </c>
      <c r="V101">
        <v>3</v>
      </c>
      <c r="W101">
        <v>3</v>
      </c>
      <c r="X101">
        <v>2</v>
      </c>
      <c r="Y101">
        <v>3</v>
      </c>
      <c r="Z101">
        <v>3</v>
      </c>
      <c r="AA101">
        <v>20</v>
      </c>
      <c r="AE101">
        <v>1090</v>
      </c>
      <c r="AF101">
        <v>7225</v>
      </c>
      <c r="AG101" t="b">
        <v>1</v>
      </c>
      <c r="AH101">
        <v>7746</v>
      </c>
      <c r="AI101" t="s">
        <v>6516</v>
      </c>
      <c r="AJ101" t="s">
        <v>6517</v>
      </c>
      <c r="AK101">
        <v>95117</v>
      </c>
    </row>
    <row r="102" spans="1:39" x14ac:dyDescent="0.25">
      <c r="A102" t="s">
        <v>3911</v>
      </c>
      <c r="B102" t="s">
        <v>3911</v>
      </c>
      <c r="C102" t="s">
        <v>3912</v>
      </c>
      <c r="D102" t="s">
        <v>1455</v>
      </c>
      <c r="E102" t="s">
        <v>1523</v>
      </c>
      <c r="F102" t="s">
        <v>3913</v>
      </c>
      <c r="G102" t="s">
        <v>3914</v>
      </c>
      <c r="H102" t="s">
        <v>3915</v>
      </c>
      <c r="I102" t="s">
        <v>171</v>
      </c>
      <c r="J102" t="s">
        <v>171</v>
      </c>
      <c r="K102">
        <f>SUM(L102:Q102)</f>
        <v>227845000</v>
      </c>
      <c r="L102">
        <v>58231000</v>
      </c>
      <c r="M102">
        <v>48769000</v>
      </c>
      <c r="N102">
        <v>0</v>
      </c>
      <c r="O102">
        <v>47795000</v>
      </c>
      <c r="P102">
        <v>35282000</v>
      </c>
      <c r="Q102">
        <v>37768000</v>
      </c>
      <c r="S102">
        <v>6</v>
      </c>
      <c r="T102">
        <v>13</v>
      </c>
      <c r="U102">
        <v>0</v>
      </c>
      <c r="V102">
        <v>8</v>
      </c>
      <c r="W102">
        <v>2</v>
      </c>
      <c r="X102">
        <v>9</v>
      </c>
      <c r="Y102">
        <v>1</v>
      </c>
      <c r="Z102">
        <v>7</v>
      </c>
      <c r="AA102">
        <v>46</v>
      </c>
      <c r="AE102">
        <v>716</v>
      </c>
      <c r="AF102" t="s">
        <v>3916</v>
      </c>
      <c r="AG102" t="s">
        <v>3917</v>
      </c>
      <c r="AH102" t="s">
        <v>3918</v>
      </c>
      <c r="AI102" t="s">
        <v>3919</v>
      </c>
      <c r="AJ102" t="s">
        <v>3920</v>
      </c>
      <c r="AK102" t="s">
        <v>3921</v>
      </c>
    </row>
    <row r="103" spans="1:39" x14ac:dyDescent="0.25">
      <c r="A103" t="s">
        <v>2090</v>
      </c>
      <c r="B103" t="s">
        <v>2091</v>
      </c>
      <c r="C103" t="s">
        <v>2092</v>
      </c>
      <c r="D103" t="s">
        <v>2092</v>
      </c>
      <c r="E103" t="s">
        <v>2093</v>
      </c>
      <c r="F103" t="s">
        <v>2094</v>
      </c>
      <c r="G103" t="s">
        <v>2095</v>
      </c>
      <c r="H103" t="s">
        <v>2096</v>
      </c>
      <c r="I103" t="s">
        <v>171</v>
      </c>
      <c r="J103" t="s">
        <v>171</v>
      </c>
      <c r="K103">
        <f>SUM(L103:Q103)</f>
        <v>1314440000</v>
      </c>
      <c r="L103">
        <v>208380000</v>
      </c>
      <c r="M103">
        <v>270830000</v>
      </c>
      <c r="N103">
        <v>237080000</v>
      </c>
      <c r="O103">
        <v>346850000</v>
      </c>
      <c r="P103">
        <v>142430000</v>
      </c>
      <c r="Q103">
        <v>108870000</v>
      </c>
      <c r="S103">
        <v>10</v>
      </c>
      <c r="T103">
        <v>29</v>
      </c>
      <c r="U103">
        <v>17</v>
      </c>
      <c r="V103">
        <v>28</v>
      </c>
      <c r="W103">
        <v>13</v>
      </c>
      <c r="X103">
        <v>14</v>
      </c>
      <c r="Y103">
        <v>7</v>
      </c>
      <c r="Z103">
        <v>10</v>
      </c>
      <c r="AA103">
        <v>128</v>
      </c>
      <c r="AE103">
        <v>645</v>
      </c>
      <c r="AF103" t="s">
        <v>2097</v>
      </c>
      <c r="AG103" t="s">
        <v>310</v>
      </c>
      <c r="AH103" t="s">
        <v>2098</v>
      </c>
      <c r="AI103" t="s">
        <v>2099</v>
      </c>
      <c r="AJ103" t="s">
        <v>2100</v>
      </c>
      <c r="AK103" t="s">
        <v>2101</v>
      </c>
    </row>
    <row r="104" spans="1:39" x14ac:dyDescent="0.25">
      <c r="A104" t="s">
        <v>7727</v>
      </c>
      <c r="B104" t="s">
        <v>7727</v>
      </c>
      <c r="C104">
        <v>11</v>
      </c>
      <c r="D104">
        <v>2</v>
      </c>
      <c r="E104">
        <v>2</v>
      </c>
      <c r="F104" t="s">
        <v>7728</v>
      </c>
      <c r="G104" t="s">
        <v>7729</v>
      </c>
      <c r="H104" t="s">
        <v>7730</v>
      </c>
      <c r="I104" t="s">
        <v>171</v>
      </c>
      <c r="J104" t="s">
        <v>171</v>
      </c>
      <c r="K104">
        <f>SUM(L104:Q104)</f>
        <v>20900000</v>
      </c>
      <c r="L104">
        <v>0</v>
      </c>
      <c r="M104">
        <v>0</v>
      </c>
      <c r="N104">
        <v>0</v>
      </c>
      <c r="O104">
        <v>20900000</v>
      </c>
      <c r="P104">
        <v>0</v>
      </c>
      <c r="Q104">
        <v>0</v>
      </c>
      <c r="S104">
        <v>0</v>
      </c>
      <c r="T104">
        <v>1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</v>
      </c>
      <c r="AE104">
        <v>717</v>
      </c>
      <c r="AF104" t="s">
        <v>7731</v>
      </c>
      <c r="AG104" t="s">
        <v>7732</v>
      </c>
      <c r="AH104" t="s">
        <v>7733</v>
      </c>
      <c r="AI104" t="s">
        <v>7734</v>
      </c>
      <c r="AJ104" t="s">
        <v>7735</v>
      </c>
      <c r="AK104" t="s">
        <v>7736</v>
      </c>
    </row>
    <row r="105" spans="1:39" x14ac:dyDescent="0.25">
      <c r="A105" t="s">
        <v>5433</v>
      </c>
      <c r="B105" t="s">
        <v>5434</v>
      </c>
      <c r="C105" t="s">
        <v>5435</v>
      </c>
      <c r="D105" t="s">
        <v>5435</v>
      </c>
      <c r="E105" t="s">
        <v>5435</v>
      </c>
      <c r="F105" t="s">
        <v>5436</v>
      </c>
      <c r="G105" t="s">
        <v>5437</v>
      </c>
      <c r="H105" t="s">
        <v>5438</v>
      </c>
      <c r="I105" t="s">
        <v>171</v>
      </c>
      <c r="J105" t="s">
        <v>171</v>
      </c>
      <c r="K105">
        <f>SUM(L105:Q105)</f>
        <v>90619000</v>
      </c>
      <c r="L105">
        <v>28056000</v>
      </c>
      <c r="M105">
        <v>0</v>
      </c>
      <c r="N105">
        <v>0</v>
      </c>
      <c r="O105">
        <v>26522000</v>
      </c>
      <c r="P105">
        <v>19265000</v>
      </c>
      <c r="Q105">
        <v>16776000</v>
      </c>
      <c r="S105">
        <v>2</v>
      </c>
      <c r="T105">
        <v>5</v>
      </c>
      <c r="U105">
        <v>0</v>
      </c>
      <c r="V105">
        <v>7</v>
      </c>
      <c r="W105">
        <v>2</v>
      </c>
      <c r="X105">
        <v>4</v>
      </c>
      <c r="Y105">
        <v>0</v>
      </c>
      <c r="Z105">
        <v>3</v>
      </c>
      <c r="AA105">
        <v>23</v>
      </c>
      <c r="AE105">
        <v>937</v>
      </c>
      <c r="AF105" t="s">
        <v>5439</v>
      </c>
      <c r="AG105" t="s">
        <v>1397</v>
      </c>
      <c r="AH105" t="s">
        <v>5440</v>
      </c>
      <c r="AI105" t="s">
        <v>5441</v>
      </c>
      <c r="AJ105" t="s">
        <v>5442</v>
      </c>
      <c r="AK105" t="s">
        <v>5443</v>
      </c>
      <c r="AL105">
        <v>539</v>
      </c>
      <c r="AM105">
        <v>22</v>
      </c>
    </row>
    <row r="106" spans="1:39" x14ac:dyDescent="0.25">
      <c r="A106" t="s">
        <v>10837</v>
      </c>
      <c r="B106" t="s">
        <v>10837</v>
      </c>
      <c r="C106" t="s">
        <v>6743</v>
      </c>
      <c r="D106" t="s">
        <v>6743</v>
      </c>
      <c r="E106" t="s">
        <v>6743</v>
      </c>
      <c r="F106" t="s">
        <v>10838</v>
      </c>
      <c r="G106" t="s">
        <v>10839</v>
      </c>
      <c r="H106" t="s">
        <v>10840</v>
      </c>
      <c r="I106" t="s">
        <v>171</v>
      </c>
      <c r="J106" t="s">
        <v>171</v>
      </c>
      <c r="K106">
        <f>SUM(L106:Q106)</f>
        <v>2981800</v>
      </c>
      <c r="L106">
        <v>0</v>
      </c>
      <c r="M106">
        <v>0</v>
      </c>
      <c r="N106">
        <v>0</v>
      </c>
      <c r="O106">
        <v>2981800</v>
      </c>
      <c r="P106">
        <v>0</v>
      </c>
      <c r="Q106">
        <v>0</v>
      </c>
      <c r="S106">
        <v>0</v>
      </c>
      <c r="T106">
        <v>0</v>
      </c>
      <c r="U106">
        <v>0</v>
      </c>
      <c r="V106">
        <v>1</v>
      </c>
      <c r="W106">
        <v>0</v>
      </c>
      <c r="X106">
        <v>0</v>
      </c>
      <c r="Y106">
        <v>0</v>
      </c>
      <c r="Z106">
        <v>0</v>
      </c>
      <c r="AA106">
        <v>1</v>
      </c>
      <c r="AE106">
        <v>182</v>
      </c>
      <c r="AF106">
        <v>6742</v>
      </c>
      <c r="AG106" t="b">
        <v>1</v>
      </c>
      <c r="AH106">
        <v>7236</v>
      </c>
      <c r="AI106">
        <v>83467</v>
      </c>
      <c r="AJ106">
        <v>88892</v>
      </c>
      <c r="AK106">
        <v>88892</v>
      </c>
    </row>
    <row r="107" spans="1:39" x14ac:dyDescent="0.25">
      <c r="A107" t="s">
        <v>11103</v>
      </c>
      <c r="B107" t="s">
        <v>11103</v>
      </c>
      <c r="C107" t="s">
        <v>1323</v>
      </c>
      <c r="D107" t="s">
        <v>1323</v>
      </c>
      <c r="E107" t="s">
        <v>1323</v>
      </c>
      <c r="F107" t="s">
        <v>11104</v>
      </c>
      <c r="G107" t="s">
        <v>11105</v>
      </c>
      <c r="H107" t="s">
        <v>11104</v>
      </c>
      <c r="I107" t="s">
        <v>171</v>
      </c>
      <c r="J107" t="s">
        <v>171</v>
      </c>
      <c r="K107">
        <f>SUM(L107:Q107)</f>
        <v>2398100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2398100</v>
      </c>
      <c r="S107">
        <v>1</v>
      </c>
      <c r="T107">
        <v>1</v>
      </c>
      <c r="U107">
        <v>0</v>
      </c>
      <c r="V107">
        <v>1</v>
      </c>
      <c r="W107">
        <v>0</v>
      </c>
      <c r="X107">
        <v>1</v>
      </c>
      <c r="Y107">
        <v>0</v>
      </c>
      <c r="Z107">
        <v>1</v>
      </c>
      <c r="AA107">
        <v>5</v>
      </c>
      <c r="AE107">
        <v>1177</v>
      </c>
      <c r="AF107">
        <v>5914</v>
      </c>
      <c r="AG107" t="b">
        <v>1</v>
      </c>
      <c r="AH107">
        <v>6353</v>
      </c>
      <c r="AI107" t="s">
        <v>11106</v>
      </c>
      <c r="AJ107" t="s">
        <v>11107</v>
      </c>
      <c r="AK107">
        <v>79009</v>
      </c>
    </row>
    <row r="108" spans="1:39" x14ac:dyDescent="0.25">
      <c r="A108" t="s">
        <v>8124</v>
      </c>
      <c r="B108" t="s">
        <v>8124</v>
      </c>
      <c r="C108" t="s">
        <v>8125</v>
      </c>
      <c r="D108" t="s">
        <v>8125</v>
      </c>
      <c r="E108" t="s">
        <v>8125</v>
      </c>
      <c r="F108" t="s">
        <v>8126</v>
      </c>
      <c r="G108" t="s">
        <v>8127</v>
      </c>
      <c r="H108" t="s">
        <v>8128</v>
      </c>
      <c r="I108" s="9" t="s">
        <v>63</v>
      </c>
      <c r="J108" s="6" t="s">
        <v>118</v>
      </c>
      <c r="K108">
        <f>SUM(L108:Q108)</f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S108">
        <v>0</v>
      </c>
      <c r="T108">
        <v>0</v>
      </c>
      <c r="U108">
        <v>0</v>
      </c>
      <c r="V108">
        <v>0</v>
      </c>
      <c r="W108">
        <v>4</v>
      </c>
      <c r="X108">
        <v>0</v>
      </c>
      <c r="Y108">
        <v>0</v>
      </c>
      <c r="Z108">
        <v>0</v>
      </c>
      <c r="AA108">
        <v>4</v>
      </c>
      <c r="AE108">
        <v>55</v>
      </c>
      <c r="AF108" t="s">
        <v>8129</v>
      </c>
      <c r="AG108" t="s">
        <v>1397</v>
      </c>
      <c r="AH108" t="s">
        <v>8130</v>
      </c>
      <c r="AI108" t="s">
        <v>8131</v>
      </c>
      <c r="AJ108" t="s">
        <v>8132</v>
      </c>
      <c r="AK108" t="s">
        <v>8133</v>
      </c>
    </row>
    <row r="109" spans="1:39" x14ac:dyDescent="0.25">
      <c r="A109" t="s">
        <v>7774</v>
      </c>
      <c r="B109" t="s">
        <v>7774</v>
      </c>
      <c r="C109" t="s">
        <v>7775</v>
      </c>
      <c r="D109" t="s">
        <v>7775</v>
      </c>
      <c r="E109" t="s">
        <v>7775</v>
      </c>
      <c r="F109" t="s">
        <v>7776</v>
      </c>
      <c r="G109" t="s">
        <v>7777</v>
      </c>
      <c r="H109" t="s">
        <v>7778</v>
      </c>
      <c r="I109" s="9" t="s">
        <v>63</v>
      </c>
      <c r="J109" s="5" t="s">
        <v>64</v>
      </c>
      <c r="K109">
        <f>SUM(L109:Q109)</f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S109">
        <v>0</v>
      </c>
      <c r="T109">
        <v>2</v>
      </c>
      <c r="U109">
        <v>0</v>
      </c>
      <c r="V109">
        <v>0</v>
      </c>
      <c r="W109">
        <v>5</v>
      </c>
      <c r="X109">
        <v>1</v>
      </c>
      <c r="Y109">
        <v>0</v>
      </c>
      <c r="Z109">
        <v>1</v>
      </c>
      <c r="AA109">
        <v>9</v>
      </c>
      <c r="AE109">
        <v>496</v>
      </c>
      <c r="AF109" t="s">
        <v>7779</v>
      </c>
      <c r="AG109" t="s">
        <v>539</v>
      </c>
      <c r="AH109" t="s">
        <v>7780</v>
      </c>
      <c r="AI109" t="s">
        <v>7781</v>
      </c>
      <c r="AJ109" t="s">
        <v>7782</v>
      </c>
      <c r="AK109" t="s">
        <v>7783</v>
      </c>
    </row>
    <row r="110" spans="1:39" x14ac:dyDescent="0.25">
      <c r="A110" t="s">
        <v>8581</v>
      </c>
      <c r="B110" t="s">
        <v>8581</v>
      </c>
      <c r="C110" t="s">
        <v>7152</v>
      </c>
      <c r="D110" t="s">
        <v>7152</v>
      </c>
      <c r="E110" t="s">
        <v>7152</v>
      </c>
      <c r="F110" t="s">
        <v>8582</v>
      </c>
      <c r="G110" t="s">
        <v>8583</v>
      </c>
      <c r="H110" t="s">
        <v>8584</v>
      </c>
      <c r="I110" t="s">
        <v>171</v>
      </c>
      <c r="J110" t="s">
        <v>171</v>
      </c>
      <c r="K110">
        <f>SUM(L110:Q110)</f>
        <v>12149000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12149000</v>
      </c>
      <c r="S110">
        <v>0</v>
      </c>
      <c r="T110">
        <v>0</v>
      </c>
      <c r="U110">
        <v>0</v>
      </c>
      <c r="V110">
        <v>1</v>
      </c>
      <c r="W110">
        <v>1</v>
      </c>
      <c r="X110">
        <v>0</v>
      </c>
      <c r="Y110">
        <v>0</v>
      </c>
      <c r="Z110">
        <v>2</v>
      </c>
      <c r="AA110">
        <v>4</v>
      </c>
      <c r="AE110">
        <v>1012</v>
      </c>
      <c r="AF110" t="s">
        <v>8585</v>
      </c>
      <c r="AG110" t="s">
        <v>596</v>
      </c>
      <c r="AH110" t="s">
        <v>8586</v>
      </c>
      <c r="AI110" t="s">
        <v>8587</v>
      </c>
      <c r="AJ110" t="s">
        <v>8588</v>
      </c>
      <c r="AK110" t="s">
        <v>8589</v>
      </c>
    </row>
    <row r="111" spans="1:39" x14ac:dyDescent="0.25">
      <c r="A111" t="s">
        <v>9648</v>
      </c>
      <c r="B111" t="s">
        <v>9649</v>
      </c>
      <c r="C111" t="s">
        <v>9650</v>
      </c>
      <c r="D111" t="s">
        <v>9650</v>
      </c>
      <c r="E111" t="s">
        <v>9650</v>
      </c>
      <c r="F111" t="s">
        <v>9651</v>
      </c>
      <c r="G111" t="s">
        <v>9652</v>
      </c>
      <c r="H111" t="s">
        <v>9653</v>
      </c>
      <c r="I111" t="s">
        <v>171</v>
      </c>
      <c r="J111" t="s">
        <v>171</v>
      </c>
      <c r="K111">
        <f>SUM(L111:Q111)</f>
        <v>6699800</v>
      </c>
      <c r="L111">
        <v>0</v>
      </c>
      <c r="M111">
        <v>6699800</v>
      </c>
      <c r="N111">
        <v>0</v>
      </c>
      <c r="O111">
        <v>0</v>
      </c>
      <c r="P111">
        <v>0</v>
      </c>
      <c r="Q111">
        <v>0</v>
      </c>
      <c r="S111">
        <v>2</v>
      </c>
      <c r="T111">
        <v>4</v>
      </c>
      <c r="U111">
        <v>0</v>
      </c>
      <c r="V111">
        <v>2</v>
      </c>
      <c r="W111">
        <v>0</v>
      </c>
      <c r="X111">
        <v>0</v>
      </c>
      <c r="Y111">
        <v>1</v>
      </c>
      <c r="Z111">
        <v>1</v>
      </c>
      <c r="AA111">
        <v>10</v>
      </c>
      <c r="AE111">
        <v>643</v>
      </c>
      <c r="AF111" t="s">
        <v>9654</v>
      </c>
      <c r="AG111" t="s">
        <v>870</v>
      </c>
      <c r="AH111" t="s">
        <v>9655</v>
      </c>
      <c r="AI111" t="s">
        <v>9656</v>
      </c>
      <c r="AJ111" t="s">
        <v>9657</v>
      </c>
      <c r="AK111" t="s">
        <v>9658</v>
      </c>
    </row>
    <row r="112" spans="1:39" x14ac:dyDescent="0.25">
      <c r="A112" t="s">
        <v>3805</v>
      </c>
      <c r="B112" t="s">
        <v>3806</v>
      </c>
      <c r="C112" t="s">
        <v>3807</v>
      </c>
      <c r="D112" t="s">
        <v>3807</v>
      </c>
      <c r="E112" t="s">
        <v>3807</v>
      </c>
      <c r="F112" t="s">
        <v>3808</v>
      </c>
      <c r="G112" t="s">
        <v>3809</v>
      </c>
      <c r="H112" t="s">
        <v>3810</v>
      </c>
      <c r="I112" t="s">
        <v>171</v>
      </c>
      <c r="J112" t="s">
        <v>171</v>
      </c>
      <c r="K112">
        <f>SUM(L112:Q112)</f>
        <v>163923000</v>
      </c>
      <c r="L112">
        <v>0</v>
      </c>
      <c r="M112">
        <v>54864000</v>
      </c>
      <c r="N112">
        <v>0</v>
      </c>
      <c r="O112">
        <v>27023000</v>
      </c>
      <c r="P112">
        <v>48065000</v>
      </c>
      <c r="Q112">
        <v>33971000</v>
      </c>
      <c r="S112">
        <v>0</v>
      </c>
      <c r="T112">
        <v>7</v>
      </c>
      <c r="U112">
        <v>4</v>
      </c>
      <c r="V112">
        <v>6</v>
      </c>
      <c r="W112">
        <v>8</v>
      </c>
      <c r="X112">
        <v>7</v>
      </c>
      <c r="Y112">
        <v>5</v>
      </c>
      <c r="Z112">
        <v>5</v>
      </c>
      <c r="AA112">
        <v>42</v>
      </c>
      <c r="AE112">
        <v>799</v>
      </c>
      <c r="AF112" t="s">
        <v>3811</v>
      </c>
      <c r="AG112" t="s">
        <v>1397</v>
      </c>
      <c r="AH112" t="s">
        <v>3812</v>
      </c>
      <c r="AI112" t="s">
        <v>3813</v>
      </c>
      <c r="AJ112" t="s">
        <v>3814</v>
      </c>
      <c r="AK112" t="s">
        <v>3815</v>
      </c>
    </row>
    <row r="113" spans="1:39" x14ac:dyDescent="0.25">
      <c r="A113" t="s">
        <v>7755</v>
      </c>
      <c r="B113" t="s">
        <v>7756</v>
      </c>
      <c r="C113" t="s">
        <v>4930</v>
      </c>
      <c r="D113" t="s">
        <v>4930</v>
      </c>
      <c r="E113" t="s">
        <v>4930</v>
      </c>
      <c r="F113" t="s">
        <v>7757</v>
      </c>
      <c r="G113" t="s">
        <v>7758</v>
      </c>
      <c r="H113" t="s">
        <v>7757</v>
      </c>
      <c r="I113" t="s">
        <v>171</v>
      </c>
      <c r="J113" t="s">
        <v>171</v>
      </c>
      <c r="K113">
        <f>SUM(L113:Q113)</f>
        <v>8813800</v>
      </c>
      <c r="L113">
        <v>0</v>
      </c>
      <c r="M113">
        <v>0</v>
      </c>
      <c r="N113">
        <v>0</v>
      </c>
      <c r="O113">
        <v>0</v>
      </c>
      <c r="P113">
        <v>8813800</v>
      </c>
      <c r="Q113">
        <v>0</v>
      </c>
      <c r="S113">
        <v>0</v>
      </c>
      <c r="T113">
        <v>1</v>
      </c>
      <c r="U113">
        <v>0</v>
      </c>
      <c r="V113">
        <v>1</v>
      </c>
      <c r="W113">
        <v>0</v>
      </c>
      <c r="X113">
        <v>3</v>
      </c>
      <c r="Y113">
        <v>3</v>
      </c>
      <c r="Z113">
        <v>0</v>
      </c>
      <c r="AA113">
        <v>8</v>
      </c>
      <c r="AE113">
        <v>758</v>
      </c>
      <c r="AF113" t="s">
        <v>7759</v>
      </c>
      <c r="AG113" t="s">
        <v>870</v>
      </c>
      <c r="AH113" t="s">
        <v>7760</v>
      </c>
      <c r="AI113" t="s">
        <v>7761</v>
      </c>
      <c r="AJ113" t="s">
        <v>7762</v>
      </c>
      <c r="AK113" t="s">
        <v>7763</v>
      </c>
    </row>
    <row r="114" spans="1:39" x14ac:dyDescent="0.25">
      <c r="A114" t="s">
        <v>2052</v>
      </c>
      <c r="B114" t="s">
        <v>2053</v>
      </c>
      <c r="C114" t="s">
        <v>2054</v>
      </c>
      <c r="D114" t="s">
        <v>2054</v>
      </c>
      <c r="E114" t="s">
        <v>2054</v>
      </c>
      <c r="F114" t="s">
        <v>2055</v>
      </c>
      <c r="G114" t="s">
        <v>2056</v>
      </c>
      <c r="H114" t="s">
        <v>2057</v>
      </c>
      <c r="I114" s="3" t="s">
        <v>437</v>
      </c>
      <c r="J114" s="4" t="s">
        <v>438</v>
      </c>
      <c r="K114">
        <f>SUM(L114:Q114)</f>
        <v>1093590000</v>
      </c>
      <c r="L114">
        <v>137170000</v>
      </c>
      <c r="M114">
        <v>206650000</v>
      </c>
      <c r="N114">
        <v>197270000</v>
      </c>
      <c r="O114">
        <v>141660000</v>
      </c>
      <c r="P114">
        <v>243050000</v>
      </c>
      <c r="Q114">
        <v>167790000</v>
      </c>
      <c r="S114">
        <v>7</v>
      </c>
      <c r="T114">
        <v>27</v>
      </c>
      <c r="U114">
        <v>12</v>
      </c>
      <c r="V114">
        <v>20</v>
      </c>
      <c r="W114">
        <v>27</v>
      </c>
      <c r="X114">
        <v>25</v>
      </c>
      <c r="Y114">
        <v>15</v>
      </c>
      <c r="Z114">
        <v>26</v>
      </c>
      <c r="AA114">
        <v>159</v>
      </c>
      <c r="AE114">
        <v>583</v>
      </c>
      <c r="AF114" t="s">
        <v>2058</v>
      </c>
      <c r="AG114" t="s">
        <v>440</v>
      </c>
      <c r="AH114" t="s">
        <v>2059</v>
      </c>
      <c r="AI114" t="s">
        <v>2060</v>
      </c>
      <c r="AJ114" t="s">
        <v>2061</v>
      </c>
      <c r="AK114" t="s">
        <v>2062</v>
      </c>
      <c r="AL114" t="s">
        <v>2063</v>
      </c>
      <c r="AM114" t="s">
        <v>2064</v>
      </c>
    </row>
    <row r="115" spans="1:39" x14ac:dyDescent="0.25">
      <c r="A115" t="s">
        <v>1247</v>
      </c>
      <c r="B115" t="s">
        <v>1248</v>
      </c>
      <c r="C115" t="s">
        <v>1249</v>
      </c>
      <c r="D115" t="s">
        <v>1249</v>
      </c>
      <c r="E115" t="s">
        <v>1250</v>
      </c>
      <c r="F115" t="s">
        <v>1251</v>
      </c>
      <c r="G115" t="s">
        <v>1252</v>
      </c>
      <c r="H115" t="s">
        <v>1253</v>
      </c>
      <c r="I115" s="3" t="s">
        <v>437</v>
      </c>
      <c r="J115" s="4" t="s">
        <v>438</v>
      </c>
      <c r="K115">
        <f>SUM(L115:Q115)</f>
        <v>4545460000</v>
      </c>
      <c r="L115">
        <v>688430000</v>
      </c>
      <c r="M115">
        <v>819240000</v>
      </c>
      <c r="N115">
        <v>1203700000</v>
      </c>
      <c r="O115">
        <v>523540000</v>
      </c>
      <c r="P115">
        <v>668070000</v>
      </c>
      <c r="Q115">
        <v>642480000</v>
      </c>
      <c r="S115">
        <v>19</v>
      </c>
      <c r="T115">
        <v>41</v>
      </c>
      <c r="U115">
        <v>29</v>
      </c>
      <c r="V115">
        <v>33</v>
      </c>
      <c r="W115">
        <v>37</v>
      </c>
      <c r="X115">
        <v>38</v>
      </c>
      <c r="Y115">
        <v>27</v>
      </c>
      <c r="Z115">
        <v>37</v>
      </c>
      <c r="AA115">
        <v>261</v>
      </c>
      <c r="AE115">
        <v>582</v>
      </c>
      <c r="AF115" t="s">
        <v>1254</v>
      </c>
      <c r="AG115" t="s">
        <v>144</v>
      </c>
      <c r="AH115" t="s">
        <v>1255</v>
      </c>
      <c r="AI115" t="s">
        <v>1256</v>
      </c>
      <c r="AJ115" t="s">
        <v>1257</v>
      </c>
      <c r="AK115" t="s">
        <v>1258</v>
      </c>
      <c r="AL115" t="s">
        <v>1259</v>
      </c>
      <c r="AM115" t="s">
        <v>1260</v>
      </c>
    </row>
    <row r="116" spans="1:39" x14ac:dyDescent="0.25">
      <c r="A116" t="s">
        <v>2751</v>
      </c>
      <c r="B116" t="s">
        <v>2752</v>
      </c>
      <c r="C116" t="s">
        <v>2753</v>
      </c>
      <c r="D116" t="s">
        <v>2753</v>
      </c>
      <c r="E116" t="s">
        <v>2753</v>
      </c>
      <c r="F116" t="s">
        <v>2754</v>
      </c>
      <c r="G116" t="s">
        <v>2755</v>
      </c>
      <c r="H116" t="s">
        <v>2756</v>
      </c>
      <c r="I116" s="3" t="s">
        <v>437</v>
      </c>
      <c r="J116" s="4" t="s">
        <v>438</v>
      </c>
      <c r="K116">
        <f>SUM(L116:Q116)</f>
        <v>528770000</v>
      </c>
      <c r="L116">
        <v>70701000</v>
      </c>
      <c r="M116">
        <v>60311000</v>
      </c>
      <c r="N116">
        <v>0</v>
      </c>
      <c r="O116">
        <v>149730000</v>
      </c>
      <c r="P116">
        <v>161380000</v>
      </c>
      <c r="Q116">
        <v>86648000</v>
      </c>
      <c r="S116">
        <v>3</v>
      </c>
      <c r="T116">
        <v>2</v>
      </c>
      <c r="U116">
        <v>1</v>
      </c>
      <c r="V116">
        <v>8</v>
      </c>
      <c r="W116">
        <v>6</v>
      </c>
      <c r="X116">
        <v>11</v>
      </c>
      <c r="Y116">
        <v>5</v>
      </c>
      <c r="Z116">
        <v>6</v>
      </c>
      <c r="AA116">
        <v>42</v>
      </c>
      <c r="AD116" t="s">
        <v>172</v>
      </c>
      <c r="AE116">
        <v>119</v>
      </c>
      <c r="AF116" t="s">
        <v>2757</v>
      </c>
      <c r="AG116" t="s">
        <v>1397</v>
      </c>
      <c r="AH116" t="s">
        <v>2758</v>
      </c>
      <c r="AI116" t="s">
        <v>2759</v>
      </c>
      <c r="AJ116" t="s">
        <v>2760</v>
      </c>
      <c r="AK116" t="s">
        <v>2761</v>
      </c>
    </row>
    <row r="117" spans="1:39" x14ac:dyDescent="0.25">
      <c r="A117" t="s">
        <v>6756</v>
      </c>
      <c r="B117" t="s">
        <v>6756</v>
      </c>
      <c r="C117" t="s">
        <v>3236</v>
      </c>
      <c r="D117" t="s">
        <v>3236</v>
      </c>
      <c r="E117" t="s">
        <v>3236</v>
      </c>
      <c r="F117" t="s">
        <v>6757</v>
      </c>
      <c r="G117" t="s">
        <v>6758</v>
      </c>
      <c r="H117" t="s">
        <v>6759</v>
      </c>
      <c r="I117" t="s">
        <v>171</v>
      </c>
      <c r="J117" t="s">
        <v>171</v>
      </c>
      <c r="K117">
        <f>SUM(L117:Q117)</f>
        <v>19677000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19677000</v>
      </c>
      <c r="S117">
        <v>1</v>
      </c>
      <c r="T117">
        <v>2</v>
      </c>
      <c r="U117">
        <v>1</v>
      </c>
      <c r="V117">
        <v>1</v>
      </c>
      <c r="W117">
        <v>2</v>
      </c>
      <c r="X117">
        <v>1</v>
      </c>
      <c r="Y117">
        <v>1</v>
      </c>
      <c r="Z117">
        <v>2</v>
      </c>
      <c r="AA117">
        <v>11</v>
      </c>
      <c r="AE117">
        <v>226</v>
      </c>
      <c r="AF117" t="s">
        <v>6760</v>
      </c>
      <c r="AG117" t="s">
        <v>870</v>
      </c>
      <c r="AH117" t="s">
        <v>6761</v>
      </c>
      <c r="AI117" t="s">
        <v>6762</v>
      </c>
      <c r="AJ117" t="s">
        <v>6763</v>
      </c>
      <c r="AK117" t="s">
        <v>6764</v>
      </c>
    </row>
    <row r="118" spans="1:39" x14ac:dyDescent="0.25">
      <c r="A118" t="s">
        <v>3524</v>
      </c>
      <c r="B118" t="s">
        <v>3525</v>
      </c>
      <c r="C118" t="s">
        <v>3526</v>
      </c>
      <c r="D118" t="s">
        <v>3526</v>
      </c>
      <c r="E118" t="s">
        <v>3527</v>
      </c>
      <c r="F118" t="s">
        <v>3528</v>
      </c>
      <c r="G118" t="s">
        <v>3529</v>
      </c>
      <c r="H118" t="s">
        <v>3528</v>
      </c>
      <c r="I118" s="3" t="s">
        <v>437</v>
      </c>
      <c r="J118" s="4" t="s">
        <v>438</v>
      </c>
      <c r="K118">
        <f>SUM(L118:Q118)</f>
        <v>291055000</v>
      </c>
      <c r="L118">
        <v>72374000</v>
      </c>
      <c r="M118">
        <v>22286000</v>
      </c>
      <c r="N118">
        <v>0</v>
      </c>
      <c r="O118">
        <v>62927000</v>
      </c>
      <c r="P118">
        <v>57571000</v>
      </c>
      <c r="Q118">
        <v>75897000</v>
      </c>
      <c r="S118">
        <v>7</v>
      </c>
      <c r="T118">
        <v>4</v>
      </c>
      <c r="U118">
        <v>0</v>
      </c>
      <c r="V118">
        <v>16</v>
      </c>
      <c r="W118">
        <v>13</v>
      </c>
      <c r="X118">
        <v>15</v>
      </c>
      <c r="Y118">
        <v>2</v>
      </c>
      <c r="Z118">
        <v>13</v>
      </c>
      <c r="AA118">
        <v>70</v>
      </c>
      <c r="AE118">
        <v>584</v>
      </c>
      <c r="AF118" t="s">
        <v>3530</v>
      </c>
      <c r="AG118" t="s">
        <v>1540</v>
      </c>
      <c r="AH118" t="s">
        <v>3531</v>
      </c>
      <c r="AI118" t="s">
        <v>3532</v>
      </c>
      <c r="AJ118" t="s">
        <v>3533</v>
      </c>
      <c r="AK118" t="s">
        <v>3534</v>
      </c>
    </row>
    <row r="119" spans="1:39" x14ac:dyDescent="0.25">
      <c r="A119" t="s">
        <v>2571</v>
      </c>
      <c r="B119" t="s">
        <v>2572</v>
      </c>
      <c r="C119" t="s">
        <v>2573</v>
      </c>
      <c r="D119" t="s">
        <v>2573</v>
      </c>
      <c r="E119" t="s">
        <v>2574</v>
      </c>
      <c r="F119" t="s">
        <v>2575</v>
      </c>
      <c r="G119" t="s">
        <v>2576</v>
      </c>
      <c r="H119" t="s">
        <v>2577</v>
      </c>
      <c r="I119" t="s">
        <v>230</v>
      </c>
      <c r="J119" t="s">
        <v>171</v>
      </c>
      <c r="K119">
        <f>SUM(L119:Q119)</f>
        <v>639426000</v>
      </c>
      <c r="L119">
        <v>50499000</v>
      </c>
      <c r="M119">
        <v>100380000</v>
      </c>
      <c r="N119">
        <v>82070000</v>
      </c>
      <c r="O119">
        <v>102320000</v>
      </c>
      <c r="P119">
        <v>85677000</v>
      </c>
      <c r="Q119">
        <v>218480000</v>
      </c>
      <c r="S119">
        <v>3</v>
      </c>
      <c r="T119">
        <v>17</v>
      </c>
      <c r="U119">
        <v>5</v>
      </c>
      <c r="V119">
        <v>15</v>
      </c>
      <c r="W119">
        <v>15</v>
      </c>
      <c r="X119">
        <v>13</v>
      </c>
      <c r="Y119">
        <v>15</v>
      </c>
      <c r="Z119">
        <v>42</v>
      </c>
      <c r="AA119">
        <v>125</v>
      </c>
      <c r="AE119">
        <v>722</v>
      </c>
      <c r="AF119" t="s">
        <v>2578</v>
      </c>
      <c r="AG119" t="s">
        <v>882</v>
      </c>
      <c r="AH119" t="s">
        <v>2579</v>
      </c>
      <c r="AI119" t="s">
        <v>2580</v>
      </c>
      <c r="AJ119" t="s">
        <v>2581</v>
      </c>
      <c r="AK119" t="s">
        <v>2582</v>
      </c>
      <c r="AL119" t="s">
        <v>2583</v>
      </c>
      <c r="AM119" t="s">
        <v>2584</v>
      </c>
    </row>
    <row r="120" spans="1:39" x14ac:dyDescent="0.25">
      <c r="A120" t="s">
        <v>11243</v>
      </c>
      <c r="B120" t="s">
        <v>11243</v>
      </c>
      <c r="C120" t="s">
        <v>1845</v>
      </c>
      <c r="D120" t="s">
        <v>1323</v>
      </c>
      <c r="E120" t="s">
        <v>3400</v>
      </c>
      <c r="F120" t="s">
        <v>11244</v>
      </c>
      <c r="G120" t="s">
        <v>11245</v>
      </c>
      <c r="H120" t="s">
        <v>11246</v>
      </c>
      <c r="I120" t="s">
        <v>230</v>
      </c>
      <c r="J120" t="s">
        <v>171</v>
      </c>
      <c r="K120">
        <f>SUM(L120:Q120)</f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  <c r="AA120">
        <v>1</v>
      </c>
      <c r="AE120">
        <v>842</v>
      </c>
      <c r="AF120" t="s">
        <v>11247</v>
      </c>
      <c r="AG120" t="s">
        <v>11248</v>
      </c>
      <c r="AH120" t="s">
        <v>11249</v>
      </c>
      <c r="AI120" t="s">
        <v>11250</v>
      </c>
      <c r="AJ120" t="s">
        <v>11251</v>
      </c>
      <c r="AK120" t="s">
        <v>11252</v>
      </c>
    </row>
    <row r="121" spans="1:39" x14ac:dyDescent="0.25">
      <c r="A121" t="s">
        <v>6330</v>
      </c>
      <c r="B121" t="s">
        <v>6331</v>
      </c>
      <c r="C121" t="s">
        <v>6332</v>
      </c>
      <c r="D121" t="s">
        <v>6333</v>
      </c>
      <c r="E121" t="s">
        <v>6334</v>
      </c>
      <c r="F121" t="s">
        <v>6335</v>
      </c>
      <c r="G121" t="s">
        <v>6336</v>
      </c>
      <c r="H121" t="s">
        <v>6337</v>
      </c>
      <c r="I121" t="s">
        <v>230</v>
      </c>
      <c r="J121" t="s">
        <v>171</v>
      </c>
      <c r="K121">
        <f>SUM(L121:Q121)</f>
        <v>52958000</v>
      </c>
      <c r="L121">
        <v>0</v>
      </c>
      <c r="M121">
        <v>0</v>
      </c>
      <c r="N121">
        <v>0</v>
      </c>
      <c r="O121">
        <v>20586000</v>
      </c>
      <c r="P121">
        <v>0</v>
      </c>
      <c r="Q121">
        <v>32372000</v>
      </c>
      <c r="S121">
        <v>0</v>
      </c>
      <c r="T121">
        <v>2</v>
      </c>
      <c r="U121">
        <v>1</v>
      </c>
      <c r="V121">
        <v>4</v>
      </c>
      <c r="W121">
        <v>1</v>
      </c>
      <c r="X121">
        <v>1</v>
      </c>
      <c r="Y121">
        <v>1</v>
      </c>
      <c r="Z121">
        <v>5</v>
      </c>
      <c r="AA121">
        <v>15</v>
      </c>
      <c r="AE121">
        <v>523</v>
      </c>
      <c r="AF121" t="s">
        <v>6338</v>
      </c>
      <c r="AG121" t="s">
        <v>6339</v>
      </c>
      <c r="AH121" t="s">
        <v>6340</v>
      </c>
      <c r="AI121" t="s">
        <v>6341</v>
      </c>
      <c r="AJ121" t="s">
        <v>6342</v>
      </c>
      <c r="AK121" t="s">
        <v>6343</v>
      </c>
      <c r="AL121">
        <v>206</v>
      </c>
      <c r="AM121">
        <v>258</v>
      </c>
    </row>
    <row r="122" spans="1:39" x14ac:dyDescent="0.25">
      <c r="A122" t="s">
        <v>9405</v>
      </c>
      <c r="B122" t="s">
        <v>9405</v>
      </c>
      <c r="C122" t="s">
        <v>9019</v>
      </c>
      <c r="D122" t="s">
        <v>9019</v>
      </c>
      <c r="E122" t="s">
        <v>9019</v>
      </c>
      <c r="F122" t="s">
        <v>9406</v>
      </c>
      <c r="G122" t="s">
        <v>9407</v>
      </c>
      <c r="H122" t="s">
        <v>9408</v>
      </c>
      <c r="I122" t="s">
        <v>171</v>
      </c>
      <c r="J122" t="s">
        <v>171</v>
      </c>
      <c r="K122">
        <f>SUM(L122:Q122)</f>
        <v>7669600</v>
      </c>
      <c r="L122">
        <v>0</v>
      </c>
      <c r="M122">
        <v>0</v>
      </c>
      <c r="N122">
        <v>0</v>
      </c>
      <c r="O122">
        <v>7669600</v>
      </c>
      <c r="P122">
        <v>0</v>
      </c>
      <c r="Q122">
        <v>0</v>
      </c>
      <c r="S122">
        <v>0</v>
      </c>
      <c r="T122">
        <v>0</v>
      </c>
      <c r="U122">
        <v>0</v>
      </c>
      <c r="V122">
        <v>3</v>
      </c>
      <c r="W122">
        <v>0</v>
      </c>
      <c r="X122">
        <v>0</v>
      </c>
      <c r="Y122">
        <v>0</v>
      </c>
      <c r="Z122">
        <v>0</v>
      </c>
      <c r="AA122">
        <v>3</v>
      </c>
      <c r="AE122">
        <v>78</v>
      </c>
      <c r="AF122">
        <v>3972</v>
      </c>
      <c r="AG122" t="b">
        <v>1</v>
      </c>
      <c r="AH122">
        <v>4227</v>
      </c>
      <c r="AI122" t="s">
        <v>9409</v>
      </c>
      <c r="AJ122" t="s">
        <v>9410</v>
      </c>
      <c r="AK122">
        <v>55378</v>
      </c>
    </row>
    <row r="123" spans="1:39" x14ac:dyDescent="0.25">
      <c r="A123" t="s">
        <v>2598</v>
      </c>
      <c r="B123" t="s">
        <v>2599</v>
      </c>
      <c r="C123" t="s">
        <v>2600</v>
      </c>
      <c r="D123" t="s">
        <v>2600</v>
      </c>
      <c r="E123" t="s">
        <v>2600</v>
      </c>
      <c r="F123" t="s">
        <v>2601</v>
      </c>
      <c r="G123" t="s">
        <v>2602</v>
      </c>
      <c r="H123" t="s">
        <v>2603</v>
      </c>
      <c r="I123" t="s">
        <v>171</v>
      </c>
      <c r="J123" t="s">
        <v>171</v>
      </c>
      <c r="K123">
        <f>SUM(L123:Q123)</f>
        <v>652975000</v>
      </c>
      <c r="L123">
        <v>0</v>
      </c>
      <c r="M123">
        <v>157980000</v>
      </c>
      <c r="N123">
        <v>202450000</v>
      </c>
      <c r="O123">
        <v>118300000</v>
      </c>
      <c r="P123">
        <v>101170000</v>
      </c>
      <c r="Q123">
        <v>73075000</v>
      </c>
      <c r="S123">
        <v>2</v>
      </c>
      <c r="T123">
        <v>21</v>
      </c>
      <c r="U123">
        <v>9</v>
      </c>
      <c r="V123">
        <v>20</v>
      </c>
      <c r="W123">
        <v>27</v>
      </c>
      <c r="X123">
        <v>12</v>
      </c>
      <c r="Y123">
        <v>1</v>
      </c>
      <c r="Z123">
        <v>10</v>
      </c>
      <c r="AA123">
        <v>102</v>
      </c>
      <c r="AE123">
        <v>345</v>
      </c>
      <c r="AF123" t="s">
        <v>2604</v>
      </c>
      <c r="AG123" t="s">
        <v>830</v>
      </c>
      <c r="AH123" t="s">
        <v>2605</v>
      </c>
      <c r="AI123" t="s">
        <v>2606</v>
      </c>
      <c r="AJ123" t="s">
        <v>2607</v>
      </c>
      <c r="AK123" t="s">
        <v>2608</v>
      </c>
      <c r="AL123" t="s">
        <v>2609</v>
      </c>
      <c r="AM123" t="s">
        <v>2610</v>
      </c>
    </row>
    <row r="124" spans="1:39" x14ac:dyDescent="0.25">
      <c r="A124" t="s">
        <v>2845</v>
      </c>
      <c r="B124" t="s">
        <v>2846</v>
      </c>
      <c r="C124" t="s">
        <v>2847</v>
      </c>
      <c r="D124" t="s">
        <v>2847</v>
      </c>
      <c r="E124" t="s">
        <v>2847</v>
      </c>
      <c r="F124" t="s">
        <v>2848</v>
      </c>
      <c r="G124" t="s">
        <v>2849</v>
      </c>
      <c r="H124" t="s">
        <v>2850</v>
      </c>
      <c r="I124" t="s">
        <v>171</v>
      </c>
      <c r="J124" t="s">
        <v>171</v>
      </c>
      <c r="K124">
        <f>SUM(L124:Q124)</f>
        <v>708232000</v>
      </c>
      <c r="L124">
        <v>0</v>
      </c>
      <c r="M124">
        <v>167910000</v>
      </c>
      <c r="N124">
        <v>423650000</v>
      </c>
      <c r="O124">
        <v>97646000</v>
      </c>
      <c r="P124">
        <v>19026000</v>
      </c>
      <c r="Q124">
        <v>0</v>
      </c>
      <c r="S124">
        <v>0</v>
      </c>
      <c r="T124">
        <v>19</v>
      </c>
      <c r="U124">
        <v>17</v>
      </c>
      <c r="V124">
        <v>19</v>
      </c>
      <c r="W124">
        <v>2</v>
      </c>
      <c r="X124">
        <v>3</v>
      </c>
      <c r="Y124">
        <v>1</v>
      </c>
      <c r="Z124">
        <v>1</v>
      </c>
      <c r="AA124">
        <v>62</v>
      </c>
      <c r="AE124">
        <v>661</v>
      </c>
      <c r="AF124" t="s">
        <v>2851</v>
      </c>
      <c r="AG124" t="s">
        <v>144</v>
      </c>
      <c r="AH124" t="s">
        <v>2852</v>
      </c>
      <c r="AI124" t="s">
        <v>2853</v>
      </c>
      <c r="AJ124" t="s">
        <v>2854</v>
      </c>
      <c r="AK124" t="s">
        <v>2855</v>
      </c>
      <c r="AL124">
        <v>310</v>
      </c>
      <c r="AM124">
        <v>244</v>
      </c>
    </row>
    <row r="125" spans="1:39" x14ac:dyDescent="0.25">
      <c r="A125" t="s">
        <v>11876</v>
      </c>
      <c r="B125" t="s">
        <v>11876</v>
      </c>
      <c r="C125" t="s">
        <v>1323</v>
      </c>
      <c r="D125" t="s">
        <v>1323</v>
      </c>
      <c r="E125" t="s">
        <v>1323</v>
      </c>
      <c r="F125" t="s">
        <v>11877</v>
      </c>
      <c r="G125" t="s">
        <v>11878</v>
      </c>
      <c r="H125" t="s">
        <v>11879</v>
      </c>
      <c r="I125" t="s">
        <v>171</v>
      </c>
      <c r="J125" t="s">
        <v>171</v>
      </c>
      <c r="K125">
        <f>SUM(L125:Q125)</f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S125">
        <v>0</v>
      </c>
      <c r="T125">
        <v>0</v>
      </c>
      <c r="U125">
        <v>0</v>
      </c>
      <c r="V125">
        <v>0</v>
      </c>
      <c r="W125">
        <v>1</v>
      </c>
      <c r="X125">
        <v>0</v>
      </c>
      <c r="Y125">
        <v>0</v>
      </c>
      <c r="Z125">
        <v>0</v>
      </c>
      <c r="AA125">
        <v>1</v>
      </c>
      <c r="AB125" t="s">
        <v>172</v>
      </c>
      <c r="AE125">
        <v>346</v>
      </c>
      <c r="AF125">
        <v>5343</v>
      </c>
      <c r="AG125" t="b">
        <v>1</v>
      </c>
      <c r="AH125">
        <v>5709</v>
      </c>
      <c r="AI125">
        <v>67134</v>
      </c>
      <c r="AJ125">
        <v>71556</v>
      </c>
      <c r="AK125">
        <v>71556</v>
      </c>
      <c r="AL125">
        <v>153</v>
      </c>
      <c r="AM125">
        <v>209</v>
      </c>
    </row>
    <row r="126" spans="1:39" x14ac:dyDescent="0.25">
      <c r="A126" t="s">
        <v>6008</v>
      </c>
      <c r="B126" t="s">
        <v>6009</v>
      </c>
      <c r="C126" t="s">
        <v>6010</v>
      </c>
      <c r="D126" t="s">
        <v>6010</v>
      </c>
      <c r="E126" t="s">
        <v>6010</v>
      </c>
      <c r="F126" t="s">
        <v>6011</v>
      </c>
      <c r="G126" t="s">
        <v>6012</v>
      </c>
      <c r="H126" t="s">
        <v>6013</v>
      </c>
      <c r="I126" t="s">
        <v>171</v>
      </c>
      <c r="J126" t="s">
        <v>171</v>
      </c>
      <c r="K126">
        <f>SUM(L126:Q126)</f>
        <v>65307000</v>
      </c>
      <c r="L126">
        <v>0</v>
      </c>
      <c r="M126">
        <v>0</v>
      </c>
      <c r="N126">
        <v>0</v>
      </c>
      <c r="O126">
        <v>37593000</v>
      </c>
      <c r="P126">
        <v>0</v>
      </c>
      <c r="Q126">
        <v>27714000</v>
      </c>
      <c r="S126">
        <v>0</v>
      </c>
      <c r="T126">
        <v>1</v>
      </c>
      <c r="U126">
        <v>0</v>
      </c>
      <c r="V126">
        <v>6</v>
      </c>
      <c r="W126">
        <v>0</v>
      </c>
      <c r="X126">
        <v>2</v>
      </c>
      <c r="Y126">
        <v>2</v>
      </c>
      <c r="Z126">
        <v>6</v>
      </c>
      <c r="AA126">
        <v>17</v>
      </c>
      <c r="AE126">
        <v>449</v>
      </c>
      <c r="AF126" t="s">
        <v>6014</v>
      </c>
      <c r="AG126" t="s">
        <v>909</v>
      </c>
      <c r="AH126" t="s">
        <v>6015</v>
      </c>
      <c r="AI126" t="s">
        <v>6016</v>
      </c>
      <c r="AJ126" t="s">
        <v>6017</v>
      </c>
      <c r="AK126" t="s">
        <v>6018</v>
      </c>
    </row>
    <row r="127" spans="1:39" x14ac:dyDescent="0.25">
      <c r="A127" t="s">
        <v>11379</v>
      </c>
      <c r="B127" t="s">
        <v>11379</v>
      </c>
      <c r="C127">
        <v>2</v>
      </c>
      <c r="D127">
        <v>2</v>
      </c>
      <c r="E127">
        <v>2</v>
      </c>
      <c r="F127" t="s">
        <v>11380</v>
      </c>
      <c r="G127" t="s">
        <v>11381</v>
      </c>
      <c r="H127" t="s">
        <v>11380</v>
      </c>
      <c r="I127" t="s">
        <v>171</v>
      </c>
      <c r="J127" t="s">
        <v>171</v>
      </c>
      <c r="K127">
        <f>SUM(L127:Q127)</f>
        <v>1405200</v>
      </c>
      <c r="L127">
        <v>0</v>
      </c>
      <c r="M127">
        <v>0</v>
      </c>
      <c r="N127">
        <v>0</v>
      </c>
      <c r="O127">
        <v>1405200</v>
      </c>
      <c r="P127">
        <v>0</v>
      </c>
      <c r="Q127">
        <v>0</v>
      </c>
      <c r="S127">
        <v>0</v>
      </c>
      <c r="T127">
        <v>0</v>
      </c>
      <c r="U127">
        <v>0</v>
      </c>
      <c r="V127">
        <v>2</v>
      </c>
      <c r="W127">
        <v>0</v>
      </c>
      <c r="X127">
        <v>0</v>
      </c>
      <c r="Y127">
        <v>0</v>
      </c>
      <c r="Z127">
        <v>0</v>
      </c>
      <c r="AA127">
        <v>2</v>
      </c>
      <c r="AE127">
        <v>857</v>
      </c>
      <c r="AF127" t="s">
        <v>11382</v>
      </c>
      <c r="AG127" t="s">
        <v>596</v>
      </c>
      <c r="AH127" t="s">
        <v>11383</v>
      </c>
      <c r="AI127" t="s">
        <v>11384</v>
      </c>
      <c r="AJ127" t="s">
        <v>11385</v>
      </c>
      <c r="AK127" t="s">
        <v>11386</v>
      </c>
    </row>
    <row r="128" spans="1:39" x14ac:dyDescent="0.25">
      <c r="A128" t="s">
        <v>4220</v>
      </c>
      <c r="B128" t="s">
        <v>4220</v>
      </c>
      <c r="C128" t="s">
        <v>4221</v>
      </c>
      <c r="D128" t="s">
        <v>4221</v>
      </c>
      <c r="E128" t="s">
        <v>3377</v>
      </c>
      <c r="F128" t="s">
        <v>4222</v>
      </c>
      <c r="G128" t="s">
        <v>4223</v>
      </c>
      <c r="H128" t="s">
        <v>4224</v>
      </c>
      <c r="I128" t="s">
        <v>171</v>
      </c>
      <c r="J128" t="s">
        <v>171</v>
      </c>
      <c r="K128">
        <f>SUM(L128:Q128)</f>
        <v>207870000</v>
      </c>
      <c r="L128">
        <v>51745000</v>
      </c>
      <c r="M128">
        <v>38549000</v>
      </c>
      <c r="N128">
        <v>0</v>
      </c>
      <c r="O128">
        <v>23876000</v>
      </c>
      <c r="P128">
        <v>37548000</v>
      </c>
      <c r="Q128">
        <v>56152000</v>
      </c>
      <c r="S128">
        <v>4</v>
      </c>
      <c r="T128">
        <v>7</v>
      </c>
      <c r="U128">
        <v>0</v>
      </c>
      <c r="V128">
        <v>5</v>
      </c>
      <c r="W128">
        <v>3</v>
      </c>
      <c r="X128">
        <v>9</v>
      </c>
      <c r="Y128">
        <v>1</v>
      </c>
      <c r="Z128">
        <v>19</v>
      </c>
      <c r="AA128">
        <v>48</v>
      </c>
      <c r="AE128">
        <v>801</v>
      </c>
      <c r="AF128" t="s">
        <v>4225</v>
      </c>
      <c r="AG128" t="s">
        <v>283</v>
      </c>
      <c r="AH128" t="s">
        <v>4226</v>
      </c>
      <c r="AI128" t="s">
        <v>4227</v>
      </c>
      <c r="AJ128" t="s">
        <v>4228</v>
      </c>
      <c r="AK128" t="s">
        <v>4229</v>
      </c>
    </row>
    <row r="129" spans="1:39" x14ac:dyDescent="0.25">
      <c r="A129" t="s">
        <v>8314</v>
      </c>
      <c r="B129" t="s">
        <v>8314</v>
      </c>
      <c r="C129" t="s">
        <v>4071</v>
      </c>
      <c r="D129" t="s">
        <v>4071</v>
      </c>
      <c r="E129" t="s">
        <v>4071</v>
      </c>
      <c r="F129" t="s">
        <v>8315</v>
      </c>
      <c r="G129" t="s">
        <v>8316</v>
      </c>
      <c r="H129" t="s">
        <v>8317</v>
      </c>
      <c r="I129" t="s">
        <v>171</v>
      </c>
      <c r="J129" t="s">
        <v>171</v>
      </c>
      <c r="K129">
        <f>SUM(L129:Q129)</f>
        <v>14594000</v>
      </c>
      <c r="L129">
        <v>0</v>
      </c>
      <c r="M129">
        <v>0</v>
      </c>
      <c r="N129">
        <v>0</v>
      </c>
      <c r="O129">
        <v>0</v>
      </c>
      <c r="P129">
        <v>14594000</v>
      </c>
      <c r="Q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</v>
      </c>
      <c r="Y129">
        <v>0</v>
      </c>
      <c r="Z129">
        <v>0</v>
      </c>
      <c r="AA129">
        <v>2</v>
      </c>
      <c r="AE129">
        <v>47</v>
      </c>
      <c r="AF129">
        <v>2513</v>
      </c>
      <c r="AG129" t="b">
        <v>1</v>
      </c>
      <c r="AH129">
        <v>2662</v>
      </c>
      <c r="AI129" t="s">
        <v>8318</v>
      </c>
      <c r="AJ129" t="s">
        <v>8319</v>
      </c>
      <c r="AK129">
        <v>32164</v>
      </c>
    </row>
    <row r="130" spans="1:39" x14ac:dyDescent="0.25">
      <c r="A130" t="s">
        <v>11477</v>
      </c>
      <c r="B130" t="s">
        <v>11477</v>
      </c>
      <c r="C130" t="s">
        <v>1323</v>
      </c>
      <c r="D130" t="s">
        <v>1323</v>
      </c>
      <c r="E130" t="s">
        <v>1323</v>
      </c>
      <c r="F130" t="s">
        <v>11478</v>
      </c>
      <c r="G130" t="s">
        <v>11479</v>
      </c>
      <c r="H130" t="s">
        <v>11480</v>
      </c>
      <c r="I130" t="s">
        <v>171</v>
      </c>
      <c r="J130" t="s">
        <v>171</v>
      </c>
      <c r="K130">
        <f>SUM(L130:Q130)</f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</v>
      </c>
      <c r="AE130">
        <v>1251</v>
      </c>
      <c r="AF130">
        <v>4560</v>
      </c>
      <c r="AG130" t="b">
        <v>1</v>
      </c>
      <c r="AH130">
        <v>4845</v>
      </c>
      <c r="AI130">
        <v>57882</v>
      </c>
      <c r="AJ130">
        <v>61855</v>
      </c>
      <c r="AK130">
        <v>61855</v>
      </c>
    </row>
    <row r="131" spans="1:39" x14ac:dyDescent="0.25">
      <c r="A131" t="s">
        <v>4505</v>
      </c>
      <c r="B131" t="s">
        <v>4505</v>
      </c>
      <c r="C131">
        <v>5</v>
      </c>
      <c r="D131">
        <v>5</v>
      </c>
      <c r="E131">
        <v>5</v>
      </c>
      <c r="F131" t="s">
        <v>4506</v>
      </c>
      <c r="G131" t="s">
        <v>4507</v>
      </c>
      <c r="H131" t="s">
        <v>4506</v>
      </c>
      <c r="I131" t="s">
        <v>171</v>
      </c>
      <c r="J131" t="s">
        <v>171</v>
      </c>
      <c r="K131">
        <f>SUM(L131:Q131)</f>
        <v>98260000</v>
      </c>
      <c r="L131">
        <v>0</v>
      </c>
      <c r="M131">
        <v>37628000</v>
      </c>
      <c r="N131">
        <v>0</v>
      </c>
      <c r="O131">
        <v>0</v>
      </c>
      <c r="P131">
        <v>40796000</v>
      </c>
      <c r="Q131">
        <v>19836000</v>
      </c>
      <c r="S131">
        <v>0</v>
      </c>
      <c r="T131">
        <v>8</v>
      </c>
      <c r="U131">
        <v>1</v>
      </c>
      <c r="V131">
        <v>1</v>
      </c>
      <c r="W131">
        <v>7</v>
      </c>
      <c r="X131">
        <v>9</v>
      </c>
      <c r="Y131">
        <v>0</v>
      </c>
      <c r="Z131">
        <v>2</v>
      </c>
      <c r="AA131">
        <v>28</v>
      </c>
      <c r="AE131">
        <v>623</v>
      </c>
      <c r="AF131" t="s">
        <v>4508</v>
      </c>
      <c r="AG131" t="s">
        <v>909</v>
      </c>
      <c r="AH131" t="s">
        <v>4509</v>
      </c>
      <c r="AI131" t="s">
        <v>4510</v>
      </c>
      <c r="AJ131" t="s">
        <v>4511</v>
      </c>
      <c r="AK131" t="s">
        <v>4512</v>
      </c>
    </row>
    <row r="132" spans="1:39" x14ac:dyDescent="0.25">
      <c r="A132" t="s">
        <v>6765</v>
      </c>
      <c r="B132" t="s">
        <v>6765</v>
      </c>
      <c r="C132">
        <v>3</v>
      </c>
      <c r="D132">
        <v>1</v>
      </c>
      <c r="E132">
        <v>1</v>
      </c>
      <c r="F132" t="s">
        <v>6766</v>
      </c>
      <c r="G132" t="s">
        <v>6767</v>
      </c>
      <c r="H132" t="s">
        <v>6766</v>
      </c>
      <c r="I132" s="3" t="s">
        <v>437</v>
      </c>
      <c r="J132" s="7" t="s">
        <v>957</v>
      </c>
      <c r="K132">
        <f>SUM(L132:Q132)</f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0</v>
      </c>
      <c r="AA132">
        <v>2</v>
      </c>
      <c r="AB132" t="s">
        <v>172</v>
      </c>
      <c r="AE132">
        <v>565</v>
      </c>
      <c r="AF132" t="s">
        <v>6768</v>
      </c>
      <c r="AG132" t="s">
        <v>5275</v>
      </c>
      <c r="AH132" t="s">
        <v>6769</v>
      </c>
      <c r="AI132" t="s">
        <v>6770</v>
      </c>
      <c r="AJ132" t="s">
        <v>6771</v>
      </c>
      <c r="AK132" t="s">
        <v>6772</v>
      </c>
      <c r="AL132">
        <v>219</v>
      </c>
      <c r="AM132">
        <v>135</v>
      </c>
    </row>
    <row r="133" spans="1:39" x14ac:dyDescent="0.25">
      <c r="A133" t="s">
        <v>1342</v>
      </c>
      <c r="B133" t="s">
        <v>1343</v>
      </c>
      <c r="C133" t="s">
        <v>1344</v>
      </c>
      <c r="D133" t="s">
        <v>1344</v>
      </c>
      <c r="E133" t="s">
        <v>1345</v>
      </c>
      <c r="F133" t="s">
        <v>1346</v>
      </c>
      <c r="G133" t="s">
        <v>1347</v>
      </c>
      <c r="H133" t="s">
        <v>1346</v>
      </c>
      <c r="I133" s="3" t="s">
        <v>437</v>
      </c>
      <c r="J133" s="7" t="s">
        <v>957</v>
      </c>
      <c r="K133">
        <f>SUM(L133:Q133)</f>
        <v>3930170000</v>
      </c>
      <c r="L133">
        <v>215690000</v>
      </c>
      <c r="M133">
        <v>1027300000</v>
      </c>
      <c r="N133">
        <v>693540000</v>
      </c>
      <c r="O133">
        <v>666490000</v>
      </c>
      <c r="P133">
        <v>818610000</v>
      </c>
      <c r="Q133">
        <v>508540000</v>
      </c>
      <c r="S133">
        <v>6</v>
      </c>
      <c r="T133">
        <v>64</v>
      </c>
      <c r="U133">
        <v>39</v>
      </c>
      <c r="V133">
        <v>52</v>
      </c>
      <c r="W133">
        <v>46</v>
      </c>
      <c r="X133">
        <v>61</v>
      </c>
      <c r="Y133">
        <v>16</v>
      </c>
      <c r="Z133">
        <v>46</v>
      </c>
      <c r="AA133">
        <v>330</v>
      </c>
      <c r="AE133">
        <v>1253</v>
      </c>
      <c r="AF133" t="s">
        <v>1348</v>
      </c>
      <c r="AG133" t="s">
        <v>295</v>
      </c>
      <c r="AH133" t="s">
        <v>1349</v>
      </c>
      <c r="AI133" t="s">
        <v>1350</v>
      </c>
      <c r="AJ133" t="s">
        <v>1351</v>
      </c>
      <c r="AK133" t="s">
        <v>1352</v>
      </c>
      <c r="AL133" t="s">
        <v>1353</v>
      </c>
      <c r="AM133" t="s">
        <v>1354</v>
      </c>
    </row>
    <row r="134" spans="1:39" x14ac:dyDescent="0.25">
      <c r="A134" t="s">
        <v>3775</v>
      </c>
      <c r="B134" t="s">
        <v>3775</v>
      </c>
      <c r="C134" t="s">
        <v>3776</v>
      </c>
      <c r="D134" t="s">
        <v>3776</v>
      </c>
      <c r="E134" t="s">
        <v>3776</v>
      </c>
      <c r="F134" t="s">
        <v>3777</v>
      </c>
      <c r="G134" t="s">
        <v>3778</v>
      </c>
      <c r="H134" t="s">
        <v>3779</v>
      </c>
      <c r="I134" s="3" t="s">
        <v>437</v>
      </c>
      <c r="J134" s="7" t="s">
        <v>957</v>
      </c>
      <c r="K134">
        <f>SUM(L134:Q134)</f>
        <v>152970000</v>
      </c>
      <c r="L134">
        <v>0</v>
      </c>
      <c r="M134">
        <v>63804000</v>
      </c>
      <c r="N134">
        <v>0</v>
      </c>
      <c r="O134">
        <v>59901000</v>
      </c>
      <c r="P134">
        <v>29265000</v>
      </c>
      <c r="Q134">
        <v>0</v>
      </c>
      <c r="S134">
        <v>0</v>
      </c>
      <c r="T134">
        <v>9</v>
      </c>
      <c r="U134">
        <v>1</v>
      </c>
      <c r="V134">
        <v>5</v>
      </c>
      <c r="W134">
        <v>7</v>
      </c>
      <c r="X134">
        <v>3</v>
      </c>
      <c r="Y134">
        <v>1</v>
      </c>
      <c r="Z134">
        <v>1</v>
      </c>
      <c r="AA134">
        <v>27</v>
      </c>
      <c r="AE134">
        <v>489</v>
      </c>
      <c r="AF134" t="s">
        <v>3780</v>
      </c>
      <c r="AG134" t="s">
        <v>870</v>
      </c>
      <c r="AH134" t="s">
        <v>3781</v>
      </c>
      <c r="AI134" t="s">
        <v>3782</v>
      </c>
      <c r="AJ134" t="s">
        <v>3783</v>
      </c>
      <c r="AK134" t="s">
        <v>3784</v>
      </c>
    </row>
    <row r="135" spans="1:39" x14ac:dyDescent="0.25">
      <c r="A135" t="s">
        <v>5300</v>
      </c>
      <c r="B135" t="s">
        <v>5301</v>
      </c>
      <c r="C135" t="s">
        <v>5302</v>
      </c>
      <c r="D135" t="s">
        <v>5302</v>
      </c>
      <c r="E135" t="s">
        <v>5302</v>
      </c>
      <c r="F135" t="s">
        <v>5303</v>
      </c>
      <c r="G135" t="s">
        <v>5304</v>
      </c>
      <c r="H135" t="s">
        <v>5305</v>
      </c>
      <c r="I135" s="3" t="s">
        <v>437</v>
      </c>
      <c r="J135" s="8" t="s">
        <v>1676</v>
      </c>
      <c r="K135">
        <f>SUM(L135:Q135)</f>
        <v>63086000</v>
      </c>
      <c r="L135">
        <v>0</v>
      </c>
      <c r="M135">
        <v>20395000</v>
      </c>
      <c r="N135">
        <v>0</v>
      </c>
      <c r="O135">
        <v>11786000</v>
      </c>
      <c r="P135">
        <v>15054000</v>
      </c>
      <c r="Q135">
        <v>15851000</v>
      </c>
      <c r="S135">
        <v>0</v>
      </c>
      <c r="T135">
        <v>10</v>
      </c>
      <c r="U135">
        <v>1</v>
      </c>
      <c r="V135">
        <v>5</v>
      </c>
      <c r="W135">
        <v>4</v>
      </c>
      <c r="X135">
        <v>3</v>
      </c>
      <c r="Y135">
        <v>4</v>
      </c>
      <c r="Z135">
        <v>5</v>
      </c>
      <c r="AA135">
        <v>32</v>
      </c>
      <c r="AE135">
        <v>630</v>
      </c>
      <c r="AF135" t="s">
        <v>5306</v>
      </c>
      <c r="AG135" t="s">
        <v>830</v>
      </c>
      <c r="AH135" t="s">
        <v>5307</v>
      </c>
      <c r="AI135" t="s">
        <v>5308</v>
      </c>
      <c r="AJ135" t="s">
        <v>5309</v>
      </c>
      <c r="AK135" t="s">
        <v>5310</v>
      </c>
    </row>
    <row r="136" spans="1:39" x14ac:dyDescent="0.25">
      <c r="A136" t="s">
        <v>10872</v>
      </c>
      <c r="B136" t="s">
        <v>10873</v>
      </c>
      <c r="C136" t="s">
        <v>3581</v>
      </c>
      <c r="D136" t="s">
        <v>3581</v>
      </c>
      <c r="E136" t="s">
        <v>3581</v>
      </c>
      <c r="F136" t="s">
        <v>10874</v>
      </c>
      <c r="G136" t="s">
        <v>10875</v>
      </c>
      <c r="H136" t="s">
        <v>10876</v>
      </c>
      <c r="I136" s="3" t="s">
        <v>437</v>
      </c>
      <c r="J136" s="8" t="s">
        <v>1676</v>
      </c>
      <c r="K136">
        <f>SUM(L136:Q136)</f>
        <v>2922800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2922800</v>
      </c>
      <c r="S136">
        <v>0</v>
      </c>
      <c r="T136">
        <v>0</v>
      </c>
      <c r="U136">
        <v>0</v>
      </c>
      <c r="V136">
        <v>1</v>
      </c>
      <c r="W136">
        <v>2</v>
      </c>
      <c r="X136">
        <v>1</v>
      </c>
      <c r="Y136">
        <v>0</v>
      </c>
      <c r="Z136">
        <v>1</v>
      </c>
      <c r="AA136">
        <v>5</v>
      </c>
      <c r="AE136">
        <v>898</v>
      </c>
      <c r="AF136" t="s">
        <v>10877</v>
      </c>
      <c r="AG136" t="s">
        <v>870</v>
      </c>
      <c r="AH136" t="s">
        <v>10878</v>
      </c>
      <c r="AI136" t="s">
        <v>10879</v>
      </c>
      <c r="AJ136" t="s">
        <v>10880</v>
      </c>
      <c r="AK136" t="s">
        <v>10881</v>
      </c>
    </row>
    <row r="137" spans="1:39" x14ac:dyDescent="0.25">
      <c r="A137" t="s">
        <v>1682</v>
      </c>
      <c r="B137" t="s">
        <v>1683</v>
      </c>
      <c r="C137" t="s">
        <v>1684</v>
      </c>
      <c r="D137" t="s">
        <v>1684</v>
      </c>
      <c r="E137" t="s">
        <v>1684</v>
      </c>
      <c r="F137" t="s">
        <v>1685</v>
      </c>
      <c r="G137" t="s">
        <v>1686</v>
      </c>
      <c r="H137" t="s">
        <v>1687</v>
      </c>
      <c r="I137" s="3" t="s">
        <v>437</v>
      </c>
      <c r="J137" s="8" t="s">
        <v>1676</v>
      </c>
      <c r="K137">
        <f>SUM(L137:Q137)</f>
        <v>1948600000</v>
      </c>
      <c r="L137">
        <v>312390000</v>
      </c>
      <c r="M137">
        <v>326650000</v>
      </c>
      <c r="N137">
        <v>182790000</v>
      </c>
      <c r="O137">
        <v>271080000</v>
      </c>
      <c r="P137">
        <v>478570000</v>
      </c>
      <c r="Q137">
        <v>377120000</v>
      </c>
      <c r="S137">
        <v>16</v>
      </c>
      <c r="T137">
        <v>33</v>
      </c>
      <c r="U137">
        <v>9</v>
      </c>
      <c r="V137">
        <v>34</v>
      </c>
      <c r="W137">
        <v>23</v>
      </c>
      <c r="X137">
        <v>50</v>
      </c>
      <c r="Y137">
        <v>21</v>
      </c>
      <c r="Z137">
        <v>41</v>
      </c>
      <c r="AA137">
        <v>227</v>
      </c>
      <c r="AE137">
        <v>668</v>
      </c>
      <c r="AF137" t="s">
        <v>1688</v>
      </c>
      <c r="AG137" t="s">
        <v>1540</v>
      </c>
      <c r="AH137" t="s">
        <v>1689</v>
      </c>
      <c r="AI137" t="s">
        <v>1690</v>
      </c>
      <c r="AJ137" t="s">
        <v>1691</v>
      </c>
      <c r="AK137" t="s">
        <v>1692</v>
      </c>
    </row>
    <row r="138" spans="1:39" x14ac:dyDescent="0.25">
      <c r="A138" t="s">
        <v>4155</v>
      </c>
      <c r="B138" t="s">
        <v>4156</v>
      </c>
      <c r="C138" t="s">
        <v>4157</v>
      </c>
      <c r="D138" t="s">
        <v>4157</v>
      </c>
      <c r="E138" t="s">
        <v>4157</v>
      </c>
      <c r="F138" t="s">
        <v>4158</v>
      </c>
      <c r="G138" t="s">
        <v>4159</v>
      </c>
      <c r="H138" t="s">
        <v>4160</v>
      </c>
      <c r="I138" s="3" t="s">
        <v>437</v>
      </c>
      <c r="J138" s="8" t="s">
        <v>1676</v>
      </c>
      <c r="K138">
        <f>SUM(L138:Q138)</f>
        <v>154651000</v>
      </c>
      <c r="L138">
        <v>24366000</v>
      </c>
      <c r="M138">
        <v>38984000</v>
      </c>
      <c r="N138">
        <v>0</v>
      </c>
      <c r="O138">
        <v>32714000</v>
      </c>
      <c r="P138">
        <v>32129000</v>
      </c>
      <c r="Q138">
        <v>26458000</v>
      </c>
      <c r="S138">
        <v>2</v>
      </c>
      <c r="T138">
        <v>12</v>
      </c>
      <c r="U138">
        <v>3</v>
      </c>
      <c r="V138">
        <v>9</v>
      </c>
      <c r="W138">
        <v>10</v>
      </c>
      <c r="X138">
        <v>8</v>
      </c>
      <c r="Y138">
        <v>2</v>
      </c>
      <c r="Z138">
        <v>10</v>
      </c>
      <c r="AA138">
        <v>56</v>
      </c>
      <c r="AE138">
        <v>684</v>
      </c>
      <c r="AF138" t="s">
        <v>4161</v>
      </c>
      <c r="AG138" t="s">
        <v>527</v>
      </c>
      <c r="AH138" t="s">
        <v>4162</v>
      </c>
      <c r="AI138" t="s">
        <v>4163</v>
      </c>
      <c r="AJ138" t="s">
        <v>4164</v>
      </c>
      <c r="AK138" t="s">
        <v>4165</v>
      </c>
    </row>
    <row r="139" spans="1:39" x14ac:dyDescent="0.25">
      <c r="A139" t="s">
        <v>3174</v>
      </c>
      <c r="B139" t="s">
        <v>3175</v>
      </c>
      <c r="C139" t="s">
        <v>3176</v>
      </c>
      <c r="D139" t="s">
        <v>3176</v>
      </c>
      <c r="E139" t="s">
        <v>3176</v>
      </c>
      <c r="F139" t="s">
        <v>3177</v>
      </c>
      <c r="G139" t="s">
        <v>3178</v>
      </c>
      <c r="H139" t="s">
        <v>3179</v>
      </c>
      <c r="I139" s="3" t="s">
        <v>437</v>
      </c>
      <c r="J139" s="8" t="s">
        <v>1676</v>
      </c>
      <c r="K139">
        <f>SUM(L139:Q139)</f>
        <v>357389000</v>
      </c>
      <c r="L139">
        <v>67290000</v>
      </c>
      <c r="M139">
        <v>54123000</v>
      </c>
      <c r="N139">
        <v>0</v>
      </c>
      <c r="O139">
        <v>54233000</v>
      </c>
      <c r="P139">
        <v>83320000</v>
      </c>
      <c r="Q139">
        <v>98423000</v>
      </c>
      <c r="S139">
        <v>6</v>
      </c>
      <c r="T139">
        <v>10</v>
      </c>
      <c r="U139">
        <v>5</v>
      </c>
      <c r="V139">
        <v>12</v>
      </c>
      <c r="W139">
        <v>21</v>
      </c>
      <c r="X139">
        <v>17</v>
      </c>
      <c r="Y139">
        <v>6</v>
      </c>
      <c r="Z139">
        <v>17</v>
      </c>
      <c r="AA139">
        <v>94</v>
      </c>
      <c r="AE139">
        <v>675</v>
      </c>
      <c r="AF139" t="s">
        <v>3180</v>
      </c>
      <c r="AG139" t="s">
        <v>330</v>
      </c>
      <c r="AH139" t="s">
        <v>3181</v>
      </c>
      <c r="AI139" t="s">
        <v>3182</v>
      </c>
      <c r="AJ139" t="s">
        <v>3183</v>
      </c>
      <c r="AK139" t="s">
        <v>3184</v>
      </c>
    </row>
    <row r="140" spans="1:39" x14ac:dyDescent="0.25">
      <c r="A140" t="s">
        <v>5754</v>
      </c>
      <c r="B140" t="s">
        <v>5754</v>
      </c>
      <c r="C140" t="s">
        <v>1455</v>
      </c>
      <c r="D140" t="s">
        <v>1455</v>
      </c>
      <c r="E140" t="s">
        <v>1455</v>
      </c>
      <c r="F140" t="s">
        <v>5755</v>
      </c>
      <c r="G140" t="s">
        <v>5756</v>
      </c>
      <c r="H140" t="s">
        <v>5757</v>
      </c>
      <c r="I140" s="3" t="s">
        <v>437</v>
      </c>
      <c r="J140" s="8" t="s">
        <v>1676</v>
      </c>
      <c r="K140">
        <f>SUM(L140:Q140)</f>
        <v>58276000</v>
      </c>
      <c r="L140">
        <v>0</v>
      </c>
      <c r="M140">
        <v>15309000</v>
      </c>
      <c r="N140">
        <v>0</v>
      </c>
      <c r="O140">
        <v>22044000</v>
      </c>
      <c r="P140">
        <v>0</v>
      </c>
      <c r="Q140">
        <v>20923000</v>
      </c>
      <c r="S140">
        <v>2</v>
      </c>
      <c r="T140">
        <v>6</v>
      </c>
      <c r="U140">
        <v>0</v>
      </c>
      <c r="V140">
        <v>8</v>
      </c>
      <c r="W140">
        <v>3</v>
      </c>
      <c r="X140">
        <v>6</v>
      </c>
      <c r="Y140">
        <v>1</v>
      </c>
      <c r="Z140">
        <v>8</v>
      </c>
      <c r="AA140">
        <v>34</v>
      </c>
      <c r="AE140">
        <v>762</v>
      </c>
      <c r="AF140" t="s">
        <v>5758</v>
      </c>
      <c r="AG140" t="s">
        <v>539</v>
      </c>
      <c r="AH140" t="s">
        <v>5759</v>
      </c>
      <c r="AI140" t="s">
        <v>5760</v>
      </c>
      <c r="AJ140" t="s">
        <v>5761</v>
      </c>
      <c r="AK140" t="s">
        <v>5762</v>
      </c>
    </row>
    <row r="141" spans="1:39" x14ac:dyDescent="0.25">
      <c r="A141" t="s">
        <v>7589</v>
      </c>
      <c r="B141" t="s">
        <v>7589</v>
      </c>
      <c r="C141" t="s">
        <v>865</v>
      </c>
      <c r="D141" t="s">
        <v>865</v>
      </c>
      <c r="E141" t="s">
        <v>865</v>
      </c>
      <c r="F141" t="s">
        <v>7590</v>
      </c>
      <c r="G141" t="s">
        <v>7591</v>
      </c>
      <c r="H141" t="s">
        <v>7592</v>
      </c>
      <c r="I141" s="3" t="s">
        <v>437</v>
      </c>
      <c r="J141" s="8" t="s">
        <v>1676</v>
      </c>
      <c r="K141">
        <f>SUM(L141:Q141)</f>
        <v>22312000</v>
      </c>
      <c r="L141">
        <v>0</v>
      </c>
      <c r="M141">
        <v>0</v>
      </c>
      <c r="N141">
        <v>0</v>
      </c>
      <c r="O141">
        <v>0</v>
      </c>
      <c r="P141">
        <v>22312000</v>
      </c>
      <c r="Q141">
        <v>0</v>
      </c>
      <c r="S141">
        <v>0</v>
      </c>
      <c r="T141">
        <v>2</v>
      </c>
      <c r="U141">
        <v>0</v>
      </c>
      <c r="V141">
        <v>0</v>
      </c>
      <c r="W141">
        <v>2</v>
      </c>
      <c r="X141">
        <v>4</v>
      </c>
      <c r="Y141">
        <v>0</v>
      </c>
      <c r="Z141">
        <v>2</v>
      </c>
      <c r="AA141">
        <v>10</v>
      </c>
      <c r="AE141">
        <v>688</v>
      </c>
      <c r="AF141" t="s">
        <v>7593</v>
      </c>
      <c r="AG141" t="s">
        <v>870</v>
      </c>
      <c r="AH141" t="s">
        <v>7594</v>
      </c>
      <c r="AI141" t="s">
        <v>7595</v>
      </c>
      <c r="AJ141" t="s">
        <v>7596</v>
      </c>
      <c r="AK141" t="s">
        <v>7597</v>
      </c>
    </row>
    <row r="142" spans="1:39" x14ac:dyDescent="0.25">
      <c r="A142" t="s">
        <v>11407</v>
      </c>
      <c r="B142" t="s">
        <v>11407</v>
      </c>
      <c r="C142" t="s">
        <v>1323</v>
      </c>
      <c r="D142" t="s">
        <v>1323</v>
      </c>
      <c r="E142" t="s">
        <v>1323</v>
      </c>
      <c r="F142" t="s">
        <v>11408</v>
      </c>
      <c r="G142" t="s">
        <v>11409</v>
      </c>
      <c r="H142" t="s">
        <v>11410</v>
      </c>
      <c r="I142" t="s">
        <v>171</v>
      </c>
      <c r="J142" t="s">
        <v>171</v>
      </c>
      <c r="K142">
        <f>SUM(L142:Q142)</f>
        <v>1326300</v>
      </c>
      <c r="L142">
        <v>0</v>
      </c>
      <c r="M142">
        <v>0</v>
      </c>
      <c r="N142">
        <v>0</v>
      </c>
      <c r="O142">
        <v>1326300</v>
      </c>
      <c r="P142">
        <v>0</v>
      </c>
      <c r="Q142">
        <v>0</v>
      </c>
      <c r="S142">
        <v>0</v>
      </c>
      <c r="T142">
        <v>0</v>
      </c>
      <c r="U142">
        <v>0</v>
      </c>
      <c r="V142">
        <v>1</v>
      </c>
      <c r="W142">
        <v>0</v>
      </c>
      <c r="X142">
        <v>0</v>
      </c>
      <c r="Y142">
        <v>0</v>
      </c>
      <c r="Z142">
        <v>0</v>
      </c>
      <c r="AA142">
        <v>1</v>
      </c>
      <c r="AE142">
        <v>867</v>
      </c>
      <c r="AF142">
        <v>173</v>
      </c>
      <c r="AG142" t="b">
        <v>1</v>
      </c>
      <c r="AH142">
        <v>185</v>
      </c>
      <c r="AI142">
        <v>1697</v>
      </c>
      <c r="AJ142">
        <v>1783</v>
      </c>
      <c r="AK142">
        <v>1783</v>
      </c>
    </row>
    <row r="143" spans="1:39" x14ac:dyDescent="0.25">
      <c r="A143" t="s">
        <v>1332</v>
      </c>
      <c r="B143" t="s">
        <v>1332</v>
      </c>
      <c r="C143">
        <v>9</v>
      </c>
      <c r="D143">
        <v>9</v>
      </c>
      <c r="E143">
        <v>9</v>
      </c>
      <c r="F143" t="s">
        <v>1333</v>
      </c>
      <c r="G143" t="s">
        <v>1334</v>
      </c>
      <c r="H143" t="s">
        <v>1333</v>
      </c>
      <c r="I143" s="3" t="s">
        <v>437</v>
      </c>
      <c r="J143" s="4" t="s">
        <v>438</v>
      </c>
      <c r="K143">
        <f>SUM(L143:Q143)</f>
        <v>3519180000</v>
      </c>
      <c r="L143">
        <v>0</v>
      </c>
      <c r="M143">
        <v>909580000</v>
      </c>
      <c r="N143">
        <v>1253700000</v>
      </c>
      <c r="O143">
        <v>363780000</v>
      </c>
      <c r="P143">
        <v>667380000</v>
      </c>
      <c r="Q143">
        <v>324740000</v>
      </c>
      <c r="S143">
        <v>2</v>
      </c>
      <c r="T143">
        <v>29</v>
      </c>
      <c r="U143">
        <v>24</v>
      </c>
      <c r="V143">
        <v>21</v>
      </c>
      <c r="W143">
        <v>27</v>
      </c>
      <c r="X143">
        <v>28</v>
      </c>
      <c r="Y143">
        <v>11</v>
      </c>
      <c r="Z143">
        <v>18</v>
      </c>
      <c r="AA143">
        <v>160</v>
      </c>
      <c r="AE143">
        <v>624</v>
      </c>
      <c r="AF143" t="s">
        <v>1335</v>
      </c>
      <c r="AG143" t="s">
        <v>490</v>
      </c>
      <c r="AH143" t="s">
        <v>1336</v>
      </c>
      <c r="AI143" t="s">
        <v>1337</v>
      </c>
      <c r="AJ143" t="s">
        <v>1338</v>
      </c>
      <c r="AK143" t="s">
        <v>1339</v>
      </c>
      <c r="AL143" t="s">
        <v>1340</v>
      </c>
      <c r="AM143" t="s">
        <v>1341</v>
      </c>
    </row>
    <row r="144" spans="1:39" x14ac:dyDescent="0.25">
      <c r="A144" t="s">
        <v>1855</v>
      </c>
      <c r="B144" t="s">
        <v>1856</v>
      </c>
      <c r="C144" t="s">
        <v>1857</v>
      </c>
      <c r="D144" t="s">
        <v>1857</v>
      </c>
      <c r="E144" t="s">
        <v>1857</v>
      </c>
      <c r="F144" t="s">
        <v>1858</v>
      </c>
      <c r="G144" t="s">
        <v>1859</v>
      </c>
      <c r="H144" t="s">
        <v>1858</v>
      </c>
      <c r="I144" s="3" t="s">
        <v>437</v>
      </c>
      <c r="J144" s="4" t="s">
        <v>438</v>
      </c>
      <c r="K144">
        <f>SUM(L144:Q144)</f>
        <v>1398640000</v>
      </c>
      <c r="L144">
        <v>189380000</v>
      </c>
      <c r="M144">
        <v>281600000</v>
      </c>
      <c r="N144">
        <v>231300000</v>
      </c>
      <c r="O144">
        <v>166490000</v>
      </c>
      <c r="P144">
        <v>239480000</v>
      </c>
      <c r="Q144">
        <v>290390000</v>
      </c>
      <c r="S144">
        <v>14</v>
      </c>
      <c r="T144">
        <v>30</v>
      </c>
      <c r="U144">
        <v>17</v>
      </c>
      <c r="V144">
        <v>22</v>
      </c>
      <c r="W144">
        <v>27</v>
      </c>
      <c r="X144">
        <v>30</v>
      </c>
      <c r="Y144">
        <v>23</v>
      </c>
      <c r="Z144">
        <v>36</v>
      </c>
      <c r="AA144">
        <v>199</v>
      </c>
      <c r="AE144">
        <v>581</v>
      </c>
      <c r="AF144" t="s">
        <v>1860</v>
      </c>
      <c r="AG144" t="s">
        <v>283</v>
      </c>
      <c r="AH144" t="s">
        <v>1861</v>
      </c>
      <c r="AI144" t="s">
        <v>1862</v>
      </c>
      <c r="AJ144" t="s">
        <v>1863</v>
      </c>
      <c r="AK144" t="s">
        <v>1864</v>
      </c>
      <c r="AL144" t="s">
        <v>1865</v>
      </c>
      <c r="AM144" t="s">
        <v>1866</v>
      </c>
    </row>
    <row r="145" spans="1:39" x14ac:dyDescent="0.25">
      <c r="A145" t="s">
        <v>11363</v>
      </c>
      <c r="B145" t="s">
        <v>11363</v>
      </c>
      <c r="C145" t="s">
        <v>5823</v>
      </c>
      <c r="D145" t="s">
        <v>5823</v>
      </c>
      <c r="E145" t="s">
        <v>5823</v>
      </c>
      <c r="F145" t="s">
        <v>11364</v>
      </c>
      <c r="G145" t="s">
        <v>11365</v>
      </c>
      <c r="H145" t="s">
        <v>11366</v>
      </c>
      <c r="I145" t="s">
        <v>171</v>
      </c>
      <c r="J145" t="s">
        <v>171</v>
      </c>
      <c r="K145">
        <f>SUM(L145:Q145)</f>
        <v>1456900</v>
      </c>
      <c r="L145">
        <v>0</v>
      </c>
      <c r="M145">
        <v>0</v>
      </c>
      <c r="N145">
        <v>0</v>
      </c>
      <c r="O145">
        <v>1456900</v>
      </c>
      <c r="P145">
        <v>0</v>
      </c>
      <c r="Q145">
        <v>0</v>
      </c>
      <c r="S145">
        <v>0</v>
      </c>
      <c r="T145">
        <v>0</v>
      </c>
      <c r="U145">
        <v>0</v>
      </c>
      <c r="V145">
        <v>2</v>
      </c>
      <c r="W145">
        <v>0</v>
      </c>
      <c r="X145">
        <v>0</v>
      </c>
      <c r="Y145">
        <v>0</v>
      </c>
      <c r="Z145">
        <v>0</v>
      </c>
      <c r="AA145">
        <v>2</v>
      </c>
      <c r="AE145">
        <v>524</v>
      </c>
      <c r="AF145" t="s">
        <v>11367</v>
      </c>
      <c r="AG145" t="s">
        <v>596</v>
      </c>
      <c r="AH145" t="s">
        <v>11368</v>
      </c>
      <c r="AI145" t="s">
        <v>11369</v>
      </c>
      <c r="AJ145" t="s">
        <v>11370</v>
      </c>
      <c r="AK145" t="s">
        <v>11370</v>
      </c>
    </row>
    <row r="146" spans="1:39" x14ac:dyDescent="0.25">
      <c r="A146" t="s">
        <v>10662</v>
      </c>
      <c r="B146" t="s">
        <v>10662</v>
      </c>
      <c r="C146" t="s">
        <v>10663</v>
      </c>
      <c r="D146" t="s">
        <v>10663</v>
      </c>
      <c r="E146" t="s">
        <v>10663</v>
      </c>
      <c r="F146" t="s">
        <v>10664</v>
      </c>
      <c r="G146" t="s">
        <v>10665</v>
      </c>
      <c r="H146" t="s">
        <v>10666</v>
      </c>
      <c r="I146" t="s">
        <v>171</v>
      </c>
      <c r="J146" t="s">
        <v>171</v>
      </c>
      <c r="K146">
        <f>SUM(L146:Q146)</f>
        <v>3411600</v>
      </c>
      <c r="L146">
        <v>0</v>
      </c>
      <c r="M146">
        <v>0</v>
      </c>
      <c r="N146">
        <v>0</v>
      </c>
      <c r="O146">
        <v>3411600</v>
      </c>
      <c r="P146">
        <v>0</v>
      </c>
      <c r="Q146">
        <v>0</v>
      </c>
      <c r="S146">
        <v>0</v>
      </c>
      <c r="T146">
        <v>1</v>
      </c>
      <c r="U146">
        <v>0</v>
      </c>
      <c r="V146">
        <v>1</v>
      </c>
      <c r="W146">
        <v>0</v>
      </c>
      <c r="X146">
        <v>0</v>
      </c>
      <c r="Y146">
        <v>0</v>
      </c>
      <c r="Z146">
        <v>0</v>
      </c>
      <c r="AA146">
        <v>2</v>
      </c>
      <c r="AE146">
        <v>27</v>
      </c>
      <c r="AF146" t="s">
        <v>10667</v>
      </c>
      <c r="AG146" t="s">
        <v>596</v>
      </c>
      <c r="AH146" t="s">
        <v>10668</v>
      </c>
      <c r="AI146" t="s">
        <v>10669</v>
      </c>
      <c r="AJ146" t="s">
        <v>10670</v>
      </c>
      <c r="AK146" t="s">
        <v>10671</v>
      </c>
    </row>
    <row r="147" spans="1:39" x14ac:dyDescent="0.25">
      <c r="A147" t="s">
        <v>2912</v>
      </c>
      <c r="B147" t="s">
        <v>2912</v>
      </c>
      <c r="C147" t="s">
        <v>2913</v>
      </c>
      <c r="D147" t="s">
        <v>2913</v>
      </c>
      <c r="E147" t="s">
        <v>2913</v>
      </c>
      <c r="F147" t="s">
        <v>2914</v>
      </c>
      <c r="G147" t="s">
        <v>2915</v>
      </c>
      <c r="H147" t="s">
        <v>2916</v>
      </c>
      <c r="I147" t="s">
        <v>171</v>
      </c>
      <c r="J147" t="s">
        <v>171</v>
      </c>
      <c r="K147">
        <f>SUM(L147:Q147)</f>
        <v>463320000</v>
      </c>
      <c r="L147">
        <v>69650000</v>
      </c>
      <c r="M147">
        <v>73686000</v>
      </c>
      <c r="N147">
        <v>0</v>
      </c>
      <c r="O147">
        <v>77854000</v>
      </c>
      <c r="P147">
        <v>107550000</v>
      </c>
      <c r="Q147">
        <v>134580000</v>
      </c>
      <c r="S147">
        <v>5</v>
      </c>
      <c r="T147">
        <v>10</v>
      </c>
      <c r="U147">
        <v>2</v>
      </c>
      <c r="V147">
        <v>14</v>
      </c>
      <c r="W147">
        <v>16</v>
      </c>
      <c r="X147">
        <v>16</v>
      </c>
      <c r="Y147">
        <v>6</v>
      </c>
      <c r="Z147">
        <v>24</v>
      </c>
      <c r="AA147">
        <v>93</v>
      </c>
      <c r="AE147">
        <v>606</v>
      </c>
      <c r="AF147" t="s">
        <v>2917</v>
      </c>
      <c r="AG147" t="s">
        <v>310</v>
      </c>
      <c r="AH147" t="s">
        <v>2918</v>
      </c>
      <c r="AI147" t="s">
        <v>2919</v>
      </c>
      <c r="AJ147" t="s">
        <v>2920</v>
      </c>
      <c r="AK147" t="s">
        <v>2921</v>
      </c>
    </row>
    <row r="148" spans="1:39" x14ac:dyDescent="0.25">
      <c r="A148" t="s">
        <v>5253</v>
      </c>
      <c r="B148" t="s">
        <v>5253</v>
      </c>
      <c r="C148" t="s">
        <v>5254</v>
      </c>
      <c r="D148" t="s">
        <v>5254</v>
      </c>
      <c r="E148" t="s">
        <v>5254</v>
      </c>
      <c r="F148" t="s">
        <v>5255</v>
      </c>
      <c r="G148" t="s">
        <v>5256</v>
      </c>
      <c r="H148" t="s">
        <v>5257</v>
      </c>
      <c r="I148" t="s">
        <v>171</v>
      </c>
      <c r="J148" t="s">
        <v>171</v>
      </c>
      <c r="K148">
        <f>SUM(L148:Q148)</f>
        <v>47317000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47317000</v>
      </c>
      <c r="S148">
        <v>0</v>
      </c>
      <c r="T148">
        <v>1</v>
      </c>
      <c r="U148">
        <v>0</v>
      </c>
      <c r="V148">
        <v>1</v>
      </c>
      <c r="W148">
        <v>4</v>
      </c>
      <c r="X148">
        <v>3</v>
      </c>
      <c r="Y148">
        <v>2</v>
      </c>
      <c r="Z148">
        <v>5</v>
      </c>
      <c r="AA148">
        <v>16</v>
      </c>
      <c r="AE148">
        <v>608</v>
      </c>
      <c r="AF148" t="s">
        <v>5258</v>
      </c>
      <c r="AG148" t="s">
        <v>596</v>
      </c>
      <c r="AH148" t="s">
        <v>5259</v>
      </c>
      <c r="AI148" t="s">
        <v>5260</v>
      </c>
      <c r="AJ148" t="s">
        <v>5261</v>
      </c>
      <c r="AK148" t="s">
        <v>5262</v>
      </c>
    </row>
    <row r="149" spans="1:39" x14ac:dyDescent="0.25">
      <c r="A149" t="s">
        <v>1980</v>
      </c>
      <c r="B149" t="s">
        <v>1981</v>
      </c>
      <c r="C149" t="s">
        <v>1982</v>
      </c>
      <c r="D149" t="s">
        <v>1982</v>
      </c>
      <c r="E149" t="s">
        <v>1982</v>
      </c>
      <c r="F149" t="s">
        <v>1983</v>
      </c>
      <c r="G149" t="s">
        <v>1984</v>
      </c>
      <c r="H149" t="s">
        <v>1983</v>
      </c>
      <c r="I149" t="s">
        <v>171</v>
      </c>
      <c r="J149" t="s">
        <v>171</v>
      </c>
      <c r="K149">
        <f>SUM(L149:Q149)</f>
        <v>1314673000</v>
      </c>
      <c r="L149">
        <v>148070000</v>
      </c>
      <c r="M149">
        <v>103380000</v>
      </c>
      <c r="N149">
        <v>58933000</v>
      </c>
      <c r="O149">
        <v>371570000</v>
      </c>
      <c r="P149">
        <v>120670000</v>
      </c>
      <c r="Q149">
        <v>512050000</v>
      </c>
      <c r="S149">
        <v>8</v>
      </c>
      <c r="T149">
        <v>14</v>
      </c>
      <c r="U149">
        <v>2</v>
      </c>
      <c r="V149">
        <v>44</v>
      </c>
      <c r="W149">
        <v>16</v>
      </c>
      <c r="X149">
        <v>10</v>
      </c>
      <c r="Y149">
        <v>14</v>
      </c>
      <c r="Z149">
        <v>33</v>
      </c>
      <c r="AA149">
        <v>141</v>
      </c>
      <c r="AE149">
        <v>659</v>
      </c>
      <c r="AF149" t="s">
        <v>1985</v>
      </c>
      <c r="AG149" t="s">
        <v>553</v>
      </c>
      <c r="AH149" t="s">
        <v>1986</v>
      </c>
      <c r="AI149" t="s">
        <v>1987</v>
      </c>
      <c r="AJ149" t="s">
        <v>1988</v>
      </c>
      <c r="AK149" t="s">
        <v>1989</v>
      </c>
    </row>
    <row r="150" spans="1:39" x14ac:dyDescent="0.25">
      <c r="A150" t="s">
        <v>7211</v>
      </c>
      <c r="B150" t="s">
        <v>7212</v>
      </c>
      <c r="C150" t="s">
        <v>7213</v>
      </c>
      <c r="D150" t="s">
        <v>7213</v>
      </c>
      <c r="E150" t="s">
        <v>7213</v>
      </c>
      <c r="F150" t="s">
        <v>7214</v>
      </c>
      <c r="G150" t="s">
        <v>7215</v>
      </c>
      <c r="H150" t="s">
        <v>7216</v>
      </c>
      <c r="I150" t="s">
        <v>171</v>
      </c>
      <c r="J150" t="s">
        <v>171</v>
      </c>
      <c r="K150">
        <f>SUM(L150:Q150)</f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S150">
        <v>0</v>
      </c>
      <c r="T150">
        <v>1</v>
      </c>
      <c r="U150">
        <v>0</v>
      </c>
      <c r="V150">
        <v>1</v>
      </c>
      <c r="W150">
        <v>4</v>
      </c>
      <c r="X150">
        <v>1</v>
      </c>
      <c r="Y150">
        <v>0</v>
      </c>
      <c r="Z150">
        <v>1</v>
      </c>
      <c r="AA150">
        <v>8</v>
      </c>
      <c r="AE150">
        <v>480</v>
      </c>
      <c r="AF150" t="s">
        <v>7217</v>
      </c>
      <c r="AG150" t="s">
        <v>870</v>
      </c>
      <c r="AH150" t="s">
        <v>7218</v>
      </c>
      <c r="AI150" t="s">
        <v>7219</v>
      </c>
      <c r="AJ150" t="s">
        <v>7220</v>
      </c>
      <c r="AK150" t="s">
        <v>7221</v>
      </c>
      <c r="AL150">
        <v>181</v>
      </c>
      <c r="AM150">
        <v>64</v>
      </c>
    </row>
    <row r="151" spans="1:39" x14ac:dyDescent="0.25">
      <c r="A151" t="s">
        <v>10139</v>
      </c>
      <c r="B151" t="s">
        <v>10139</v>
      </c>
      <c r="C151" t="s">
        <v>4071</v>
      </c>
      <c r="D151" t="s">
        <v>4071</v>
      </c>
      <c r="E151" t="s">
        <v>4071</v>
      </c>
      <c r="F151" t="s">
        <v>10140</v>
      </c>
      <c r="G151" t="s">
        <v>10141</v>
      </c>
      <c r="H151" t="s">
        <v>10142</v>
      </c>
      <c r="I151" t="s">
        <v>171</v>
      </c>
      <c r="J151" t="s">
        <v>171</v>
      </c>
      <c r="K151">
        <f>SUM(L151:Q151)</f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S151">
        <v>0</v>
      </c>
      <c r="T151">
        <v>0</v>
      </c>
      <c r="U151">
        <v>0</v>
      </c>
      <c r="V151">
        <v>0</v>
      </c>
      <c r="W151">
        <v>2</v>
      </c>
      <c r="X151">
        <v>0</v>
      </c>
      <c r="Y151">
        <v>0</v>
      </c>
      <c r="Z151">
        <v>0</v>
      </c>
      <c r="AA151">
        <v>2</v>
      </c>
      <c r="AE151">
        <v>476</v>
      </c>
      <c r="AF151">
        <v>2066</v>
      </c>
      <c r="AG151" t="b">
        <v>1</v>
      </c>
      <c r="AH151">
        <v>2187</v>
      </c>
      <c r="AI151" t="s">
        <v>10143</v>
      </c>
      <c r="AJ151" t="s">
        <v>10144</v>
      </c>
      <c r="AK151">
        <v>27274</v>
      </c>
    </row>
    <row r="152" spans="1:39" x14ac:dyDescent="0.25">
      <c r="A152" t="s">
        <v>8852</v>
      </c>
      <c r="B152" t="s">
        <v>8852</v>
      </c>
      <c r="C152" t="s">
        <v>3817</v>
      </c>
      <c r="D152" t="s">
        <v>3817</v>
      </c>
      <c r="E152" t="s">
        <v>3817</v>
      </c>
      <c r="F152" t="s">
        <v>8853</v>
      </c>
      <c r="G152" t="s">
        <v>8854</v>
      </c>
      <c r="H152" t="s">
        <v>8855</v>
      </c>
      <c r="I152" t="s">
        <v>171</v>
      </c>
      <c r="J152" t="s">
        <v>171</v>
      </c>
      <c r="K152">
        <f>SUM(L152:Q152)</f>
        <v>10171000</v>
      </c>
      <c r="L152">
        <v>0</v>
      </c>
      <c r="M152">
        <v>10171000</v>
      </c>
      <c r="N152">
        <v>0</v>
      </c>
      <c r="O152">
        <v>0</v>
      </c>
      <c r="P152">
        <v>0</v>
      </c>
      <c r="Q152">
        <v>0</v>
      </c>
      <c r="S152">
        <v>0</v>
      </c>
      <c r="T152">
        <v>5</v>
      </c>
      <c r="U152">
        <v>0</v>
      </c>
      <c r="V152">
        <v>1</v>
      </c>
      <c r="W152">
        <v>1</v>
      </c>
      <c r="X152">
        <v>0</v>
      </c>
      <c r="Y152">
        <v>1</v>
      </c>
      <c r="Z152">
        <v>2</v>
      </c>
      <c r="AA152">
        <v>10</v>
      </c>
      <c r="AE152">
        <v>213</v>
      </c>
      <c r="AF152" t="s">
        <v>8856</v>
      </c>
      <c r="AG152" t="s">
        <v>870</v>
      </c>
      <c r="AH152" t="s">
        <v>8857</v>
      </c>
      <c r="AI152" t="s">
        <v>8858</v>
      </c>
      <c r="AJ152" t="s">
        <v>8859</v>
      </c>
      <c r="AK152" t="s">
        <v>8860</v>
      </c>
    </row>
    <row r="153" spans="1:39" x14ac:dyDescent="0.25">
      <c r="A153" t="s">
        <v>2533</v>
      </c>
      <c r="B153" t="s">
        <v>2534</v>
      </c>
      <c r="C153" t="s">
        <v>2535</v>
      </c>
      <c r="D153" t="s">
        <v>2535</v>
      </c>
      <c r="E153" t="s">
        <v>2535</v>
      </c>
      <c r="F153" t="s">
        <v>2536</v>
      </c>
      <c r="G153" t="s">
        <v>2537</v>
      </c>
      <c r="H153" t="s">
        <v>2538</v>
      </c>
      <c r="I153" t="s">
        <v>171</v>
      </c>
      <c r="J153" t="s">
        <v>171</v>
      </c>
      <c r="K153">
        <f>SUM(L153:Q153)</f>
        <v>575377000</v>
      </c>
      <c r="L153">
        <v>0</v>
      </c>
      <c r="M153">
        <v>166650000</v>
      </c>
      <c r="N153">
        <v>132270000</v>
      </c>
      <c r="O153">
        <v>67193000</v>
      </c>
      <c r="P153">
        <v>97334000</v>
      </c>
      <c r="Q153">
        <v>111930000</v>
      </c>
      <c r="S153">
        <v>1</v>
      </c>
      <c r="T153">
        <v>19</v>
      </c>
      <c r="U153">
        <v>8</v>
      </c>
      <c r="V153">
        <v>8</v>
      </c>
      <c r="W153">
        <v>21</v>
      </c>
      <c r="X153">
        <v>12</v>
      </c>
      <c r="Y153">
        <v>4</v>
      </c>
      <c r="Z153">
        <v>9</v>
      </c>
      <c r="AA153">
        <v>82</v>
      </c>
      <c r="AE153">
        <v>607</v>
      </c>
      <c r="AF153" t="s">
        <v>2539</v>
      </c>
      <c r="AG153" t="s">
        <v>310</v>
      </c>
      <c r="AH153" t="s">
        <v>2540</v>
      </c>
      <c r="AI153" t="s">
        <v>2541</v>
      </c>
      <c r="AJ153" t="s">
        <v>2542</v>
      </c>
      <c r="AK153" t="s">
        <v>2543</v>
      </c>
      <c r="AL153" t="s">
        <v>2544</v>
      </c>
      <c r="AM153" t="s">
        <v>2545</v>
      </c>
    </row>
    <row r="154" spans="1:39" x14ac:dyDescent="0.25">
      <c r="A154" t="s">
        <v>9659</v>
      </c>
      <c r="B154" t="s">
        <v>9659</v>
      </c>
      <c r="C154" t="s">
        <v>9660</v>
      </c>
      <c r="D154" t="s">
        <v>9660</v>
      </c>
      <c r="E154" t="s">
        <v>9660</v>
      </c>
      <c r="F154" t="s">
        <v>9661</v>
      </c>
      <c r="G154" t="s">
        <v>9662</v>
      </c>
      <c r="H154" t="s">
        <v>9663</v>
      </c>
      <c r="I154" t="s">
        <v>171</v>
      </c>
      <c r="J154" t="s">
        <v>171</v>
      </c>
      <c r="K154">
        <f>SUM(L154:Q154)</f>
        <v>6593600</v>
      </c>
      <c r="L154">
        <v>0</v>
      </c>
      <c r="M154">
        <v>0</v>
      </c>
      <c r="N154">
        <v>0</v>
      </c>
      <c r="O154">
        <v>6593600</v>
      </c>
      <c r="P154">
        <v>0</v>
      </c>
      <c r="Q154">
        <v>0</v>
      </c>
      <c r="S154">
        <v>0</v>
      </c>
      <c r="T154">
        <v>0</v>
      </c>
      <c r="U154">
        <v>0</v>
      </c>
      <c r="V154">
        <v>2</v>
      </c>
      <c r="W154">
        <v>0</v>
      </c>
      <c r="X154">
        <v>0</v>
      </c>
      <c r="Y154">
        <v>0</v>
      </c>
      <c r="Z154">
        <v>0</v>
      </c>
      <c r="AA154">
        <v>2</v>
      </c>
      <c r="AE154">
        <v>381</v>
      </c>
      <c r="AF154" t="s">
        <v>9664</v>
      </c>
      <c r="AG154" t="s">
        <v>596</v>
      </c>
      <c r="AH154" t="s">
        <v>9665</v>
      </c>
      <c r="AI154" t="s">
        <v>9666</v>
      </c>
      <c r="AJ154" t="s">
        <v>9667</v>
      </c>
      <c r="AK154" t="s">
        <v>9667</v>
      </c>
    </row>
    <row r="155" spans="1:39" x14ac:dyDescent="0.25">
      <c r="A155" t="s">
        <v>7133</v>
      </c>
      <c r="B155" t="s">
        <v>7133</v>
      </c>
      <c r="C155" t="s">
        <v>7134</v>
      </c>
      <c r="D155" t="s">
        <v>7134</v>
      </c>
      <c r="E155" t="s">
        <v>7134</v>
      </c>
      <c r="F155" t="s">
        <v>7135</v>
      </c>
      <c r="G155" t="s">
        <v>7136</v>
      </c>
      <c r="H155" t="s">
        <v>7137</v>
      </c>
      <c r="I155" t="s">
        <v>171</v>
      </c>
      <c r="J155" t="s">
        <v>171</v>
      </c>
      <c r="K155">
        <f>SUM(L155:Q155)</f>
        <v>28245000</v>
      </c>
      <c r="L155">
        <v>0</v>
      </c>
      <c r="M155">
        <v>0</v>
      </c>
      <c r="N155">
        <v>0</v>
      </c>
      <c r="O155">
        <v>0</v>
      </c>
      <c r="P155">
        <v>28245000</v>
      </c>
      <c r="Q155">
        <v>0</v>
      </c>
      <c r="S155">
        <v>0</v>
      </c>
      <c r="T155">
        <v>0</v>
      </c>
      <c r="U155">
        <v>0</v>
      </c>
      <c r="V155">
        <v>0</v>
      </c>
      <c r="W155">
        <v>1</v>
      </c>
      <c r="X155">
        <v>3</v>
      </c>
      <c r="Y155">
        <v>0</v>
      </c>
      <c r="Z155">
        <v>1</v>
      </c>
      <c r="AA155">
        <v>5</v>
      </c>
      <c r="AE155">
        <v>482</v>
      </c>
      <c r="AF155" t="s">
        <v>7138</v>
      </c>
      <c r="AG155" t="s">
        <v>596</v>
      </c>
      <c r="AH155" t="s">
        <v>7139</v>
      </c>
      <c r="AI155" t="s">
        <v>7140</v>
      </c>
      <c r="AJ155" t="s">
        <v>7141</v>
      </c>
      <c r="AK155" t="s">
        <v>7142</v>
      </c>
    </row>
    <row r="156" spans="1:39" x14ac:dyDescent="0.25">
      <c r="A156" t="s">
        <v>7186</v>
      </c>
      <c r="B156" t="s">
        <v>7186</v>
      </c>
      <c r="C156" t="s">
        <v>5823</v>
      </c>
      <c r="D156" t="s">
        <v>5823</v>
      </c>
      <c r="E156" t="s">
        <v>5823</v>
      </c>
      <c r="F156" t="s">
        <v>7187</v>
      </c>
      <c r="G156" t="s">
        <v>7188</v>
      </c>
      <c r="H156" t="s">
        <v>7189</v>
      </c>
      <c r="I156" t="s">
        <v>171</v>
      </c>
      <c r="J156" t="s">
        <v>171</v>
      </c>
      <c r="K156">
        <f>SUM(L156:Q156)</f>
        <v>27627400</v>
      </c>
      <c r="L156">
        <v>13315000</v>
      </c>
      <c r="M156">
        <v>6014900</v>
      </c>
      <c r="N156">
        <v>0</v>
      </c>
      <c r="O156">
        <v>0</v>
      </c>
      <c r="P156">
        <v>3541800</v>
      </c>
      <c r="Q156">
        <v>4755700</v>
      </c>
      <c r="S156">
        <v>3</v>
      </c>
      <c r="T156">
        <v>3</v>
      </c>
      <c r="U156">
        <v>0</v>
      </c>
      <c r="V156">
        <v>2</v>
      </c>
      <c r="W156">
        <v>0</v>
      </c>
      <c r="X156">
        <v>3</v>
      </c>
      <c r="Y156">
        <v>2</v>
      </c>
      <c r="Z156">
        <v>2</v>
      </c>
      <c r="AA156">
        <v>15</v>
      </c>
      <c r="AE156">
        <v>642</v>
      </c>
      <c r="AF156" t="s">
        <v>7190</v>
      </c>
      <c r="AG156" t="s">
        <v>596</v>
      </c>
      <c r="AH156" t="s">
        <v>7191</v>
      </c>
      <c r="AI156" t="s">
        <v>7192</v>
      </c>
      <c r="AJ156" t="s">
        <v>7193</v>
      </c>
      <c r="AK156" t="s">
        <v>7194</v>
      </c>
    </row>
    <row r="157" spans="1:39" x14ac:dyDescent="0.25">
      <c r="A157" t="s">
        <v>4485</v>
      </c>
      <c r="B157" t="s">
        <v>4485</v>
      </c>
      <c r="C157" t="s">
        <v>2698</v>
      </c>
      <c r="D157" t="s">
        <v>2698</v>
      </c>
      <c r="E157" t="s">
        <v>2698</v>
      </c>
      <c r="F157" t="s">
        <v>4486</v>
      </c>
      <c r="G157" t="s">
        <v>4487</v>
      </c>
      <c r="H157" t="s">
        <v>4488</v>
      </c>
      <c r="I157" t="s">
        <v>171</v>
      </c>
      <c r="J157" t="s">
        <v>171</v>
      </c>
      <c r="K157">
        <f>SUM(L157:Q157)</f>
        <v>162051000</v>
      </c>
      <c r="L157">
        <v>0</v>
      </c>
      <c r="M157">
        <v>38134000</v>
      </c>
      <c r="N157">
        <v>78347000</v>
      </c>
      <c r="O157">
        <v>45570000</v>
      </c>
      <c r="P157">
        <v>0</v>
      </c>
      <c r="Q157">
        <v>0</v>
      </c>
      <c r="S157">
        <v>0</v>
      </c>
      <c r="T157">
        <v>10</v>
      </c>
      <c r="U157">
        <v>5</v>
      </c>
      <c r="V157">
        <v>17</v>
      </c>
      <c r="W157">
        <v>0</v>
      </c>
      <c r="X157">
        <v>0</v>
      </c>
      <c r="Y157">
        <v>0</v>
      </c>
      <c r="Z157">
        <v>0</v>
      </c>
      <c r="AA157">
        <v>32</v>
      </c>
      <c r="AE157">
        <v>574</v>
      </c>
      <c r="AF157" t="s">
        <v>4489</v>
      </c>
      <c r="AG157" t="s">
        <v>830</v>
      </c>
      <c r="AH157" t="s">
        <v>4490</v>
      </c>
      <c r="AI157" t="s">
        <v>4491</v>
      </c>
      <c r="AJ157" t="s">
        <v>4492</v>
      </c>
      <c r="AK157" t="s">
        <v>4493</v>
      </c>
    </row>
    <row r="158" spans="1:39" x14ac:dyDescent="0.25">
      <c r="A158" t="s">
        <v>1298</v>
      </c>
      <c r="B158" t="s">
        <v>1299</v>
      </c>
      <c r="C158" t="s">
        <v>1300</v>
      </c>
      <c r="D158" t="s">
        <v>1300</v>
      </c>
      <c r="E158" t="s">
        <v>1300</v>
      </c>
      <c r="F158" t="s">
        <v>1301</v>
      </c>
      <c r="G158" t="s">
        <v>1302</v>
      </c>
      <c r="H158" t="s">
        <v>1301</v>
      </c>
      <c r="I158" s="9" t="s">
        <v>63</v>
      </c>
      <c r="J158" s="6" t="s">
        <v>118</v>
      </c>
      <c r="K158">
        <f>SUM(L158:Q158)</f>
        <v>3194840000</v>
      </c>
      <c r="L158">
        <v>784450000</v>
      </c>
      <c r="M158">
        <v>276900000</v>
      </c>
      <c r="N158">
        <v>534830000</v>
      </c>
      <c r="O158">
        <v>411440000</v>
      </c>
      <c r="P158">
        <v>965690000</v>
      </c>
      <c r="Q158">
        <v>221530000</v>
      </c>
      <c r="S158">
        <v>24</v>
      </c>
      <c r="T158">
        <v>16</v>
      </c>
      <c r="U158">
        <v>15</v>
      </c>
      <c r="V158">
        <v>25</v>
      </c>
      <c r="W158">
        <v>14</v>
      </c>
      <c r="X158">
        <v>37</v>
      </c>
      <c r="Y158">
        <v>36</v>
      </c>
      <c r="Z158">
        <v>16</v>
      </c>
      <c r="AA158">
        <v>183</v>
      </c>
      <c r="AE158">
        <v>1207</v>
      </c>
      <c r="AF158" t="s">
        <v>1303</v>
      </c>
      <c r="AG158" t="s">
        <v>310</v>
      </c>
      <c r="AH158" t="s">
        <v>1304</v>
      </c>
      <c r="AI158" t="s">
        <v>1305</v>
      </c>
      <c r="AJ158" t="s">
        <v>1306</v>
      </c>
      <c r="AK158" t="s">
        <v>1307</v>
      </c>
      <c r="AL158" t="s">
        <v>1308</v>
      </c>
      <c r="AM158" t="s">
        <v>1309</v>
      </c>
    </row>
    <row r="159" spans="1:39" x14ac:dyDescent="0.25">
      <c r="A159" t="s">
        <v>11481</v>
      </c>
      <c r="B159" t="s">
        <v>11481</v>
      </c>
      <c r="C159" t="s">
        <v>1323</v>
      </c>
      <c r="D159" t="s">
        <v>1323</v>
      </c>
      <c r="E159" t="s">
        <v>1323</v>
      </c>
      <c r="F159" t="s">
        <v>11482</v>
      </c>
      <c r="G159" t="s">
        <v>11483</v>
      </c>
      <c r="H159" t="s">
        <v>11484</v>
      </c>
      <c r="I159" t="s">
        <v>171</v>
      </c>
      <c r="J159" t="s">
        <v>171</v>
      </c>
      <c r="K159">
        <f>SUM(L159:Q159)</f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</v>
      </c>
      <c r="AE159">
        <v>789</v>
      </c>
      <c r="AF159">
        <v>3620</v>
      </c>
      <c r="AG159" t="b">
        <v>1</v>
      </c>
      <c r="AH159">
        <v>3855</v>
      </c>
      <c r="AI159">
        <v>47564</v>
      </c>
      <c r="AJ159">
        <v>50975</v>
      </c>
      <c r="AK159">
        <v>50975</v>
      </c>
    </row>
    <row r="160" spans="1:39" x14ac:dyDescent="0.25">
      <c r="A160" t="s">
        <v>9845</v>
      </c>
      <c r="B160" t="s">
        <v>9845</v>
      </c>
      <c r="C160">
        <v>1</v>
      </c>
      <c r="D160">
        <v>1</v>
      </c>
      <c r="E160">
        <v>1</v>
      </c>
      <c r="F160" t="s">
        <v>9846</v>
      </c>
      <c r="G160" t="s">
        <v>9847</v>
      </c>
      <c r="H160" t="s">
        <v>9846</v>
      </c>
      <c r="I160" t="s">
        <v>171</v>
      </c>
      <c r="J160" t="s">
        <v>171</v>
      </c>
      <c r="K160">
        <f>SUM(L160:Q160)</f>
        <v>6046300</v>
      </c>
      <c r="L160">
        <v>0</v>
      </c>
      <c r="M160">
        <v>0</v>
      </c>
      <c r="N160">
        <v>0</v>
      </c>
      <c r="O160">
        <v>6046300</v>
      </c>
      <c r="P160">
        <v>0</v>
      </c>
      <c r="Q160">
        <v>0</v>
      </c>
      <c r="S160">
        <v>0</v>
      </c>
      <c r="T160">
        <v>2</v>
      </c>
      <c r="U160">
        <v>0</v>
      </c>
      <c r="V160">
        <v>2</v>
      </c>
      <c r="W160">
        <v>0</v>
      </c>
      <c r="X160">
        <v>0</v>
      </c>
      <c r="Y160">
        <v>0</v>
      </c>
      <c r="Z160">
        <v>0</v>
      </c>
      <c r="AA160">
        <v>4</v>
      </c>
      <c r="AE160">
        <v>580</v>
      </c>
      <c r="AF160">
        <v>4649</v>
      </c>
      <c r="AG160" t="b">
        <v>1</v>
      </c>
      <c r="AH160">
        <v>4938</v>
      </c>
      <c r="AI160" t="s">
        <v>9848</v>
      </c>
      <c r="AJ160" t="s">
        <v>9849</v>
      </c>
      <c r="AK160">
        <v>62961</v>
      </c>
    </row>
    <row r="161" spans="1:39" x14ac:dyDescent="0.25">
      <c r="A161" t="s">
        <v>3319</v>
      </c>
      <c r="B161" t="s">
        <v>3320</v>
      </c>
      <c r="C161" t="s">
        <v>3321</v>
      </c>
      <c r="D161" t="s">
        <v>3321</v>
      </c>
      <c r="E161" t="s">
        <v>3321</v>
      </c>
      <c r="F161" t="s">
        <v>3322</v>
      </c>
      <c r="G161" t="s">
        <v>3323</v>
      </c>
      <c r="H161" t="s">
        <v>3324</v>
      </c>
      <c r="I161" t="s">
        <v>171</v>
      </c>
      <c r="J161" t="s">
        <v>171</v>
      </c>
      <c r="K161">
        <f>SUM(L161:Q161)</f>
        <v>420898000</v>
      </c>
      <c r="L161">
        <v>46490000</v>
      </c>
      <c r="M161">
        <v>90159000</v>
      </c>
      <c r="N161">
        <v>42862000</v>
      </c>
      <c r="O161">
        <v>206530000</v>
      </c>
      <c r="P161">
        <v>18266000</v>
      </c>
      <c r="Q161">
        <v>16591000</v>
      </c>
      <c r="S161">
        <v>2</v>
      </c>
      <c r="T161">
        <v>23</v>
      </c>
      <c r="U161">
        <v>6</v>
      </c>
      <c r="V161">
        <v>27</v>
      </c>
      <c r="W161">
        <v>3</v>
      </c>
      <c r="X161">
        <v>3</v>
      </c>
      <c r="Y161">
        <v>0</v>
      </c>
      <c r="Z161">
        <v>7</v>
      </c>
      <c r="AA161">
        <v>71</v>
      </c>
      <c r="AE161">
        <v>795</v>
      </c>
      <c r="AF161" t="s">
        <v>3325</v>
      </c>
      <c r="AG161" t="s">
        <v>144</v>
      </c>
      <c r="AH161" t="s">
        <v>3326</v>
      </c>
      <c r="AI161" t="s">
        <v>3327</v>
      </c>
      <c r="AJ161" t="s">
        <v>3328</v>
      </c>
      <c r="AK161" t="s">
        <v>3329</v>
      </c>
    </row>
    <row r="162" spans="1:39" x14ac:dyDescent="0.25">
      <c r="A162" t="s">
        <v>4198</v>
      </c>
      <c r="B162" t="s">
        <v>4199</v>
      </c>
      <c r="C162" t="s">
        <v>4200</v>
      </c>
      <c r="D162" t="s">
        <v>4200</v>
      </c>
      <c r="E162" t="s">
        <v>4200</v>
      </c>
      <c r="F162" t="s">
        <v>4201</v>
      </c>
      <c r="G162" t="s">
        <v>4202</v>
      </c>
      <c r="H162" t="s">
        <v>4203</v>
      </c>
      <c r="I162" t="s">
        <v>171</v>
      </c>
      <c r="J162" t="s">
        <v>171</v>
      </c>
      <c r="K162">
        <f>SUM(L162:Q162)</f>
        <v>208450000</v>
      </c>
      <c r="L162">
        <v>0</v>
      </c>
      <c r="M162">
        <v>104200000</v>
      </c>
      <c r="N162">
        <v>0</v>
      </c>
      <c r="O162">
        <v>104250000</v>
      </c>
      <c r="P162">
        <v>0</v>
      </c>
      <c r="Q162">
        <v>0</v>
      </c>
      <c r="S162">
        <v>0</v>
      </c>
      <c r="T162">
        <v>13</v>
      </c>
      <c r="U162">
        <v>2</v>
      </c>
      <c r="V162">
        <v>15</v>
      </c>
      <c r="W162">
        <v>0</v>
      </c>
      <c r="X162">
        <v>0</v>
      </c>
      <c r="Y162">
        <v>0</v>
      </c>
      <c r="Z162">
        <v>0</v>
      </c>
      <c r="AA162">
        <v>30</v>
      </c>
      <c r="AE162">
        <v>656</v>
      </c>
      <c r="AF162" t="s">
        <v>4204</v>
      </c>
      <c r="AG162" t="s">
        <v>490</v>
      </c>
      <c r="AH162" t="s">
        <v>4205</v>
      </c>
      <c r="AI162" t="s">
        <v>4206</v>
      </c>
      <c r="AJ162" t="s">
        <v>4207</v>
      </c>
      <c r="AK162" t="s">
        <v>4208</v>
      </c>
    </row>
    <row r="163" spans="1:39" x14ac:dyDescent="0.25">
      <c r="A163" t="s">
        <v>10130</v>
      </c>
      <c r="B163" t="s">
        <v>10130</v>
      </c>
      <c r="C163" t="s">
        <v>7486</v>
      </c>
      <c r="D163" t="s">
        <v>7486</v>
      </c>
      <c r="E163" t="s">
        <v>7486</v>
      </c>
      <c r="F163" t="s">
        <v>10131</v>
      </c>
      <c r="G163" t="s">
        <v>10132</v>
      </c>
      <c r="H163" t="s">
        <v>10133</v>
      </c>
      <c r="I163" t="s">
        <v>171</v>
      </c>
      <c r="J163" t="s">
        <v>171</v>
      </c>
      <c r="K163">
        <f>SUM(L163:Q163)</f>
        <v>4906700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4906700</v>
      </c>
      <c r="S163">
        <v>0</v>
      </c>
      <c r="T163">
        <v>1</v>
      </c>
      <c r="U163">
        <v>0</v>
      </c>
      <c r="V163">
        <v>0</v>
      </c>
      <c r="W163">
        <v>1</v>
      </c>
      <c r="X163">
        <v>1</v>
      </c>
      <c r="Y163">
        <v>0</v>
      </c>
      <c r="Z163">
        <v>1</v>
      </c>
      <c r="AA163">
        <v>4</v>
      </c>
      <c r="AE163">
        <v>218</v>
      </c>
      <c r="AF163" t="s">
        <v>10134</v>
      </c>
      <c r="AG163" t="s">
        <v>596</v>
      </c>
      <c r="AH163" t="s">
        <v>10135</v>
      </c>
      <c r="AI163" t="s">
        <v>10136</v>
      </c>
      <c r="AJ163" t="s">
        <v>10137</v>
      </c>
      <c r="AK163" t="s">
        <v>10138</v>
      </c>
    </row>
    <row r="164" spans="1:39" x14ac:dyDescent="0.25">
      <c r="A164" t="s">
        <v>10678</v>
      </c>
      <c r="B164" t="s">
        <v>10678</v>
      </c>
      <c r="C164" t="s">
        <v>1323</v>
      </c>
      <c r="D164" t="s">
        <v>1323</v>
      </c>
      <c r="E164" t="s">
        <v>1323</v>
      </c>
      <c r="F164" t="s">
        <v>10679</v>
      </c>
      <c r="G164" t="s">
        <v>10680</v>
      </c>
      <c r="H164" t="s">
        <v>10681</v>
      </c>
      <c r="I164" t="s">
        <v>171</v>
      </c>
      <c r="J164" t="s">
        <v>171</v>
      </c>
      <c r="K164">
        <f>SUM(L164:Q164)</f>
        <v>3367600</v>
      </c>
      <c r="L164">
        <v>0</v>
      </c>
      <c r="M164">
        <v>0</v>
      </c>
      <c r="N164">
        <v>0</v>
      </c>
      <c r="O164">
        <v>3367600</v>
      </c>
      <c r="P164">
        <v>0</v>
      </c>
      <c r="Q164">
        <v>0</v>
      </c>
      <c r="S164">
        <v>0</v>
      </c>
      <c r="T164">
        <v>1</v>
      </c>
      <c r="U164">
        <v>0</v>
      </c>
      <c r="V164">
        <v>1</v>
      </c>
      <c r="W164">
        <v>0</v>
      </c>
      <c r="X164">
        <v>0</v>
      </c>
      <c r="Y164">
        <v>0</v>
      </c>
      <c r="Z164">
        <v>0</v>
      </c>
      <c r="AA164">
        <v>2</v>
      </c>
      <c r="AE164">
        <v>340</v>
      </c>
      <c r="AF164">
        <v>4179</v>
      </c>
      <c r="AG164" t="b">
        <v>1</v>
      </c>
      <c r="AH164">
        <v>4447</v>
      </c>
      <c r="AI164" t="s">
        <v>10682</v>
      </c>
      <c r="AJ164" t="s">
        <v>10683</v>
      </c>
      <c r="AK164">
        <v>57884</v>
      </c>
    </row>
    <row r="165" spans="1:39" x14ac:dyDescent="0.25">
      <c r="A165" t="s">
        <v>10841</v>
      </c>
      <c r="B165" t="s">
        <v>10841</v>
      </c>
      <c r="C165" t="s">
        <v>3236</v>
      </c>
      <c r="D165" t="s">
        <v>3236</v>
      </c>
      <c r="E165" t="s">
        <v>3236</v>
      </c>
      <c r="F165" t="s">
        <v>10842</v>
      </c>
      <c r="G165" t="s">
        <v>10843</v>
      </c>
      <c r="H165" t="s">
        <v>10844</v>
      </c>
      <c r="I165" t="s">
        <v>171</v>
      </c>
      <c r="J165" t="s">
        <v>171</v>
      </c>
      <c r="K165">
        <f>SUM(L165:Q165)</f>
        <v>2973000</v>
      </c>
      <c r="L165">
        <v>0</v>
      </c>
      <c r="M165">
        <v>0</v>
      </c>
      <c r="N165">
        <v>0</v>
      </c>
      <c r="O165">
        <v>2973000</v>
      </c>
      <c r="P165">
        <v>0</v>
      </c>
      <c r="Q165">
        <v>0</v>
      </c>
      <c r="S165">
        <v>0</v>
      </c>
      <c r="T165">
        <v>0</v>
      </c>
      <c r="U165">
        <v>0</v>
      </c>
      <c r="V165">
        <v>4</v>
      </c>
      <c r="W165">
        <v>0</v>
      </c>
      <c r="X165">
        <v>0</v>
      </c>
      <c r="Y165">
        <v>0</v>
      </c>
      <c r="Z165">
        <v>0</v>
      </c>
      <c r="AA165">
        <v>4</v>
      </c>
      <c r="AE165">
        <v>848</v>
      </c>
      <c r="AF165" t="s">
        <v>10845</v>
      </c>
      <c r="AG165" t="s">
        <v>870</v>
      </c>
      <c r="AH165" t="s">
        <v>10846</v>
      </c>
      <c r="AI165" t="s">
        <v>10847</v>
      </c>
      <c r="AJ165" t="s">
        <v>10848</v>
      </c>
      <c r="AK165" t="s">
        <v>10849</v>
      </c>
    </row>
    <row r="166" spans="1:39" x14ac:dyDescent="0.25">
      <c r="A166" t="s">
        <v>10654</v>
      </c>
      <c r="B166" t="s">
        <v>10655</v>
      </c>
      <c r="C166" t="s">
        <v>7273</v>
      </c>
      <c r="D166" t="s">
        <v>7273</v>
      </c>
      <c r="E166" t="s">
        <v>7273</v>
      </c>
      <c r="F166" t="s">
        <v>10656</v>
      </c>
      <c r="G166" t="s">
        <v>10657</v>
      </c>
      <c r="H166" t="s">
        <v>10656</v>
      </c>
      <c r="I166" t="s">
        <v>171</v>
      </c>
      <c r="J166" t="s">
        <v>171</v>
      </c>
      <c r="K166">
        <f>SUM(L166:Q166)</f>
        <v>3416000</v>
      </c>
      <c r="L166">
        <v>0</v>
      </c>
      <c r="M166">
        <v>0</v>
      </c>
      <c r="N166">
        <v>0</v>
      </c>
      <c r="O166">
        <v>3416000</v>
      </c>
      <c r="P166">
        <v>0</v>
      </c>
      <c r="Q166">
        <v>0</v>
      </c>
      <c r="S166">
        <v>0</v>
      </c>
      <c r="T166">
        <v>0</v>
      </c>
      <c r="U166">
        <v>0</v>
      </c>
      <c r="V166">
        <v>3</v>
      </c>
      <c r="W166">
        <v>0</v>
      </c>
      <c r="X166">
        <v>0</v>
      </c>
      <c r="Y166">
        <v>0</v>
      </c>
      <c r="Z166">
        <v>0</v>
      </c>
      <c r="AA166">
        <v>3</v>
      </c>
      <c r="AE166">
        <v>879</v>
      </c>
      <c r="AF166" t="s">
        <v>10658</v>
      </c>
      <c r="AG166" t="s">
        <v>870</v>
      </c>
      <c r="AH166" t="s">
        <v>10659</v>
      </c>
      <c r="AI166" t="s">
        <v>10660</v>
      </c>
      <c r="AJ166" t="s">
        <v>10661</v>
      </c>
      <c r="AK166" t="s">
        <v>10661</v>
      </c>
    </row>
    <row r="167" spans="1:39" x14ac:dyDescent="0.25">
      <c r="A167" t="s">
        <v>9542</v>
      </c>
      <c r="B167" t="s">
        <v>9542</v>
      </c>
      <c r="C167" t="s">
        <v>4071</v>
      </c>
      <c r="D167" t="s">
        <v>4071</v>
      </c>
      <c r="E167" t="s">
        <v>4071</v>
      </c>
      <c r="F167" t="s">
        <v>9543</v>
      </c>
      <c r="G167" t="s">
        <v>9544</v>
      </c>
      <c r="H167" t="s">
        <v>9545</v>
      </c>
      <c r="I167" t="s">
        <v>171</v>
      </c>
      <c r="J167" t="s">
        <v>171</v>
      </c>
      <c r="K167">
        <f>SUM(L167:Q167)</f>
        <v>6992500</v>
      </c>
      <c r="L167">
        <v>0</v>
      </c>
      <c r="M167">
        <v>0</v>
      </c>
      <c r="N167">
        <v>0</v>
      </c>
      <c r="O167">
        <v>6992500</v>
      </c>
      <c r="P167">
        <v>0</v>
      </c>
      <c r="Q167">
        <v>0</v>
      </c>
      <c r="S167">
        <v>0</v>
      </c>
      <c r="T167">
        <v>0</v>
      </c>
      <c r="U167">
        <v>0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1</v>
      </c>
      <c r="AE167">
        <v>410</v>
      </c>
      <c r="AF167">
        <v>7120</v>
      </c>
      <c r="AG167" t="b">
        <v>1</v>
      </c>
      <c r="AH167">
        <v>7629</v>
      </c>
      <c r="AI167">
        <v>87639</v>
      </c>
      <c r="AJ167">
        <v>93324</v>
      </c>
      <c r="AK167">
        <v>93324</v>
      </c>
    </row>
    <row r="168" spans="1:39" x14ac:dyDescent="0.25">
      <c r="A168" t="s">
        <v>11441</v>
      </c>
      <c r="B168" t="s">
        <v>11441</v>
      </c>
      <c r="C168" t="s">
        <v>3506</v>
      </c>
      <c r="D168" t="s">
        <v>3506</v>
      </c>
      <c r="E168" t="s">
        <v>3506</v>
      </c>
      <c r="F168" t="s">
        <v>11442</v>
      </c>
      <c r="G168" t="s">
        <v>11443</v>
      </c>
      <c r="H168" t="s">
        <v>11444</v>
      </c>
      <c r="I168" t="s">
        <v>171</v>
      </c>
      <c r="J168" t="s">
        <v>171</v>
      </c>
      <c r="K168">
        <f>SUM(L168:Q168)</f>
        <v>1170400</v>
      </c>
      <c r="L168">
        <v>0</v>
      </c>
      <c r="M168">
        <v>0</v>
      </c>
      <c r="N168">
        <v>0</v>
      </c>
      <c r="O168">
        <v>1170400</v>
      </c>
      <c r="P168">
        <v>0</v>
      </c>
      <c r="Q168">
        <v>0</v>
      </c>
      <c r="S168">
        <v>0</v>
      </c>
      <c r="T168">
        <v>2</v>
      </c>
      <c r="U168">
        <v>0</v>
      </c>
      <c r="V168">
        <v>4</v>
      </c>
      <c r="W168">
        <v>0</v>
      </c>
      <c r="X168">
        <v>0</v>
      </c>
      <c r="Y168">
        <v>0</v>
      </c>
      <c r="Z168">
        <v>0</v>
      </c>
      <c r="AA168">
        <v>6</v>
      </c>
      <c r="AE168">
        <v>912</v>
      </c>
      <c r="AF168" t="s">
        <v>11445</v>
      </c>
      <c r="AG168" t="s">
        <v>909</v>
      </c>
      <c r="AH168" t="s">
        <v>11446</v>
      </c>
      <c r="AI168" t="s">
        <v>11447</v>
      </c>
      <c r="AJ168" t="s">
        <v>11448</v>
      </c>
      <c r="AK168" t="s">
        <v>11449</v>
      </c>
    </row>
    <row r="169" spans="1:39" x14ac:dyDescent="0.25">
      <c r="A169" t="s">
        <v>7857</v>
      </c>
      <c r="B169" t="s">
        <v>7858</v>
      </c>
      <c r="C169" t="s">
        <v>6238</v>
      </c>
      <c r="D169" t="s">
        <v>6238</v>
      </c>
      <c r="E169" t="s">
        <v>7859</v>
      </c>
      <c r="F169" t="s">
        <v>7860</v>
      </c>
      <c r="G169" t="s">
        <v>7861</v>
      </c>
      <c r="H169" t="s">
        <v>7862</v>
      </c>
      <c r="I169" t="s">
        <v>171</v>
      </c>
      <c r="J169" t="s">
        <v>171</v>
      </c>
      <c r="K169">
        <f>SUM(L169:Q169)</f>
        <v>9876400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9876400</v>
      </c>
      <c r="S169">
        <v>0</v>
      </c>
      <c r="T169">
        <v>2</v>
      </c>
      <c r="U169">
        <v>0</v>
      </c>
      <c r="V169">
        <v>2</v>
      </c>
      <c r="W169">
        <v>3</v>
      </c>
      <c r="X169">
        <v>3</v>
      </c>
      <c r="Y169">
        <v>0</v>
      </c>
      <c r="Z169">
        <v>3</v>
      </c>
      <c r="AA169">
        <v>13</v>
      </c>
      <c r="AE169">
        <v>1005</v>
      </c>
      <c r="AF169" t="s">
        <v>7863</v>
      </c>
      <c r="AG169" t="s">
        <v>1397</v>
      </c>
      <c r="AH169" t="s">
        <v>7864</v>
      </c>
      <c r="AI169" t="s">
        <v>7865</v>
      </c>
      <c r="AJ169" t="s">
        <v>7866</v>
      </c>
      <c r="AK169" t="s">
        <v>7867</v>
      </c>
    </row>
    <row r="170" spans="1:39" x14ac:dyDescent="0.25">
      <c r="A170" t="s">
        <v>11126</v>
      </c>
      <c r="B170" t="s">
        <v>11126</v>
      </c>
      <c r="C170">
        <v>1</v>
      </c>
      <c r="D170">
        <v>1</v>
      </c>
      <c r="E170">
        <v>1</v>
      </c>
      <c r="F170" t="s">
        <v>11127</v>
      </c>
      <c r="G170" t="s">
        <v>11128</v>
      </c>
      <c r="H170" t="s">
        <v>11127</v>
      </c>
      <c r="I170" t="s">
        <v>171</v>
      </c>
      <c r="J170" t="s">
        <v>171</v>
      </c>
      <c r="K170">
        <f>SUM(L170:Q170)</f>
        <v>2298300</v>
      </c>
      <c r="L170">
        <v>0</v>
      </c>
      <c r="M170">
        <v>0</v>
      </c>
      <c r="N170">
        <v>0</v>
      </c>
      <c r="O170">
        <v>2298300</v>
      </c>
      <c r="P170">
        <v>0</v>
      </c>
      <c r="Q170">
        <v>0</v>
      </c>
      <c r="S170">
        <v>0</v>
      </c>
      <c r="T170">
        <v>1</v>
      </c>
      <c r="U170">
        <v>0</v>
      </c>
      <c r="V170">
        <v>1</v>
      </c>
      <c r="W170">
        <v>0</v>
      </c>
      <c r="X170">
        <v>0</v>
      </c>
      <c r="Y170">
        <v>0</v>
      </c>
      <c r="Z170">
        <v>0</v>
      </c>
      <c r="AA170">
        <v>2</v>
      </c>
      <c r="AE170">
        <v>869</v>
      </c>
      <c r="AF170">
        <v>5935</v>
      </c>
      <c r="AG170" t="b">
        <v>1</v>
      </c>
      <c r="AH170">
        <v>6374</v>
      </c>
      <c r="AI170" t="s">
        <v>11129</v>
      </c>
      <c r="AJ170" t="s">
        <v>11130</v>
      </c>
      <c r="AK170">
        <v>79277</v>
      </c>
    </row>
    <row r="171" spans="1:39" x14ac:dyDescent="0.25">
      <c r="A171" t="s">
        <v>4261</v>
      </c>
      <c r="B171" t="s">
        <v>4262</v>
      </c>
      <c r="C171" t="s">
        <v>4263</v>
      </c>
      <c r="D171" t="s">
        <v>4263</v>
      </c>
      <c r="E171" t="s">
        <v>4263</v>
      </c>
      <c r="F171" t="s">
        <v>4264</v>
      </c>
      <c r="G171" t="s">
        <v>4265</v>
      </c>
      <c r="H171" t="s">
        <v>4264</v>
      </c>
      <c r="I171" t="s">
        <v>171</v>
      </c>
      <c r="J171" t="s">
        <v>171</v>
      </c>
      <c r="K171">
        <f>SUM(L171:Q171)</f>
        <v>200519000</v>
      </c>
      <c r="L171">
        <v>0</v>
      </c>
      <c r="M171">
        <v>84574000</v>
      </c>
      <c r="N171">
        <v>55467000</v>
      </c>
      <c r="O171">
        <v>60478000</v>
      </c>
      <c r="P171">
        <v>0</v>
      </c>
      <c r="Q171">
        <v>0</v>
      </c>
      <c r="S171">
        <v>0</v>
      </c>
      <c r="T171">
        <v>13</v>
      </c>
      <c r="U171">
        <v>6</v>
      </c>
      <c r="V171">
        <v>12</v>
      </c>
      <c r="W171">
        <v>0</v>
      </c>
      <c r="X171">
        <v>0</v>
      </c>
      <c r="Y171">
        <v>0</v>
      </c>
      <c r="Z171">
        <v>0</v>
      </c>
      <c r="AA171">
        <v>31</v>
      </c>
      <c r="AE171">
        <v>1026</v>
      </c>
      <c r="AF171" t="s">
        <v>4266</v>
      </c>
      <c r="AG171" t="s">
        <v>246</v>
      </c>
      <c r="AH171" t="s">
        <v>4267</v>
      </c>
      <c r="AI171" t="s">
        <v>4268</v>
      </c>
      <c r="AJ171" t="s">
        <v>4269</v>
      </c>
      <c r="AK171" t="s">
        <v>4270</v>
      </c>
    </row>
    <row r="172" spans="1:39" x14ac:dyDescent="0.25">
      <c r="A172" t="s">
        <v>10695</v>
      </c>
      <c r="B172" t="s">
        <v>10695</v>
      </c>
      <c r="C172" t="s">
        <v>7746</v>
      </c>
      <c r="D172" t="s">
        <v>7746</v>
      </c>
      <c r="E172" t="s">
        <v>7746</v>
      </c>
      <c r="F172" t="s">
        <v>10696</v>
      </c>
      <c r="G172" t="s">
        <v>10697</v>
      </c>
      <c r="H172" t="s">
        <v>10698</v>
      </c>
      <c r="I172" t="s">
        <v>171</v>
      </c>
      <c r="J172" t="s">
        <v>171</v>
      </c>
      <c r="K172">
        <f>SUM(L172:Q172)</f>
        <v>3329500</v>
      </c>
      <c r="L172">
        <v>0</v>
      </c>
      <c r="M172">
        <v>0</v>
      </c>
      <c r="N172">
        <v>0</v>
      </c>
      <c r="O172">
        <v>3329500</v>
      </c>
      <c r="P172">
        <v>0</v>
      </c>
      <c r="Q172">
        <v>0</v>
      </c>
      <c r="S172">
        <v>0</v>
      </c>
      <c r="T172">
        <v>0</v>
      </c>
      <c r="U172">
        <v>0</v>
      </c>
      <c r="V172">
        <v>2</v>
      </c>
      <c r="W172">
        <v>0</v>
      </c>
      <c r="X172">
        <v>0</v>
      </c>
      <c r="Y172">
        <v>0</v>
      </c>
      <c r="Z172">
        <v>0</v>
      </c>
      <c r="AA172">
        <v>2</v>
      </c>
      <c r="AE172">
        <v>59</v>
      </c>
      <c r="AF172" t="s">
        <v>10699</v>
      </c>
      <c r="AG172" t="s">
        <v>596</v>
      </c>
      <c r="AH172" t="s">
        <v>10700</v>
      </c>
      <c r="AI172" t="s">
        <v>10701</v>
      </c>
      <c r="AJ172" t="s">
        <v>10702</v>
      </c>
      <c r="AK172" t="s">
        <v>10702</v>
      </c>
    </row>
    <row r="173" spans="1:39" x14ac:dyDescent="0.25">
      <c r="A173" t="s">
        <v>9914</v>
      </c>
      <c r="B173" t="s">
        <v>9914</v>
      </c>
      <c r="C173" t="s">
        <v>9915</v>
      </c>
      <c r="D173" t="s">
        <v>9915</v>
      </c>
      <c r="E173" t="s">
        <v>9915</v>
      </c>
      <c r="F173" t="s">
        <v>9916</v>
      </c>
      <c r="G173" t="s">
        <v>9917</v>
      </c>
      <c r="H173" t="s">
        <v>9918</v>
      </c>
      <c r="I173" t="s">
        <v>171</v>
      </c>
      <c r="J173" t="s">
        <v>171</v>
      </c>
      <c r="K173">
        <f>SUM(L173:Q173)</f>
        <v>5808000</v>
      </c>
      <c r="L173">
        <v>0</v>
      </c>
      <c r="M173">
        <v>0</v>
      </c>
      <c r="N173">
        <v>0</v>
      </c>
      <c r="O173">
        <v>5808000</v>
      </c>
      <c r="P173">
        <v>0</v>
      </c>
      <c r="Q173">
        <v>0</v>
      </c>
      <c r="S173">
        <v>0</v>
      </c>
      <c r="T173">
        <v>0</v>
      </c>
      <c r="U173">
        <v>0</v>
      </c>
      <c r="V173">
        <v>3</v>
      </c>
      <c r="W173">
        <v>0</v>
      </c>
      <c r="X173">
        <v>0</v>
      </c>
      <c r="Y173">
        <v>0</v>
      </c>
      <c r="Z173">
        <v>0</v>
      </c>
      <c r="AA173">
        <v>3</v>
      </c>
      <c r="AE173">
        <v>359</v>
      </c>
      <c r="AF173" t="s">
        <v>9919</v>
      </c>
      <c r="AG173" t="s">
        <v>870</v>
      </c>
      <c r="AH173" t="s">
        <v>9920</v>
      </c>
      <c r="AI173" t="s">
        <v>9921</v>
      </c>
      <c r="AJ173" t="s">
        <v>9922</v>
      </c>
      <c r="AK173" t="s">
        <v>9922</v>
      </c>
    </row>
    <row r="174" spans="1:39" x14ac:dyDescent="0.25">
      <c r="A174" t="s">
        <v>10586</v>
      </c>
      <c r="B174" t="s">
        <v>10587</v>
      </c>
      <c r="C174" t="s">
        <v>10588</v>
      </c>
      <c r="D174" t="s">
        <v>10589</v>
      </c>
      <c r="E174" t="s">
        <v>10589</v>
      </c>
      <c r="F174" t="s">
        <v>10590</v>
      </c>
      <c r="G174" t="s">
        <v>10591</v>
      </c>
      <c r="H174" t="s">
        <v>10592</v>
      </c>
      <c r="I174" t="s">
        <v>171</v>
      </c>
      <c r="J174" t="s">
        <v>171</v>
      </c>
      <c r="K174">
        <f>SUM(L174:Q174)</f>
        <v>3562200</v>
      </c>
      <c r="L174">
        <v>0</v>
      </c>
      <c r="M174">
        <v>0</v>
      </c>
      <c r="N174">
        <v>0</v>
      </c>
      <c r="O174">
        <v>3562200</v>
      </c>
      <c r="P174">
        <v>0</v>
      </c>
      <c r="Q174">
        <v>0</v>
      </c>
      <c r="S174">
        <v>0</v>
      </c>
      <c r="T174">
        <v>1</v>
      </c>
      <c r="U174">
        <v>0</v>
      </c>
      <c r="V174">
        <v>2</v>
      </c>
      <c r="W174">
        <v>0</v>
      </c>
      <c r="X174">
        <v>0</v>
      </c>
      <c r="Y174">
        <v>0</v>
      </c>
      <c r="Z174">
        <v>0</v>
      </c>
      <c r="AA174">
        <v>3</v>
      </c>
      <c r="AE174">
        <v>490</v>
      </c>
      <c r="AF174" t="s">
        <v>10593</v>
      </c>
      <c r="AG174" t="s">
        <v>10594</v>
      </c>
      <c r="AH174" t="s">
        <v>10595</v>
      </c>
      <c r="AI174" t="s">
        <v>10596</v>
      </c>
      <c r="AJ174" t="s">
        <v>10597</v>
      </c>
      <c r="AK174" t="s">
        <v>10598</v>
      </c>
    </row>
    <row r="175" spans="1:39" x14ac:dyDescent="0.25">
      <c r="A175" t="s">
        <v>5230</v>
      </c>
      <c r="B175" t="s">
        <v>5231</v>
      </c>
      <c r="C175" t="s">
        <v>5232</v>
      </c>
      <c r="D175" t="s">
        <v>5233</v>
      </c>
      <c r="E175" t="s">
        <v>5234</v>
      </c>
      <c r="F175" t="s">
        <v>5235</v>
      </c>
      <c r="G175" t="s">
        <v>5236</v>
      </c>
      <c r="H175" t="s">
        <v>5237</v>
      </c>
      <c r="I175" t="s">
        <v>171</v>
      </c>
      <c r="J175" t="s">
        <v>171</v>
      </c>
      <c r="K175">
        <f>SUM(L175:Q175)</f>
        <v>103814000</v>
      </c>
      <c r="L175">
        <v>0</v>
      </c>
      <c r="M175">
        <v>10052000</v>
      </c>
      <c r="N175">
        <v>0</v>
      </c>
      <c r="O175">
        <v>93762000</v>
      </c>
      <c r="P175">
        <v>0</v>
      </c>
      <c r="Q175">
        <v>0</v>
      </c>
      <c r="S175">
        <v>1</v>
      </c>
      <c r="T175">
        <v>3</v>
      </c>
      <c r="U175">
        <v>0</v>
      </c>
      <c r="V175">
        <v>16</v>
      </c>
      <c r="W175">
        <v>0</v>
      </c>
      <c r="X175">
        <v>0</v>
      </c>
      <c r="Y175">
        <v>0</v>
      </c>
      <c r="Z175">
        <v>1</v>
      </c>
      <c r="AA175">
        <v>21</v>
      </c>
      <c r="AE175">
        <v>111</v>
      </c>
      <c r="AF175" t="s">
        <v>5238</v>
      </c>
      <c r="AG175" t="s">
        <v>5239</v>
      </c>
      <c r="AH175" t="s">
        <v>5240</v>
      </c>
      <c r="AI175" t="s">
        <v>5241</v>
      </c>
      <c r="AJ175" t="s">
        <v>5242</v>
      </c>
      <c r="AK175" t="s">
        <v>5243</v>
      </c>
      <c r="AL175">
        <v>53</v>
      </c>
      <c r="AM175">
        <v>352</v>
      </c>
    </row>
    <row r="176" spans="1:39" x14ac:dyDescent="0.25">
      <c r="A176" t="s">
        <v>11565</v>
      </c>
      <c r="B176" t="s">
        <v>11565</v>
      </c>
      <c r="C176" t="s">
        <v>139</v>
      </c>
      <c r="D176" t="s">
        <v>1323</v>
      </c>
      <c r="E176" t="s">
        <v>1323</v>
      </c>
      <c r="F176" t="s">
        <v>11566</v>
      </c>
      <c r="G176" t="s">
        <v>11567</v>
      </c>
      <c r="H176" t="s">
        <v>11568</v>
      </c>
      <c r="I176" t="s">
        <v>171</v>
      </c>
      <c r="J176" t="s">
        <v>171</v>
      </c>
      <c r="K176">
        <f>SUM(L176:Q176)</f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S176">
        <v>0</v>
      </c>
      <c r="T176">
        <v>0</v>
      </c>
      <c r="U176">
        <v>0</v>
      </c>
      <c r="V176">
        <v>1</v>
      </c>
      <c r="W176">
        <v>0</v>
      </c>
      <c r="X176">
        <v>0</v>
      </c>
      <c r="Y176">
        <v>0</v>
      </c>
      <c r="Z176">
        <v>0</v>
      </c>
      <c r="AA176">
        <v>1</v>
      </c>
      <c r="AE176">
        <v>516</v>
      </c>
      <c r="AF176" t="s">
        <v>11569</v>
      </c>
      <c r="AG176" t="s">
        <v>11570</v>
      </c>
      <c r="AH176" t="s">
        <v>11571</v>
      </c>
      <c r="AI176" t="s">
        <v>11572</v>
      </c>
      <c r="AJ176" t="s">
        <v>11573</v>
      </c>
      <c r="AK176" t="s">
        <v>11574</v>
      </c>
      <c r="AL176">
        <v>53</v>
      </c>
      <c r="AM176">
        <v>347</v>
      </c>
    </row>
    <row r="177" spans="1:39" x14ac:dyDescent="0.25">
      <c r="A177" t="s">
        <v>8590</v>
      </c>
      <c r="B177" t="s">
        <v>8590</v>
      </c>
      <c r="C177" t="s">
        <v>4346</v>
      </c>
      <c r="D177" t="s">
        <v>4346</v>
      </c>
      <c r="E177" t="s">
        <v>4346</v>
      </c>
      <c r="F177" t="s">
        <v>8591</v>
      </c>
      <c r="G177" t="s">
        <v>8592</v>
      </c>
      <c r="H177" t="s">
        <v>8593</v>
      </c>
      <c r="I177" t="s">
        <v>171</v>
      </c>
      <c r="J177" t="s">
        <v>171</v>
      </c>
      <c r="K177">
        <f>SUM(L177:Q177)</f>
        <v>11961000</v>
      </c>
      <c r="L177">
        <v>0</v>
      </c>
      <c r="M177">
        <v>0</v>
      </c>
      <c r="N177">
        <v>0</v>
      </c>
      <c r="O177">
        <v>11961000</v>
      </c>
      <c r="P177">
        <v>0</v>
      </c>
      <c r="Q177">
        <v>0</v>
      </c>
      <c r="S177">
        <v>0</v>
      </c>
      <c r="T177">
        <v>0</v>
      </c>
      <c r="U177">
        <v>0</v>
      </c>
      <c r="V177">
        <v>3</v>
      </c>
      <c r="W177">
        <v>0</v>
      </c>
      <c r="X177">
        <v>0</v>
      </c>
      <c r="Y177">
        <v>0</v>
      </c>
      <c r="Z177">
        <v>0</v>
      </c>
      <c r="AA177">
        <v>3</v>
      </c>
      <c r="AE177">
        <v>564</v>
      </c>
      <c r="AF177" t="s">
        <v>8594</v>
      </c>
      <c r="AG177" t="s">
        <v>870</v>
      </c>
      <c r="AH177" t="s">
        <v>8595</v>
      </c>
      <c r="AI177" t="s">
        <v>8596</v>
      </c>
      <c r="AJ177" t="s">
        <v>8597</v>
      </c>
      <c r="AK177" t="s">
        <v>8597</v>
      </c>
    </row>
    <row r="178" spans="1:39" x14ac:dyDescent="0.25">
      <c r="A178" t="s">
        <v>3419</v>
      </c>
      <c r="B178" t="s">
        <v>3419</v>
      </c>
      <c r="C178" t="s">
        <v>3420</v>
      </c>
      <c r="D178" t="s">
        <v>3420</v>
      </c>
      <c r="E178" t="s">
        <v>3420</v>
      </c>
      <c r="F178" t="s">
        <v>3421</v>
      </c>
      <c r="G178" t="s">
        <v>3422</v>
      </c>
      <c r="H178" t="s">
        <v>3423</v>
      </c>
      <c r="I178" t="s">
        <v>171</v>
      </c>
      <c r="J178" t="s">
        <v>171</v>
      </c>
      <c r="K178">
        <f>SUM(L178:Q178)</f>
        <v>262450000</v>
      </c>
      <c r="L178">
        <v>0</v>
      </c>
      <c r="M178">
        <v>0</v>
      </c>
      <c r="N178">
        <v>0</v>
      </c>
      <c r="O178">
        <v>0</v>
      </c>
      <c r="P178">
        <v>262450000</v>
      </c>
      <c r="Q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14</v>
      </c>
      <c r="Y178">
        <v>5</v>
      </c>
      <c r="Z178">
        <v>0</v>
      </c>
      <c r="AA178">
        <v>19</v>
      </c>
      <c r="AE178">
        <v>611</v>
      </c>
      <c r="AF178" t="s">
        <v>3424</v>
      </c>
      <c r="AG178" t="s">
        <v>527</v>
      </c>
      <c r="AH178" t="s">
        <v>3425</v>
      </c>
      <c r="AI178" t="s">
        <v>3426</v>
      </c>
      <c r="AJ178" t="s">
        <v>3427</v>
      </c>
      <c r="AK178" t="s">
        <v>3428</v>
      </c>
    </row>
    <row r="179" spans="1:39" x14ac:dyDescent="0.25">
      <c r="A179" t="s">
        <v>10102</v>
      </c>
      <c r="B179" t="s">
        <v>10102</v>
      </c>
      <c r="C179" t="s">
        <v>3196</v>
      </c>
      <c r="D179" t="s">
        <v>3196</v>
      </c>
      <c r="E179" t="s">
        <v>3196</v>
      </c>
      <c r="F179" t="s">
        <v>10103</v>
      </c>
      <c r="G179" t="s">
        <v>10104</v>
      </c>
      <c r="H179" t="s">
        <v>10105</v>
      </c>
      <c r="I179" t="s">
        <v>171</v>
      </c>
      <c r="J179" t="s">
        <v>171</v>
      </c>
      <c r="K179">
        <f>SUM(L179:Q179)</f>
        <v>4931600</v>
      </c>
      <c r="L179">
        <v>0</v>
      </c>
      <c r="M179">
        <v>0</v>
      </c>
      <c r="N179">
        <v>0</v>
      </c>
      <c r="O179">
        <v>0</v>
      </c>
      <c r="P179">
        <v>4931600</v>
      </c>
      <c r="Q179">
        <v>0</v>
      </c>
      <c r="S179">
        <v>0</v>
      </c>
      <c r="T179">
        <v>1</v>
      </c>
      <c r="U179">
        <v>0</v>
      </c>
      <c r="V179">
        <v>2</v>
      </c>
      <c r="W179">
        <v>0</v>
      </c>
      <c r="X179">
        <v>2</v>
      </c>
      <c r="Y179">
        <v>0</v>
      </c>
      <c r="Z179">
        <v>0</v>
      </c>
      <c r="AA179">
        <v>5</v>
      </c>
      <c r="AE179">
        <v>323</v>
      </c>
      <c r="AF179" t="s">
        <v>10106</v>
      </c>
      <c r="AG179" t="s">
        <v>870</v>
      </c>
      <c r="AH179" t="s">
        <v>10107</v>
      </c>
      <c r="AI179" t="s">
        <v>10108</v>
      </c>
      <c r="AJ179" t="s">
        <v>10109</v>
      </c>
      <c r="AK179" t="s">
        <v>10110</v>
      </c>
    </row>
    <row r="180" spans="1:39" x14ac:dyDescent="0.25">
      <c r="A180" t="s">
        <v>5124</v>
      </c>
      <c r="B180" t="s">
        <v>5125</v>
      </c>
      <c r="C180" t="s">
        <v>5126</v>
      </c>
      <c r="D180" t="s">
        <v>5126</v>
      </c>
      <c r="E180" t="s">
        <v>5126</v>
      </c>
      <c r="F180" t="s">
        <v>5127</v>
      </c>
      <c r="G180" t="s">
        <v>5128</v>
      </c>
      <c r="H180" t="s">
        <v>5129</v>
      </c>
      <c r="I180" t="s">
        <v>171</v>
      </c>
      <c r="J180" t="s">
        <v>171</v>
      </c>
      <c r="K180">
        <f>SUM(L180:Q180)</f>
        <v>109169000</v>
      </c>
      <c r="L180">
        <v>0</v>
      </c>
      <c r="M180">
        <v>71831000</v>
      </c>
      <c r="N180">
        <v>0</v>
      </c>
      <c r="O180">
        <v>37338000</v>
      </c>
      <c r="P180">
        <v>0</v>
      </c>
      <c r="Q180">
        <v>0</v>
      </c>
      <c r="S180">
        <v>0</v>
      </c>
      <c r="T180">
        <v>7</v>
      </c>
      <c r="U180">
        <v>3</v>
      </c>
      <c r="V180">
        <v>3</v>
      </c>
      <c r="W180">
        <v>0</v>
      </c>
      <c r="X180">
        <v>0</v>
      </c>
      <c r="Y180">
        <v>0</v>
      </c>
      <c r="Z180">
        <v>1</v>
      </c>
      <c r="AA180">
        <v>14</v>
      </c>
      <c r="AE180">
        <v>547</v>
      </c>
      <c r="AF180" t="s">
        <v>5130</v>
      </c>
      <c r="AG180" t="s">
        <v>1397</v>
      </c>
      <c r="AH180" t="s">
        <v>5131</v>
      </c>
      <c r="AI180" t="s">
        <v>5132</v>
      </c>
      <c r="AJ180" t="s">
        <v>5133</v>
      </c>
      <c r="AK180" t="s">
        <v>5134</v>
      </c>
    </row>
    <row r="181" spans="1:39" x14ac:dyDescent="0.25">
      <c r="A181" t="s">
        <v>5077</v>
      </c>
      <c r="B181" t="s">
        <v>5077</v>
      </c>
      <c r="C181" t="s">
        <v>2825</v>
      </c>
      <c r="D181" t="s">
        <v>2825</v>
      </c>
      <c r="E181" t="s">
        <v>2825</v>
      </c>
      <c r="F181" t="s">
        <v>5078</v>
      </c>
      <c r="G181" t="s">
        <v>5079</v>
      </c>
      <c r="H181" t="s">
        <v>5080</v>
      </c>
      <c r="I181" t="s">
        <v>171</v>
      </c>
      <c r="J181" t="s">
        <v>171</v>
      </c>
      <c r="K181">
        <f>SUM(L181:Q181)</f>
        <v>27841000</v>
      </c>
      <c r="L181">
        <v>0</v>
      </c>
      <c r="M181">
        <v>0</v>
      </c>
      <c r="N181">
        <v>0</v>
      </c>
      <c r="O181">
        <v>0</v>
      </c>
      <c r="P181">
        <v>17291000</v>
      </c>
      <c r="Q181">
        <v>10550000</v>
      </c>
      <c r="S181">
        <v>0</v>
      </c>
      <c r="T181">
        <v>1</v>
      </c>
      <c r="U181">
        <v>1</v>
      </c>
      <c r="V181">
        <v>0</v>
      </c>
      <c r="W181">
        <v>13</v>
      </c>
      <c r="X181">
        <v>3</v>
      </c>
      <c r="Y181">
        <v>0</v>
      </c>
      <c r="Z181">
        <v>2</v>
      </c>
      <c r="AA181">
        <v>20</v>
      </c>
      <c r="AE181">
        <v>38</v>
      </c>
      <c r="AF181" t="s">
        <v>5081</v>
      </c>
      <c r="AG181" t="s">
        <v>830</v>
      </c>
      <c r="AH181" t="s">
        <v>5082</v>
      </c>
      <c r="AI181" t="s">
        <v>5083</v>
      </c>
      <c r="AJ181" t="s">
        <v>5084</v>
      </c>
      <c r="AK181" t="s">
        <v>5085</v>
      </c>
    </row>
    <row r="182" spans="1:39" x14ac:dyDescent="0.25">
      <c r="A182" t="s">
        <v>112</v>
      </c>
      <c r="B182" t="s">
        <v>113</v>
      </c>
      <c r="C182" t="s">
        <v>114</v>
      </c>
      <c r="D182" t="s">
        <v>114</v>
      </c>
      <c r="E182" t="s">
        <v>114</v>
      </c>
      <c r="F182" t="s">
        <v>115</v>
      </c>
      <c r="G182" t="s">
        <v>116</v>
      </c>
      <c r="H182" t="s">
        <v>117</v>
      </c>
      <c r="I182" s="9" t="s">
        <v>63</v>
      </c>
      <c r="J182" s="6" t="s">
        <v>118</v>
      </c>
      <c r="K182">
        <f>SUM(L182:Q182)</f>
        <v>301012000000</v>
      </c>
      <c r="L182">
        <v>52333000000</v>
      </c>
      <c r="M182">
        <v>55878000000</v>
      </c>
      <c r="N182">
        <v>41453000000</v>
      </c>
      <c r="O182">
        <v>43383000000</v>
      </c>
      <c r="P182">
        <v>55294000000</v>
      </c>
      <c r="Q182">
        <v>52671000000</v>
      </c>
      <c r="S182">
        <v>477</v>
      </c>
      <c r="T182">
        <v>959</v>
      </c>
      <c r="U182">
        <v>463</v>
      </c>
      <c r="V182">
        <v>766</v>
      </c>
      <c r="W182">
        <v>1020</v>
      </c>
      <c r="X182">
        <v>841</v>
      </c>
      <c r="Y182">
        <v>611</v>
      </c>
      <c r="Z182">
        <v>847</v>
      </c>
      <c r="AA182">
        <v>5984</v>
      </c>
      <c r="AE182">
        <v>998</v>
      </c>
      <c r="AF182" t="s">
        <v>119</v>
      </c>
      <c r="AG182" t="s">
        <v>120</v>
      </c>
      <c r="AH182" t="s">
        <v>121</v>
      </c>
      <c r="AI182" t="s">
        <v>122</v>
      </c>
    </row>
    <row r="183" spans="1:39" x14ac:dyDescent="0.25">
      <c r="A183" t="s">
        <v>8061</v>
      </c>
      <c r="B183" t="s">
        <v>8061</v>
      </c>
      <c r="C183" t="s">
        <v>3278</v>
      </c>
      <c r="D183" t="s">
        <v>3278</v>
      </c>
      <c r="E183" t="s">
        <v>7622</v>
      </c>
      <c r="F183" t="s">
        <v>8062</v>
      </c>
      <c r="G183" t="s">
        <v>8063</v>
      </c>
      <c r="H183" t="s">
        <v>8064</v>
      </c>
      <c r="I183" t="s">
        <v>171</v>
      </c>
      <c r="J183" t="s">
        <v>171</v>
      </c>
      <c r="K183">
        <f>SUM(L183:Q183)</f>
        <v>16832000</v>
      </c>
      <c r="L183">
        <v>0</v>
      </c>
      <c r="M183">
        <v>0</v>
      </c>
      <c r="N183">
        <v>0</v>
      </c>
      <c r="O183">
        <v>16832000</v>
      </c>
      <c r="P183">
        <v>0</v>
      </c>
      <c r="Q183">
        <v>0</v>
      </c>
      <c r="S183">
        <v>1</v>
      </c>
      <c r="T183">
        <v>1</v>
      </c>
      <c r="U183">
        <v>0</v>
      </c>
      <c r="V183">
        <v>4</v>
      </c>
      <c r="W183">
        <v>0</v>
      </c>
      <c r="X183">
        <v>0</v>
      </c>
      <c r="Y183">
        <v>0</v>
      </c>
      <c r="Z183">
        <v>0</v>
      </c>
      <c r="AA183">
        <v>6</v>
      </c>
      <c r="AE183">
        <v>186</v>
      </c>
      <c r="AF183" t="s">
        <v>8065</v>
      </c>
      <c r="AG183" t="s">
        <v>870</v>
      </c>
      <c r="AH183" t="s">
        <v>8066</v>
      </c>
      <c r="AI183" t="s">
        <v>8067</v>
      </c>
      <c r="AJ183" t="s">
        <v>8068</v>
      </c>
      <c r="AK183" t="s">
        <v>8069</v>
      </c>
    </row>
    <row r="184" spans="1:39" x14ac:dyDescent="0.25">
      <c r="A184" t="s">
        <v>9152</v>
      </c>
      <c r="B184" t="s">
        <v>9152</v>
      </c>
      <c r="C184" t="s">
        <v>8977</v>
      </c>
      <c r="D184" t="s">
        <v>8977</v>
      </c>
      <c r="E184" t="s">
        <v>8977</v>
      </c>
      <c r="F184" t="s">
        <v>9153</v>
      </c>
      <c r="G184" t="s">
        <v>9154</v>
      </c>
      <c r="H184" t="s">
        <v>9155</v>
      </c>
      <c r="I184" t="s">
        <v>171</v>
      </c>
      <c r="J184" t="s">
        <v>171</v>
      </c>
      <c r="K184">
        <f>SUM(L184:Q184)</f>
        <v>9148400</v>
      </c>
      <c r="L184">
        <v>0</v>
      </c>
      <c r="M184">
        <v>0</v>
      </c>
      <c r="N184">
        <v>0</v>
      </c>
      <c r="O184">
        <v>9148400</v>
      </c>
      <c r="P184">
        <v>0</v>
      </c>
      <c r="Q184">
        <v>0</v>
      </c>
      <c r="S184">
        <v>0</v>
      </c>
      <c r="T184">
        <v>1</v>
      </c>
      <c r="U184">
        <v>0</v>
      </c>
      <c r="V184">
        <v>2</v>
      </c>
      <c r="W184">
        <v>0</v>
      </c>
      <c r="X184">
        <v>0</v>
      </c>
      <c r="Y184">
        <v>0</v>
      </c>
      <c r="Z184">
        <v>0</v>
      </c>
      <c r="AA184">
        <v>3</v>
      </c>
      <c r="AE184">
        <v>900</v>
      </c>
      <c r="AF184" t="s">
        <v>9156</v>
      </c>
      <c r="AG184" t="s">
        <v>596</v>
      </c>
      <c r="AH184" t="s">
        <v>9157</v>
      </c>
      <c r="AI184" t="s">
        <v>9158</v>
      </c>
      <c r="AJ184" t="s">
        <v>9159</v>
      </c>
      <c r="AK184" t="s">
        <v>9160</v>
      </c>
    </row>
    <row r="185" spans="1:39" x14ac:dyDescent="0.25">
      <c r="A185" t="s">
        <v>10273</v>
      </c>
      <c r="B185" t="s">
        <v>10273</v>
      </c>
      <c r="C185" t="s">
        <v>10274</v>
      </c>
      <c r="D185" t="s">
        <v>10274</v>
      </c>
      <c r="E185" t="s">
        <v>10274</v>
      </c>
      <c r="F185" t="s">
        <v>10275</v>
      </c>
      <c r="G185" t="s">
        <v>10276</v>
      </c>
      <c r="H185" t="s">
        <v>10277</v>
      </c>
      <c r="I185" t="s">
        <v>171</v>
      </c>
      <c r="J185" t="s">
        <v>171</v>
      </c>
      <c r="K185">
        <f>SUM(L185:Q185)</f>
        <v>4529400</v>
      </c>
      <c r="L185">
        <v>0</v>
      </c>
      <c r="M185">
        <v>0</v>
      </c>
      <c r="N185">
        <v>0</v>
      </c>
      <c r="O185">
        <v>4529400</v>
      </c>
      <c r="P185">
        <v>0</v>
      </c>
      <c r="Q185">
        <v>0</v>
      </c>
      <c r="S185">
        <v>0</v>
      </c>
      <c r="T185">
        <v>1</v>
      </c>
      <c r="U185">
        <v>0</v>
      </c>
      <c r="V185">
        <v>1</v>
      </c>
      <c r="W185">
        <v>0</v>
      </c>
      <c r="X185">
        <v>0</v>
      </c>
      <c r="Y185">
        <v>0</v>
      </c>
      <c r="Z185">
        <v>0</v>
      </c>
      <c r="AA185">
        <v>2</v>
      </c>
      <c r="AE185">
        <v>328</v>
      </c>
      <c r="AF185" t="s">
        <v>10278</v>
      </c>
      <c r="AG185" t="s">
        <v>596</v>
      </c>
      <c r="AH185" t="s">
        <v>10279</v>
      </c>
      <c r="AI185" t="s">
        <v>10280</v>
      </c>
      <c r="AJ185" t="s">
        <v>10281</v>
      </c>
      <c r="AK185" t="s">
        <v>10281</v>
      </c>
    </row>
    <row r="186" spans="1:39" x14ac:dyDescent="0.25">
      <c r="A186" t="s">
        <v>11485</v>
      </c>
      <c r="B186" t="s">
        <v>11485</v>
      </c>
      <c r="C186">
        <v>2</v>
      </c>
      <c r="D186">
        <v>2</v>
      </c>
      <c r="E186">
        <v>2</v>
      </c>
      <c r="F186" t="s">
        <v>11486</v>
      </c>
      <c r="G186" t="s">
        <v>11487</v>
      </c>
      <c r="H186" t="s">
        <v>11486</v>
      </c>
      <c r="I186" t="s">
        <v>171</v>
      </c>
      <c r="J186" t="s">
        <v>171</v>
      </c>
      <c r="K186">
        <f>SUM(L186:Q186)</f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S186">
        <v>0</v>
      </c>
      <c r="T186">
        <v>1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0</v>
      </c>
      <c r="AA186">
        <v>3</v>
      </c>
      <c r="AE186">
        <v>1184</v>
      </c>
      <c r="AF186" t="s">
        <v>11488</v>
      </c>
      <c r="AG186" t="s">
        <v>596</v>
      </c>
      <c r="AH186" t="s">
        <v>11489</v>
      </c>
      <c r="AI186" t="s">
        <v>11490</v>
      </c>
      <c r="AJ186" t="s">
        <v>11491</v>
      </c>
      <c r="AK186" t="s">
        <v>11492</v>
      </c>
    </row>
    <row r="187" spans="1:39" x14ac:dyDescent="0.25">
      <c r="A187" t="s">
        <v>6861</v>
      </c>
      <c r="B187" t="s">
        <v>6861</v>
      </c>
      <c r="C187" t="s">
        <v>6862</v>
      </c>
      <c r="D187" t="s">
        <v>6862</v>
      </c>
      <c r="E187" t="s">
        <v>6862</v>
      </c>
      <c r="F187" t="s">
        <v>6863</v>
      </c>
      <c r="G187" t="s">
        <v>6864</v>
      </c>
      <c r="H187" t="s">
        <v>6865</v>
      </c>
      <c r="I187" t="s">
        <v>171</v>
      </c>
      <c r="J187" t="s">
        <v>171</v>
      </c>
      <c r="K187">
        <f>SUM(L187:Q187)</f>
        <v>34629000</v>
      </c>
      <c r="L187">
        <v>0</v>
      </c>
      <c r="M187">
        <v>34629000</v>
      </c>
      <c r="N187">
        <v>0</v>
      </c>
      <c r="O187">
        <v>0</v>
      </c>
      <c r="P187">
        <v>0</v>
      </c>
      <c r="Q187">
        <v>0</v>
      </c>
      <c r="S187">
        <v>0</v>
      </c>
      <c r="T187">
        <v>7</v>
      </c>
      <c r="U187">
        <v>3</v>
      </c>
      <c r="V187">
        <v>3</v>
      </c>
      <c r="W187">
        <v>3</v>
      </c>
      <c r="X187">
        <v>4</v>
      </c>
      <c r="Y187">
        <v>0</v>
      </c>
      <c r="Z187">
        <v>3</v>
      </c>
      <c r="AA187">
        <v>23</v>
      </c>
      <c r="AE187">
        <v>1156</v>
      </c>
      <c r="AF187" t="s">
        <v>6866</v>
      </c>
      <c r="AG187" t="s">
        <v>1397</v>
      </c>
      <c r="AH187" t="s">
        <v>6867</v>
      </c>
      <c r="AI187" t="s">
        <v>6868</v>
      </c>
      <c r="AJ187" t="s">
        <v>6869</v>
      </c>
      <c r="AK187" t="s">
        <v>6870</v>
      </c>
      <c r="AL187" t="s">
        <v>6871</v>
      </c>
      <c r="AM187" t="s">
        <v>6872</v>
      </c>
    </row>
    <row r="188" spans="1:39" x14ac:dyDescent="0.25">
      <c r="A188" t="s">
        <v>7641</v>
      </c>
      <c r="B188" t="s">
        <v>7642</v>
      </c>
      <c r="C188" t="s">
        <v>7643</v>
      </c>
      <c r="D188" t="s">
        <v>7643</v>
      </c>
      <c r="E188" t="s">
        <v>7643</v>
      </c>
      <c r="F188" t="s">
        <v>7644</v>
      </c>
      <c r="G188" t="s">
        <v>7645</v>
      </c>
      <c r="H188" t="s">
        <v>7646</v>
      </c>
      <c r="I188" t="s">
        <v>171</v>
      </c>
      <c r="J188" t="s">
        <v>171</v>
      </c>
      <c r="K188">
        <f>SUM(L188:Q188)</f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S188">
        <v>0</v>
      </c>
      <c r="T188">
        <v>4</v>
      </c>
      <c r="U188">
        <v>0</v>
      </c>
      <c r="V188">
        <v>1</v>
      </c>
      <c r="W188">
        <v>4</v>
      </c>
      <c r="X188">
        <v>0</v>
      </c>
      <c r="Y188">
        <v>0</v>
      </c>
      <c r="Z188">
        <v>0</v>
      </c>
      <c r="AA188">
        <v>9</v>
      </c>
      <c r="AE188">
        <v>500</v>
      </c>
      <c r="AF188" t="s">
        <v>7647</v>
      </c>
      <c r="AG188" t="s">
        <v>870</v>
      </c>
      <c r="AH188" t="s">
        <v>7648</v>
      </c>
      <c r="AI188" t="s">
        <v>7649</v>
      </c>
      <c r="AJ188" t="s">
        <v>7650</v>
      </c>
      <c r="AK188" t="s">
        <v>7651</v>
      </c>
      <c r="AL188">
        <v>184</v>
      </c>
      <c r="AM188">
        <v>123</v>
      </c>
    </row>
    <row r="189" spans="1:39" x14ac:dyDescent="0.25">
      <c r="A189" t="s">
        <v>2515</v>
      </c>
      <c r="B189" t="s">
        <v>2516</v>
      </c>
      <c r="C189" t="s">
        <v>2517</v>
      </c>
      <c r="D189" t="s">
        <v>2517</v>
      </c>
      <c r="E189" t="s">
        <v>2517</v>
      </c>
      <c r="F189" t="s">
        <v>2518</v>
      </c>
      <c r="G189" t="s">
        <v>2519</v>
      </c>
      <c r="H189" t="s">
        <v>2518</v>
      </c>
      <c r="I189" t="s">
        <v>171</v>
      </c>
      <c r="J189" t="s">
        <v>171</v>
      </c>
      <c r="K189">
        <f>SUM(L189:Q189)</f>
        <v>668301000</v>
      </c>
      <c r="L189">
        <v>72691000</v>
      </c>
      <c r="M189">
        <v>128890000</v>
      </c>
      <c r="N189">
        <v>0</v>
      </c>
      <c r="O189">
        <v>93640000</v>
      </c>
      <c r="P189">
        <v>252320000</v>
      </c>
      <c r="Q189">
        <v>120760000</v>
      </c>
      <c r="S189">
        <v>3</v>
      </c>
      <c r="T189">
        <v>15</v>
      </c>
      <c r="U189">
        <v>0</v>
      </c>
      <c r="V189">
        <v>7</v>
      </c>
      <c r="W189">
        <v>16</v>
      </c>
      <c r="X189">
        <v>22</v>
      </c>
      <c r="Y189">
        <v>6</v>
      </c>
      <c r="Z189">
        <v>13</v>
      </c>
      <c r="AA189">
        <v>82</v>
      </c>
      <c r="AE189">
        <v>616</v>
      </c>
      <c r="AF189" t="s">
        <v>2520</v>
      </c>
      <c r="AG189" t="s">
        <v>568</v>
      </c>
      <c r="AH189" t="s">
        <v>2521</v>
      </c>
      <c r="AI189" t="s">
        <v>2522</v>
      </c>
      <c r="AJ189" t="s">
        <v>2523</v>
      </c>
      <c r="AK189" t="s">
        <v>2524</v>
      </c>
    </row>
    <row r="190" spans="1:39" x14ac:dyDescent="0.25">
      <c r="A190" t="s">
        <v>11856</v>
      </c>
      <c r="B190" t="s">
        <v>11856</v>
      </c>
      <c r="C190" t="s">
        <v>8977</v>
      </c>
      <c r="D190" t="s">
        <v>8977</v>
      </c>
      <c r="E190" t="s">
        <v>8977</v>
      </c>
      <c r="F190" t="s">
        <v>11857</v>
      </c>
      <c r="G190" t="s">
        <v>11858</v>
      </c>
      <c r="H190" t="s">
        <v>11859</v>
      </c>
      <c r="I190" t="s">
        <v>171</v>
      </c>
      <c r="J190" t="s">
        <v>171</v>
      </c>
      <c r="K190">
        <f>SUM(L190:Q190)</f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S190">
        <v>0</v>
      </c>
      <c r="T190">
        <v>0</v>
      </c>
      <c r="U190">
        <v>0</v>
      </c>
      <c r="V190">
        <v>1</v>
      </c>
      <c r="W190">
        <v>0</v>
      </c>
      <c r="X190">
        <v>0</v>
      </c>
      <c r="Y190">
        <v>0</v>
      </c>
      <c r="Z190">
        <v>1</v>
      </c>
      <c r="AA190">
        <v>2</v>
      </c>
      <c r="AE190">
        <v>1047</v>
      </c>
      <c r="AF190" t="s">
        <v>11860</v>
      </c>
      <c r="AG190" t="s">
        <v>596</v>
      </c>
      <c r="AH190" t="s">
        <v>11861</v>
      </c>
      <c r="AI190" t="s">
        <v>11862</v>
      </c>
      <c r="AJ190" t="s">
        <v>11863</v>
      </c>
      <c r="AK190" t="s">
        <v>11863</v>
      </c>
    </row>
    <row r="191" spans="1:39" x14ac:dyDescent="0.25">
      <c r="A191" t="s">
        <v>6319</v>
      </c>
      <c r="B191" t="s">
        <v>6319</v>
      </c>
      <c r="C191">
        <v>8</v>
      </c>
      <c r="D191">
        <v>1</v>
      </c>
      <c r="E191">
        <v>1</v>
      </c>
      <c r="F191" t="s">
        <v>6320</v>
      </c>
      <c r="G191" t="s">
        <v>6321</v>
      </c>
      <c r="H191" t="s">
        <v>6320</v>
      </c>
      <c r="I191" t="s">
        <v>230</v>
      </c>
      <c r="J191" t="s">
        <v>171</v>
      </c>
      <c r="K191">
        <f>SUM(L191:Q191)</f>
        <v>53324000</v>
      </c>
      <c r="L191">
        <v>0</v>
      </c>
      <c r="M191">
        <v>0</v>
      </c>
      <c r="N191">
        <v>53324000</v>
      </c>
      <c r="O191">
        <v>0</v>
      </c>
      <c r="P191">
        <v>0</v>
      </c>
      <c r="Q191">
        <v>0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1</v>
      </c>
      <c r="AB191" t="s">
        <v>172</v>
      </c>
      <c r="AE191">
        <v>1100</v>
      </c>
      <c r="AF191" t="s">
        <v>6322</v>
      </c>
      <c r="AG191" t="s">
        <v>6323</v>
      </c>
      <c r="AH191" t="s">
        <v>6324</v>
      </c>
      <c r="AI191" t="s">
        <v>6325</v>
      </c>
      <c r="AJ191" t="s">
        <v>6326</v>
      </c>
      <c r="AK191" t="s">
        <v>6327</v>
      </c>
      <c r="AL191" t="s">
        <v>6328</v>
      </c>
      <c r="AM191" t="s">
        <v>6329</v>
      </c>
    </row>
    <row r="192" spans="1:39" x14ac:dyDescent="0.25">
      <c r="A192" t="s">
        <v>7877</v>
      </c>
      <c r="B192" t="s">
        <v>7877</v>
      </c>
      <c r="C192">
        <v>2</v>
      </c>
      <c r="D192">
        <v>2</v>
      </c>
      <c r="E192">
        <v>2</v>
      </c>
      <c r="F192" t="s">
        <v>7878</v>
      </c>
      <c r="G192" t="s">
        <v>7879</v>
      </c>
      <c r="H192" t="s">
        <v>7878</v>
      </c>
      <c r="I192" s="3" t="s">
        <v>437</v>
      </c>
      <c r="J192" s="7" t="s">
        <v>957</v>
      </c>
      <c r="K192">
        <f>SUM(L192:Q192)</f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S192">
        <v>0</v>
      </c>
      <c r="T192">
        <v>3</v>
      </c>
      <c r="U192">
        <v>2</v>
      </c>
      <c r="V192">
        <v>0</v>
      </c>
      <c r="W192">
        <v>3</v>
      </c>
      <c r="X192">
        <v>2</v>
      </c>
      <c r="Y192">
        <v>3</v>
      </c>
      <c r="Z192">
        <v>3</v>
      </c>
      <c r="AA192">
        <v>16</v>
      </c>
      <c r="AE192">
        <v>590</v>
      </c>
      <c r="AF192" t="s">
        <v>7880</v>
      </c>
      <c r="AG192" t="s">
        <v>596</v>
      </c>
      <c r="AH192" t="s">
        <v>7881</v>
      </c>
      <c r="AI192" t="s">
        <v>7882</v>
      </c>
      <c r="AJ192" t="s">
        <v>7883</v>
      </c>
      <c r="AK192" t="s">
        <v>7884</v>
      </c>
    </row>
    <row r="193" spans="1:39" x14ac:dyDescent="0.25">
      <c r="A193" t="s">
        <v>326</v>
      </c>
      <c r="B193" t="s">
        <v>326</v>
      </c>
      <c r="C193">
        <v>15</v>
      </c>
      <c r="D193">
        <v>15</v>
      </c>
      <c r="E193">
        <v>7</v>
      </c>
      <c r="F193" t="s">
        <v>327</v>
      </c>
      <c r="G193" t="s">
        <v>328</v>
      </c>
      <c r="H193" t="s">
        <v>327</v>
      </c>
      <c r="I193" s="9" t="s">
        <v>63</v>
      </c>
      <c r="J193" s="6" t="s">
        <v>118</v>
      </c>
      <c r="K193">
        <f>SUM(L193:Q193)</f>
        <v>49352700000</v>
      </c>
      <c r="L193">
        <v>6748000000</v>
      </c>
      <c r="M193">
        <v>8366000000</v>
      </c>
      <c r="N193">
        <v>8755400000</v>
      </c>
      <c r="O193">
        <v>9863700000</v>
      </c>
      <c r="P193">
        <v>10056000000</v>
      </c>
      <c r="Q193">
        <v>5563600000</v>
      </c>
      <c r="S193">
        <v>63</v>
      </c>
      <c r="T193">
        <v>82</v>
      </c>
      <c r="U193">
        <v>67</v>
      </c>
      <c r="V193">
        <v>97</v>
      </c>
      <c r="W193">
        <v>81</v>
      </c>
      <c r="X193">
        <v>89</v>
      </c>
      <c r="Y193">
        <v>77</v>
      </c>
      <c r="Z193">
        <v>80</v>
      </c>
      <c r="AA193">
        <v>636</v>
      </c>
      <c r="AE193">
        <v>771</v>
      </c>
      <c r="AF193" t="s">
        <v>329</v>
      </c>
      <c r="AG193" t="s">
        <v>330</v>
      </c>
      <c r="AH193" t="s">
        <v>331</v>
      </c>
      <c r="AI193" t="s">
        <v>332</v>
      </c>
      <c r="AJ193" t="s">
        <v>333</v>
      </c>
      <c r="AK193" t="s">
        <v>334</v>
      </c>
      <c r="AL193" t="s">
        <v>335</v>
      </c>
      <c r="AM193" t="s">
        <v>336</v>
      </c>
    </row>
    <row r="194" spans="1:39" x14ac:dyDescent="0.25">
      <c r="A194" t="s">
        <v>10471</v>
      </c>
      <c r="B194" t="s">
        <v>10471</v>
      </c>
      <c r="C194" t="s">
        <v>6743</v>
      </c>
      <c r="D194" t="s">
        <v>6743</v>
      </c>
      <c r="E194" t="s">
        <v>6743</v>
      </c>
      <c r="F194" t="s">
        <v>10472</v>
      </c>
      <c r="G194" t="s">
        <v>10473</v>
      </c>
      <c r="H194" t="s">
        <v>10474</v>
      </c>
      <c r="I194" t="s">
        <v>171</v>
      </c>
      <c r="J194" t="s">
        <v>171</v>
      </c>
      <c r="K194">
        <f>SUM(L194:Q194)</f>
        <v>3922400</v>
      </c>
      <c r="L194">
        <v>3922400</v>
      </c>
      <c r="M194">
        <v>0</v>
      </c>
      <c r="N194">
        <v>0</v>
      </c>
      <c r="O194">
        <v>0</v>
      </c>
      <c r="P194">
        <v>0</v>
      </c>
      <c r="Q194">
        <v>0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1</v>
      </c>
      <c r="AE194">
        <v>458</v>
      </c>
      <c r="AF194">
        <v>3814</v>
      </c>
      <c r="AG194" t="b">
        <v>1</v>
      </c>
      <c r="AH194">
        <v>4056</v>
      </c>
      <c r="AI194">
        <v>49754</v>
      </c>
      <c r="AJ194">
        <v>53296</v>
      </c>
      <c r="AK194">
        <v>53296</v>
      </c>
    </row>
    <row r="195" spans="1:39" x14ac:dyDescent="0.25">
      <c r="A195" t="s">
        <v>5037</v>
      </c>
      <c r="B195" t="s">
        <v>5037</v>
      </c>
      <c r="C195">
        <v>10</v>
      </c>
      <c r="D195">
        <v>10</v>
      </c>
      <c r="E195">
        <v>10</v>
      </c>
      <c r="F195" t="s">
        <v>5038</v>
      </c>
      <c r="G195" t="s">
        <v>5039</v>
      </c>
      <c r="H195" t="s">
        <v>5038</v>
      </c>
      <c r="I195" s="9" t="s">
        <v>63</v>
      </c>
      <c r="J195" s="5" t="s">
        <v>64</v>
      </c>
      <c r="K195">
        <f>SUM(L195:Q195)</f>
        <v>73488000</v>
      </c>
      <c r="L195">
        <v>0</v>
      </c>
      <c r="M195">
        <v>0</v>
      </c>
      <c r="N195">
        <v>0</v>
      </c>
      <c r="O195">
        <v>0</v>
      </c>
      <c r="P195">
        <v>39483000</v>
      </c>
      <c r="Q195">
        <v>34005000</v>
      </c>
      <c r="S195">
        <v>0</v>
      </c>
      <c r="T195">
        <v>1</v>
      </c>
      <c r="U195">
        <v>0</v>
      </c>
      <c r="V195">
        <v>3</v>
      </c>
      <c r="W195">
        <v>14</v>
      </c>
      <c r="X195">
        <v>10</v>
      </c>
      <c r="Y195">
        <v>0</v>
      </c>
      <c r="Z195">
        <v>5</v>
      </c>
      <c r="AA195">
        <v>33</v>
      </c>
      <c r="AE195">
        <v>1150</v>
      </c>
      <c r="AF195" t="s">
        <v>5040</v>
      </c>
      <c r="AG195" t="s">
        <v>830</v>
      </c>
      <c r="AH195" t="s">
        <v>5041</v>
      </c>
      <c r="AI195" t="s">
        <v>5042</v>
      </c>
      <c r="AJ195" t="s">
        <v>5043</v>
      </c>
      <c r="AK195" t="s">
        <v>5044</v>
      </c>
    </row>
    <row r="196" spans="1:39" x14ac:dyDescent="0.25">
      <c r="A196" t="s">
        <v>2687</v>
      </c>
      <c r="B196" t="s">
        <v>2687</v>
      </c>
      <c r="C196" t="s">
        <v>2688</v>
      </c>
      <c r="D196" t="s">
        <v>2688</v>
      </c>
      <c r="E196" t="s">
        <v>2688</v>
      </c>
      <c r="F196" t="s">
        <v>2689</v>
      </c>
      <c r="G196" t="s">
        <v>2690</v>
      </c>
      <c r="H196" t="s">
        <v>2691</v>
      </c>
      <c r="I196" s="9" t="s">
        <v>63</v>
      </c>
      <c r="J196" s="6" t="s">
        <v>118</v>
      </c>
      <c r="K196">
        <f>SUM(L196:Q196)</f>
        <v>127437000</v>
      </c>
      <c r="L196">
        <v>0</v>
      </c>
      <c r="M196">
        <v>77756000</v>
      </c>
      <c r="N196">
        <v>0</v>
      </c>
      <c r="O196">
        <v>0</v>
      </c>
      <c r="P196">
        <v>49681000</v>
      </c>
      <c r="Q196">
        <v>0</v>
      </c>
      <c r="S196">
        <v>0</v>
      </c>
      <c r="T196">
        <v>10</v>
      </c>
      <c r="U196">
        <v>2</v>
      </c>
      <c r="V196">
        <v>1</v>
      </c>
      <c r="W196">
        <v>29</v>
      </c>
      <c r="X196">
        <v>4</v>
      </c>
      <c r="Y196">
        <v>0</v>
      </c>
      <c r="Z196">
        <v>0</v>
      </c>
      <c r="AA196">
        <v>46</v>
      </c>
      <c r="AE196">
        <v>732</v>
      </c>
      <c r="AF196" t="s">
        <v>2692</v>
      </c>
      <c r="AG196" t="s">
        <v>527</v>
      </c>
      <c r="AH196" t="s">
        <v>2693</v>
      </c>
      <c r="AI196" t="s">
        <v>2694</v>
      </c>
      <c r="AJ196" t="s">
        <v>2695</v>
      </c>
      <c r="AK196" t="s">
        <v>2696</v>
      </c>
    </row>
    <row r="197" spans="1:39" x14ac:dyDescent="0.25">
      <c r="A197" t="s">
        <v>10205</v>
      </c>
      <c r="B197" t="s">
        <v>10205</v>
      </c>
      <c r="C197">
        <v>1</v>
      </c>
      <c r="D197">
        <v>1</v>
      </c>
      <c r="E197">
        <v>1</v>
      </c>
      <c r="F197" t="s">
        <v>10206</v>
      </c>
      <c r="G197" t="s">
        <v>10207</v>
      </c>
      <c r="H197" t="s">
        <v>10206</v>
      </c>
      <c r="I197" t="s">
        <v>171</v>
      </c>
      <c r="J197" t="s">
        <v>171</v>
      </c>
      <c r="K197">
        <f>SUM(L197:Q197)</f>
        <v>4616700</v>
      </c>
      <c r="L197">
        <v>0</v>
      </c>
      <c r="M197">
        <v>0</v>
      </c>
      <c r="N197">
        <v>0</v>
      </c>
      <c r="O197">
        <v>4616700</v>
      </c>
      <c r="P197">
        <v>0</v>
      </c>
      <c r="Q197">
        <v>0</v>
      </c>
      <c r="S197">
        <v>1</v>
      </c>
      <c r="T197">
        <v>0</v>
      </c>
      <c r="U197">
        <v>0</v>
      </c>
      <c r="V197">
        <v>1</v>
      </c>
      <c r="W197">
        <v>0</v>
      </c>
      <c r="X197">
        <v>0</v>
      </c>
      <c r="Y197">
        <v>0</v>
      </c>
      <c r="Z197">
        <v>0</v>
      </c>
      <c r="AA197">
        <v>2</v>
      </c>
      <c r="AE197">
        <v>1179</v>
      </c>
      <c r="AF197">
        <v>2534</v>
      </c>
      <c r="AG197" t="b">
        <v>1</v>
      </c>
      <c r="AH197">
        <v>2686</v>
      </c>
      <c r="AI197" t="s">
        <v>10208</v>
      </c>
      <c r="AJ197" t="s">
        <v>10209</v>
      </c>
      <c r="AK197">
        <v>32361</v>
      </c>
    </row>
    <row r="198" spans="1:39" x14ac:dyDescent="0.25">
      <c r="A198" t="s">
        <v>10291</v>
      </c>
      <c r="B198" t="s">
        <v>10291</v>
      </c>
      <c r="C198" t="s">
        <v>2140</v>
      </c>
      <c r="D198" t="s">
        <v>2140</v>
      </c>
      <c r="E198" t="s">
        <v>2140</v>
      </c>
      <c r="F198" t="s">
        <v>10292</v>
      </c>
      <c r="G198" t="s">
        <v>10293</v>
      </c>
      <c r="H198" t="s">
        <v>10294</v>
      </c>
      <c r="I198" t="s">
        <v>171</v>
      </c>
      <c r="J198" t="s">
        <v>171</v>
      </c>
      <c r="K198">
        <f>SUM(L198:Q198)</f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S198">
        <v>1</v>
      </c>
      <c r="T198">
        <v>1</v>
      </c>
      <c r="U198">
        <v>1</v>
      </c>
      <c r="V198">
        <v>2</v>
      </c>
      <c r="W198">
        <v>1</v>
      </c>
      <c r="X198">
        <v>2</v>
      </c>
      <c r="Y198">
        <v>0</v>
      </c>
      <c r="Z198">
        <v>1</v>
      </c>
      <c r="AA198">
        <v>9</v>
      </c>
      <c r="AE198">
        <v>457</v>
      </c>
      <c r="AF198">
        <v>5762</v>
      </c>
      <c r="AG198" t="b">
        <v>1</v>
      </c>
      <c r="AH198">
        <v>6196</v>
      </c>
      <c r="AI198" t="s">
        <v>10295</v>
      </c>
      <c r="AJ198" t="s">
        <v>10296</v>
      </c>
      <c r="AK198">
        <v>77180</v>
      </c>
    </row>
    <row r="199" spans="1:39" x14ac:dyDescent="0.25">
      <c r="A199" t="s">
        <v>7281</v>
      </c>
      <c r="B199" t="s">
        <v>7282</v>
      </c>
      <c r="C199" t="s">
        <v>7283</v>
      </c>
      <c r="D199" t="s">
        <v>7283</v>
      </c>
      <c r="E199" t="s">
        <v>7283</v>
      </c>
      <c r="F199" t="s">
        <v>7284</v>
      </c>
      <c r="G199" t="s">
        <v>7285</v>
      </c>
      <c r="H199" t="s">
        <v>7286</v>
      </c>
      <c r="I199" t="s">
        <v>171</v>
      </c>
      <c r="J199" t="s">
        <v>171</v>
      </c>
      <c r="K199">
        <f>SUM(L199:Q199)</f>
        <v>26345000</v>
      </c>
      <c r="L199">
        <v>0</v>
      </c>
      <c r="M199">
        <v>0</v>
      </c>
      <c r="N199">
        <v>0</v>
      </c>
      <c r="O199">
        <v>26345000</v>
      </c>
      <c r="P199">
        <v>0</v>
      </c>
      <c r="Q199">
        <v>0</v>
      </c>
      <c r="S199">
        <v>0</v>
      </c>
      <c r="T199">
        <v>2</v>
      </c>
      <c r="U199">
        <v>0</v>
      </c>
      <c r="V199">
        <v>11</v>
      </c>
      <c r="W199">
        <v>0</v>
      </c>
      <c r="X199">
        <v>0</v>
      </c>
      <c r="Y199">
        <v>0</v>
      </c>
      <c r="Z199">
        <v>0</v>
      </c>
      <c r="AA199">
        <v>13</v>
      </c>
      <c r="AE199">
        <v>709</v>
      </c>
      <c r="AF199" t="s">
        <v>7287</v>
      </c>
      <c r="AG199" t="s">
        <v>527</v>
      </c>
      <c r="AH199" t="s">
        <v>7288</v>
      </c>
      <c r="AI199" t="s">
        <v>7289</v>
      </c>
      <c r="AJ199" t="s">
        <v>7290</v>
      </c>
      <c r="AK199" t="s">
        <v>7291</v>
      </c>
    </row>
    <row r="200" spans="1:39" x14ac:dyDescent="0.25">
      <c r="A200" t="s">
        <v>4581</v>
      </c>
      <c r="B200" t="s">
        <v>4581</v>
      </c>
      <c r="C200">
        <v>6</v>
      </c>
      <c r="D200">
        <v>6</v>
      </c>
      <c r="E200">
        <v>6</v>
      </c>
      <c r="F200" t="s">
        <v>4582</v>
      </c>
      <c r="G200" t="s">
        <v>4583</v>
      </c>
      <c r="H200" t="s">
        <v>4582</v>
      </c>
      <c r="I200" t="s">
        <v>171</v>
      </c>
      <c r="J200" t="s">
        <v>171</v>
      </c>
      <c r="K200">
        <f>SUM(L200:Q200)</f>
        <v>63390000</v>
      </c>
      <c r="L200">
        <v>0</v>
      </c>
      <c r="M200">
        <v>0</v>
      </c>
      <c r="N200">
        <v>0</v>
      </c>
      <c r="O200">
        <v>0</v>
      </c>
      <c r="P200">
        <v>63390000</v>
      </c>
      <c r="Q200">
        <v>0</v>
      </c>
      <c r="S200">
        <v>0</v>
      </c>
      <c r="T200">
        <v>0</v>
      </c>
      <c r="U200">
        <v>0</v>
      </c>
      <c r="V200">
        <v>1</v>
      </c>
      <c r="W200">
        <v>10</v>
      </c>
      <c r="X200">
        <v>7</v>
      </c>
      <c r="Y200">
        <v>0</v>
      </c>
      <c r="Z200">
        <v>0</v>
      </c>
      <c r="AA200">
        <v>18</v>
      </c>
      <c r="AE200">
        <v>625</v>
      </c>
      <c r="AF200" t="s">
        <v>4584</v>
      </c>
      <c r="AG200" t="s">
        <v>539</v>
      </c>
      <c r="AH200" t="s">
        <v>4585</v>
      </c>
      <c r="AI200" t="s">
        <v>4586</v>
      </c>
      <c r="AJ200" t="s">
        <v>4587</v>
      </c>
      <c r="AK200" t="s">
        <v>4588</v>
      </c>
    </row>
    <row r="201" spans="1:39" x14ac:dyDescent="0.25">
      <c r="A201" t="s">
        <v>11493</v>
      </c>
      <c r="B201" t="s">
        <v>11493</v>
      </c>
      <c r="C201" t="s">
        <v>1323</v>
      </c>
      <c r="D201" t="s">
        <v>1323</v>
      </c>
      <c r="E201" t="s">
        <v>1323</v>
      </c>
      <c r="F201" t="s">
        <v>11494</v>
      </c>
      <c r="G201" t="s">
        <v>11495</v>
      </c>
      <c r="H201" t="s">
        <v>11496</v>
      </c>
      <c r="I201" t="s">
        <v>171</v>
      </c>
      <c r="J201" t="s">
        <v>171</v>
      </c>
      <c r="K201">
        <f>SUM(L201:Q201)</f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S201">
        <v>0</v>
      </c>
      <c r="T201">
        <v>0</v>
      </c>
      <c r="U201">
        <v>0</v>
      </c>
      <c r="V201">
        <v>0</v>
      </c>
      <c r="W201">
        <v>3</v>
      </c>
      <c r="X201">
        <v>0</v>
      </c>
      <c r="Y201">
        <v>0</v>
      </c>
      <c r="Z201">
        <v>0</v>
      </c>
      <c r="AA201">
        <v>3</v>
      </c>
      <c r="AE201">
        <v>767</v>
      </c>
      <c r="AF201">
        <v>472</v>
      </c>
      <c r="AG201" t="b">
        <v>1</v>
      </c>
      <c r="AH201">
        <v>494</v>
      </c>
      <c r="AI201" t="s">
        <v>11497</v>
      </c>
      <c r="AJ201" t="s">
        <v>11498</v>
      </c>
      <c r="AK201">
        <v>5392</v>
      </c>
    </row>
    <row r="202" spans="1:39" x14ac:dyDescent="0.25">
      <c r="A202" t="s">
        <v>10483</v>
      </c>
      <c r="B202" t="s">
        <v>10483</v>
      </c>
      <c r="C202" t="s">
        <v>1323</v>
      </c>
      <c r="D202" t="s">
        <v>1323</v>
      </c>
      <c r="E202" t="s">
        <v>1323</v>
      </c>
      <c r="F202" t="s">
        <v>10484</v>
      </c>
      <c r="G202" t="s">
        <v>10485</v>
      </c>
      <c r="H202" t="s">
        <v>10486</v>
      </c>
      <c r="I202" t="s">
        <v>171</v>
      </c>
      <c r="J202" t="s">
        <v>171</v>
      </c>
      <c r="K202">
        <f>SUM(L202:Q202)</f>
        <v>3896600</v>
      </c>
      <c r="L202">
        <v>0</v>
      </c>
      <c r="M202">
        <v>0</v>
      </c>
      <c r="N202">
        <v>0</v>
      </c>
      <c r="O202">
        <v>3896600</v>
      </c>
      <c r="P202">
        <v>0</v>
      </c>
      <c r="Q202">
        <v>0</v>
      </c>
      <c r="S202">
        <v>0</v>
      </c>
      <c r="T202">
        <v>0</v>
      </c>
      <c r="U202">
        <v>0</v>
      </c>
      <c r="V202">
        <v>1</v>
      </c>
      <c r="W202">
        <v>0</v>
      </c>
      <c r="X202">
        <v>0</v>
      </c>
      <c r="Y202">
        <v>0</v>
      </c>
      <c r="Z202">
        <v>0</v>
      </c>
      <c r="AA202">
        <v>1</v>
      </c>
      <c r="AE202">
        <v>363</v>
      </c>
      <c r="AF202">
        <v>53</v>
      </c>
      <c r="AG202" t="b">
        <v>1</v>
      </c>
      <c r="AH202">
        <v>54</v>
      </c>
      <c r="AI202">
        <v>466</v>
      </c>
      <c r="AJ202">
        <v>479</v>
      </c>
      <c r="AK202">
        <v>479</v>
      </c>
    </row>
    <row r="203" spans="1:39" x14ac:dyDescent="0.25">
      <c r="A203" t="s">
        <v>3195</v>
      </c>
      <c r="B203" t="s">
        <v>3195</v>
      </c>
      <c r="C203" t="s">
        <v>3196</v>
      </c>
      <c r="D203" t="s">
        <v>3196</v>
      </c>
      <c r="E203" t="s">
        <v>3196</v>
      </c>
      <c r="F203" t="s">
        <v>3197</v>
      </c>
      <c r="G203" t="s">
        <v>3198</v>
      </c>
      <c r="H203" t="s">
        <v>3199</v>
      </c>
      <c r="I203" t="s">
        <v>171</v>
      </c>
      <c r="J203" t="s">
        <v>171</v>
      </c>
      <c r="K203">
        <f>SUM(L203:Q203)</f>
        <v>389639000</v>
      </c>
      <c r="L203">
        <v>0</v>
      </c>
      <c r="M203">
        <v>111230000</v>
      </c>
      <c r="N203">
        <v>106720000</v>
      </c>
      <c r="O203">
        <v>49802000</v>
      </c>
      <c r="P203">
        <v>67981000</v>
      </c>
      <c r="Q203">
        <v>53906000</v>
      </c>
      <c r="S203">
        <v>0</v>
      </c>
      <c r="T203">
        <v>13</v>
      </c>
      <c r="U203">
        <v>7</v>
      </c>
      <c r="V203">
        <v>7</v>
      </c>
      <c r="W203">
        <v>8</v>
      </c>
      <c r="X203">
        <v>6</v>
      </c>
      <c r="Y203">
        <v>2</v>
      </c>
      <c r="Z203">
        <v>6</v>
      </c>
      <c r="AA203">
        <v>49</v>
      </c>
      <c r="AE203">
        <v>25</v>
      </c>
      <c r="AF203" t="s">
        <v>3200</v>
      </c>
      <c r="AG203" t="s">
        <v>870</v>
      </c>
      <c r="AH203" t="s">
        <v>3201</v>
      </c>
      <c r="AI203" t="s">
        <v>3202</v>
      </c>
      <c r="AJ203" t="s">
        <v>3203</v>
      </c>
      <c r="AK203" t="s">
        <v>3204</v>
      </c>
    </row>
    <row r="204" spans="1:39" x14ac:dyDescent="0.25">
      <c r="A204" t="s">
        <v>5786</v>
      </c>
      <c r="B204" t="s">
        <v>5787</v>
      </c>
      <c r="C204" t="s">
        <v>3581</v>
      </c>
      <c r="D204" t="s">
        <v>3581</v>
      </c>
      <c r="E204" t="s">
        <v>3581</v>
      </c>
      <c r="F204" t="s">
        <v>5788</v>
      </c>
      <c r="G204" t="s">
        <v>5789</v>
      </c>
      <c r="H204" t="s">
        <v>5790</v>
      </c>
      <c r="I204" t="s">
        <v>171</v>
      </c>
      <c r="J204" t="s">
        <v>171</v>
      </c>
      <c r="K204">
        <f>SUM(L204:Q204)</f>
        <v>73320000</v>
      </c>
      <c r="L204">
        <v>0</v>
      </c>
      <c r="M204">
        <v>0</v>
      </c>
      <c r="N204">
        <v>0</v>
      </c>
      <c r="O204">
        <v>73320000</v>
      </c>
      <c r="P204">
        <v>0</v>
      </c>
      <c r="Q204">
        <v>0</v>
      </c>
      <c r="S204">
        <v>0</v>
      </c>
      <c r="T204">
        <v>2</v>
      </c>
      <c r="U204">
        <v>0</v>
      </c>
      <c r="V204">
        <v>3</v>
      </c>
      <c r="W204">
        <v>0</v>
      </c>
      <c r="X204">
        <v>0</v>
      </c>
      <c r="Y204">
        <v>0</v>
      </c>
      <c r="Z204">
        <v>0</v>
      </c>
      <c r="AA204">
        <v>5</v>
      </c>
      <c r="AE204">
        <v>1222</v>
      </c>
      <c r="AF204" t="s">
        <v>5791</v>
      </c>
      <c r="AG204" t="s">
        <v>870</v>
      </c>
      <c r="AH204" t="s">
        <v>5792</v>
      </c>
      <c r="AI204" t="s">
        <v>5793</v>
      </c>
      <c r="AJ204" t="s">
        <v>5794</v>
      </c>
      <c r="AK204" t="s">
        <v>5795</v>
      </c>
    </row>
    <row r="205" spans="1:39" x14ac:dyDescent="0.25">
      <c r="A205" t="s">
        <v>1499</v>
      </c>
      <c r="B205" t="s">
        <v>1500</v>
      </c>
      <c r="C205" t="s">
        <v>1501</v>
      </c>
      <c r="D205" t="s">
        <v>1501</v>
      </c>
      <c r="E205" t="s">
        <v>1501</v>
      </c>
      <c r="F205" t="s">
        <v>1502</v>
      </c>
      <c r="G205" t="s">
        <v>1503</v>
      </c>
      <c r="H205" t="s">
        <v>1504</v>
      </c>
      <c r="I205" t="s">
        <v>171</v>
      </c>
      <c r="J205" t="s">
        <v>171</v>
      </c>
      <c r="K205">
        <f>SUM(L205:Q205)</f>
        <v>2826710000</v>
      </c>
      <c r="L205">
        <v>504360000</v>
      </c>
      <c r="M205">
        <v>240880000</v>
      </c>
      <c r="N205">
        <v>496310000</v>
      </c>
      <c r="O205">
        <v>861950000</v>
      </c>
      <c r="P205">
        <v>164560000</v>
      </c>
      <c r="Q205">
        <v>558650000</v>
      </c>
      <c r="S205">
        <v>14</v>
      </c>
      <c r="T205">
        <v>18</v>
      </c>
      <c r="U205">
        <v>18</v>
      </c>
      <c r="V205">
        <v>46</v>
      </c>
      <c r="W205">
        <v>21</v>
      </c>
      <c r="X205">
        <v>9</v>
      </c>
      <c r="Y205">
        <v>19</v>
      </c>
      <c r="Z205">
        <v>37</v>
      </c>
      <c r="AA205">
        <v>182</v>
      </c>
      <c r="AE205">
        <v>1018</v>
      </c>
      <c r="AF205" t="s">
        <v>1505</v>
      </c>
      <c r="AG205" t="s">
        <v>972</v>
      </c>
      <c r="AH205" t="s">
        <v>1506</v>
      </c>
      <c r="AI205" t="s">
        <v>1507</v>
      </c>
      <c r="AJ205" t="s">
        <v>1508</v>
      </c>
      <c r="AK205" t="s">
        <v>1509</v>
      </c>
      <c r="AL205" t="s">
        <v>1510</v>
      </c>
      <c r="AM205" t="s">
        <v>1511</v>
      </c>
    </row>
    <row r="206" spans="1:39" x14ac:dyDescent="0.25">
      <c r="A206" t="s">
        <v>8760</v>
      </c>
      <c r="B206" t="s">
        <v>8760</v>
      </c>
      <c r="C206" t="s">
        <v>8761</v>
      </c>
      <c r="D206" t="s">
        <v>8761</v>
      </c>
      <c r="E206" t="s">
        <v>8761</v>
      </c>
      <c r="F206" t="s">
        <v>8762</v>
      </c>
      <c r="G206" t="s">
        <v>8763</v>
      </c>
      <c r="H206" t="s">
        <v>8764</v>
      </c>
      <c r="I206" t="s">
        <v>171</v>
      </c>
      <c r="J206" t="s">
        <v>171</v>
      </c>
      <c r="K206">
        <f>SUM(L206:Q206)</f>
        <v>10568000</v>
      </c>
      <c r="L206">
        <v>0</v>
      </c>
      <c r="M206">
        <v>0</v>
      </c>
      <c r="N206">
        <v>0</v>
      </c>
      <c r="O206">
        <v>10568000</v>
      </c>
      <c r="P206">
        <v>0</v>
      </c>
      <c r="Q206">
        <v>0</v>
      </c>
      <c r="S206">
        <v>0</v>
      </c>
      <c r="T206">
        <v>0</v>
      </c>
      <c r="U206">
        <v>0</v>
      </c>
      <c r="V206">
        <v>2</v>
      </c>
      <c r="W206">
        <v>0</v>
      </c>
      <c r="X206">
        <v>1</v>
      </c>
      <c r="Y206">
        <v>0</v>
      </c>
      <c r="Z206">
        <v>0</v>
      </c>
      <c r="AA206">
        <v>3</v>
      </c>
      <c r="AE206">
        <v>380</v>
      </c>
      <c r="AF206" t="s">
        <v>8765</v>
      </c>
      <c r="AG206" t="s">
        <v>596</v>
      </c>
      <c r="AH206" t="s">
        <v>8766</v>
      </c>
      <c r="AI206" t="s">
        <v>8767</v>
      </c>
      <c r="AJ206" t="s">
        <v>8768</v>
      </c>
      <c r="AK206" t="s">
        <v>8769</v>
      </c>
    </row>
    <row r="207" spans="1:39" x14ac:dyDescent="0.25">
      <c r="A207" t="s">
        <v>5263</v>
      </c>
      <c r="B207" t="s">
        <v>5263</v>
      </c>
      <c r="C207">
        <v>6</v>
      </c>
      <c r="D207">
        <v>6</v>
      </c>
      <c r="E207">
        <v>6</v>
      </c>
      <c r="F207" t="s">
        <v>5264</v>
      </c>
      <c r="G207" t="s">
        <v>5265</v>
      </c>
      <c r="H207" t="s">
        <v>5264</v>
      </c>
      <c r="I207" t="s">
        <v>171</v>
      </c>
      <c r="J207" t="s">
        <v>171</v>
      </c>
      <c r="K207">
        <f>SUM(L207:Q207)</f>
        <v>67984000</v>
      </c>
      <c r="L207">
        <v>0</v>
      </c>
      <c r="M207">
        <v>0</v>
      </c>
      <c r="N207">
        <v>0</v>
      </c>
      <c r="O207">
        <v>33878000</v>
      </c>
      <c r="P207">
        <v>34106000</v>
      </c>
      <c r="Q207">
        <v>0</v>
      </c>
      <c r="S207">
        <v>1</v>
      </c>
      <c r="T207">
        <v>2</v>
      </c>
      <c r="U207">
        <v>0</v>
      </c>
      <c r="V207">
        <v>10</v>
      </c>
      <c r="W207">
        <v>0</v>
      </c>
      <c r="X207">
        <v>11</v>
      </c>
      <c r="Y207">
        <v>5</v>
      </c>
      <c r="Z207">
        <v>2</v>
      </c>
      <c r="AA207">
        <v>31</v>
      </c>
      <c r="AE207">
        <v>1239</v>
      </c>
      <c r="AF207" t="s">
        <v>5266</v>
      </c>
      <c r="AG207" t="s">
        <v>539</v>
      </c>
      <c r="AH207" t="s">
        <v>5267</v>
      </c>
      <c r="AI207" t="s">
        <v>5268</v>
      </c>
      <c r="AJ207" t="s">
        <v>5269</v>
      </c>
      <c r="AK207" t="s">
        <v>5270</v>
      </c>
    </row>
    <row r="208" spans="1:39" x14ac:dyDescent="0.25">
      <c r="A208" t="s">
        <v>3986</v>
      </c>
      <c r="B208" t="s">
        <v>3987</v>
      </c>
      <c r="C208" t="s">
        <v>3988</v>
      </c>
      <c r="D208" t="s">
        <v>3988</v>
      </c>
      <c r="E208" t="s">
        <v>3988</v>
      </c>
      <c r="F208" t="s">
        <v>3989</v>
      </c>
      <c r="G208" t="s">
        <v>3990</v>
      </c>
      <c r="H208" t="s">
        <v>3991</v>
      </c>
      <c r="I208" t="s">
        <v>171</v>
      </c>
      <c r="J208" t="s">
        <v>171</v>
      </c>
      <c r="K208">
        <f>SUM(L208:Q208)</f>
        <v>235676000</v>
      </c>
      <c r="L208">
        <v>0</v>
      </c>
      <c r="M208">
        <v>80880000</v>
      </c>
      <c r="N208">
        <v>63107000</v>
      </c>
      <c r="O208">
        <v>91689000</v>
      </c>
      <c r="P208">
        <v>0</v>
      </c>
      <c r="Q208">
        <v>0</v>
      </c>
      <c r="S208">
        <v>0</v>
      </c>
      <c r="T208">
        <v>11</v>
      </c>
      <c r="U208">
        <v>4</v>
      </c>
      <c r="V208">
        <v>13</v>
      </c>
      <c r="W208">
        <v>1</v>
      </c>
      <c r="X208">
        <v>1</v>
      </c>
      <c r="Y208">
        <v>0</v>
      </c>
      <c r="Z208">
        <v>0</v>
      </c>
      <c r="AA208">
        <v>30</v>
      </c>
      <c r="AE208">
        <v>806</v>
      </c>
      <c r="AF208" t="s">
        <v>3992</v>
      </c>
      <c r="AG208" t="s">
        <v>490</v>
      </c>
      <c r="AH208" t="s">
        <v>3993</v>
      </c>
      <c r="AI208" t="s">
        <v>3994</v>
      </c>
      <c r="AJ208" t="s">
        <v>3995</v>
      </c>
      <c r="AK208" t="s">
        <v>3996</v>
      </c>
    </row>
    <row r="209" spans="1:39" x14ac:dyDescent="0.25">
      <c r="A209" t="s">
        <v>8113</v>
      </c>
      <c r="B209" t="s">
        <v>8114</v>
      </c>
      <c r="C209" t="s">
        <v>8115</v>
      </c>
      <c r="D209" t="s">
        <v>8115</v>
      </c>
      <c r="E209" t="s">
        <v>8115</v>
      </c>
      <c r="F209" t="s">
        <v>8116</v>
      </c>
      <c r="G209" t="s">
        <v>8117</v>
      </c>
      <c r="H209" t="s">
        <v>8118</v>
      </c>
      <c r="I209" s="2" t="s">
        <v>230</v>
      </c>
      <c r="J209" t="s">
        <v>171</v>
      </c>
      <c r="K209">
        <f>SUM(L209:Q209)</f>
        <v>16209000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16209000</v>
      </c>
      <c r="S209">
        <v>1</v>
      </c>
      <c r="T209">
        <v>0</v>
      </c>
      <c r="U209">
        <v>0</v>
      </c>
      <c r="V209">
        <v>3</v>
      </c>
      <c r="W209">
        <v>0</v>
      </c>
      <c r="X209">
        <v>0</v>
      </c>
      <c r="Y209">
        <v>0</v>
      </c>
      <c r="Z209">
        <v>3</v>
      </c>
      <c r="AA209">
        <v>7</v>
      </c>
      <c r="AE209">
        <v>57</v>
      </c>
      <c r="AF209" t="s">
        <v>8119</v>
      </c>
      <c r="AG209" t="s">
        <v>870</v>
      </c>
      <c r="AH209" t="s">
        <v>8120</v>
      </c>
      <c r="AI209" t="s">
        <v>8121</v>
      </c>
      <c r="AJ209" t="s">
        <v>8122</v>
      </c>
      <c r="AK209" t="s">
        <v>8123</v>
      </c>
    </row>
    <row r="210" spans="1:39" x14ac:dyDescent="0.25">
      <c r="A210" t="s">
        <v>546</v>
      </c>
      <c r="B210" t="s">
        <v>547</v>
      </c>
      <c r="C210" t="s">
        <v>548</v>
      </c>
      <c r="D210" t="s">
        <v>548</v>
      </c>
      <c r="E210" t="s">
        <v>548</v>
      </c>
      <c r="F210" t="s">
        <v>549</v>
      </c>
      <c r="G210" t="s">
        <v>550</v>
      </c>
      <c r="H210" t="s">
        <v>551</v>
      </c>
      <c r="I210" s="2" t="s">
        <v>230</v>
      </c>
      <c r="J210" t="s">
        <v>171</v>
      </c>
      <c r="K210">
        <f>SUM(L210:Q210)</f>
        <v>29379400000</v>
      </c>
      <c r="L210">
        <v>4924800000</v>
      </c>
      <c r="M210">
        <v>2448100000</v>
      </c>
      <c r="N210">
        <v>3433300000</v>
      </c>
      <c r="O210">
        <v>9988400000</v>
      </c>
      <c r="P210">
        <v>1424400000</v>
      </c>
      <c r="Q210">
        <v>7160400000</v>
      </c>
      <c r="S210">
        <v>46</v>
      </c>
      <c r="T210">
        <v>52</v>
      </c>
      <c r="U210">
        <v>45</v>
      </c>
      <c r="V210">
        <v>101</v>
      </c>
      <c r="W210">
        <v>44</v>
      </c>
      <c r="X210">
        <v>38</v>
      </c>
      <c r="Y210">
        <v>44</v>
      </c>
      <c r="Z210">
        <v>77</v>
      </c>
      <c r="AA210">
        <v>447</v>
      </c>
      <c r="AE210">
        <v>905</v>
      </c>
      <c r="AF210" t="s">
        <v>552</v>
      </c>
      <c r="AG210" t="s">
        <v>553</v>
      </c>
      <c r="AH210" t="s">
        <v>554</v>
      </c>
      <c r="AI210" t="s">
        <v>555</v>
      </c>
      <c r="AJ210" t="s">
        <v>556</v>
      </c>
      <c r="AK210" t="s">
        <v>557</v>
      </c>
      <c r="AL210" t="s">
        <v>558</v>
      </c>
      <c r="AM210" t="s">
        <v>559</v>
      </c>
    </row>
    <row r="211" spans="1:39" x14ac:dyDescent="0.25">
      <c r="A211" t="s">
        <v>5065</v>
      </c>
      <c r="B211" t="s">
        <v>5065</v>
      </c>
      <c r="C211" t="s">
        <v>5066</v>
      </c>
      <c r="D211" t="s">
        <v>5066</v>
      </c>
      <c r="E211" t="s">
        <v>5066</v>
      </c>
      <c r="F211" t="s">
        <v>5067</v>
      </c>
      <c r="G211" t="s">
        <v>5068</v>
      </c>
      <c r="H211" t="s">
        <v>5069</v>
      </c>
      <c r="I211" s="2" t="s">
        <v>230</v>
      </c>
      <c r="J211" t="s">
        <v>171</v>
      </c>
      <c r="K211">
        <f>SUM(L211:Q211)</f>
        <v>83834000</v>
      </c>
      <c r="L211">
        <v>0</v>
      </c>
      <c r="M211">
        <v>0</v>
      </c>
      <c r="N211">
        <v>0</v>
      </c>
      <c r="O211">
        <v>83834000</v>
      </c>
      <c r="P211">
        <v>0</v>
      </c>
      <c r="Q211">
        <v>0</v>
      </c>
      <c r="S211">
        <v>1</v>
      </c>
      <c r="T211">
        <v>4</v>
      </c>
      <c r="U211">
        <v>0</v>
      </c>
      <c r="V211">
        <v>9</v>
      </c>
      <c r="W211">
        <v>3</v>
      </c>
      <c r="X211">
        <v>1</v>
      </c>
      <c r="Y211">
        <v>2</v>
      </c>
      <c r="Z211">
        <v>4</v>
      </c>
      <c r="AA211">
        <v>24</v>
      </c>
      <c r="AE211">
        <v>1084</v>
      </c>
      <c r="AF211" t="s">
        <v>5070</v>
      </c>
      <c r="AG211" t="s">
        <v>1397</v>
      </c>
      <c r="AH211" t="s">
        <v>5071</v>
      </c>
      <c r="AI211" t="s">
        <v>5072</v>
      </c>
      <c r="AJ211" t="s">
        <v>5073</v>
      </c>
      <c r="AK211" t="s">
        <v>5074</v>
      </c>
      <c r="AL211" t="s">
        <v>5075</v>
      </c>
      <c r="AM211" t="s">
        <v>5076</v>
      </c>
    </row>
    <row r="212" spans="1:39" x14ac:dyDescent="0.25">
      <c r="A212" t="s">
        <v>4494</v>
      </c>
      <c r="B212" t="s">
        <v>4495</v>
      </c>
      <c r="C212" t="s">
        <v>4496</v>
      </c>
      <c r="D212" t="s">
        <v>4496</v>
      </c>
      <c r="E212" t="s">
        <v>4496</v>
      </c>
      <c r="F212" t="s">
        <v>4497</v>
      </c>
      <c r="G212" t="s">
        <v>4498</v>
      </c>
      <c r="H212" t="s">
        <v>4499</v>
      </c>
      <c r="I212" t="s">
        <v>171</v>
      </c>
      <c r="J212" t="s">
        <v>171</v>
      </c>
      <c r="K212">
        <f>SUM(L212:Q212)</f>
        <v>159681000</v>
      </c>
      <c r="L212">
        <v>0</v>
      </c>
      <c r="M212">
        <v>74635000</v>
      </c>
      <c r="N212">
        <v>0</v>
      </c>
      <c r="O212">
        <v>85046000</v>
      </c>
      <c r="P212">
        <v>0</v>
      </c>
      <c r="Q212">
        <v>0</v>
      </c>
      <c r="S212">
        <v>0</v>
      </c>
      <c r="T212">
        <v>9</v>
      </c>
      <c r="U212">
        <v>3</v>
      </c>
      <c r="V212">
        <v>9</v>
      </c>
      <c r="W212">
        <v>0</v>
      </c>
      <c r="X212">
        <v>0</v>
      </c>
      <c r="Y212">
        <v>0</v>
      </c>
      <c r="Z212">
        <v>0</v>
      </c>
      <c r="AA212">
        <v>21</v>
      </c>
      <c r="AE212">
        <v>805</v>
      </c>
      <c r="AF212" t="s">
        <v>4500</v>
      </c>
      <c r="AG212" t="s">
        <v>527</v>
      </c>
      <c r="AH212" t="s">
        <v>4501</v>
      </c>
      <c r="AI212" t="s">
        <v>4502</v>
      </c>
      <c r="AJ212" t="s">
        <v>4503</v>
      </c>
      <c r="AK212" t="s">
        <v>4504</v>
      </c>
    </row>
    <row r="213" spans="1:39" x14ac:dyDescent="0.25">
      <c r="A213" t="s">
        <v>7936</v>
      </c>
      <c r="B213" t="s">
        <v>7936</v>
      </c>
      <c r="C213" t="s">
        <v>7937</v>
      </c>
      <c r="D213" t="s">
        <v>7937</v>
      </c>
      <c r="E213" t="s">
        <v>7937</v>
      </c>
      <c r="F213" t="s">
        <v>7938</v>
      </c>
      <c r="G213" t="s">
        <v>7939</v>
      </c>
      <c r="H213" t="s">
        <v>7940</v>
      </c>
      <c r="I213" t="s">
        <v>171</v>
      </c>
      <c r="J213" t="s">
        <v>171</v>
      </c>
      <c r="K213">
        <f>SUM(L213:Q213)</f>
        <v>17924000</v>
      </c>
      <c r="L213">
        <v>0</v>
      </c>
      <c r="M213">
        <v>0</v>
      </c>
      <c r="N213">
        <v>17924000</v>
      </c>
      <c r="O213">
        <v>0</v>
      </c>
      <c r="P213">
        <v>0</v>
      </c>
      <c r="Q213">
        <v>0</v>
      </c>
      <c r="S213">
        <v>0</v>
      </c>
      <c r="T213">
        <v>1</v>
      </c>
      <c r="U213">
        <v>2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3</v>
      </c>
      <c r="AE213">
        <v>526</v>
      </c>
      <c r="AF213" t="s">
        <v>7941</v>
      </c>
      <c r="AG213" t="s">
        <v>596</v>
      </c>
      <c r="AH213" t="s">
        <v>7942</v>
      </c>
      <c r="AI213" t="s">
        <v>7943</v>
      </c>
      <c r="AJ213" t="s">
        <v>7944</v>
      </c>
      <c r="AK213" t="s">
        <v>7945</v>
      </c>
    </row>
    <row r="214" spans="1:39" x14ac:dyDescent="0.25">
      <c r="A214" t="s">
        <v>9679</v>
      </c>
      <c r="B214" t="s">
        <v>9679</v>
      </c>
      <c r="C214" t="s">
        <v>3186</v>
      </c>
      <c r="D214" t="s">
        <v>3186</v>
      </c>
      <c r="E214" t="s">
        <v>3186</v>
      </c>
      <c r="F214" t="s">
        <v>9680</v>
      </c>
      <c r="G214" t="s">
        <v>9681</v>
      </c>
      <c r="H214" t="s">
        <v>9682</v>
      </c>
      <c r="I214" t="s">
        <v>171</v>
      </c>
      <c r="J214" t="s">
        <v>171</v>
      </c>
      <c r="K214">
        <f>SUM(L214:Q214)</f>
        <v>6556200</v>
      </c>
      <c r="L214">
        <v>0</v>
      </c>
      <c r="M214">
        <v>0</v>
      </c>
      <c r="N214">
        <v>0</v>
      </c>
      <c r="O214">
        <v>6556200</v>
      </c>
      <c r="P214">
        <v>0</v>
      </c>
      <c r="Q214">
        <v>0</v>
      </c>
      <c r="S214">
        <v>0</v>
      </c>
      <c r="T214">
        <v>0</v>
      </c>
      <c r="U214">
        <v>0</v>
      </c>
      <c r="V214">
        <v>3</v>
      </c>
      <c r="W214">
        <v>0</v>
      </c>
      <c r="X214">
        <v>0</v>
      </c>
      <c r="Y214">
        <v>0</v>
      </c>
      <c r="Z214">
        <v>1</v>
      </c>
      <c r="AA214">
        <v>4</v>
      </c>
      <c r="AE214">
        <v>1107</v>
      </c>
      <c r="AF214" t="s">
        <v>9683</v>
      </c>
      <c r="AG214" t="s">
        <v>596</v>
      </c>
      <c r="AH214" t="s">
        <v>9684</v>
      </c>
      <c r="AI214" t="s">
        <v>9685</v>
      </c>
      <c r="AJ214" t="s">
        <v>9686</v>
      </c>
      <c r="AK214" t="s">
        <v>9687</v>
      </c>
    </row>
    <row r="215" spans="1:39" x14ac:dyDescent="0.25">
      <c r="A215" t="s">
        <v>11508</v>
      </c>
      <c r="B215" t="s">
        <v>11508</v>
      </c>
      <c r="C215" t="s">
        <v>6743</v>
      </c>
      <c r="D215" t="s">
        <v>6743</v>
      </c>
      <c r="E215" t="s">
        <v>6743</v>
      </c>
      <c r="F215" t="s">
        <v>11509</v>
      </c>
      <c r="G215" t="s">
        <v>11510</v>
      </c>
      <c r="H215" t="s">
        <v>11511</v>
      </c>
      <c r="I215" t="s">
        <v>171</v>
      </c>
      <c r="J215" t="s">
        <v>171</v>
      </c>
      <c r="K215">
        <f>SUM(L215:Q215)</f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S215">
        <v>0</v>
      </c>
      <c r="T215">
        <v>0</v>
      </c>
      <c r="U215">
        <v>0</v>
      </c>
      <c r="V215">
        <v>1</v>
      </c>
      <c r="W215">
        <v>0</v>
      </c>
      <c r="X215">
        <v>0</v>
      </c>
      <c r="Y215">
        <v>0</v>
      </c>
      <c r="Z215">
        <v>0</v>
      </c>
      <c r="AA215">
        <v>1</v>
      </c>
      <c r="AE215">
        <v>334</v>
      </c>
      <c r="AF215">
        <v>8814</v>
      </c>
      <c r="AG215" t="b">
        <v>1</v>
      </c>
      <c r="AH215">
        <v>9428</v>
      </c>
      <c r="AI215">
        <v>108014</v>
      </c>
      <c r="AJ215">
        <v>114939</v>
      </c>
      <c r="AK215">
        <v>114939</v>
      </c>
    </row>
    <row r="216" spans="1:39" x14ac:dyDescent="0.25">
      <c r="A216" t="s">
        <v>9903</v>
      </c>
      <c r="B216" t="s">
        <v>9903</v>
      </c>
      <c r="C216">
        <v>1</v>
      </c>
      <c r="D216">
        <v>1</v>
      </c>
      <c r="E216">
        <v>1</v>
      </c>
      <c r="F216" t="s">
        <v>9904</v>
      </c>
      <c r="G216" t="s">
        <v>9905</v>
      </c>
      <c r="H216" t="s">
        <v>9904</v>
      </c>
      <c r="I216" t="s">
        <v>171</v>
      </c>
      <c r="J216" t="s">
        <v>171</v>
      </c>
      <c r="K216">
        <f>SUM(L216:Q216)</f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S216">
        <v>0</v>
      </c>
      <c r="T216">
        <v>1</v>
      </c>
      <c r="U216">
        <v>0</v>
      </c>
      <c r="V216">
        <v>0</v>
      </c>
      <c r="W216">
        <v>1</v>
      </c>
      <c r="X216">
        <v>0</v>
      </c>
      <c r="Y216">
        <v>0</v>
      </c>
      <c r="Z216">
        <v>0</v>
      </c>
      <c r="AA216">
        <v>2</v>
      </c>
      <c r="AE216">
        <v>1229</v>
      </c>
      <c r="AF216">
        <v>2489</v>
      </c>
      <c r="AG216" t="b">
        <v>1</v>
      </c>
      <c r="AH216">
        <v>2637</v>
      </c>
      <c r="AI216" t="s">
        <v>9906</v>
      </c>
      <c r="AJ216" t="s">
        <v>9907</v>
      </c>
      <c r="AK216">
        <v>31997</v>
      </c>
    </row>
    <row r="217" spans="1:39" x14ac:dyDescent="0.25">
      <c r="A217" t="s">
        <v>7679</v>
      </c>
      <c r="B217" t="s">
        <v>7679</v>
      </c>
      <c r="C217" t="s">
        <v>7152</v>
      </c>
      <c r="D217" t="s">
        <v>7152</v>
      </c>
      <c r="E217" t="s">
        <v>7152</v>
      </c>
      <c r="F217" t="s">
        <v>7680</v>
      </c>
      <c r="G217" t="s">
        <v>7681</v>
      </c>
      <c r="H217" t="s">
        <v>7682</v>
      </c>
      <c r="I217" t="s">
        <v>171</v>
      </c>
      <c r="J217" t="s">
        <v>171</v>
      </c>
      <c r="K217">
        <f>SUM(L217:Q217)</f>
        <v>21518000</v>
      </c>
      <c r="L217">
        <v>0</v>
      </c>
      <c r="M217">
        <v>21518000</v>
      </c>
      <c r="N217">
        <v>0</v>
      </c>
      <c r="O217">
        <v>0</v>
      </c>
      <c r="P217">
        <v>0</v>
      </c>
      <c r="Q217">
        <v>0</v>
      </c>
      <c r="S217">
        <v>0</v>
      </c>
      <c r="T217">
        <v>2</v>
      </c>
      <c r="U217">
        <v>0</v>
      </c>
      <c r="V217">
        <v>0</v>
      </c>
      <c r="W217">
        <v>2</v>
      </c>
      <c r="X217">
        <v>0</v>
      </c>
      <c r="Y217">
        <v>0</v>
      </c>
      <c r="Z217">
        <v>0</v>
      </c>
      <c r="AA217">
        <v>4</v>
      </c>
      <c r="AE217">
        <v>26</v>
      </c>
      <c r="AF217" t="s">
        <v>7683</v>
      </c>
      <c r="AG217" t="s">
        <v>596</v>
      </c>
      <c r="AH217" t="s">
        <v>7684</v>
      </c>
      <c r="AI217" t="s">
        <v>7685</v>
      </c>
      <c r="AJ217" t="s">
        <v>7686</v>
      </c>
      <c r="AK217" t="s">
        <v>7687</v>
      </c>
    </row>
    <row r="218" spans="1:39" x14ac:dyDescent="0.25">
      <c r="A218" t="s">
        <v>2163</v>
      </c>
      <c r="B218" t="s">
        <v>2163</v>
      </c>
      <c r="C218" t="s">
        <v>2164</v>
      </c>
      <c r="D218" t="s">
        <v>2164</v>
      </c>
      <c r="E218" t="s">
        <v>2164</v>
      </c>
      <c r="F218" t="s">
        <v>2165</v>
      </c>
      <c r="G218" t="s">
        <v>2166</v>
      </c>
      <c r="H218" t="s">
        <v>2167</v>
      </c>
      <c r="I218" t="s">
        <v>171</v>
      </c>
      <c r="J218" t="s">
        <v>171</v>
      </c>
      <c r="K218">
        <f>SUM(L218:Q218)</f>
        <v>1062850000</v>
      </c>
      <c r="L218">
        <v>0</v>
      </c>
      <c r="M218">
        <v>257620000</v>
      </c>
      <c r="N218">
        <v>307910000</v>
      </c>
      <c r="O218">
        <v>152120000</v>
      </c>
      <c r="P218">
        <v>207640000</v>
      </c>
      <c r="Q218">
        <v>137560000</v>
      </c>
      <c r="S218">
        <v>1</v>
      </c>
      <c r="T218">
        <v>25</v>
      </c>
      <c r="U218">
        <v>15</v>
      </c>
      <c r="V218">
        <v>19</v>
      </c>
      <c r="W218">
        <v>35</v>
      </c>
      <c r="X218">
        <v>18</v>
      </c>
      <c r="Y218">
        <v>5</v>
      </c>
      <c r="Z218">
        <v>18</v>
      </c>
      <c r="AA218">
        <v>136</v>
      </c>
      <c r="AE218">
        <v>1154</v>
      </c>
      <c r="AF218" t="s">
        <v>2168</v>
      </c>
      <c r="AG218" t="s">
        <v>144</v>
      </c>
      <c r="AH218" t="s">
        <v>2169</v>
      </c>
      <c r="AI218" t="s">
        <v>2170</v>
      </c>
      <c r="AJ218" t="s">
        <v>2171</v>
      </c>
      <c r="AK218" t="s">
        <v>2172</v>
      </c>
    </row>
    <row r="219" spans="1:39" x14ac:dyDescent="0.25">
      <c r="A219" t="s">
        <v>7784</v>
      </c>
      <c r="B219" t="s">
        <v>7784</v>
      </c>
      <c r="C219">
        <v>3</v>
      </c>
      <c r="D219">
        <v>3</v>
      </c>
      <c r="E219">
        <v>3</v>
      </c>
      <c r="F219" t="s">
        <v>7785</v>
      </c>
      <c r="G219" t="s">
        <v>7786</v>
      </c>
      <c r="H219" t="s">
        <v>7785</v>
      </c>
      <c r="I219" t="s">
        <v>171</v>
      </c>
      <c r="J219" t="s">
        <v>171</v>
      </c>
      <c r="K219">
        <f>SUM(L219:Q219)</f>
        <v>19977000</v>
      </c>
      <c r="L219">
        <v>0</v>
      </c>
      <c r="M219">
        <v>19977000</v>
      </c>
      <c r="N219">
        <v>0</v>
      </c>
      <c r="O219">
        <v>0</v>
      </c>
      <c r="P219">
        <v>0</v>
      </c>
      <c r="Q219">
        <v>0</v>
      </c>
      <c r="S219">
        <v>0</v>
      </c>
      <c r="T219">
        <v>3</v>
      </c>
      <c r="U219">
        <v>0</v>
      </c>
      <c r="V219">
        <v>0</v>
      </c>
      <c r="W219">
        <v>1</v>
      </c>
      <c r="X219">
        <v>0</v>
      </c>
      <c r="Y219">
        <v>0</v>
      </c>
      <c r="Z219">
        <v>0</v>
      </c>
      <c r="AA219">
        <v>4</v>
      </c>
      <c r="AE219">
        <v>1231</v>
      </c>
      <c r="AF219" t="s">
        <v>7787</v>
      </c>
      <c r="AG219" t="s">
        <v>870</v>
      </c>
      <c r="AH219" t="s">
        <v>7788</v>
      </c>
      <c r="AI219" t="s">
        <v>7789</v>
      </c>
      <c r="AJ219" t="s">
        <v>7790</v>
      </c>
      <c r="AK219" t="s">
        <v>7791</v>
      </c>
    </row>
    <row r="220" spans="1:39" x14ac:dyDescent="0.25">
      <c r="A220" t="s">
        <v>7303</v>
      </c>
      <c r="B220" t="s">
        <v>7303</v>
      </c>
      <c r="C220" t="s">
        <v>6906</v>
      </c>
      <c r="D220" t="s">
        <v>6906</v>
      </c>
      <c r="E220" t="s">
        <v>6906</v>
      </c>
      <c r="F220" t="s">
        <v>7304</v>
      </c>
      <c r="G220" t="s">
        <v>7305</v>
      </c>
      <c r="H220" t="s">
        <v>7306</v>
      </c>
      <c r="I220" t="s">
        <v>171</v>
      </c>
      <c r="J220" t="s">
        <v>171</v>
      </c>
      <c r="K220">
        <f>SUM(L220:Q220)</f>
        <v>11722000</v>
      </c>
      <c r="L220">
        <v>0</v>
      </c>
      <c r="M220">
        <v>0</v>
      </c>
      <c r="N220">
        <v>0</v>
      </c>
      <c r="O220">
        <v>0</v>
      </c>
      <c r="P220">
        <v>11722000</v>
      </c>
      <c r="Q220">
        <v>0</v>
      </c>
      <c r="S220">
        <v>0</v>
      </c>
      <c r="T220">
        <v>0</v>
      </c>
      <c r="U220">
        <v>0</v>
      </c>
      <c r="V220">
        <v>1</v>
      </c>
      <c r="W220">
        <v>0</v>
      </c>
      <c r="X220">
        <v>7</v>
      </c>
      <c r="Y220">
        <v>2</v>
      </c>
      <c r="Z220">
        <v>0</v>
      </c>
      <c r="AA220">
        <v>10</v>
      </c>
      <c r="AE220">
        <v>283</v>
      </c>
      <c r="AF220" t="s">
        <v>7307</v>
      </c>
      <c r="AG220" t="s">
        <v>870</v>
      </c>
      <c r="AH220" t="s">
        <v>7308</v>
      </c>
      <c r="AI220" t="s">
        <v>7309</v>
      </c>
      <c r="AJ220" t="s">
        <v>7310</v>
      </c>
      <c r="AK220" t="s">
        <v>7311</v>
      </c>
    </row>
    <row r="221" spans="1:39" x14ac:dyDescent="0.25">
      <c r="A221" t="s">
        <v>4967</v>
      </c>
      <c r="B221" t="s">
        <v>4967</v>
      </c>
      <c r="C221">
        <v>1</v>
      </c>
      <c r="D221">
        <v>1</v>
      </c>
      <c r="E221">
        <v>1</v>
      </c>
      <c r="F221" t="s">
        <v>4968</v>
      </c>
      <c r="G221" t="s">
        <v>4969</v>
      </c>
      <c r="H221" t="s">
        <v>4968</v>
      </c>
      <c r="I221" t="s">
        <v>171</v>
      </c>
      <c r="J221" t="s">
        <v>171</v>
      </c>
      <c r="K221">
        <f>SUM(L221:Q221)</f>
        <v>117610000</v>
      </c>
      <c r="L221">
        <v>0</v>
      </c>
      <c r="M221">
        <v>0</v>
      </c>
      <c r="N221">
        <v>117610000</v>
      </c>
      <c r="O221">
        <v>0</v>
      </c>
      <c r="P221">
        <v>0</v>
      </c>
      <c r="Q221">
        <v>0</v>
      </c>
      <c r="S221">
        <v>0</v>
      </c>
      <c r="T221">
        <v>0</v>
      </c>
      <c r="U221">
        <v>4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4</v>
      </c>
      <c r="AE221">
        <v>1147</v>
      </c>
      <c r="AF221">
        <v>811</v>
      </c>
      <c r="AG221" t="b">
        <v>1</v>
      </c>
      <c r="AH221">
        <v>853</v>
      </c>
      <c r="AI221" t="s">
        <v>4970</v>
      </c>
      <c r="AJ221" t="s">
        <v>4971</v>
      </c>
      <c r="AK221">
        <v>9607</v>
      </c>
    </row>
    <row r="222" spans="1:39" x14ac:dyDescent="0.25">
      <c r="A222" t="s">
        <v>2041</v>
      </c>
      <c r="B222" t="s">
        <v>2042</v>
      </c>
      <c r="C222" t="s">
        <v>2043</v>
      </c>
      <c r="D222" t="s">
        <v>2043</v>
      </c>
      <c r="E222" t="s">
        <v>2043</v>
      </c>
      <c r="F222" t="s">
        <v>2044</v>
      </c>
      <c r="G222" t="s">
        <v>2045</v>
      </c>
      <c r="H222" t="s">
        <v>2046</v>
      </c>
      <c r="I222" t="s">
        <v>171</v>
      </c>
      <c r="J222" t="s">
        <v>171</v>
      </c>
      <c r="K222">
        <f>SUM(L222:Q222)</f>
        <v>906580000</v>
      </c>
      <c r="L222">
        <v>0</v>
      </c>
      <c r="M222">
        <v>209530000</v>
      </c>
      <c r="N222">
        <v>204140000</v>
      </c>
      <c r="O222">
        <v>133020000</v>
      </c>
      <c r="P222">
        <v>232830000</v>
      </c>
      <c r="Q222">
        <v>127060000</v>
      </c>
      <c r="S222">
        <v>0</v>
      </c>
      <c r="T222">
        <v>14</v>
      </c>
      <c r="U222">
        <v>6</v>
      </c>
      <c r="V222">
        <v>13</v>
      </c>
      <c r="W222">
        <v>25</v>
      </c>
      <c r="X222">
        <v>20</v>
      </c>
      <c r="Y222">
        <v>8</v>
      </c>
      <c r="Z222">
        <v>13</v>
      </c>
      <c r="AA222">
        <v>99</v>
      </c>
      <c r="AE222">
        <v>13</v>
      </c>
      <c r="AF222" t="s">
        <v>2047</v>
      </c>
      <c r="AG222" t="s">
        <v>568</v>
      </c>
      <c r="AH222" t="s">
        <v>2048</v>
      </c>
      <c r="AI222" t="s">
        <v>2049</v>
      </c>
      <c r="AJ222" t="s">
        <v>2050</v>
      </c>
      <c r="AK222" t="s">
        <v>2051</v>
      </c>
    </row>
    <row r="223" spans="1:39" x14ac:dyDescent="0.25">
      <c r="A223" t="s">
        <v>9873</v>
      </c>
      <c r="B223" t="s">
        <v>9873</v>
      </c>
      <c r="C223">
        <v>1</v>
      </c>
      <c r="D223">
        <v>1</v>
      </c>
      <c r="E223">
        <v>1</v>
      </c>
      <c r="F223" t="s">
        <v>9874</v>
      </c>
      <c r="G223" t="s">
        <v>9875</v>
      </c>
      <c r="H223" t="s">
        <v>9874</v>
      </c>
      <c r="I223" t="s">
        <v>171</v>
      </c>
      <c r="J223" t="s">
        <v>171</v>
      </c>
      <c r="K223">
        <f>SUM(L223:Q223)</f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S223">
        <v>0</v>
      </c>
      <c r="T223">
        <v>0</v>
      </c>
      <c r="U223">
        <v>0</v>
      </c>
      <c r="V223">
        <v>0</v>
      </c>
      <c r="W223">
        <v>3</v>
      </c>
      <c r="X223">
        <v>0</v>
      </c>
      <c r="Y223">
        <v>0</v>
      </c>
      <c r="Z223">
        <v>0</v>
      </c>
      <c r="AA223">
        <v>3</v>
      </c>
      <c r="AE223">
        <v>741</v>
      </c>
      <c r="AF223">
        <v>4184</v>
      </c>
      <c r="AG223" t="b">
        <v>1</v>
      </c>
      <c r="AH223">
        <v>4452</v>
      </c>
      <c r="AI223" t="s">
        <v>9876</v>
      </c>
      <c r="AJ223" t="s">
        <v>9877</v>
      </c>
      <c r="AK223">
        <v>57933</v>
      </c>
    </row>
    <row r="224" spans="1:39" x14ac:dyDescent="0.25">
      <c r="A224" t="s">
        <v>4366</v>
      </c>
      <c r="B224" t="s">
        <v>4366</v>
      </c>
      <c r="C224" t="s">
        <v>865</v>
      </c>
      <c r="D224" t="s">
        <v>865</v>
      </c>
      <c r="E224" t="s">
        <v>865</v>
      </c>
      <c r="F224" t="s">
        <v>4367</v>
      </c>
      <c r="G224" t="s">
        <v>4368</v>
      </c>
      <c r="H224" t="s">
        <v>4369</v>
      </c>
      <c r="I224" t="s">
        <v>171</v>
      </c>
      <c r="J224" t="s">
        <v>171</v>
      </c>
      <c r="K224">
        <f>SUM(L224:Q224)</f>
        <v>143583000</v>
      </c>
      <c r="L224">
        <v>0</v>
      </c>
      <c r="M224">
        <v>35117000</v>
      </c>
      <c r="N224">
        <v>72660000</v>
      </c>
      <c r="O224">
        <v>0</v>
      </c>
      <c r="P224">
        <v>19200000</v>
      </c>
      <c r="Q224">
        <v>16606000</v>
      </c>
      <c r="S224">
        <v>0</v>
      </c>
      <c r="T224">
        <v>7</v>
      </c>
      <c r="U224">
        <v>6</v>
      </c>
      <c r="V224">
        <v>1</v>
      </c>
      <c r="W224">
        <v>6</v>
      </c>
      <c r="X224">
        <v>4</v>
      </c>
      <c r="Y224">
        <v>0</v>
      </c>
      <c r="Z224">
        <v>2</v>
      </c>
      <c r="AA224">
        <v>26</v>
      </c>
      <c r="AE224">
        <v>1112</v>
      </c>
      <c r="AF224" t="s">
        <v>4370</v>
      </c>
      <c r="AG224" t="s">
        <v>870</v>
      </c>
      <c r="AH224" t="s">
        <v>4371</v>
      </c>
      <c r="AI224" t="s">
        <v>4372</v>
      </c>
      <c r="AJ224" t="s">
        <v>4373</v>
      </c>
      <c r="AK224" t="s">
        <v>4374</v>
      </c>
      <c r="AL224">
        <v>671</v>
      </c>
      <c r="AM224">
        <v>264</v>
      </c>
    </row>
    <row r="225" spans="1:39" x14ac:dyDescent="0.25">
      <c r="A225" t="s">
        <v>2722</v>
      </c>
      <c r="B225" t="s">
        <v>2722</v>
      </c>
      <c r="C225" t="s">
        <v>2723</v>
      </c>
      <c r="D225" t="s">
        <v>2723</v>
      </c>
      <c r="E225" t="s">
        <v>2723</v>
      </c>
      <c r="F225" t="s">
        <v>2724</v>
      </c>
      <c r="G225" t="s">
        <v>2725</v>
      </c>
      <c r="H225" t="s">
        <v>2726</v>
      </c>
      <c r="I225" t="s">
        <v>171</v>
      </c>
      <c r="J225" t="s">
        <v>171</v>
      </c>
      <c r="K225">
        <f>SUM(L225:Q225)</f>
        <v>480042000</v>
      </c>
      <c r="L225">
        <v>0</v>
      </c>
      <c r="M225">
        <v>115230000</v>
      </c>
      <c r="N225">
        <v>0</v>
      </c>
      <c r="O225">
        <v>138460000</v>
      </c>
      <c r="P225">
        <v>146050000</v>
      </c>
      <c r="Q225">
        <v>80302000</v>
      </c>
      <c r="S225">
        <v>4</v>
      </c>
      <c r="T225">
        <v>23</v>
      </c>
      <c r="U225">
        <v>1</v>
      </c>
      <c r="V225">
        <v>26</v>
      </c>
      <c r="W225">
        <v>32</v>
      </c>
      <c r="X225">
        <v>32</v>
      </c>
      <c r="Y225">
        <v>19</v>
      </c>
      <c r="Z225">
        <v>15</v>
      </c>
      <c r="AA225">
        <v>152</v>
      </c>
      <c r="AE225">
        <v>95</v>
      </c>
      <c r="AF225" t="s">
        <v>2727</v>
      </c>
      <c r="AG225" t="s">
        <v>1277</v>
      </c>
      <c r="AH225" t="s">
        <v>2728</v>
      </c>
      <c r="AI225" t="s">
        <v>2729</v>
      </c>
      <c r="AJ225" t="s">
        <v>2730</v>
      </c>
      <c r="AK225" t="s">
        <v>2731</v>
      </c>
      <c r="AL225">
        <v>49</v>
      </c>
      <c r="AM225">
        <v>479</v>
      </c>
    </row>
    <row r="226" spans="1:39" x14ac:dyDescent="0.25">
      <c r="A226" t="s">
        <v>1069</v>
      </c>
      <c r="B226" t="s">
        <v>1069</v>
      </c>
      <c r="C226">
        <v>26</v>
      </c>
      <c r="D226">
        <v>26</v>
      </c>
      <c r="E226">
        <v>26</v>
      </c>
      <c r="F226" t="s">
        <v>1070</v>
      </c>
      <c r="G226" t="s">
        <v>1071</v>
      </c>
      <c r="H226" t="s">
        <v>1072</v>
      </c>
      <c r="I226" s="9" t="s">
        <v>63</v>
      </c>
      <c r="J226" s="5" t="s">
        <v>64</v>
      </c>
      <c r="K226">
        <f>SUM(L226:Q226)</f>
        <v>5813192000</v>
      </c>
      <c r="L226">
        <v>52722000</v>
      </c>
      <c r="M226">
        <v>55840000</v>
      </c>
      <c r="N226">
        <v>48639000</v>
      </c>
      <c r="O226">
        <v>1792700000</v>
      </c>
      <c r="P226">
        <v>3823000000</v>
      </c>
      <c r="Q226">
        <v>40291000</v>
      </c>
      <c r="S226">
        <v>3</v>
      </c>
      <c r="T226">
        <v>9</v>
      </c>
      <c r="U226">
        <v>4</v>
      </c>
      <c r="V226">
        <v>72</v>
      </c>
      <c r="W226">
        <v>22</v>
      </c>
      <c r="X226">
        <v>87</v>
      </c>
      <c r="Y226">
        <v>49</v>
      </c>
      <c r="Z226">
        <v>5</v>
      </c>
      <c r="AA226">
        <v>251</v>
      </c>
      <c r="AE226">
        <v>541</v>
      </c>
      <c r="AF226" t="s">
        <v>1073</v>
      </c>
      <c r="AG226" t="s">
        <v>1074</v>
      </c>
      <c r="AH226" t="s">
        <v>1075</v>
      </c>
      <c r="AI226" t="s">
        <v>1076</v>
      </c>
      <c r="AJ226" t="s">
        <v>1077</v>
      </c>
      <c r="AK226" t="s">
        <v>1078</v>
      </c>
      <c r="AL226" t="s">
        <v>1079</v>
      </c>
      <c r="AM226" t="s">
        <v>1080</v>
      </c>
    </row>
    <row r="227" spans="1:39" x14ac:dyDescent="0.25">
      <c r="A227" t="s">
        <v>987</v>
      </c>
      <c r="B227" t="s">
        <v>987</v>
      </c>
      <c r="C227" t="s">
        <v>988</v>
      </c>
      <c r="D227" t="s">
        <v>988</v>
      </c>
      <c r="E227" t="s">
        <v>988</v>
      </c>
      <c r="F227" t="s">
        <v>989</v>
      </c>
      <c r="G227" t="s">
        <v>990</v>
      </c>
      <c r="H227" t="s">
        <v>991</v>
      </c>
      <c r="I227" s="9" t="s">
        <v>63</v>
      </c>
      <c r="J227" s="5" t="s">
        <v>64</v>
      </c>
      <c r="K227">
        <f>SUM(L227:Q227)</f>
        <v>8065300000</v>
      </c>
      <c r="L227">
        <v>1020400000</v>
      </c>
      <c r="M227">
        <v>0</v>
      </c>
      <c r="N227">
        <v>366050000</v>
      </c>
      <c r="O227">
        <v>431650000</v>
      </c>
      <c r="P227">
        <v>6247200000</v>
      </c>
      <c r="Q227">
        <v>0</v>
      </c>
      <c r="S227">
        <v>35</v>
      </c>
      <c r="T227">
        <v>0</v>
      </c>
      <c r="U227">
        <v>10</v>
      </c>
      <c r="V227">
        <v>33</v>
      </c>
      <c r="W227">
        <v>6</v>
      </c>
      <c r="X227">
        <v>126</v>
      </c>
      <c r="Y227">
        <v>77</v>
      </c>
      <c r="Z227">
        <v>1</v>
      </c>
      <c r="AA227">
        <v>288</v>
      </c>
      <c r="AE227">
        <v>478</v>
      </c>
      <c r="AF227" t="s">
        <v>992</v>
      </c>
      <c r="AG227" t="s">
        <v>993</v>
      </c>
      <c r="AH227" t="s">
        <v>994</v>
      </c>
      <c r="AI227" t="s">
        <v>995</v>
      </c>
      <c r="AJ227" t="s">
        <v>996</v>
      </c>
      <c r="AK227" t="s">
        <v>997</v>
      </c>
      <c r="AL227" t="s">
        <v>998</v>
      </c>
      <c r="AM227" t="s">
        <v>999</v>
      </c>
    </row>
    <row r="228" spans="1:39" x14ac:dyDescent="0.25">
      <c r="A228" t="s">
        <v>2823</v>
      </c>
      <c r="B228" t="s">
        <v>2823</v>
      </c>
      <c r="C228" t="s">
        <v>2824</v>
      </c>
      <c r="D228" t="s">
        <v>2825</v>
      </c>
      <c r="E228" t="s">
        <v>2826</v>
      </c>
      <c r="F228" t="s">
        <v>2827</v>
      </c>
      <c r="G228" t="s">
        <v>2828</v>
      </c>
      <c r="H228" t="s">
        <v>2829</v>
      </c>
      <c r="I228" s="9" t="s">
        <v>63</v>
      </c>
      <c r="J228" s="5" t="s">
        <v>64</v>
      </c>
      <c r="K228">
        <f>SUM(L228:Q228)</f>
        <v>423661000</v>
      </c>
      <c r="L228">
        <v>0</v>
      </c>
      <c r="M228">
        <v>105270000</v>
      </c>
      <c r="N228">
        <v>0</v>
      </c>
      <c r="O228">
        <v>121670000</v>
      </c>
      <c r="P228">
        <v>141590000</v>
      </c>
      <c r="Q228">
        <v>55131000</v>
      </c>
      <c r="S228">
        <v>1</v>
      </c>
      <c r="T228">
        <v>9</v>
      </c>
      <c r="U228">
        <v>3</v>
      </c>
      <c r="V228">
        <v>12</v>
      </c>
      <c r="W228">
        <v>5</v>
      </c>
      <c r="X228">
        <v>11</v>
      </c>
      <c r="Y228">
        <v>13</v>
      </c>
      <c r="Z228">
        <v>3</v>
      </c>
      <c r="AA228">
        <v>57</v>
      </c>
      <c r="AE228">
        <v>392</v>
      </c>
      <c r="AF228" t="s">
        <v>2830</v>
      </c>
      <c r="AG228" t="s">
        <v>2831</v>
      </c>
      <c r="AH228" t="s">
        <v>2832</v>
      </c>
      <c r="AI228" t="s">
        <v>2833</v>
      </c>
      <c r="AJ228" t="s">
        <v>2834</v>
      </c>
      <c r="AK228" t="s">
        <v>2835</v>
      </c>
    </row>
    <row r="229" spans="1:39" x14ac:dyDescent="0.25">
      <c r="A229" t="s">
        <v>9735</v>
      </c>
      <c r="B229" t="s">
        <v>9735</v>
      </c>
      <c r="C229" t="s">
        <v>5173</v>
      </c>
      <c r="D229" t="s">
        <v>5173</v>
      </c>
      <c r="E229" t="s">
        <v>5173</v>
      </c>
      <c r="F229" t="s">
        <v>9736</v>
      </c>
      <c r="G229" t="s">
        <v>9737</v>
      </c>
      <c r="H229" t="s">
        <v>9738</v>
      </c>
      <c r="I229" t="s">
        <v>171</v>
      </c>
      <c r="J229" t="s">
        <v>171</v>
      </c>
      <c r="K229">
        <f>SUM(L229:Q229)</f>
        <v>6344500</v>
      </c>
      <c r="L229">
        <v>0</v>
      </c>
      <c r="M229">
        <v>0</v>
      </c>
      <c r="N229">
        <v>0</v>
      </c>
      <c r="O229">
        <v>6344500</v>
      </c>
      <c r="P229">
        <v>0</v>
      </c>
      <c r="Q229">
        <v>0</v>
      </c>
      <c r="S229">
        <v>0</v>
      </c>
      <c r="T229">
        <v>1</v>
      </c>
      <c r="U229">
        <v>0</v>
      </c>
      <c r="V229">
        <v>2</v>
      </c>
      <c r="W229">
        <v>0</v>
      </c>
      <c r="X229">
        <v>0</v>
      </c>
      <c r="Y229">
        <v>0</v>
      </c>
      <c r="Z229">
        <v>0</v>
      </c>
      <c r="AA229">
        <v>3</v>
      </c>
      <c r="AE229">
        <v>305</v>
      </c>
      <c r="AF229" t="s">
        <v>9739</v>
      </c>
      <c r="AG229" t="s">
        <v>596</v>
      </c>
      <c r="AH229" t="s">
        <v>9740</v>
      </c>
      <c r="AI229" t="s">
        <v>9741</v>
      </c>
      <c r="AJ229" t="s">
        <v>9742</v>
      </c>
      <c r="AK229" t="s">
        <v>9743</v>
      </c>
    </row>
    <row r="230" spans="1:39" x14ac:dyDescent="0.25">
      <c r="A230" t="s">
        <v>4947</v>
      </c>
      <c r="B230" t="s">
        <v>4947</v>
      </c>
      <c r="C230">
        <v>3</v>
      </c>
      <c r="D230">
        <v>3</v>
      </c>
      <c r="E230">
        <v>3</v>
      </c>
      <c r="F230" t="s">
        <v>4948</v>
      </c>
      <c r="G230" t="s">
        <v>4949</v>
      </c>
      <c r="H230" t="s">
        <v>4950</v>
      </c>
      <c r="I230" t="s">
        <v>171</v>
      </c>
      <c r="J230" t="s">
        <v>171</v>
      </c>
      <c r="K230">
        <f>SUM(L230:Q230)</f>
        <v>98089000</v>
      </c>
      <c r="L230">
        <v>35522000</v>
      </c>
      <c r="M230">
        <v>17272000</v>
      </c>
      <c r="N230">
        <v>0</v>
      </c>
      <c r="O230">
        <v>16413000</v>
      </c>
      <c r="P230">
        <v>13813000</v>
      </c>
      <c r="Q230">
        <v>15069000</v>
      </c>
      <c r="S230">
        <v>5</v>
      </c>
      <c r="T230">
        <v>3</v>
      </c>
      <c r="U230">
        <v>5</v>
      </c>
      <c r="V230">
        <v>3</v>
      </c>
      <c r="W230">
        <v>2</v>
      </c>
      <c r="X230">
        <v>3</v>
      </c>
      <c r="Y230">
        <v>3</v>
      </c>
      <c r="Z230">
        <v>4</v>
      </c>
      <c r="AA230">
        <v>28</v>
      </c>
      <c r="AE230">
        <v>830</v>
      </c>
      <c r="AF230" t="s">
        <v>4951</v>
      </c>
      <c r="AG230" t="s">
        <v>870</v>
      </c>
      <c r="AH230" t="s">
        <v>4952</v>
      </c>
      <c r="AI230" t="s">
        <v>4953</v>
      </c>
      <c r="AJ230" t="s">
        <v>4954</v>
      </c>
      <c r="AK230" t="s">
        <v>4955</v>
      </c>
    </row>
    <row r="231" spans="1:39" x14ac:dyDescent="0.25">
      <c r="A231" t="s">
        <v>10960</v>
      </c>
      <c r="B231" t="s">
        <v>10960</v>
      </c>
      <c r="C231">
        <v>1</v>
      </c>
      <c r="D231">
        <v>1</v>
      </c>
      <c r="E231">
        <v>1</v>
      </c>
      <c r="F231" t="s">
        <v>10961</v>
      </c>
      <c r="G231" t="s">
        <v>10962</v>
      </c>
      <c r="H231" t="s">
        <v>10961</v>
      </c>
      <c r="I231" t="s">
        <v>171</v>
      </c>
      <c r="J231" t="s">
        <v>171</v>
      </c>
      <c r="K231">
        <f>SUM(L231:Q231)</f>
        <v>2657000</v>
      </c>
      <c r="L231">
        <v>0</v>
      </c>
      <c r="M231">
        <v>0</v>
      </c>
      <c r="N231">
        <v>0</v>
      </c>
      <c r="O231">
        <v>0</v>
      </c>
      <c r="P231">
        <v>2657000</v>
      </c>
      <c r="Q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E231">
        <v>627</v>
      </c>
      <c r="AF231">
        <v>5040</v>
      </c>
      <c r="AG231" t="b">
        <v>1</v>
      </c>
      <c r="AH231">
        <v>5356</v>
      </c>
      <c r="AI231">
        <v>63663</v>
      </c>
      <c r="AJ231">
        <v>67905</v>
      </c>
      <c r="AK231">
        <v>67905</v>
      </c>
    </row>
    <row r="232" spans="1:39" x14ac:dyDescent="0.25">
      <c r="A232" t="s">
        <v>11541</v>
      </c>
      <c r="B232" t="s">
        <v>11541</v>
      </c>
      <c r="C232" t="s">
        <v>3236</v>
      </c>
      <c r="D232" t="s">
        <v>3186</v>
      </c>
      <c r="E232" t="s">
        <v>3186</v>
      </c>
      <c r="F232" t="s">
        <v>11542</v>
      </c>
      <c r="G232" t="s">
        <v>11543</v>
      </c>
      <c r="H232" t="s">
        <v>11544</v>
      </c>
      <c r="I232" t="s">
        <v>171</v>
      </c>
      <c r="J232" t="s">
        <v>171</v>
      </c>
      <c r="K232">
        <f>SUM(L232:Q232)</f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S232">
        <v>0</v>
      </c>
      <c r="T232">
        <v>0</v>
      </c>
      <c r="U232">
        <v>0</v>
      </c>
      <c r="V232">
        <v>2</v>
      </c>
      <c r="W232">
        <v>0</v>
      </c>
      <c r="X232">
        <v>0</v>
      </c>
      <c r="Y232">
        <v>0</v>
      </c>
      <c r="Z232">
        <v>0</v>
      </c>
      <c r="AA232">
        <v>2</v>
      </c>
      <c r="AE232">
        <v>173</v>
      </c>
      <c r="AF232" t="s">
        <v>11545</v>
      </c>
      <c r="AG232" t="s">
        <v>10348</v>
      </c>
      <c r="AH232" t="s">
        <v>11546</v>
      </c>
      <c r="AI232" t="s">
        <v>11547</v>
      </c>
      <c r="AJ232" t="s">
        <v>11548</v>
      </c>
      <c r="AK232" t="s">
        <v>11549</v>
      </c>
    </row>
    <row r="233" spans="1:39" x14ac:dyDescent="0.25">
      <c r="A233" t="s">
        <v>7916</v>
      </c>
      <c r="B233" t="s">
        <v>7917</v>
      </c>
      <c r="C233" t="s">
        <v>7918</v>
      </c>
      <c r="D233" t="s">
        <v>7918</v>
      </c>
      <c r="E233" t="s">
        <v>7918</v>
      </c>
      <c r="F233" t="s">
        <v>7919</v>
      </c>
      <c r="G233" t="s">
        <v>7920</v>
      </c>
      <c r="H233" t="s">
        <v>7921</v>
      </c>
      <c r="I233" t="s">
        <v>171</v>
      </c>
      <c r="J233" t="s">
        <v>171</v>
      </c>
      <c r="K233">
        <f>SUM(L233:Q233)</f>
        <v>18330000</v>
      </c>
      <c r="L233">
        <v>0</v>
      </c>
      <c r="M233">
        <v>0</v>
      </c>
      <c r="N233">
        <v>0</v>
      </c>
      <c r="O233">
        <v>18330000</v>
      </c>
      <c r="P233">
        <v>0</v>
      </c>
      <c r="Q233">
        <v>0</v>
      </c>
      <c r="S233">
        <v>0</v>
      </c>
      <c r="T233">
        <v>0</v>
      </c>
      <c r="U233">
        <v>0</v>
      </c>
      <c r="V233">
        <v>2</v>
      </c>
      <c r="W233">
        <v>0</v>
      </c>
      <c r="X233">
        <v>0</v>
      </c>
      <c r="Y233">
        <v>0</v>
      </c>
      <c r="Z233">
        <v>0</v>
      </c>
      <c r="AA233">
        <v>2</v>
      </c>
      <c r="AE233">
        <v>230</v>
      </c>
      <c r="AF233" t="s">
        <v>7922</v>
      </c>
      <c r="AG233" t="s">
        <v>870</v>
      </c>
      <c r="AH233" t="s">
        <v>7923</v>
      </c>
      <c r="AI233" t="s">
        <v>7924</v>
      </c>
      <c r="AJ233" t="s">
        <v>7925</v>
      </c>
      <c r="AK233" t="s">
        <v>7925</v>
      </c>
    </row>
    <row r="234" spans="1:39" x14ac:dyDescent="0.25">
      <c r="A234" t="s">
        <v>3871</v>
      </c>
      <c r="B234" t="s">
        <v>3871</v>
      </c>
      <c r="C234">
        <v>5</v>
      </c>
      <c r="D234">
        <v>5</v>
      </c>
      <c r="E234">
        <v>5</v>
      </c>
      <c r="F234" t="s">
        <v>3872</v>
      </c>
      <c r="G234" t="s">
        <v>3873</v>
      </c>
      <c r="H234" t="s">
        <v>3872</v>
      </c>
      <c r="I234" s="3" t="s">
        <v>437</v>
      </c>
      <c r="J234" s="4" t="s">
        <v>438</v>
      </c>
      <c r="K234">
        <f>SUM(L234:Q234)</f>
        <v>90496000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90496000</v>
      </c>
      <c r="S234">
        <v>0</v>
      </c>
      <c r="T234">
        <v>0</v>
      </c>
      <c r="U234">
        <v>0</v>
      </c>
      <c r="V234">
        <v>0</v>
      </c>
      <c r="W234">
        <v>9</v>
      </c>
      <c r="X234">
        <v>3</v>
      </c>
      <c r="Y234">
        <v>2</v>
      </c>
      <c r="Z234">
        <v>4</v>
      </c>
      <c r="AA234">
        <v>18</v>
      </c>
      <c r="AE234">
        <v>679</v>
      </c>
      <c r="AF234" t="s">
        <v>3874</v>
      </c>
      <c r="AG234" t="s">
        <v>909</v>
      </c>
      <c r="AH234" t="s">
        <v>3875</v>
      </c>
      <c r="AI234" t="s">
        <v>3876</v>
      </c>
      <c r="AJ234" t="s">
        <v>3877</v>
      </c>
      <c r="AK234" t="s">
        <v>3878</v>
      </c>
      <c r="AL234">
        <v>323</v>
      </c>
      <c r="AM234">
        <v>110</v>
      </c>
    </row>
    <row r="235" spans="1:39" x14ac:dyDescent="0.25">
      <c r="A235" t="s">
        <v>3617</v>
      </c>
      <c r="B235" t="s">
        <v>3618</v>
      </c>
      <c r="C235" t="s">
        <v>3619</v>
      </c>
      <c r="D235" t="s">
        <v>3619</v>
      </c>
      <c r="E235" t="s">
        <v>3619</v>
      </c>
      <c r="F235" t="s">
        <v>3620</v>
      </c>
      <c r="G235" t="s">
        <v>3621</v>
      </c>
      <c r="H235" t="s">
        <v>3622</v>
      </c>
      <c r="I235" t="s">
        <v>171</v>
      </c>
      <c r="J235" t="s">
        <v>171</v>
      </c>
      <c r="K235">
        <f>SUM(L235:Q235)</f>
        <v>262615000</v>
      </c>
      <c r="L235">
        <v>99164000</v>
      </c>
      <c r="M235">
        <v>94044000</v>
      </c>
      <c r="N235">
        <v>0</v>
      </c>
      <c r="O235">
        <v>0</v>
      </c>
      <c r="P235">
        <v>69407000</v>
      </c>
      <c r="Q235">
        <v>0</v>
      </c>
      <c r="S235">
        <v>3</v>
      </c>
      <c r="T235">
        <v>9</v>
      </c>
      <c r="U235">
        <v>3</v>
      </c>
      <c r="V235">
        <v>1</v>
      </c>
      <c r="W235">
        <v>6</v>
      </c>
      <c r="X235">
        <v>7</v>
      </c>
      <c r="Y235">
        <v>0</v>
      </c>
      <c r="Z235">
        <v>2</v>
      </c>
      <c r="AA235">
        <v>31</v>
      </c>
      <c r="AE235">
        <v>314</v>
      </c>
      <c r="AF235" t="s">
        <v>3623</v>
      </c>
      <c r="AG235" t="s">
        <v>539</v>
      </c>
      <c r="AH235" t="s">
        <v>3624</v>
      </c>
      <c r="AI235" t="s">
        <v>3625</v>
      </c>
      <c r="AJ235" t="s">
        <v>3626</v>
      </c>
      <c r="AK235" t="s">
        <v>3627</v>
      </c>
    </row>
    <row r="236" spans="1:39" x14ac:dyDescent="0.25">
      <c r="A236" t="s">
        <v>10088</v>
      </c>
      <c r="B236" t="s">
        <v>10088</v>
      </c>
      <c r="C236" t="s">
        <v>4071</v>
      </c>
      <c r="D236" t="s">
        <v>4071</v>
      </c>
      <c r="E236" t="s">
        <v>4071</v>
      </c>
      <c r="F236" t="s">
        <v>10089</v>
      </c>
      <c r="G236" t="s">
        <v>10090</v>
      </c>
      <c r="H236" t="s">
        <v>10091</v>
      </c>
      <c r="I236" t="s">
        <v>171</v>
      </c>
      <c r="J236" t="s">
        <v>171</v>
      </c>
      <c r="K236">
        <f>SUM(L236:Q236)</f>
        <v>4997400</v>
      </c>
      <c r="L236">
        <v>0</v>
      </c>
      <c r="M236">
        <v>0</v>
      </c>
      <c r="N236">
        <v>0</v>
      </c>
      <c r="O236">
        <v>0</v>
      </c>
      <c r="P236">
        <v>4997400</v>
      </c>
      <c r="Q236">
        <v>0</v>
      </c>
      <c r="S236">
        <v>0</v>
      </c>
      <c r="T236">
        <v>2</v>
      </c>
      <c r="U236">
        <v>1</v>
      </c>
      <c r="V236">
        <v>1</v>
      </c>
      <c r="W236">
        <v>1</v>
      </c>
      <c r="X236">
        <v>1</v>
      </c>
      <c r="Y236">
        <v>0</v>
      </c>
      <c r="Z236">
        <v>0</v>
      </c>
      <c r="AA236">
        <v>6</v>
      </c>
      <c r="AE236">
        <v>313</v>
      </c>
      <c r="AF236">
        <v>4543</v>
      </c>
      <c r="AG236" t="b">
        <v>1</v>
      </c>
      <c r="AH236">
        <v>4828</v>
      </c>
      <c r="AI236" t="s">
        <v>10092</v>
      </c>
      <c r="AJ236" t="s">
        <v>10093</v>
      </c>
      <c r="AK236">
        <v>61681</v>
      </c>
    </row>
    <row r="237" spans="1:39" x14ac:dyDescent="0.25">
      <c r="A237" t="s">
        <v>6965</v>
      </c>
      <c r="B237" t="s">
        <v>6965</v>
      </c>
      <c r="C237" t="s">
        <v>3236</v>
      </c>
      <c r="D237" t="s">
        <v>3236</v>
      </c>
      <c r="E237" t="s">
        <v>3236</v>
      </c>
      <c r="F237" t="s">
        <v>6966</v>
      </c>
      <c r="G237" t="s">
        <v>6967</v>
      </c>
      <c r="H237" t="s">
        <v>6968</v>
      </c>
      <c r="I237" s="3" t="s">
        <v>437</v>
      </c>
      <c r="J237" s="7" t="s">
        <v>957</v>
      </c>
      <c r="K237">
        <f>SUM(L237:Q237)</f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S237">
        <v>0</v>
      </c>
      <c r="T237">
        <v>0</v>
      </c>
      <c r="U237">
        <v>0</v>
      </c>
      <c r="V237">
        <v>0</v>
      </c>
      <c r="W237">
        <v>4</v>
      </c>
      <c r="X237">
        <v>0</v>
      </c>
      <c r="Y237">
        <v>0</v>
      </c>
      <c r="Z237">
        <v>0</v>
      </c>
      <c r="AA237">
        <v>4</v>
      </c>
      <c r="AE237">
        <v>1109</v>
      </c>
      <c r="AF237" t="s">
        <v>6969</v>
      </c>
      <c r="AG237" t="s">
        <v>870</v>
      </c>
      <c r="AH237" t="s">
        <v>6970</v>
      </c>
      <c r="AI237" t="s">
        <v>6971</v>
      </c>
      <c r="AJ237" t="s">
        <v>6972</v>
      </c>
      <c r="AK237" t="s">
        <v>6973</v>
      </c>
    </row>
    <row r="238" spans="1:39" x14ac:dyDescent="0.25">
      <c r="A238" t="s">
        <v>5280</v>
      </c>
      <c r="B238" t="s">
        <v>5281</v>
      </c>
      <c r="C238" t="s">
        <v>4211</v>
      </c>
      <c r="D238" t="s">
        <v>4211</v>
      </c>
      <c r="E238" t="s">
        <v>4211</v>
      </c>
      <c r="F238" t="s">
        <v>5282</v>
      </c>
      <c r="G238" t="s">
        <v>5283</v>
      </c>
      <c r="H238" t="s">
        <v>5284</v>
      </c>
      <c r="I238" t="s">
        <v>171</v>
      </c>
      <c r="J238" t="s">
        <v>171</v>
      </c>
      <c r="K238">
        <f>SUM(L238:Q238)</f>
        <v>99246000</v>
      </c>
      <c r="L238">
        <v>0</v>
      </c>
      <c r="M238">
        <v>54746000</v>
      </c>
      <c r="N238">
        <v>0</v>
      </c>
      <c r="O238">
        <v>0</v>
      </c>
      <c r="P238">
        <v>0</v>
      </c>
      <c r="Q238">
        <v>44500000</v>
      </c>
      <c r="S238">
        <v>2</v>
      </c>
      <c r="T238">
        <v>7</v>
      </c>
      <c r="U238">
        <v>1</v>
      </c>
      <c r="V238">
        <v>1</v>
      </c>
      <c r="W238">
        <v>3</v>
      </c>
      <c r="X238">
        <v>2</v>
      </c>
      <c r="Y238">
        <v>1</v>
      </c>
      <c r="Z238">
        <v>5</v>
      </c>
      <c r="AA238">
        <v>22</v>
      </c>
      <c r="AE238">
        <v>341</v>
      </c>
      <c r="AF238" t="s">
        <v>5285</v>
      </c>
      <c r="AG238" t="s">
        <v>870</v>
      </c>
      <c r="AH238" t="s">
        <v>5286</v>
      </c>
      <c r="AI238" t="s">
        <v>5287</v>
      </c>
      <c r="AJ238" t="s">
        <v>5288</v>
      </c>
      <c r="AK238" t="s">
        <v>5289</v>
      </c>
    </row>
    <row r="239" spans="1:39" x14ac:dyDescent="0.25">
      <c r="A239" t="s">
        <v>9386</v>
      </c>
      <c r="B239" t="s">
        <v>9386</v>
      </c>
      <c r="C239" t="s">
        <v>6136</v>
      </c>
      <c r="D239" t="s">
        <v>6379</v>
      </c>
      <c r="E239" t="s">
        <v>6379</v>
      </c>
      <c r="F239" t="s">
        <v>9387</v>
      </c>
      <c r="G239" t="s">
        <v>9388</v>
      </c>
      <c r="H239" t="s">
        <v>9389</v>
      </c>
      <c r="I239" t="s">
        <v>171</v>
      </c>
      <c r="J239" t="s">
        <v>171</v>
      </c>
      <c r="K239">
        <f>SUM(L239:Q239)</f>
        <v>7778900</v>
      </c>
      <c r="L239">
        <v>0</v>
      </c>
      <c r="M239">
        <v>7778900</v>
      </c>
      <c r="N239">
        <v>0</v>
      </c>
      <c r="O239">
        <v>0</v>
      </c>
      <c r="P239">
        <v>0</v>
      </c>
      <c r="Q239">
        <v>0</v>
      </c>
      <c r="S239">
        <v>0</v>
      </c>
      <c r="T239">
        <v>2</v>
      </c>
      <c r="U239">
        <v>0</v>
      </c>
      <c r="V239">
        <v>1</v>
      </c>
      <c r="W239">
        <v>1</v>
      </c>
      <c r="X239">
        <v>0</v>
      </c>
      <c r="Y239">
        <v>0</v>
      </c>
      <c r="Z239">
        <v>0</v>
      </c>
      <c r="AA239">
        <v>4</v>
      </c>
      <c r="AE239">
        <v>931</v>
      </c>
      <c r="AF239" t="s">
        <v>9390</v>
      </c>
      <c r="AG239" t="s">
        <v>9391</v>
      </c>
      <c r="AH239" t="s">
        <v>9392</v>
      </c>
      <c r="AI239" t="s">
        <v>9393</v>
      </c>
      <c r="AJ239" t="s">
        <v>9394</v>
      </c>
      <c r="AK239" t="s">
        <v>9395</v>
      </c>
    </row>
    <row r="240" spans="1:39" x14ac:dyDescent="0.25">
      <c r="A240" t="s">
        <v>10912</v>
      </c>
      <c r="B240" t="s">
        <v>10912</v>
      </c>
      <c r="C240">
        <v>2</v>
      </c>
      <c r="D240">
        <v>2</v>
      </c>
      <c r="E240">
        <v>2</v>
      </c>
      <c r="F240" t="s">
        <v>10913</v>
      </c>
      <c r="G240" t="s">
        <v>10914</v>
      </c>
      <c r="H240" t="s">
        <v>10913</v>
      </c>
      <c r="I240" t="s">
        <v>171</v>
      </c>
      <c r="J240" t="s">
        <v>171</v>
      </c>
      <c r="K240">
        <f>SUM(L240:Q240)</f>
        <v>2831000</v>
      </c>
      <c r="L240">
        <v>0</v>
      </c>
      <c r="M240">
        <v>2831000</v>
      </c>
      <c r="N240">
        <v>0</v>
      </c>
      <c r="O240">
        <v>0</v>
      </c>
      <c r="P240">
        <v>0</v>
      </c>
      <c r="Q240">
        <v>0</v>
      </c>
      <c r="S240">
        <v>0</v>
      </c>
      <c r="T240">
        <v>1</v>
      </c>
      <c r="U240">
        <v>2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3</v>
      </c>
      <c r="AE240">
        <v>1191</v>
      </c>
      <c r="AF240" t="s">
        <v>10915</v>
      </c>
      <c r="AG240" t="s">
        <v>596</v>
      </c>
      <c r="AH240" t="s">
        <v>10916</v>
      </c>
      <c r="AI240" t="s">
        <v>10917</v>
      </c>
      <c r="AJ240" t="s">
        <v>10918</v>
      </c>
      <c r="AK240" t="s">
        <v>10919</v>
      </c>
    </row>
    <row r="241" spans="1:39" x14ac:dyDescent="0.25">
      <c r="A241" t="s">
        <v>6468</v>
      </c>
      <c r="B241" t="s">
        <v>6469</v>
      </c>
      <c r="C241" t="s">
        <v>6470</v>
      </c>
      <c r="D241" t="s">
        <v>6470</v>
      </c>
      <c r="E241" t="s">
        <v>6470</v>
      </c>
      <c r="F241" t="s">
        <v>6471</v>
      </c>
      <c r="G241" t="s">
        <v>6472</v>
      </c>
      <c r="H241" t="s">
        <v>6473</v>
      </c>
      <c r="I241" t="s">
        <v>171</v>
      </c>
      <c r="J241" t="s">
        <v>171</v>
      </c>
      <c r="K241">
        <f>SUM(L241:Q241)</f>
        <v>47568000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47568000</v>
      </c>
      <c r="S241">
        <v>0</v>
      </c>
      <c r="T241">
        <v>0</v>
      </c>
      <c r="U241">
        <v>0</v>
      </c>
      <c r="V241">
        <v>0</v>
      </c>
      <c r="W241">
        <v>1</v>
      </c>
      <c r="X241">
        <v>1</v>
      </c>
      <c r="Y241">
        <v>0</v>
      </c>
      <c r="Z241">
        <v>9</v>
      </c>
      <c r="AA241">
        <v>11</v>
      </c>
      <c r="AE241">
        <v>318</v>
      </c>
      <c r="AF241" t="s">
        <v>6474</v>
      </c>
      <c r="AG241" t="s">
        <v>568</v>
      </c>
      <c r="AH241" t="s">
        <v>6475</v>
      </c>
      <c r="AI241" t="s">
        <v>6476</v>
      </c>
      <c r="AJ241" t="s">
        <v>6477</v>
      </c>
      <c r="AK241" t="s">
        <v>6478</v>
      </c>
    </row>
    <row r="242" spans="1:39" x14ac:dyDescent="0.25">
      <c r="A242" t="s">
        <v>11527</v>
      </c>
      <c r="B242" t="s">
        <v>11527</v>
      </c>
      <c r="C242" t="s">
        <v>4071</v>
      </c>
      <c r="D242" t="s">
        <v>4071</v>
      </c>
      <c r="E242" t="s">
        <v>4071</v>
      </c>
      <c r="F242" t="s">
        <v>11528</v>
      </c>
      <c r="G242" t="s">
        <v>11529</v>
      </c>
      <c r="H242" t="s">
        <v>11530</v>
      </c>
      <c r="I242" t="s">
        <v>171</v>
      </c>
      <c r="J242" t="s">
        <v>171</v>
      </c>
      <c r="K242">
        <f>SUM(L242:Q242)</f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</v>
      </c>
      <c r="AA242">
        <v>1</v>
      </c>
      <c r="AE242">
        <v>902</v>
      </c>
      <c r="AF242">
        <v>398</v>
      </c>
      <c r="AG242" t="b">
        <v>1</v>
      </c>
      <c r="AH242">
        <v>417</v>
      </c>
      <c r="AI242">
        <v>4098</v>
      </c>
      <c r="AJ242">
        <v>4322</v>
      </c>
      <c r="AK242">
        <v>4322</v>
      </c>
    </row>
    <row r="243" spans="1:39" x14ac:dyDescent="0.25">
      <c r="A243" t="s">
        <v>10475</v>
      </c>
      <c r="B243" t="s">
        <v>10475</v>
      </c>
      <c r="C243">
        <v>3</v>
      </c>
      <c r="D243">
        <v>3</v>
      </c>
      <c r="E243">
        <v>3</v>
      </c>
      <c r="F243" t="s">
        <v>10476</v>
      </c>
      <c r="G243" t="s">
        <v>10477</v>
      </c>
      <c r="H243" t="s">
        <v>10476</v>
      </c>
      <c r="I243" t="s">
        <v>171</v>
      </c>
      <c r="J243" t="s">
        <v>171</v>
      </c>
      <c r="K243">
        <f>SUM(L243:Q243)</f>
        <v>3898200</v>
      </c>
      <c r="L243">
        <v>0</v>
      </c>
      <c r="M243">
        <v>0</v>
      </c>
      <c r="N243">
        <v>0</v>
      </c>
      <c r="O243">
        <v>3898200</v>
      </c>
      <c r="P243">
        <v>0</v>
      </c>
      <c r="Q243">
        <v>0</v>
      </c>
      <c r="S243">
        <v>0</v>
      </c>
      <c r="T243">
        <v>0</v>
      </c>
      <c r="U243">
        <v>0</v>
      </c>
      <c r="V243">
        <v>3</v>
      </c>
      <c r="W243">
        <v>1</v>
      </c>
      <c r="X243">
        <v>0</v>
      </c>
      <c r="Y243">
        <v>0</v>
      </c>
      <c r="Z243">
        <v>0</v>
      </c>
      <c r="AA243">
        <v>4</v>
      </c>
      <c r="AE243">
        <v>493</v>
      </c>
      <c r="AF243" t="s">
        <v>10478</v>
      </c>
      <c r="AG243" t="s">
        <v>870</v>
      </c>
      <c r="AH243" t="s">
        <v>10479</v>
      </c>
      <c r="AI243" t="s">
        <v>10480</v>
      </c>
      <c r="AJ243" t="s">
        <v>10481</v>
      </c>
      <c r="AK243" t="s">
        <v>10482</v>
      </c>
    </row>
    <row r="244" spans="1:39" x14ac:dyDescent="0.25">
      <c r="A244" t="s">
        <v>11371</v>
      </c>
      <c r="B244" t="s">
        <v>11371</v>
      </c>
      <c r="C244">
        <v>2</v>
      </c>
      <c r="D244">
        <v>2</v>
      </c>
      <c r="E244">
        <v>2</v>
      </c>
      <c r="F244" t="s">
        <v>11372</v>
      </c>
      <c r="G244" t="s">
        <v>11373</v>
      </c>
      <c r="H244" t="s">
        <v>11372</v>
      </c>
      <c r="I244" t="s">
        <v>171</v>
      </c>
      <c r="J244" t="s">
        <v>171</v>
      </c>
      <c r="K244">
        <f>SUM(L244:Q244)</f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S244">
        <v>0</v>
      </c>
      <c r="T244">
        <v>1</v>
      </c>
      <c r="U244">
        <v>0</v>
      </c>
      <c r="V244">
        <v>2</v>
      </c>
      <c r="W244">
        <v>2</v>
      </c>
      <c r="X244">
        <v>1</v>
      </c>
      <c r="Y244">
        <v>0</v>
      </c>
      <c r="Z244">
        <v>0</v>
      </c>
      <c r="AA244">
        <v>6</v>
      </c>
      <c r="AE244">
        <v>1278</v>
      </c>
      <c r="AF244" t="s">
        <v>11374</v>
      </c>
      <c r="AG244" t="s">
        <v>596</v>
      </c>
      <c r="AH244" t="s">
        <v>11375</v>
      </c>
      <c r="AI244" t="s">
        <v>11376</v>
      </c>
      <c r="AJ244" t="s">
        <v>11377</v>
      </c>
      <c r="AK244" t="s">
        <v>11378</v>
      </c>
    </row>
    <row r="245" spans="1:39" x14ac:dyDescent="0.25">
      <c r="A245" t="s">
        <v>9175</v>
      </c>
      <c r="B245" t="s">
        <v>9175</v>
      </c>
      <c r="C245">
        <v>2</v>
      </c>
      <c r="D245">
        <v>2</v>
      </c>
      <c r="E245">
        <v>2</v>
      </c>
      <c r="F245" t="s">
        <v>9176</v>
      </c>
      <c r="G245" t="s">
        <v>9177</v>
      </c>
      <c r="H245" t="s">
        <v>9176</v>
      </c>
      <c r="I245" s="9" t="s">
        <v>63</v>
      </c>
      <c r="J245" s="6" t="s">
        <v>118</v>
      </c>
      <c r="K245">
        <f>SUM(L245:Q245)</f>
        <v>8959300</v>
      </c>
      <c r="L245">
        <v>0</v>
      </c>
      <c r="M245">
        <v>0</v>
      </c>
      <c r="N245">
        <v>0</v>
      </c>
      <c r="O245">
        <v>0</v>
      </c>
      <c r="P245">
        <v>8959300</v>
      </c>
      <c r="Q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2</v>
      </c>
      <c r="Y245">
        <v>1</v>
      </c>
      <c r="Z245">
        <v>0</v>
      </c>
      <c r="AA245">
        <v>3</v>
      </c>
      <c r="AE245">
        <v>514</v>
      </c>
      <c r="AF245" t="s">
        <v>9178</v>
      </c>
      <c r="AG245" t="s">
        <v>596</v>
      </c>
      <c r="AH245" t="s">
        <v>9179</v>
      </c>
      <c r="AI245" t="s">
        <v>9180</v>
      </c>
      <c r="AJ245" t="s">
        <v>9181</v>
      </c>
      <c r="AK245" t="s">
        <v>9182</v>
      </c>
    </row>
    <row r="246" spans="1:39" x14ac:dyDescent="0.25">
      <c r="A246" t="s">
        <v>10060</v>
      </c>
      <c r="B246" t="s">
        <v>10060</v>
      </c>
      <c r="C246" t="s">
        <v>865</v>
      </c>
      <c r="D246" t="s">
        <v>865</v>
      </c>
      <c r="E246" t="s">
        <v>865</v>
      </c>
      <c r="F246" t="s">
        <v>10061</v>
      </c>
      <c r="G246" t="s">
        <v>10062</v>
      </c>
      <c r="H246" t="s">
        <v>10063</v>
      </c>
      <c r="I246" s="3" t="s">
        <v>437</v>
      </c>
      <c r="J246" s="7" t="s">
        <v>957</v>
      </c>
      <c r="K246">
        <f>SUM(L246:Q246)</f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S246">
        <v>0</v>
      </c>
      <c r="T246">
        <v>0</v>
      </c>
      <c r="U246">
        <v>0</v>
      </c>
      <c r="V246">
        <v>0</v>
      </c>
      <c r="W246">
        <v>3</v>
      </c>
      <c r="X246">
        <v>0</v>
      </c>
      <c r="Y246">
        <v>1</v>
      </c>
      <c r="Z246">
        <v>0</v>
      </c>
      <c r="AA246">
        <v>4</v>
      </c>
      <c r="AE246">
        <v>302</v>
      </c>
      <c r="AF246" t="s">
        <v>10064</v>
      </c>
      <c r="AG246" t="s">
        <v>870</v>
      </c>
      <c r="AH246" t="s">
        <v>10065</v>
      </c>
      <c r="AI246" t="s">
        <v>10066</v>
      </c>
      <c r="AJ246" t="s">
        <v>10067</v>
      </c>
      <c r="AK246" t="s">
        <v>10068</v>
      </c>
    </row>
    <row r="247" spans="1:39" x14ac:dyDescent="0.25">
      <c r="A247" t="s">
        <v>2771</v>
      </c>
      <c r="B247" t="s">
        <v>2771</v>
      </c>
      <c r="C247" t="s">
        <v>2772</v>
      </c>
      <c r="D247" t="s">
        <v>2772</v>
      </c>
      <c r="E247" t="s">
        <v>2772</v>
      </c>
      <c r="F247" t="s">
        <v>2773</v>
      </c>
      <c r="G247" t="s">
        <v>2774</v>
      </c>
      <c r="H247" t="s">
        <v>2775</v>
      </c>
      <c r="I247" s="3" t="s">
        <v>437</v>
      </c>
      <c r="J247" s="7" t="s">
        <v>957</v>
      </c>
      <c r="K247">
        <f>SUM(L247:Q247)</f>
        <v>465359000</v>
      </c>
      <c r="L247">
        <v>0</v>
      </c>
      <c r="M247">
        <v>104950000</v>
      </c>
      <c r="N247">
        <v>0</v>
      </c>
      <c r="O247">
        <v>115410000</v>
      </c>
      <c r="P247">
        <v>167400000</v>
      </c>
      <c r="Q247">
        <v>77599000</v>
      </c>
      <c r="S247">
        <v>2</v>
      </c>
      <c r="T247">
        <v>12</v>
      </c>
      <c r="U247">
        <v>1</v>
      </c>
      <c r="V247">
        <v>17</v>
      </c>
      <c r="W247">
        <v>30</v>
      </c>
      <c r="X247">
        <v>19</v>
      </c>
      <c r="Y247">
        <v>6</v>
      </c>
      <c r="Z247">
        <v>7</v>
      </c>
      <c r="AA247">
        <v>94</v>
      </c>
      <c r="AE247">
        <v>1199</v>
      </c>
      <c r="AF247" t="s">
        <v>2776</v>
      </c>
      <c r="AG247" t="s">
        <v>310</v>
      </c>
      <c r="AH247" t="s">
        <v>2777</v>
      </c>
      <c r="AI247" t="s">
        <v>2778</v>
      </c>
      <c r="AJ247" t="s">
        <v>2779</v>
      </c>
      <c r="AK247" t="s">
        <v>2780</v>
      </c>
      <c r="AL247" t="s">
        <v>2781</v>
      </c>
      <c r="AM247" t="s">
        <v>2782</v>
      </c>
    </row>
    <row r="248" spans="1:39" x14ac:dyDescent="0.25">
      <c r="A248" t="s">
        <v>9009</v>
      </c>
      <c r="B248" t="s">
        <v>9009</v>
      </c>
      <c r="C248" t="s">
        <v>3278</v>
      </c>
      <c r="D248" t="s">
        <v>3278</v>
      </c>
      <c r="E248" t="s">
        <v>3278</v>
      </c>
      <c r="F248" t="s">
        <v>9010</v>
      </c>
      <c r="G248" t="s">
        <v>9011</v>
      </c>
      <c r="H248" t="s">
        <v>9012</v>
      </c>
      <c r="I248" s="3" t="s">
        <v>437</v>
      </c>
      <c r="J248" s="7" t="s">
        <v>957</v>
      </c>
      <c r="K248">
        <f>SUM(L248:Q248)</f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S248">
        <v>0</v>
      </c>
      <c r="T248">
        <v>0</v>
      </c>
      <c r="U248">
        <v>0</v>
      </c>
      <c r="V248">
        <v>3</v>
      </c>
      <c r="W248">
        <v>3</v>
      </c>
      <c r="X248">
        <v>0</v>
      </c>
      <c r="Y248">
        <v>0</v>
      </c>
      <c r="Z248">
        <v>0</v>
      </c>
      <c r="AA248">
        <v>6</v>
      </c>
      <c r="AE248">
        <v>45</v>
      </c>
      <c r="AF248" t="s">
        <v>9013</v>
      </c>
      <c r="AG248" t="s">
        <v>870</v>
      </c>
      <c r="AH248" t="s">
        <v>9014</v>
      </c>
      <c r="AI248" t="s">
        <v>9015</v>
      </c>
      <c r="AJ248" t="s">
        <v>9016</v>
      </c>
      <c r="AK248" t="s">
        <v>9017</v>
      </c>
    </row>
    <row r="249" spans="1:39" x14ac:dyDescent="0.25">
      <c r="A249" t="s">
        <v>6430</v>
      </c>
      <c r="B249" t="s">
        <v>6431</v>
      </c>
      <c r="C249" t="s">
        <v>6432</v>
      </c>
      <c r="D249" t="s">
        <v>6432</v>
      </c>
      <c r="E249" t="s">
        <v>6432</v>
      </c>
      <c r="F249" t="s">
        <v>6433</v>
      </c>
      <c r="G249" t="s">
        <v>6434</v>
      </c>
      <c r="H249" t="s">
        <v>6433</v>
      </c>
      <c r="I249" t="s">
        <v>171</v>
      </c>
      <c r="J249" t="s">
        <v>171</v>
      </c>
      <c r="K249">
        <f>SUM(L249:Q249)</f>
        <v>48791000</v>
      </c>
      <c r="L249">
        <v>0</v>
      </c>
      <c r="M249">
        <v>28020000</v>
      </c>
      <c r="N249">
        <v>0</v>
      </c>
      <c r="O249">
        <v>20771000</v>
      </c>
      <c r="P249">
        <v>0</v>
      </c>
      <c r="Q249">
        <v>0</v>
      </c>
      <c r="S249">
        <v>0</v>
      </c>
      <c r="T249">
        <v>4</v>
      </c>
      <c r="U249">
        <v>2</v>
      </c>
      <c r="V249">
        <v>2</v>
      </c>
      <c r="W249">
        <v>0</v>
      </c>
      <c r="X249">
        <v>0</v>
      </c>
      <c r="Y249">
        <v>0</v>
      </c>
      <c r="Z249">
        <v>0</v>
      </c>
      <c r="AA249">
        <v>8</v>
      </c>
      <c r="AE249">
        <v>1043</v>
      </c>
      <c r="AF249" t="s">
        <v>6435</v>
      </c>
      <c r="AG249" t="s">
        <v>870</v>
      </c>
      <c r="AH249" t="s">
        <v>6436</v>
      </c>
      <c r="AI249" t="s">
        <v>6437</v>
      </c>
      <c r="AJ249" t="s">
        <v>6438</v>
      </c>
      <c r="AK249" t="s">
        <v>6439</v>
      </c>
    </row>
    <row r="250" spans="1:39" x14ac:dyDescent="0.25">
      <c r="A250" t="s">
        <v>3831</v>
      </c>
      <c r="B250" t="s">
        <v>3831</v>
      </c>
      <c r="C250" t="s">
        <v>3832</v>
      </c>
      <c r="D250" t="s">
        <v>3832</v>
      </c>
      <c r="E250" t="s">
        <v>3832</v>
      </c>
      <c r="F250" t="s">
        <v>3833</v>
      </c>
      <c r="G250" t="s">
        <v>3834</v>
      </c>
      <c r="H250" t="s">
        <v>3835</v>
      </c>
      <c r="I250" t="s">
        <v>171</v>
      </c>
      <c r="J250" t="s">
        <v>171</v>
      </c>
      <c r="K250">
        <f>SUM(L250:Q250)</f>
        <v>194510000</v>
      </c>
      <c r="L250">
        <v>44367000</v>
      </c>
      <c r="M250">
        <v>48773000</v>
      </c>
      <c r="N250">
        <v>45034000</v>
      </c>
      <c r="O250">
        <v>0</v>
      </c>
      <c r="P250">
        <v>0</v>
      </c>
      <c r="Q250">
        <v>56336000</v>
      </c>
      <c r="S250">
        <v>2</v>
      </c>
      <c r="T250">
        <v>5</v>
      </c>
      <c r="U250">
        <v>3</v>
      </c>
      <c r="V250">
        <v>0</v>
      </c>
      <c r="W250">
        <v>4</v>
      </c>
      <c r="X250">
        <v>2</v>
      </c>
      <c r="Y250">
        <v>3</v>
      </c>
      <c r="Z250">
        <v>10</v>
      </c>
      <c r="AA250">
        <v>29</v>
      </c>
      <c r="AE250">
        <v>786</v>
      </c>
      <c r="AF250" t="s">
        <v>3836</v>
      </c>
      <c r="AG250" t="s">
        <v>909</v>
      </c>
      <c r="AH250" t="s">
        <v>3837</v>
      </c>
      <c r="AI250" t="s">
        <v>3838</v>
      </c>
      <c r="AJ250" t="s">
        <v>3839</v>
      </c>
      <c r="AK250" t="s">
        <v>3840</v>
      </c>
    </row>
    <row r="251" spans="1:39" x14ac:dyDescent="0.25">
      <c r="A251" t="s">
        <v>5678</v>
      </c>
      <c r="B251" t="s">
        <v>5679</v>
      </c>
      <c r="C251" t="s">
        <v>5126</v>
      </c>
      <c r="D251" t="s">
        <v>5126</v>
      </c>
      <c r="E251" t="s">
        <v>5126</v>
      </c>
      <c r="F251" t="s">
        <v>5680</v>
      </c>
      <c r="G251" t="s">
        <v>5681</v>
      </c>
      <c r="H251" t="s">
        <v>5680</v>
      </c>
      <c r="I251" t="s">
        <v>171</v>
      </c>
      <c r="J251" t="s">
        <v>171</v>
      </c>
      <c r="K251">
        <f>SUM(L251:Q251)</f>
        <v>44591000</v>
      </c>
      <c r="L251">
        <v>0</v>
      </c>
      <c r="M251">
        <v>23873000</v>
      </c>
      <c r="N251">
        <v>0</v>
      </c>
      <c r="O251">
        <v>20718000</v>
      </c>
      <c r="P251">
        <v>0</v>
      </c>
      <c r="Q251">
        <v>0</v>
      </c>
      <c r="S251">
        <v>0</v>
      </c>
      <c r="T251">
        <v>3</v>
      </c>
      <c r="U251">
        <v>0</v>
      </c>
      <c r="V251">
        <v>2</v>
      </c>
      <c r="W251">
        <v>7</v>
      </c>
      <c r="X251">
        <v>2</v>
      </c>
      <c r="Y251">
        <v>1</v>
      </c>
      <c r="Z251">
        <v>0</v>
      </c>
      <c r="AA251">
        <v>15</v>
      </c>
      <c r="AE251">
        <v>1279</v>
      </c>
      <c r="AF251" t="s">
        <v>5682</v>
      </c>
      <c r="AG251" t="s">
        <v>1397</v>
      </c>
      <c r="AH251" t="s">
        <v>5683</v>
      </c>
      <c r="AI251" t="s">
        <v>5684</v>
      </c>
      <c r="AJ251" t="s">
        <v>5685</v>
      </c>
      <c r="AK251" t="s">
        <v>5686</v>
      </c>
      <c r="AL251">
        <v>742</v>
      </c>
      <c r="AM251">
        <v>78</v>
      </c>
    </row>
    <row r="252" spans="1:39" x14ac:dyDescent="0.25">
      <c r="A252" t="s">
        <v>10599</v>
      </c>
      <c r="B252" t="s">
        <v>10599</v>
      </c>
      <c r="C252" t="s">
        <v>6256</v>
      </c>
      <c r="D252" t="s">
        <v>6256</v>
      </c>
      <c r="E252" t="s">
        <v>6256</v>
      </c>
      <c r="F252" t="s">
        <v>10600</v>
      </c>
      <c r="G252" t="s">
        <v>10601</v>
      </c>
      <c r="H252" t="s">
        <v>10602</v>
      </c>
      <c r="I252" t="s">
        <v>171</v>
      </c>
      <c r="J252" t="s">
        <v>171</v>
      </c>
      <c r="K252">
        <f>SUM(L252:Q252)</f>
        <v>3532900</v>
      </c>
      <c r="L252">
        <v>0</v>
      </c>
      <c r="M252">
        <v>3532900</v>
      </c>
      <c r="N252">
        <v>0</v>
      </c>
      <c r="O252">
        <v>0</v>
      </c>
      <c r="P252">
        <v>0</v>
      </c>
      <c r="Q252">
        <v>0</v>
      </c>
      <c r="S252">
        <v>0</v>
      </c>
      <c r="T252">
        <v>1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1</v>
      </c>
      <c r="AE252">
        <v>97</v>
      </c>
      <c r="AF252">
        <v>2153</v>
      </c>
      <c r="AG252" t="b">
        <v>1</v>
      </c>
      <c r="AH252">
        <v>2276</v>
      </c>
      <c r="AI252">
        <v>26312</v>
      </c>
      <c r="AJ252">
        <v>28199</v>
      </c>
      <c r="AK252">
        <v>28199</v>
      </c>
    </row>
    <row r="253" spans="1:39" x14ac:dyDescent="0.25">
      <c r="A253" t="s">
        <v>6300</v>
      </c>
      <c r="B253" t="s">
        <v>6301</v>
      </c>
      <c r="C253" t="s">
        <v>6302</v>
      </c>
      <c r="D253" t="s">
        <v>6302</v>
      </c>
      <c r="E253" t="s">
        <v>6302</v>
      </c>
      <c r="F253" t="s">
        <v>6303</v>
      </c>
      <c r="G253" t="s">
        <v>6304</v>
      </c>
      <c r="H253" t="s">
        <v>6305</v>
      </c>
      <c r="I253" t="s">
        <v>171</v>
      </c>
      <c r="J253" t="s">
        <v>171</v>
      </c>
      <c r="K253">
        <f>SUM(L253:Q253)</f>
        <v>53401000</v>
      </c>
      <c r="L253">
        <v>0</v>
      </c>
      <c r="M253">
        <v>18627000</v>
      </c>
      <c r="N253">
        <v>0</v>
      </c>
      <c r="O253">
        <v>34774000</v>
      </c>
      <c r="P253">
        <v>0</v>
      </c>
      <c r="Q253">
        <v>0</v>
      </c>
      <c r="S253">
        <v>0</v>
      </c>
      <c r="T253">
        <v>7</v>
      </c>
      <c r="U253">
        <v>0</v>
      </c>
      <c r="V253">
        <v>9</v>
      </c>
      <c r="W253">
        <v>0</v>
      </c>
      <c r="X253">
        <v>0</v>
      </c>
      <c r="Y253">
        <v>0</v>
      </c>
      <c r="Z253">
        <v>0</v>
      </c>
      <c r="AA253">
        <v>16</v>
      </c>
      <c r="AE253">
        <v>175</v>
      </c>
      <c r="AF253" t="s">
        <v>6306</v>
      </c>
      <c r="AG253" t="s">
        <v>909</v>
      </c>
      <c r="AH253" t="s">
        <v>6307</v>
      </c>
      <c r="AI253" t="s">
        <v>6308</v>
      </c>
      <c r="AJ253" t="s">
        <v>6309</v>
      </c>
      <c r="AK253" t="s">
        <v>6310</v>
      </c>
    </row>
    <row r="254" spans="1:39" x14ac:dyDescent="0.25">
      <c r="A254" t="s">
        <v>4831</v>
      </c>
      <c r="B254" t="s">
        <v>4832</v>
      </c>
      <c r="C254" t="s">
        <v>4833</v>
      </c>
      <c r="D254" t="s">
        <v>4833</v>
      </c>
      <c r="E254" t="s">
        <v>4833</v>
      </c>
      <c r="F254" t="s">
        <v>4834</v>
      </c>
      <c r="G254" t="s">
        <v>4835</v>
      </c>
      <c r="H254" t="s">
        <v>4836</v>
      </c>
      <c r="I254" t="s">
        <v>171</v>
      </c>
      <c r="J254" t="s">
        <v>171</v>
      </c>
      <c r="K254">
        <f>SUM(L254:Q254)</f>
        <v>130040000</v>
      </c>
      <c r="L254">
        <v>0</v>
      </c>
      <c r="M254">
        <v>24378000</v>
      </c>
      <c r="N254">
        <v>0</v>
      </c>
      <c r="O254">
        <v>72290000</v>
      </c>
      <c r="P254">
        <v>18718000</v>
      </c>
      <c r="Q254">
        <v>14654000</v>
      </c>
      <c r="S254">
        <v>2</v>
      </c>
      <c r="T254">
        <v>8</v>
      </c>
      <c r="U254">
        <v>0</v>
      </c>
      <c r="V254">
        <v>20</v>
      </c>
      <c r="W254">
        <v>1</v>
      </c>
      <c r="X254">
        <v>4</v>
      </c>
      <c r="Y254">
        <v>0</v>
      </c>
      <c r="Z254">
        <v>4</v>
      </c>
      <c r="AA254">
        <v>39</v>
      </c>
      <c r="AE254">
        <v>34</v>
      </c>
      <c r="AF254" t="s">
        <v>4837</v>
      </c>
      <c r="AG254" t="s">
        <v>246</v>
      </c>
      <c r="AH254" t="s">
        <v>4838</v>
      </c>
      <c r="AI254" t="s">
        <v>4839</v>
      </c>
      <c r="AJ254" t="s">
        <v>4840</v>
      </c>
      <c r="AK254" t="s">
        <v>4841</v>
      </c>
    </row>
    <row r="255" spans="1:39" x14ac:dyDescent="0.25">
      <c r="A255" t="s">
        <v>10627</v>
      </c>
      <c r="B255" t="s">
        <v>10627</v>
      </c>
      <c r="C255" t="s">
        <v>4071</v>
      </c>
      <c r="D255" t="s">
        <v>4071</v>
      </c>
      <c r="E255" t="s">
        <v>4071</v>
      </c>
      <c r="F255" t="s">
        <v>10628</v>
      </c>
      <c r="G255" t="s">
        <v>10629</v>
      </c>
      <c r="H255" t="s">
        <v>10630</v>
      </c>
      <c r="I255" t="s">
        <v>171</v>
      </c>
      <c r="J255" t="s">
        <v>171</v>
      </c>
      <c r="K255">
        <f>SUM(L255:Q255)</f>
        <v>3489900</v>
      </c>
      <c r="L255">
        <v>0</v>
      </c>
      <c r="M255">
        <v>0</v>
      </c>
      <c r="N255">
        <v>0</v>
      </c>
      <c r="O255">
        <v>3489900</v>
      </c>
      <c r="P255">
        <v>0</v>
      </c>
      <c r="Q255">
        <v>0</v>
      </c>
      <c r="S255">
        <v>0</v>
      </c>
      <c r="T255">
        <v>0</v>
      </c>
      <c r="U255">
        <v>0</v>
      </c>
      <c r="V255">
        <v>1</v>
      </c>
      <c r="W255">
        <v>0</v>
      </c>
      <c r="X255">
        <v>0</v>
      </c>
      <c r="Y255">
        <v>0</v>
      </c>
      <c r="Z255">
        <v>0</v>
      </c>
      <c r="AA255">
        <v>1</v>
      </c>
      <c r="AE255">
        <v>1063</v>
      </c>
      <c r="AF255">
        <v>2099</v>
      </c>
      <c r="AG255" t="b">
        <v>1</v>
      </c>
      <c r="AH255">
        <v>2221</v>
      </c>
      <c r="AI255">
        <v>25758</v>
      </c>
      <c r="AJ255">
        <v>27620</v>
      </c>
      <c r="AK255">
        <v>27620</v>
      </c>
    </row>
    <row r="256" spans="1:39" x14ac:dyDescent="0.25">
      <c r="A256" t="s">
        <v>575</v>
      </c>
      <c r="B256" t="s">
        <v>576</v>
      </c>
      <c r="C256" t="s">
        <v>577</v>
      </c>
      <c r="D256" t="s">
        <v>577</v>
      </c>
      <c r="E256" t="s">
        <v>578</v>
      </c>
      <c r="F256" t="s">
        <v>579</v>
      </c>
      <c r="G256" t="s">
        <v>580</v>
      </c>
      <c r="H256" t="s">
        <v>581</v>
      </c>
      <c r="I256" t="s">
        <v>171</v>
      </c>
      <c r="J256" t="s">
        <v>171</v>
      </c>
      <c r="K256">
        <f>SUM(L256:Q256)</f>
        <v>24277700000</v>
      </c>
      <c r="L256">
        <v>1956300000</v>
      </c>
      <c r="M256">
        <v>5904500000</v>
      </c>
      <c r="N256">
        <v>5222100000</v>
      </c>
      <c r="O256">
        <v>3351300000</v>
      </c>
      <c r="P256">
        <v>4248800000</v>
      </c>
      <c r="Q256">
        <v>3594700000</v>
      </c>
      <c r="S256">
        <v>30</v>
      </c>
      <c r="T256">
        <v>91</v>
      </c>
      <c r="U256">
        <v>57</v>
      </c>
      <c r="V256">
        <v>68</v>
      </c>
      <c r="W256">
        <v>93</v>
      </c>
      <c r="X256">
        <v>76</v>
      </c>
      <c r="Y256">
        <v>39</v>
      </c>
      <c r="Z256">
        <v>71</v>
      </c>
      <c r="AA256">
        <v>525</v>
      </c>
      <c r="AE256">
        <v>700</v>
      </c>
      <c r="AF256" t="s">
        <v>582</v>
      </c>
      <c r="AG256" t="s">
        <v>553</v>
      </c>
      <c r="AH256" t="s">
        <v>583</v>
      </c>
      <c r="AI256" t="s">
        <v>584</v>
      </c>
      <c r="AJ256" t="s">
        <v>585</v>
      </c>
      <c r="AK256" t="s">
        <v>586</v>
      </c>
      <c r="AL256" t="s">
        <v>587</v>
      </c>
      <c r="AM256" t="s">
        <v>588</v>
      </c>
    </row>
    <row r="257" spans="1:39" x14ac:dyDescent="0.25">
      <c r="A257" t="s">
        <v>2836</v>
      </c>
      <c r="B257" t="s">
        <v>2836</v>
      </c>
      <c r="C257" t="s">
        <v>1845</v>
      </c>
      <c r="D257" t="s">
        <v>1845</v>
      </c>
      <c r="E257" t="s">
        <v>1845</v>
      </c>
      <c r="F257" t="s">
        <v>2837</v>
      </c>
      <c r="G257" t="s">
        <v>2838</v>
      </c>
      <c r="H257" t="s">
        <v>2839</v>
      </c>
      <c r="I257" s="3" t="s">
        <v>437</v>
      </c>
      <c r="J257" s="4" t="s">
        <v>438</v>
      </c>
      <c r="K257">
        <f>SUM(L257:Q257)</f>
        <v>421042000</v>
      </c>
      <c r="L257">
        <v>0</v>
      </c>
      <c r="M257">
        <v>135480000</v>
      </c>
      <c r="N257">
        <v>96913000</v>
      </c>
      <c r="O257">
        <v>0</v>
      </c>
      <c r="P257">
        <v>115900000</v>
      </c>
      <c r="Q257">
        <v>72749000</v>
      </c>
      <c r="S257">
        <v>3</v>
      </c>
      <c r="T257">
        <v>8</v>
      </c>
      <c r="U257">
        <v>5</v>
      </c>
      <c r="V257">
        <v>6</v>
      </c>
      <c r="W257">
        <v>16</v>
      </c>
      <c r="X257">
        <v>11</v>
      </c>
      <c r="Y257">
        <v>3</v>
      </c>
      <c r="Z257">
        <v>7</v>
      </c>
      <c r="AA257">
        <v>59</v>
      </c>
      <c r="AE257">
        <v>577</v>
      </c>
      <c r="AF257" t="s">
        <v>2840</v>
      </c>
      <c r="AG257" t="s">
        <v>568</v>
      </c>
      <c r="AH257" t="s">
        <v>2841</v>
      </c>
      <c r="AI257" t="s">
        <v>2842</v>
      </c>
      <c r="AJ257" t="s">
        <v>2843</v>
      </c>
      <c r="AK257" t="s">
        <v>2844</v>
      </c>
    </row>
    <row r="258" spans="1:39" x14ac:dyDescent="0.25">
      <c r="A258" t="s">
        <v>8598</v>
      </c>
      <c r="B258" t="s">
        <v>8599</v>
      </c>
      <c r="C258" t="s">
        <v>7273</v>
      </c>
      <c r="D258" t="s">
        <v>7273</v>
      </c>
      <c r="E258" t="s">
        <v>7273</v>
      </c>
      <c r="F258" t="s">
        <v>8600</v>
      </c>
      <c r="G258" t="s">
        <v>8601</v>
      </c>
      <c r="H258" t="s">
        <v>8600</v>
      </c>
      <c r="I258" s="3" t="s">
        <v>437</v>
      </c>
      <c r="J258" s="4" t="s">
        <v>438</v>
      </c>
      <c r="K258">
        <f>SUM(L258:Q258)</f>
        <v>11947000</v>
      </c>
      <c r="L258">
        <v>0</v>
      </c>
      <c r="M258">
        <v>0</v>
      </c>
      <c r="N258">
        <v>0</v>
      </c>
      <c r="O258">
        <v>0</v>
      </c>
      <c r="P258">
        <v>11947000</v>
      </c>
      <c r="Q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3</v>
      </c>
      <c r="Y258">
        <v>0</v>
      </c>
      <c r="Z258">
        <v>0</v>
      </c>
      <c r="AA258">
        <v>3</v>
      </c>
      <c r="AE258">
        <v>572</v>
      </c>
      <c r="AF258" t="s">
        <v>8602</v>
      </c>
      <c r="AG258" t="s">
        <v>870</v>
      </c>
      <c r="AH258" t="s">
        <v>8603</v>
      </c>
      <c r="AI258" t="s">
        <v>8604</v>
      </c>
      <c r="AJ258" t="s">
        <v>8605</v>
      </c>
      <c r="AK258" t="s">
        <v>8605</v>
      </c>
    </row>
    <row r="259" spans="1:39" x14ac:dyDescent="0.25">
      <c r="A259" t="s">
        <v>10882</v>
      </c>
      <c r="B259" t="s">
        <v>10882</v>
      </c>
      <c r="C259">
        <v>2</v>
      </c>
      <c r="D259">
        <v>2</v>
      </c>
      <c r="E259">
        <v>2</v>
      </c>
      <c r="F259" t="s">
        <v>10883</v>
      </c>
      <c r="G259" t="s">
        <v>10884</v>
      </c>
      <c r="H259" t="s">
        <v>10883</v>
      </c>
      <c r="I259" s="3" t="s">
        <v>437</v>
      </c>
      <c r="J259" s="4" t="s">
        <v>438</v>
      </c>
      <c r="K259">
        <f>SUM(L259:Q259)</f>
        <v>2921100</v>
      </c>
      <c r="L259">
        <v>0</v>
      </c>
      <c r="M259">
        <v>0</v>
      </c>
      <c r="N259">
        <v>0</v>
      </c>
      <c r="O259">
        <v>0</v>
      </c>
      <c r="P259">
        <v>2921100</v>
      </c>
      <c r="Q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2</v>
      </c>
      <c r="Y259">
        <v>0</v>
      </c>
      <c r="Z259">
        <v>0</v>
      </c>
      <c r="AA259">
        <v>2</v>
      </c>
      <c r="AE259">
        <v>647</v>
      </c>
      <c r="AF259" t="s">
        <v>10885</v>
      </c>
      <c r="AG259" t="s">
        <v>596</v>
      </c>
      <c r="AH259" t="s">
        <v>10886</v>
      </c>
      <c r="AI259" t="s">
        <v>10887</v>
      </c>
      <c r="AJ259" t="s">
        <v>10888</v>
      </c>
      <c r="AK259" t="s">
        <v>10888</v>
      </c>
    </row>
    <row r="260" spans="1:39" x14ac:dyDescent="0.25">
      <c r="A260" t="s">
        <v>10516</v>
      </c>
      <c r="B260" t="s">
        <v>10516</v>
      </c>
      <c r="C260" t="s">
        <v>3186</v>
      </c>
      <c r="D260" t="s">
        <v>3186</v>
      </c>
      <c r="E260" t="s">
        <v>3186</v>
      </c>
      <c r="F260" t="s">
        <v>10517</v>
      </c>
      <c r="G260" t="s">
        <v>10518</v>
      </c>
      <c r="H260" t="s">
        <v>10519</v>
      </c>
      <c r="I260" t="s">
        <v>171</v>
      </c>
      <c r="J260" t="s">
        <v>171</v>
      </c>
      <c r="K260">
        <f>SUM(L260:Q260)</f>
        <v>3783700</v>
      </c>
      <c r="L260">
        <v>0</v>
      </c>
      <c r="M260">
        <v>0</v>
      </c>
      <c r="N260">
        <v>0</v>
      </c>
      <c r="O260">
        <v>3783700</v>
      </c>
      <c r="P260">
        <v>0</v>
      </c>
      <c r="Q260">
        <v>0</v>
      </c>
      <c r="S260">
        <v>0</v>
      </c>
      <c r="T260">
        <v>1</v>
      </c>
      <c r="U260">
        <v>0</v>
      </c>
      <c r="V260">
        <v>2</v>
      </c>
      <c r="W260">
        <v>0</v>
      </c>
      <c r="X260">
        <v>0</v>
      </c>
      <c r="Y260">
        <v>0</v>
      </c>
      <c r="Z260">
        <v>0</v>
      </c>
      <c r="AA260">
        <v>3</v>
      </c>
      <c r="AE260">
        <v>914</v>
      </c>
      <c r="AF260" t="s">
        <v>10520</v>
      </c>
      <c r="AG260" t="s">
        <v>596</v>
      </c>
      <c r="AH260" t="s">
        <v>10521</v>
      </c>
      <c r="AI260" t="s">
        <v>10522</v>
      </c>
      <c r="AJ260" t="s">
        <v>10523</v>
      </c>
      <c r="AK260" t="s">
        <v>10524</v>
      </c>
    </row>
    <row r="261" spans="1:39" x14ac:dyDescent="0.25">
      <c r="A261" t="s">
        <v>10069</v>
      </c>
      <c r="B261" t="s">
        <v>10069</v>
      </c>
      <c r="C261" t="s">
        <v>5173</v>
      </c>
      <c r="D261" t="s">
        <v>5173</v>
      </c>
      <c r="E261" t="s">
        <v>5173</v>
      </c>
      <c r="F261" t="s">
        <v>10070</v>
      </c>
      <c r="G261" t="s">
        <v>10071</v>
      </c>
      <c r="H261" t="s">
        <v>10072</v>
      </c>
      <c r="I261" t="s">
        <v>171</v>
      </c>
      <c r="J261" t="s">
        <v>171</v>
      </c>
      <c r="K261">
        <f>SUM(L261:Q261)</f>
        <v>5039400</v>
      </c>
      <c r="L261">
        <v>0</v>
      </c>
      <c r="M261">
        <v>0</v>
      </c>
      <c r="N261">
        <v>0</v>
      </c>
      <c r="O261">
        <v>5039400</v>
      </c>
      <c r="P261">
        <v>0</v>
      </c>
      <c r="Q261">
        <v>0</v>
      </c>
      <c r="S261">
        <v>0</v>
      </c>
      <c r="T261">
        <v>0</v>
      </c>
      <c r="U261">
        <v>0</v>
      </c>
      <c r="V261">
        <v>2</v>
      </c>
      <c r="W261">
        <v>0</v>
      </c>
      <c r="X261">
        <v>0</v>
      </c>
      <c r="Y261">
        <v>0</v>
      </c>
      <c r="Z261">
        <v>0</v>
      </c>
      <c r="AA261">
        <v>2</v>
      </c>
      <c r="AE261">
        <v>161</v>
      </c>
      <c r="AF261" t="s">
        <v>10073</v>
      </c>
      <c r="AG261" t="s">
        <v>596</v>
      </c>
      <c r="AH261" t="s">
        <v>10074</v>
      </c>
      <c r="AI261" t="s">
        <v>10075</v>
      </c>
      <c r="AJ261" t="s">
        <v>10076</v>
      </c>
      <c r="AK261" t="s">
        <v>10076</v>
      </c>
    </row>
    <row r="262" spans="1:39" x14ac:dyDescent="0.25">
      <c r="A262" t="s">
        <v>9302</v>
      </c>
      <c r="B262" t="s">
        <v>9302</v>
      </c>
      <c r="C262" t="s">
        <v>4071</v>
      </c>
      <c r="D262" t="s">
        <v>4071</v>
      </c>
      <c r="E262" t="s">
        <v>4071</v>
      </c>
      <c r="F262" t="s">
        <v>9303</v>
      </c>
      <c r="G262" t="s">
        <v>9304</v>
      </c>
      <c r="H262" t="s">
        <v>9305</v>
      </c>
      <c r="I262" t="s">
        <v>171</v>
      </c>
      <c r="J262" t="s">
        <v>171</v>
      </c>
      <c r="K262">
        <f>SUM(L262:Q262)</f>
        <v>8234300</v>
      </c>
      <c r="L262">
        <v>0</v>
      </c>
      <c r="M262">
        <v>0</v>
      </c>
      <c r="N262">
        <v>0</v>
      </c>
      <c r="O262">
        <v>8234300</v>
      </c>
      <c r="P262">
        <v>0</v>
      </c>
      <c r="Q262">
        <v>0</v>
      </c>
      <c r="S262">
        <v>0</v>
      </c>
      <c r="T262">
        <v>0</v>
      </c>
      <c r="U262">
        <v>0</v>
      </c>
      <c r="V262">
        <v>1</v>
      </c>
      <c r="W262">
        <v>0</v>
      </c>
      <c r="X262">
        <v>0</v>
      </c>
      <c r="Y262">
        <v>0</v>
      </c>
      <c r="Z262">
        <v>0</v>
      </c>
      <c r="AA262">
        <v>1</v>
      </c>
      <c r="AE262">
        <v>1243</v>
      </c>
      <c r="AF262">
        <v>6837</v>
      </c>
      <c r="AG262" t="b">
        <v>1</v>
      </c>
      <c r="AH262">
        <v>7335</v>
      </c>
      <c r="AI262">
        <v>84421</v>
      </c>
      <c r="AJ262">
        <v>89942</v>
      </c>
      <c r="AK262">
        <v>89942</v>
      </c>
    </row>
    <row r="263" spans="1:39" x14ac:dyDescent="0.25">
      <c r="A263" t="s">
        <v>3266</v>
      </c>
      <c r="B263" t="s">
        <v>3267</v>
      </c>
      <c r="C263" t="s">
        <v>3268</v>
      </c>
      <c r="D263" t="s">
        <v>3268</v>
      </c>
      <c r="E263" t="s">
        <v>3268</v>
      </c>
      <c r="F263" t="s">
        <v>3269</v>
      </c>
      <c r="G263" t="s">
        <v>3270</v>
      </c>
      <c r="H263" t="s">
        <v>3271</v>
      </c>
      <c r="I263" t="s">
        <v>171</v>
      </c>
      <c r="J263" t="s">
        <v>171</v>
      </c>
      <c r="K263">
        <f>SUM(L263:Q263)</f>
        <v>354347000</v>
      </c>
      <c r="L263">
        <v>0</v>
      </c>
      <c r="M263">
        <v>74986000</v>
      </c>
      <c r="N263">
        <v>84551000</v>
      </c>
      <c r="O263">
        <v>111390000</v>
      </c>
      <c r="P263">
        <v>38785000</v>
      </c>
      <c r="Q263">
        <v>44635000</v>
      </c>
      <c r="S263">
        <v>1</v>
      </c>
      <c r="T263">
        <v>10</v>
      </c>
      <c r="U263">
        <v>6</v>
      </c>
      <c r="V263">
        <v>15</v>
      </c>
      <c r="W263">
        <v>8</v>
      </c>
      <c r="X263">
        <v>8</v>
      </c>
      <c r="Y263">
        <v>5</v>
      </c>
      <c r="Z263">
        <v>6</v>
      </c>
      <c r="AA263">
        <v>59</v>
      </c>
      <c r="AE263">
        <v>784</v>
      </c>
      <c r="AF263" t="s">
        <v>3272</v>
      </c>
      <c r="AG263" t="s">
        <v>568</v>
      </c>
      <c r="AH263" t="s">
        <v>3273</v>
      </c>
      <c r="AI263" t="s">
        <v>3274</v>
      </c>
      <c r="AJ263" t="s">
        <v>3275</v>
      </c>
      <c r="AK263" t="s">
        <v>3276</v>
      </c>
    </row>
    <row r="264" spans="1:39" x14ac:dyDescent="0.25">
      <c r="A264" t="s">
        <v>11512</v>
      </c>
      <c r="B264" t="s">
        <v>11512</v>
      </c>
      <c r="C264">
        <v>1</v>
      </c>
      <c r="D264">
        <v>1</v>
      </c>
      <c r="E264">
        <v>1</v>
      </c>
      <c r="F264" t="s">
        <v>11513</v>
      </c>
      <c r="G264" t="s">
        <v>11514</v>
      </c>
      <c r="H264" t="s">
        <v>11513</v>
      </c>
      <c r="I264" t="s">
        <v>171</v>
      </c>
      <c r="J264" t="s">
        <v>171</v>
      </c>
      <c r="K264">
        <f>SUM(L264:Q264)</f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0</v>
      </c>
      <c r="Y264">
        <v>0</v>
      </c>
      <c r="Z264">
        <v>0</v>
      </c>
      <c r="AA264">
        <v>1</v>
      </c>
      <c r="AE264">
        <v>1198</v>
      </c>
      <c r="AF264">
        <v>204</v>
      </c>
      <c r="AG264" t="b">
        <v>1</v>
      </c>
      <c r="AH264">
        <v>216</v>
      </c>
      <c r="AI264">
        <v>1828</v>
      </c>
      <c r="AJ264">
        <v>1914</v>
      </c>
      <c r="AK264">
        <v>1914</v>
      </c>
    </row>
    <row r="265" spans="1:39" x14ac:dyDescent="0.25">
      <c r="A265" t="s">
        <v>11515</v>
      </c>
      <c r="B265" t="s">
        <v>11515</v>
      </c>
      <c r="C265">
        <v>1</v>
      </c>
      <c r="D265">
        <v>1</v>
      </c>
      <c r="E265">
        <v>1</v>
      </c>
      <c r="F265" t="s">
        <v>11516</v>
      </c>
      <c r="G265" t="s">
        <v>11517</v>
      </c>
      <c r="H265" t="s">
        <v>11516</v>
      </c>
      <c r="I265" t="s">
        <v>171</v>
      </c>
      <c r="J265" t="s">
        <v>171</v>
      </c>
      <c r="K265">
        <f>SUM(L265:Q265)</f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S265">
        <v>0</v>
      </c>
      <c r="T265">
        <v>0</v>
      </c>
      <c r="U265">
        <v>0</v>
      </c>
      <c r="V265">
        <v>1</v>
      </c>
      <c r="W265">
        <v>0</v>
      </c>
      <c r="X265">
        <v>0</v>
      </c>
      <c r="Y265">
        <v>0</v>
      </c>
      <c r="Z265">
        <v>0</v>
      </c>
      <c r="AA265">
        <v>1</v>
      </c>
      <c r="AE265">
        <v>1091</v>
      </c>
      <c r="AF265">
        <v>223</v>
      </c>
      <c r="AG265" t="b">
        <v>1</v>
      </c>
      <c r="AH265">
        <v>237</v>
      </c>
      <c r="AI265">
        <v>1957</v>
      </c>
      <c r="AJ265">
        <v>2045</v>
      </c>
      <c r="AK265">
        <v>2045</v>
      </c>
    </row>
    <row r="266" spans="1:39" x14ac:dyDescent="0.25">
      <c r="A266" t="s">
        <v>6974</v>
      </c>
      <c r="B266" t="s">
        <v>6974</v>
      </c>
      <c r="C266">
        <v>1</v>
      </c>
      <c r="D266">
        <v>1</v>
      </c>
      <c r="E266">
        <v>1</v>
      </c>
      <c r="F266" t="s">
        <v>6975</v>
      </c>
      <c r="G266" t="s">
        <v>6976</v>
      </c>
      <c r="H266" t="s">
        <v>6975</v>
      </c>
      <c r="I266" t="s">
        <v>171</v>
      </c>
      <c r="J266" t="s">
        <v>171</v>
      </c>
      <c r="K266">
        <f>SUM(L266:Q266)</f>
        <v>31788000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31788000</v>
      </c>
      <c r="S266">
        <v>0</v>
      </c>
      <c r="T266">
        <v>0</v>
      </c>
      <c r="U266">
        <v>0</v>
      </c>
      <c r="V266">
        <v>0</v>
      </c>
      <c r="W266">
        <v>1</v>
      </c>
      <c r="X266">
        <v>0</v>
      </c>
      <c r="Y266">
        <v>0</v>
      </c>
      <c r="Z266">
        <v>1</v>
      </c>
      <c r="AA266">
        <v>2</v>
      </c>
      <c r="AE266">
        <v>1140</v>
      </c>
      <c r="AF266">
        <v>6576</v>
      </c>
      <c r="AG266" t="b">
        <v>1</v>
      </c>
      <c r="AH266">
        <v>7062</v>
      </c>
      <c r="AI266" t="s">
        <v>6977</v>
      </c>
      <c r="AJ266" t="s">
        <v>6978</v>
      </c>
      <c r="AK266">
        <v>87049</v>
      </c>
      <c r="AL266">
        <v>683</v>
      </c>
      <c r="AM266">
        <v>317</v>
      </c>
    </row>
    <row r="267" spans="1:39" x14ac:dyDescent="0.25">
      <c r="A267" t="s">
        <v>8617</v>
      </c>
      <c r="B267" t="s">
        <v>8617</v>
      </c>
      <c r="C267" t="s">
        <v>8618</v>
      </c>
      <c r="D267" t="s">
        <v>8618</v>
      </c>
      <c r="E267" t="s">
        <v>8618</v>
      </c>
      <c r="F267" t="s">
        <v>8619</v>
      </c>
      <c r="G267" t="s">
        <v>8620</v>
      </c>
      <c r="H267" t="s">
        <v>8621</v>
      </c>
      <c r="I267" t="s">
        <v>171</v>
      </c>
      <c r="J267" t="s">
        <v>171</v>
      </c>
      <c r="K267">
        <f>SUM(L267:Q267)</f>
        <v>11798000</v>
      </c>
      <c r="L267">
        <v>0</v>
      </c>
      <c r="M267">
        <v>0</v>
      </c>
      <c r="N267">
        <v>0</v>
      </c>
      <c r="O267">
        <v>11798000</v>
      </c>
      <c r="P267">
        <v>0</v>
      </c>
      <c r="Q267">
        <v>0</v>
      </c>
      <c r="S267">
        <v>0</v>
      </c>
      <c r="T267">
        <v>0</v>
      </c>
      <c r="U267">
        <v>0</v>
      </c>
      <c r="V267">
        <v>2</v>
      </c>
      <c r="W267">
        <v>0</v>
      </c>
      <c r="X267">
        <v>0</v>
      </c>
      <c r="Y267">
        <v>0</v>
      </c>
      <c r="Z267">
        <v>0</v>
      </c>
      <c r="AA267">
        <v>2</v>
      </c>
      <c r="AE267">
        <v>281</v>
      </c>
      <c r="AF267" t="s">
        <v>8622</v>
      </c>
      <c r="AG267" t="s">
        <v>596</v>
      </c>
      <c r="AH267" t="s">
        <v>8623</v>
      </c>
      <c r="AI267" t="s">
        <v>8624</v>
      </c>
      <c r="AJ267" t="s">
        <v>8625</v>
      </c>
      <c r="AK267" t="s">
        <v>8625</v>
      </c>
    </row>
    <row r="268" spans="1:39" x14ac:dyDescent="0.25">
      <c r="A268" t="s">
        <v>69</v>
      </c>
      <c r="B268" t="s">
        <v>70</v>
      </c>
      <c r="C268" t="s">
        <v>71</v>
      </c>
      <c r="D268" t="s">
        <v>71</v>
      </c>
      <c r="E268" t="s">
        <v>72</v>
      </c>
      <c r="F268" t="s">
        <v>73</v>
      </c>
      <c r="G268" t="s">
        <v>74</v>
      </c>
      <c r="H268" t="s">
        <v>73</v>
      </c>
      <c r="I268" s="9" t="s">
        <v>63</v>
      </c>
      <c r="J268" s="10" t="s">
        <v>75</v>
      </c>
      <c r="K268">
        <f>SUM(L268:Q268)</f>
        <v>648942000000</v>
      </c>
      <c r="L268">
        <v>138880000000</v>
      </c>
      <c r="M268">
        <v>93650000000</v>
      </c>
      <c r="N268">
        <v>145190000000</v>
      </c>
      <c r="O268">
        <v>76078000000</v>
      </c>
      <c r="P268">
        <v>95397000000</v>
      </c>
      <c r="Q268">
        <v>99747000000</v>
      </c>
      <c r="S268">
        <v>224</v>
      </c>
      <c r="T268">
        <v>579</v>
      </c>
      <c r="U268">
        <v>361</v>
      </c>
      <c r="V268">
        <v>485</v>
      </c>
      <c r="W268">
        <v>349</v>
      </c>
      <c r="X268">
        <v>453</v>
      </c>
      <c r="Y268">
        <v>553</v>
      </c>
      <c r="Z268">
        <v>539</v>
      </c>
      <c r="AA268">
        <v>3543</v>
      </c>
      <c r="AE268">
        <v>601</v>
      </c>
      <c r="AF268" t="s">
        <v>76</v>
      </c>
      <c r="AG268" t="s">
        <v>77</v>
      </c>
      <c r="AH268" t="s">
        <v>78</v>
      </c>
      <c r="AI268" t="s">
        <v>79</v>
      </c>
      <c r="AJ268" t="s">
        <v>80</v>
      </c>
      <c r="AK268" t="s">
        <v>81</v>
      </c>
      <c r="AL268" t="s">
        <v>82</v>
      </c>
      <c r="AM268" t="s">
        <v>83</v>
      </c>
    </row>
    <row r="269" spans="1:39" x14ac:dyDescent="0.25">
      <c r="A269" t="s">
        <v>11531</v>
      </c>
      <c r="B269" t="s">
        <v>11531</v>
      </c>
      <c r="C269" t="s">
        <v>3687</v>
      </c>
      <c r="D269" t="s">
        <v>1323</v>
      </c>
      <c r="E269" t="s">
        <v>1323</v>
      </c>
      <c r="F269" t="s">
        <v>11532</v>
      </c>
      <c r="G269" t="s">
        <v>11533</v>
      </c>
      <c r="H269" t="s">
        <v>11534</v>
      </c>
      <c r="I269" s="9" t="s">
        <v>63</v>
      </c>
      <c r="J269" s="10" t="s">
        <v>75</v>
      </c>
      <c r="K269">
        <f>SUM(L269:Q269)</f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</v>
      </c>
      <c r="AB269" t="s">
        <v>172</v>
      </c>
      <c r="AE269">
        <v>602</v>
      </c>
      <c r="AF269" t="s">
        <v>11535</v>
      </c>
      <c r="AG269" t="s">
        <v>11536</v>
      </c>
      <c r="AH269" t="s">
        <v>11537</v>
      </c>
      <c r="AI269" t="s">
        <v>11538</v>
      </c>
      <c r="AJ269" t="s">
        <v>11539</v>
      </c>
      <c r="AK269" t="s">
        <v>11540</v>
      </c>
      <c r="AL269">
        <v>111</v>
      </c>
      <c r="AM269">
        <v>602</v>
      </c>
    </row>
    <row r="270" spans="1:39" x14ac:dyDescent="0.25">
      <c r="A270" t="s">
        <v>264</v>
      </c>
      <c r="B270" t="s">
        <v>265</v>
      </c>
      <c r="C270" t="s">
        <v>266</v>
      </c>
      <c r="D270" t="s">
        <v>266</v>
      </c>
      <c r="E270" t="s">
        <v>267</v>
      </c>
      <c r="F270" t="s">
        <v>268</v>
      </c>
      <c r="G270" t="s">
        <v>269</v>
      </c>
      <c r="H270" t="s">
        <v>270</v>
      </c>
      <c r="I270" s="9" t="s">
        <v>63</v>
      </c>
      <c r="J270" s="10" t="s">
        <v>75</v>
      </c>
      <c r="K270">
        <f>SUM(L270:Q270)</f>
        <v>74384200000</v>
      </c>
      <c r="L270">
        <v>12160000000</v>
      </c>
      <c r="M270">
        <v>13321000000</v>
      </c>
      <c r="N270">
        <v>20407000000</v>
      </c>
      <c r="O270">
        <v>6386200000</v>
      </c>
      <c r="P270">
        <v>8516000000</v>
      </c>
      <c r="Q270">
        <v>13594000000</v>
      </c>
      <c r="S270">
        <v>22</v>
      </c>
      <c r="T270">
        <v>80</v>
      </c>
      <c r="U270">
        <v>46</v>
      </c>
      <c r="V270">
        <v>33</v>
      </c>
      <c r="W270">
        <v>47</v>
      </c>
      <c r="X270">
        <v>33</v>
      </c>
      <c r="Y270">
        <v>67</v>
      </c>
      <c r="Z270">
        <v>82</v>
      </c>
      <c r="AA270">
        <v>410</v>
      </c>
      <c r="AE270">
        <v>603</v>
      </c>
      <c r="AF270" t="s">
        <v>271</v>
      </c>
      <c r="AG270" t="s">
        <v>144</v>
      </c>
      <c r="AH270" t="s">
        <v>272</v>
      </c>
      <c r="AI270" t="s">
        <v>273</v>
      </c>
      <c r="AJ270" t="s">
        <v>274</v>
      </c>
      <c r="AK270" t="s">
        <v>275</v>
      </c>
      <c r="AL270" t="s">
        <v>276</v>
      </c>
      <c r="AM270" t="s">
        <v>277</v>
      </c>
    </row>
    <row r="271" spans="1:39" x14ac:dyDescent="0.25">
      <c r="A271" t="s">
        <v>137</v>
      </c>
      <c r="B271" t="s">
        <v>137</v>
      </c>
      <c r="C271" t="s">
        <v>138</v>
      </c>
      <c r="D271" t="s">
        <v>138</v>
      </c>
      <c r="E271" t="s">
        <v>139</v>
      </c>
      <c r="F271" t="s">
        <v>140</v>
      </c>
      <c r="G271" t="s">
        <v>141</v>
      </c>
      <c r="H271" t="s">
        <v>142</v>
      </c>
      <c r="I271" s="9" t="s">
        <v>63</v>
      </c>
      <c r="J271" s="10" t="s">
        <v>75</v>
      </c>
      <c r="K271">
        <f>SUM(L271:Q271)</f>
        <v>188574000000</v>
      </c>
      <c r="L271">
        <v>34897000000</v>
      </c>
      <c r="M271">
        <v>28966000000</v>
      </c>
      <c r="N271">
        <v>32776000000</v>
      </c>
      <c r="O271">
        <v>23647000000</v>
      </c>
      <c r="P271">
        <v>31407000000</v>
      </c>
      <c r="Q271">
        <v>36881000000</v>
      </c>
      <c r="S271">
        <v>62</v>
      </c>
      <c r="T271">
        <v>118</v>
      </c>
      <c r="U271">
        <v>80</v>
      </c>
      <c r="V271">
        <v>89</v>
      </c>
      <c r="W271">
        <v>130</v>
      </c>
      <c r="X271">
        <v>88</v>
      </c>
      <c r="Y271">
        <v>94</v>
      </c>
      <c r="Z271">
        <v>104</v>
      </c>
      <c r="AA271">
        <v>765</v>
      </c>
      <c r="AE271">
        <v>604</v>
      </c>
      <c r="AF271" t="s">
        <v>143</v>
      </c>
      <c r="AG271" t="s">
        <v>144</v>
      </c>
      <c r="AH271" t="s">
        <v>145</v>
      </c>
      <c r="AI271" t="s">
        <v>146</v>
      </c>
      <c r="AJ271" t="s">
        <v>147</v>
      </c>
      <c r="AK271" t="s">
        <v>148</v>
      </c>
      <c r="AL271" t="s">
        <v>149</v>
      </c>
      <c r="AM271" t="s">
        <v>150</v>
      </c>
    </row>
    <row r="272" spans="1:39" x14ac:dyDescent="0.25">
      <c r="A272" t="s">
        <v>1522</v>
      </c>
      <c r="B272" t="s">
        <v>1522</v>
      </c>
      <c r="C272" t="s">
        <v>1523</v>
      </c>
      <c r="D272" t="s">
        <v>1523</v>
      </c>
      <c r="E272" t="s">
        <v>1392</v>
      </c>
      <c r="F272" t="s">
        <v>1524</v>
      </c>
      <c r="G272" t="s">
        <v>1525</v>
      </c>
      <c r="H272" t="s">
        <v>1526</v>
      </c>
      <c r="I272" s="9" t="s">
        <v>63</v>
      </c>
      <c r="J272" s="10" t="s">
        <v>75</v>
      </c>
      <c r="K272">
        <f>SUM(L272:Q272)</f>
        <v>2510880000</v>
      </c>
      <c r="L272">
        <v>469520000</v>
      </c>
      <c r="M272">
        <v>357740000</v>
      </c>
      <c r="N272">
        <v>675470000</v>
      </c>
      <c r="O272">
        <v>184090000</v>
      </c>
      <c r="P272">
        <v>312450000</v>
      </c>
      <c r="Q272">
        <v>511610000</v>
      </c>
      <c r="S272">
        <v>4</v>
      </c>
      <c r="T272">
        <v>16</v>
      </c>
      <c r="U272">
        <v>4</v>
      </c>
      <c r="V272">
        <v>10</v>
      </c>
      <c r="W272">
        <v>17</v>
      </c>
      <c r="X272">
        <v>16</v>
      </c>
      <c r="Y272">
        <v>17</v>
      </c>
      <c r="Z272">
        <v>21</v>
      </c>
      <c r="AA272">
        <v>105</v>
      </c>
      <c r="AE272">
        <v>40</v>
      </c>
      <c r="AF272" t="s">
        <v>1527</v>
      </c>
      <c r="AG272" t="s">
        <v>909</v>
      </c>
      <c r="AH272" t="s">
        <v>1528</v>
      </c>
      <c r="AI272" t="s">
        <v>1529</v>
      </c>
      <c r="AJ272" t="s">
        <v>1530</v>
      </c>
      <c r="AK272" t="s">
        <v>1531</v>
      </c>
      <c r="AL272" t="s">
        <v>1532</v>
      </c>
      <c r="AM272" t="s">
        <v>1533</v>
      </c>
    </row>
    <row r="273" spans="1:39" x14ac:dyDescent="0.25">
      <c r="A273" t="s">
        <v>151</v>
      </c>
      <c r="B273" t="s">
        <v>151</v>
      </c>
      <c r="C273" t="s">
        <v>152</v>
      </c>
      <c r="D273" t="s">
        <v>152</v>
      </c>
      <c r="E273" t="s">
        <v>152</v>
      </c>
      <c r="F273" t="s">
        <v>153</v>
      </c>
      <c r="G273" t="s">
        <v>154</v>
      </c>
      <c r="H273" t="s">
        <v>155</v>
      </c>
      <c r="I273" s="9" t="s">
        <v>63</v>
      </c>
      <c r="J273" s="10" t="s">
        <v>75</v>
      </c>
      <c r="K273">
        <f>SUM(L273:Q273)</f>
        <v>231176000000</v>
      </c>
      <c r="L273">
        <v>48308000000</v>
      </c>
      <c r="M273">
        <v>40216000000</v>
      </c>
      <c r="N273">
        <v>18199000000</v>
      </c>
      <c r="O273">
        <v>41981000000</v>
      </c>
      <c r="P273">
        <v>44484000000</v>
      </c>
      <c r="Q273">
        <v>37988000000</v>
      </c>
      <c r="S273">
        <v>182</v>
      </c>
      <c r="T273">
        <v>270</v>
      </c>
      <c r="U273">
        <v>149</v>
      </c>
      <c r="V273">
        <v>266</v>
      </c>
      <c r="W273">
        <v>199</v>
      </c>
      <c r="X273">
        <v>238</v>
      </c>
      <c r="Y273">
        <v>176</v>
      </c>
      <c r="Z273">
        <v>239</v>
      </c>
      <c r="AA273">
        <v>1719</v>
      </c>
      <c r="AE273">
        <v>51</v>
      </c>
      <c r="AF273" t="s">
        <v>156</v>
      </c>
      <c r="AG273" t="s">
        <v>157</v>
      </c>
      <c r="AH273" t="s">
        <v>158</v>
      </c>
      <c r="AI273" t="s">
        <v>159</v>
      </c>
      <c r="AJ273" t="s">
        <v>160</v>
      </c>
      <c r="AK273" t="s">
        <v>161</v>
      </c>
      <c r="AL273" t="s">
        <v>162</v>
      </c>
      <c r="AM273" t="s">
        <v>163</v>
      </c>
    </row>
    <row r="274" spans="1:39" x14ac:dyDescent="0.25">
      <c r="A274" t="s">
        <v>9411</v>
      </c>
      <c r="B274" t="s">
        <v>9411</v>
      </c>
      <c r="C274" t="s">
        <v>1323</v>
      </c>
      <c r="D274" t="s">
        <v>1323</v>
      </c>
      <c r="E274" t="s">
        <v>1323</v>
      </c>
      <c r="F274" t="s">
        <v>9412</v>
      </c>
      <c r="G274" t="s">
        <v>9413</v>
      </c>
      <c r="H274" t="s">
        <v>9414</v>
      </c>
      <c r="I274" s="9" t="s">
        <v>63</v>
      </c>
      <c r="J274" s="10" t="s">
        <v>75</v>
      </c>
      <c r="K274">
        <f>SUM(L274:Q274)</f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S274">
        <v>0</v>
      </c>
      <c r="T274">
        <v>0</v>
      </c>
      <c r="U274">
        <v>0</v>
      </c>
      <c r="V274">
        <v>0</v>
      </c>
      <c r="W274">
        <v>1</v>
      </c>
      <c r="X274">
        <v>0</v>
      </c>
      <c r="Y274">
        <v>0</v>
      </c>
      <c r="Z274">
        <v>0</v>
      </c>
      <c r="AA274">
        <v>1</v>
      </c>
      <c r="AE274">
        <v>1008</v>
      </c>
      <c r="AF274">
        <v>5125</v>
      </c>
      <c r="AG274" t="b">
        <v>1</v>
      </c>
      <c r="AH274">
        <v>5446</v>
      </c>
      <c r="AI274">
        <v>64410</v>
      </c>
      <c r="AJ274">
        <v>68664</v>
      </c>
      <c r="AK274">
        <v>68664</v>
      </c>
    </row>
    <row r="275" spans="1:39" x14ac:dyDescent="0.25">
      <c r="A275" t="s">
        <v>1427</v>
      </c>
      <c r="B275" t="s">
        <v>1428</v>
      </c>
      <c r="C275" t="s">
        <v>1429</v>
      </c>
      <c r="D275" t="s">
        <v>1429</v>
      </c>
      <c r="E275" t="s">
        <v>1429</v>
      </c>
      <c r="F275" t="s">
        <v>1430</v>
      </c>
      <c r="G275" t="s">
        <v>1431</v>
      </c>
      <c r="H275" t="s">
        <v>1432</v>
      </c>
      <c r="I275" s="9" t="s">
        <v>63</v>
      </c>
      <c r="J275" s="10" t="s">
        <v>75</v>
      </c>
      <c r="K275">
        <f>SUM(L275:Q275)</f>
        <v>2638040000</v>
      </c>
      <c r="L275">
        <v>0</v>
      </c>
      <c r="M275">
        <v>513590000</v>
      </c>
      <c r="N275">
        <v>552810000</v>
      </c>
      <c r="O275">
        <v>501650000</v>
      </c>
      <c r="P275">
        <v>626680000</v>
      </c>
      <c r="Q275">
        <v>443310000</v>
      </c>
      <c r="S275">
        <v>2</v>
      </c>
      <c r="T275">
        <v>10</v>
      </c>
      <c r="U275">
        <v>7</v>
      </c>
      <c r="V275">
        <v>11</v>
      </c>
      <c r="W275">
        <v>19</v>
      </c>
      <c r="X275">
        <v>13</v>
      </c>
      <c r="Y275">
        <v>12</v>
      </c>
      <c r="Z275">
        <v>11</v>
      </c>
      <c r="AA275">
        <v>85</v>
      </c>
      <c r="AE275">
        <v>803</v>
      </c>
      <c r="AF275" t="s">
        <v>1433</v>
      </c>
      <c r="AG275" t="s">
        <v>909</v>
      </c>
      <c r="AH275" t="s">
        <v>1434</v>
      </c>
      <c r="AI275" t="s">
        <v>1435</v>
      </c>
      <c r="AJ275" t="s">
        <v>1436</v>
      </c>
      <c r="AK275" t="s">
        <v>1437</v>
      </c>
      <c r="AL275">
        <v>424</v>
      </c>
      <c r="AM275">
        <v>686</v>
      </c>
    </row>
    <row r="276" spans="1:39" x14ac:dyDescent="0.25">
      <c r="A276" t="s">
        <v>5543</v>
      </c>
      <c r="B276" t="s">
        <v>5543</v>
      </c>
      <c r="C276" t="s">
        <v>5544</v>
      </c>
      <c r="D276" t="s">
        <v>3278</v>
      </c>
      <c r="E276" t="s">
        <v>3278</v>
      </c>
      <c r="F276" t="s">
        <v>5545</v>
      </c>
      <c r="G276" t="s">
        <v>5546</v>
      </c>
      <c r="H276" t="s">
        <v>5547</v>
      </c>
      <c r="I276" s="9" t="s">
        <v>63</v>
      </c>
      <c r="J276" s="10" t="s">
        <v>75</v>
      </c>
      <c r="K276">
        <f>SUM(L276:Q276)</f>
        <v>83631000</v>
      </c>
      <c r="L276">
        <v>0</v>
      </c>
      <c r="M276">
        <v>0</v>
      </c>
      <c r="N276">
        <v>0</v>
      </c>
      <c r="O276">
        <v>0</v>
      </c>
      <c r="P276">
        <v>83631000</v>
      </c>
      <c r="Q276">
        <v>0</v>
      </c>
      <c r="S276">
        <v>0</v>
      </c>
      <c r="T276">
        <v>0</v>
      </c>
      <c r="U276">
        <v>0</v>
      </c>
      <c r="V276">
        <v>2</v>
      </c>
      <c r="W276">
        <v>0</v>
      </c>
      <c r="X276">
        <v>4</v>
      </c>
      <c r="Y276">
        <v>4</v>
      </c>
      <c r="Z276">
        <v>1</v>
      </c>
      <c r="AA276">
        <v>11</v>
      </c>
      <c r="AE276">
        <v>712</v>
      </c>
      <c r="AF276" t="s">
        <v>5548</v>
      </c>
      <c r="AG276" t="s">
        <v>5549</v>
      </c>
      <c r="AH276" t="s">
        <v>5550</v>
      </c>
      <c r="AI276" t="s">
        <v>5551</v>
      </c>
      <c r="AJ276" t="s">
        <v>5552</v>
      </c>
      <c r="AK276" t="s">
        <v>5553</v>
      </c>
    </row>
    <row r="277" spans="1:39" x14ac:dyDescent="0.25">
      <c r="A277" t="s">
        <v>1081</v>
      </c>
      <c r="B277" t="s">
        <v>1082</v>
      </c>
      <c r="C277" t="s">
        <v>1083</v>
      </c>
      <c r="D277" t="s">
        <v>1083</v>
      </c>
      <c r="E277" t="s">
        <v>1083</v>
      </c>
      <c r="F277" t="s">
        <v>1084</v>
      </c>
      <c r="G277" t="s">
        <v>1085</v>
      </c>
      <c r="H277" t="s">
        <v>1086</v>
      </c>
      <c r="I277" s="9" t="s">
        <v>63</v>
      </c>
      <c r="J277" s="10" t="s">
        <v>75</v>
      </c>
      <c r="K277">
        <f>SUM(L277:Q277)</f>
        <v>4729110000</v>
      </c>
      <c r="L277">
        <v>690320000</v>
      </c>
      <c r="M277">
        <v>660680000</v>
      </c>
      <c r="N277">
        <v>344280000</v>
      </c>
      <c r="O277">
        <v>824760000</v>
      </c>
      <c r="P277">
        <v>1461900000</v>
      </c>
      <c r="Q277">
        <v>747170000</v>
      </c>
      <c r="S277">
        <v>18</v>
      </c>
      <c r="T277">
        <v>54</v>
      </c>
      <c r="U277">
        <v>14</v>
      </c>
      <c r="V277">
        <v>68</v>
      </c>
      <c r="W277">
        <v>33</v>
      </c>
      <c r="X277">
        <v>99</v>
      </c>
      <c r="Y277">
        <v>74</v>
      </c>
      <c r="Z277">
        <v>41</v>
      </c>
      <c r="AA277">
        <v>401</v>
      </c>
      <c r="AE277">
        <v>49</v>
      </c>
      <c r="AF277" t="s">
        <v>1087</v>
      </c>
      <c r="AG277" t="s">
        <v>1088</v>
      </c>
      <c r="AH277" t="s">
        <v>1089</v>
      </c>
      <c r="AI277" t="s">
        <v>1090</v>
      </c>
      <c r="AJ277" t="s">
        <v>1091</v>
      </c>
      <c r="AK277" t="s">
        <v>1092</v>
      </c>
      <c r="AL277" t="s">
        <v>1093</v>
      </c>
      <c r="AM277" t="s">
        <v>1094</v>
      </c>
    </row>
    <row r="278" spans="1:39" x14ac:dyDescent="0.25">
      <c r="A278" t="s">
        <v>393</v>
      </c>
      <c r="B278" t="s">
        <v>394</v>
      </c>
      <c r="C278" t="s">
        <v>395</v>
      </c>
      <c r="D278" t="s">
        <v>395</v>
      </c>
      <c r="E278" t="s">
        <v>395</v>
      </c>
      <c r="F278" t="s">
        <v>396</v>
      </c>
      <c r="G278" t="s">
        <v>397</v>
      </c>
      <c r="H278" t="s">
        <v>398</v>
      </c>
      <c r="I278" s="9" t="s">
        <v>63</v>
      </c>
      <c r="J278" s="10" t="s">
        <v>75</v>
      </c>
      <c r="K278">
        <f>SUM(L278:Q278)</f>
        <v>42567000000</v>
      </c>
      <c r="L278">
        <v>8209500000</v>
      </c>
      <c r="M278">
        <v>7768500000</v>
      </c>
      <c r="N278">
        <v>4715200000</v>
      </c>
      <c r="O278">
        <v>8086500000</v>
      </c>
      <c r="P278">
        <v>6548300000</v>
      </c>
      <c r="Q278">
        <v>7239000000</v>
      </c>
      <c r="S278">
        <v>179</v>
      </c>
      <c r="T278">
        <v>300</v>
      </c>
      <c r="U278">
        <v>122</v>
      </c>
      <c r="V278">
        <v>284</v>
      </c>
      <c r="W278">
        <v>254</v>
      </c>
      <c r="X278">
        <v>251</v>
      </c>
      <c r="Y278">
        <v>198</v>
      </c>
      <c r="Z278">
        <v>259</v>
      </c>
      <c r="AA278">
        <v>1847</v>
      </c>
      <c r="AE278">
        <v>1019</v>
      </c>
      <c r="AF278" t="s">
        <v>399</v>
      </c>
      <c r="AG278" t="s">
        <v>400</v>
      </c>
      <c r="AH278" t="s">
        <v>401</v>
      </c>
      <c r="AI278" t="s">
        <v>402</v>
      </c>
      <c r="AJ278" t="s">
        <v>403</v>
      </c>
      <c r="AK278" t="s">
        <v>404</v>
      </c>
      <c r="AL278" t="s">
        <v>405</v>
      </c>
      <c r="AM278" t="s">
        <v>406</v>
      </c>
    </row>
    <row r="279" spans="1:39" x14ac:dyDescent="0.25">
      <c r="A279" t="s">
        <v>1747</v>
      </c>
      <c r="B279" t="s">
        <v>1747</v>
      </c>
      <c r="C279" t="s">
        <v>1748</v>
      </c>
      <c r="D279" t="s">
        <v>1748</v>
      </c>
      <c r="E279" t="s">
        <v>1748</v>
      </c>
      <c r="F279" t="s">
        <v>1749</v>
      </c>
      <c r="G279" t="s">
        <v>1750</v>
      </c>
      <c r="H279" t="s">
        <v>1751</v>
      </c>
      <c r="I279" s="9" t="s">
        <v>63</v>
      </c>
      <c r="J279" s="10" t="s">
        <v>75</v>
      </c>
      <c r="K279">
        <f>SUM(L279:Q279)</f>
        <v>1385510000</v>
      </c>
      <c r="L279">
        <v>193260000</v>
      </c>
      <c r="M279">
        <v>190970000</v>
      </c>
      <c r="N279">
        <v>131150000</v>
      </c>
      <c r="O279">
        <v>217500000</v>
      </c>
      <c r="P279">
        <v>298930000</v>
      </c>
      <c r="Q279">
        <v>353700000</v>
      </c>
      <c r="S279">
        <v>7</v>
      </c>
      <c r="T279">
        <v>19</v>
      </c>
      <c r="U279">
        <v>3</v>
      </c>
      <c r="V279">
        <v>17</v>
      </c>
      <c r="W279">
        <v>27</v>
      </c>
      <c r="X279">
        <v>28</v>
      </c>
      <c r="Y279">
        <v>17</v>
      </c>
      <c r="Z279">
        <v>26</v>
      </c>
      <c r="AA279">
        <v>144</v>
      </c>
      <c r="AE279">
        <v>50</v>
      </c>
      <c r="AF279" t="s">
        <v>1752</v>
      </c>
      <c r="AG279" t="s">
        <v>330</v>
      </c>
      <c r="AH279" t="s">
        <v>1753</v>
      </c>
      <c r="AI279" t="s">
        <v>1754</v>
      </c>
      <c r="AJ279" t="s">
        <v>1755</v>
      </c>
      <c r="AK279" t="s">
        <v>1756</v>
      </c>
      <c r="AL279">
        <v>23</v>
      </c>
      <c r="AM279">
        <v>1211</v>
      </c>
    </row>
    <row r="280" spans="1:39" x14ac:dyDescent="0.25">
      <c r="A280" t="s">
        <v>1056</v>
      </c>
      <c r="B280" t="s">
        <v>1057</v>
      </c>
      <c r="C280" t="s">
        <v>1058</v>
      </c>
      <c r="D280" t="s">
        <v>1058</v>
      </c>
      <c r="E280" t="s">
        <v>1058</v>
      </c>
      <c r="F280" t="s">
        <v>1059</v>
      </c>
      <c r="G280" t="s">
        <v>1060</v>
      </c>
      <c r="H280" t="s">
        <v>1061</v>
      </c>
      <c r="I280" s="9" t="s">
        <v>63</v>
      </c>
      <c r="J280" s="10" t="s">
        <v>75</v>
      </c>
      <c r="K280">
        <f>SUM(L280:Q280)</f>
        <v>5647840000</v>
      </c>
      <c r="L280">
        <v>825730000</v>
      </c>
      <c r="M280">
        <v>918440000</v>
      </c>
      <c r="N280">
        <v>1878800000</v>
      </c>
      <c r="O280">
        <v>585950000</v>
      </c>
      <c r="P280">
        <v>535140000</v>
      </c>
      <c r="Q280">
        <v>903780000</v>
      </c>
      <c r="S280">
        <v>10</v>
      </c>
      <c r="T280">
        <v>21</v>
      </c>
      <c r="U280">
        <v>13</v>
      </c>
      <c r="V280">
        <v>16</v>
      </c>
      <c r="W280">
        <v>19</v>
      </c>
      <c r="X280">
        <v>9</v>
      </c>
      <c r="Y280">
        <v>12</v>
      </c>
      <c r="Z280">
        <v>19</v>
      </c>
      <c r="AA280">
        <v>119</v>
      </c>
      <c r="AE280">
        <v>1023</v>
      </c>
      <c r="AF280" t="s">
        <v>1062</v>
      </c>
      <c r="AG280" t="s">
        <v>490</v>
      </c>
      <c r="AH280" t="s">
        <v>1063</v>
      </c>
      <c r="AI280" t="s">
        <v>1064</v>
      </c>
      <c r="AJ280" t="s">
        <v>1065</v>
      </c>
      <c r="AK280" t="s">
        <v>1066</v>
      </c>
      <c r="AL280" t="s">
        <v>1067</v>
      </c>
      <c r="AM280" t="s">
        <v>1068</v>
      </c>
    </row>
    <row r="281" spans="1:39" x14ac:dyDescent="0.25">
      <c r="A281" t="s">
        <v>1534</v>
      </c>
      <c r="B281" t="s">
        <v>1534</v>
      </c>
      <c r="C281" t="s">
        <v>1535</v>
      </c>
      <c r="D281" t="s">
        <v>1535</v>
      </c>
      <c r="E281" t="s">
        <v>1535</v>
      </c>
      <c r="F281" t="s">
        <v>1536</v>
      </c>
      <c r="G281" t="s">
        <v>1537</v>
      </c>
      <c r="H281" t="s">
        <v>1538</v>
      </c>
      <c r="I281" s="9" t="s">
        <v>63</v>
      </c>
      <c r="J281" s="10" t="s">
        <v>75</v>
      </c>
      <c r="K281">
        <f>SUM(L281:Q281)</f>
        <v>2077620000</v>
      </c>
      <c r="L281">
        <v>404240000</v>
      </c>
      <c r="M281">
        <v>404050000</v>
      </c>
      <c r="N281">
        <v>309510000</v>
      </c>
      <c r="O281">
        <v>263270000</v>
      </c>
      <c r="P281">
        <v>436680000</v>
      </c>
      <c r="Q281">
        <v>259870000</v>
      </c>
      <c r="S281">
        <v>11</v>
      </c>
      <c r="T281">
        <v>37</v>
      </c>
      <c r="U281">
        <v>8</v>
      </c>
      <c r="V281">
        <v>21</v>
      </c>
      <c r="W281">
        <v>55</v>
      </c>
      <c r="X281">
        <v>32</v>
      </c>
      <c r="Y281">
        <v>20</v>
      </c>
      <c r="Z281">
        <v>22</v>
      </c>
      <c r="AA281">
        <v>206</v>
      </c>
      <c r="AE281">
        <v>856</v>
      </c>
      <c r="AF281" t="s">
        <v>1539</v>
      </c>
      <c r="AG281" t="s">
        <v>1540</v>
      </c>
      <c r="AH281" t="s">
        <v>1541</v>
      </c>
      <c r="AI281" t="s">
        <v>1542</v>
      </c>
      <c r="AJ281" t="s">
        <v>1543</v>
      </c>
      <c r="AK281" t="s">
        <v>1544</v>
      </c>
      <c r="AL281">
        <v>495</v>
      </c>
      <c r="AM281">
        <v>1179</v>
      </c>
    </row>
    <row r="282" spans="1:39" x14ac:dyDescent="0.25">
      <c r="A282" t="s">
        <v>1310</v>
      </c>
      <c r="B282" t="s">
        <v>1311</v>
      </c>
      <c r="C282" t="s">
        <v>1312</v>
      </c>
      <c r="D282" t="s">
        <v>1312</v>
      </c>
      <c r="E282" t="s">
        <v>1312</v>
      </c>
      <c r="F282" t="s">
        <v>1313</v>
      </c>
      <c r="G282" t="s">
        <v>1314</v>
      </c>
      <c r="H282" t="s">
        <v>1315</v>
      </c>
      <c r="I282" s="9" t="s">
        <v>63</v>
      </c>
      <c r="J282" s="10" t="s">
        <v>75</v>
      </c>
      <c r="K282">
        <f>SUM(L282:Q282)</f>
        <v>3699970000</v>
      </c>
      <c r="L282">
        <v>868820000</v>
      </c>
      <c r="M282">
        <v>621140000</v>
      </c>
      <c r="N282">
        <v>797160000</v>
      </c>
      <c r="O282">
        <v>303160000</v>
      </c>
      <c r="P282">
        <v>382000000</v>
      </c>
      <c r="Q282">
        <v>727690000</v>
      </c>
      <c r="S282">
        <v>12</v>
      </c>
      <c r="T282">
        <v>17</v>
      </c>
      <c r="U282">
        <v>14</v>
      </c>
      <c r="V282">
        <v>13</v>
      </c>
      <c r="W282">
        <v>21</v>
      </c>
      <c r="X282">
        <v>14</v>
      </c>
      <c r="Y282">
        <v>14</v>
      </c>
      <c r="Z282">
        <v>12</v>
      </c>
      <c r="AA282">
        <v>117</v>
      </c>
      <c r="AE282">
        <v>352</v>
      </c>
      <c r="AF282" t="s">
        <v>1316</v>
      </c>
      <c r="AG282" t="s">
        <v>568</v>
      </c>
      <c r="AH282" t="s">
        <v>1317</v>
      </c>
      <c r="AI282" t="s">
        <v>1318</v>
      </c>
      <c r="AJ282" t="s">
        <v>1319</v>
      </c>
      <c r="AK282" t="s">
        <v>1320</v>
      </c>
    </row>
    <row r="283" spans="1:39" x14ac:dyDescent="0.25">
      <c r="A283" t="s">
        <v>6032</v>
      </c>
      <c r="B283" t="s">
        <v>6032</v>
      </c>
      <c r="C283" t="s">
        <v>3236</v>
      </c>
      <c r="D283" t="s">
        <v>3236</v>
      </c>
      <c r="E283" t="s">
        <v>3236</v>
      </c>
      <c r="F283" t="s">
        <v>6033</v>
      </c>
      <c r="G283" t="s">
        <v>6034</v>
      </c>
      <c r="H283" t="s">
        <v>6035</v>
      </c>
      <c r="I283" s="9" t="s">
        <v>63</v>
      </c>
      <c r="J283" s="10" t="s">
        <v>75</v>
      </c>
      <c r="K283">
        <f>SUM(L283:Q283)</f>
        <v>64118000</v>
      </c>
      <c r="L283">
        <v>0</v>
      </c>
      <c r="M283">
        <v>0</v>
      </c>
      <c r="N283">
        <v>0</v>
      </c>
      <c r="O283">
        <v>0</v>
      </c>
      <c r="P283">
        <v>64118000</v>
      </c>
      <c r="Q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4</v>
      </c>
      <c r="Y283">
        <v>1</v>
      </c>
      <c r="Z283">
        <v>1</v>
      </c>
      <c r="AA283">
        <v>6</v>
      </c>
      <c r="AE283">
        <v>1174</v>
      </c>
      <c r="AF283" t="s">
        <v>6036</v>
      </c>
      <c r="AG283" t="s">
        <v>870</v>
      </c>
      <c r="AH283" t="s">
        <v>6037</v>
      </c>
      <c r="AI283" t="s">
        <v>6038</v>
      </c>
      <c r="AJ283" t="s">
        <v>6039</v>
      </c>
      <c r="AK283" t="s">
        <v>6040</v>
      </c>
    </row>
    <row r="284" spans="1:39" x14ac:dyDescent="0.25">
      <c r="A284" t="s">
        <v>3657</v>
      </c>
      <c r="B284" t="s">
        <v>3658</v>
      </c>
      <c r="C284" t="s">
        <v>3659</v>
      </c>
      <c r="D284" t="s">
        <v>3659</v>
      </c>
      <c r="E284" t="s">
        <v>3659</v>
      </c>
      <c r="F284" t="s">
        <v>3660</v>
      </c>
      <c r="G284" t="s">
        <v>3661</v>
      </c>
      <c r="H284" t="s">
        <v>3662</v>
      </c>
      <c r="I284" s="9" t="s">
        <v>63</v>
      </c>
      <c r="J284" s="10" t="s">
        <v>75</v>
      </c>
      <c r="K284">
        <f>SUM(L284:Q284)</f>
        <v>302158000</v>
      </c>
      <c r="L284">
        <v>0</v>
      </c>
      <c r="M284">
        <v>56924000</v>
      </c>
      <c r="N284">
        <v>0</v>
      </c>
      <c r="O284">
        <v>93800000</v>
      </c>
      <c r="P284">
        <v>58821000</v>
      </c>
      <c r="Q284">
        <v>92613000</v>
      </c>
      <c r="S284">
        <v>3</v>
      </c>
      <c r="T284">
        <v>5</v>
      </c>
      <c r="U284">
        <v>2</v>
      </c>
      <c r="V284">
        <v>21</v>
      </c>
      <c r="W284">
        <v>2</v>
      </c>
      <c r="X284">
        <v>9</v>
      </c>
      <c r="Y284">
        <v>0</v>
      </c>
      <c r="Z284">
        <v>14</v>
      </c>
      <c r="AA284">
        <v>56</v>
      </c>
      <c r="AE284">
        <v>1096</v>
      </c>
      <c r="AF284" t="s">
        <v>3663</v>
      </c>
      <c r="AG284" t="s">
        <v>830</v>
      </c>
      <c r="AH284" t="s">
        <v>3664</v>
      </c>
      <c r="AI284" t="s">
        <v>3665</v>
      </c>
      <c r="AJ284" t="s">
        <v>3666</v>
      </c>
      <c r="AK284" t="s">
        <v>3667</v>
      </c>
      <c r="AL284">
        <v>668</v>
      </c>
      <c r="AM284">
        <v>159</v>
      </c>
    </row>
    <row r="285" spans="1:39" x14ac:dyDescent="0.25">
      <c r="A285" t="s">
        <v>84</v>
      </c>
      <c r="B285" t="s">
        <v>84</v>
      </c>
      <c r="C285" t="s">
        <v>85</v>
      </c>
      <c r="D285" t="s">
        <v>85</v>
      </c>
      <c r="E285" t="s">
        <v>85</v>
      </c>
      <c r="F285" t="s">
        <v>86</v>
      </c>
      <c r="G285" t="s">
        <v>87</v>
      </c>
      <c r="H285" t="s">
        <v>88</v>
      </c>
      <c r="I285" s="9" t="s">
        <v>63</v>
      </c>
      <c r="J285" s="10" t="s">
        <v>75</v>
      </c>
      <c r="K285">
        <f>SUM(L285:Q285)</f>
        <v>438180000000</v>
      </c>
      <c r="L285">
        <v>79641000000</v>
      </c>
      <c r="M285">
        <v>70071000000</v>
      </c>
      <c r="N285">
        <v>96011000000</v>
      </c>
      <c r="O285">
        <v>56189000000</v>
      </c>
      <c r="P285">
        <v>57354000000</v>
      </c>
      <c r="Q285">
        <v>78914000000</v>
      </c>
      <c r="S285">
        <v>108</v>
      </c>
      <c r="T285">
        <v>186</v>
      </c>
      <c r="U285">
        <v>152</v>
      </c>
      <c r="V285">
        <v>191</v>
      </c>
      <c r="W285">
        <v>149</v>
      </c>
      <c r="X285">
        <v>202</v>
      </c>
      <c r="Y285">
        <v>259</v>
      </c>
      <c r="Z285">
        <v>235</v>
      </c>
      <c r="AA285">
        <v>1482</v>
      </c>
      <c r="AE285">
        <v>17</v>
      </c>
      <c r="AF285" t="s">
        <v>89</v>
      </c>
      <c r="AG285" t="s">
        <v>90</v>
      </c>
      <c r="AH285" t="s">
        <v>91</v>
      </c>
      <c r="AI285" t="s">
        <v>92</v>
      </c>
      <c r="AJ285" t="s">
        <v>93</v>
      </c>
      <c r="AK285" t="s">
        <v>94</v>
      </c>
      <c r="AL285" t="s">
        <v>95</v>
      </c>
      <c r="AM285" t="s">
        <v>96</v>
      </c>
    </row>
    <row r="286" spans="1:39" x14ac:dyDescent="0.25">
      <c r="A286" t="s">
        <v>123</v>
      </c>
      <c r="B286" t="s">
        <v>124</v>
      </c>
      <c r="C286" t="s">
        <v>125</v>
      </c>
      <c r="D286" t="s">
        <v>125</v>
      </c>
      <c r="E286" t="s">
        <v>125</v>
      </c>
      <c r="F286" t="s">
        <v>126</v>
      </c>
      <c r="G286" t="s">
        <v>127</v>
      </c>
      <c r="H286" t="s">
        <v>128</v>
      </c>
      <c r="I286" s="9" t="s">
        <v>63</v>
      </c>
      <c r="J286" s="10" t="s">
        <v>75</v>
      </c>
      <c r="K286">
        <f>SUM(L286:Q286)</f>
        <v>190188000000</v>
      </c>
      <c r="L286">
        <v>30325000000</v>
      </c>
      <c r="M286">
        <v>30676000000</v>
      </c>
      <c r="N286">
        <v>23707000000</v>
      </c>
      <c r="O286">
        <v>30113000000</v>
      </c>
      <c r="P286">
        <v>34255000000</v>
      </c>
      <c r="Q286">
        <v>41112000000</v>
      </c>
      <c r="S286">
        <v>104</v>
      </c>
      <c r="T286">
        <v>172</v>
      </c>
      <c r="U286">
        <v>117</v>
      </c>
      <c r="V286">
        <v>164</v>
      </c>
      <c r="W286">
        <v>218</v>
      </c>
      <c r="X286">
        <v>167</v>
      </c>
      <c r="Y286">
        <v>145</v>
      </c>
      <c r="Z286">
        <v>199</v>
      </c>
      <c r="AA286">
        <v>1286</v>
      </c>
      <c r="AE286">
        <v>681</v>
      </c>
      <c r="AF286" t="s">
        <v>129</v>
      </c>
      <c r="AG286" t="s">
        <v>130</v>
      </c>
      <c r="AH286" t="s">
        <v>131</v>
      </c>
      <c r="AI286" t="s">
        <v>132</v>
      </c>
      <c r="AJ286" t="s">
        <v>133</v>
      </c>
      <c r="AK286" t="s">
        <v>134</v>
      </c>
      <c r="AL286" t="s">
        <v>135</v>
      </c>
      <c r="AM286" t="s">
        <v>136</v>
      </c>
    </row>
    <row r="287" spans="1:39" x14ac:dyDescent="0.25">
      <c r="A287" t="s">
        <v>852</v>
      </c>
      <c r="B287" t="s">
        <v>853</v>
      </c>
      <c r="C287" t="s">
        <v>854</v>
      </c>
      <c r="D287" t="s">
        <v>854</v>
      </c>
      <c r="E287" t="s">
        <v>854</v>
      </c>
      <c r="F287" t="s">
        <v>855</v>
      </c>
      <c r="G287" t="s">
        <v>856</v>
      </c>
      <c r="H287" t="s">
        <v>855</v>
      </c>
      <c r="I287" s="9" t="s">
        <v>63</v>
      </c>
      <c r="J287" s="10" t="s">
        <v>75</v>
      </c>
      <c r="K287">
        <f>SUM(L287:Q287)</f>
        <v>9542600000</v>
      </c>
      <c r="L287">
        <v>1760800000</v>
      </c>
      <c r="M287">
        <v>1580600000</v>
      </c>
      <c r="N287">
        <v>1196700000</v>
      </c>
      <c r="O287">
        <v>1199000000</v>
      </c>
      <c r="P287">
        <v>1466100000</v>
      </c>
      <c r="Q287">
        <v>2339400000</v>
      </c>
      <c r="S287">
        <v>19</v>
      </c>
      <c r="T287">
        <v>35</v>
      </c>
      <c r="U287">
        <v>29</v>
      </c>
      <c r="V287">
        <v>26</v>
      </c>
      <c r="W287">
        <v>33</v>
      </c>
      <c r="X287">
        <v>30</v>
      </c>
      <c r="Y287">
        <v>29</v>
      </c>
      <c r="Z287">
        <v>37</v>
      </c>
      <c r="AA287">
        <v>238</v>
      </c>
      <c r="AE287">
        <v>653</v>
      </c>
      <c r="AF287" t="s">
        <v>857</v>
      </c>
      <c r="AG287" t="s">
        <v>527</v>
      </c>
      <c r="AH287" t="s">
        <v>858</v>
      </c>
      <c r="AI287" t="s">
        <v>859</v>
      </c>
      <c r="AJ287" t="s">
        <v>860</v>
      </c>
      <c r="AK287" t="s">
        <v>861</v>
      </c>
      <c r="AL287" t="s">
        <v>862</v>
      </c>
      <c r="AM287" t="s">
        <v>863</v>
      </c>
    </row>
    <row r="288" spans="1:39" x14ac:dyDescent="0.25">
      <c r="A288" t="s">
        <v>208</v>
      </c>
      <c r="B288" t="s">
        <v>209</v>
      </c>
      <c r="C288" t="s">
        <v>210</v>
      </c>
      <c r="D288" t="s">
        <v>210</v>
      </c>
      <c r="E288" t="s">
        <v>211</v>
      </c>
      <c r="F288" t="s">
        <v>212</v>
      </c>
      <c r="G288" t="s">
        <v>213</v>
      </c>
      <c r="H288" t="s">
        <v>214</v>
      </c>
      <c r="I288" s="9" t="s">
        <v>63</v>
      </c>
      <c r="J288" s="10" t="s">
        <v>75</v>
      </c>
      <c r="K288">
        <f>SUM(L288:Q288)</f>
        <v>128075000000</v>
      </c>
      <c r="L288">
        <v>27309000000</v>
      </c>
      <c r="M288">
        <v>22764000000</v>
      </c>
      <c r="N288">
        <v>11017000000</v>
      </c>
      <c r="O288">
        <v>22741000000</v>
      </c>
      <c r="P288">
        <v>22277000000</v>
      </c>
      <c r="Q288">
        <v>21967000000</v>
      </c>
      <c r="S288">
        <v>141</v>
      </c>
      <c r="T288">
        <v>239</v>
      </c>
      <c r="U288">
        <v>112</v>
      </c>
      <c r="V288">
        <v>206</v>
      </c>
      <c r="W288">
        <v>167</v>
      </c>
      <c r="X288">
        <v>206</v>
      </c>
      <c r="Y288">
        <v>150</v>
      </c>
      <c r="Z288">
        <v>208</v>
      </c>
      <c r="AA288">
        <v>1429</v>
      </c>
      <c r="AE288">
        <v>713</v>
      </c>
      <c r="AF288" t="s">
        <v>215</v>
      </c>
      <c r="AG288" t="s">
        <v>216</v>
      </c>
      <c r="AH288" t="s">
        <v>217</v>
      </c>
      <c r="AI288" t="s">
        <v>218</v>
      </c>
      <c r="AJ288" t="s">
        <v>219</v>
      </c>
      <c r="AK288" t="s">
        <v>220</v>
      </c>
      <c r="AL288" t="s">
        <v>221</v>
      </c>
      <c r="AM288" t="s">
        <v>222</v>
      </c>
    </row>
    <row r="289" spans="1:39" x14ac:dyDescent="0.25">
      <c r="A289" t="s">
        <v>9253</v>
      </c>
      <c r="B289" t="s">
        <v>9253</v>
      </c>
      <c r="C289">
        <v>30</v>
      </c>
      <c r="D289">
        <v>1</v>
      </c>
      <c r="E289">
        <v>1</v>
      </c>
      <c r="F289" t="s">
        <v>212</v>
      </c>
      <c r="G289" t="s">
        <v>213</v>
      </c>
      <c r="H289" t="s">
        <v>9254</v>
      </c>
      <c r="I289" s="9" t="s">
        <v>63</v>
      </c>
      <c r="J289" s="10" t="s">
        <v>75</v>
      </c>
      <c r="K289">
        <f>SUM(L289:Q289)</f>
        <v>8698400</v>
      </c>
      <c r="L289">
        <v>0</v>
      </c>
      <c r="M289">
        <v>0</v>
      </c>
      <c r="N289">
        <v>0</v>
      </c>
      <c r="O289">
        <v>0</v>
      </c>
      <c r="P289">
        <v>8698400</v>
      </c>
      <c r="Q289">
        <v>0</v>
      </c>
      <c r="S289">
        <v>0</v>
      </c>
      <c r="T289">
        <v>0</v>
      </c>
      <c r="U289">
        <v>0</v>
      </c>
      <c r="V289">
        <v>1</v>
      </c>
      <c r="W289">
        <v>1</v>
      </c>
      <c r="X289">
        <v>1</v>
      </c>
      <c r="Y289">
        <v>0</v>
      </c>
      <c r="Z289">
        <v>0</v>
      </c>
      <c r="AA289">
        <v>3</v>
      </c>
      <c r="AE289">
        <v>714</v>
      </c>
      <c r="AF289" t="s">
        <v>9255</v>
      </c>
      <c r="AG289" t="s">
        <v>9256</v>
      </c>
      <c r="AH289" t="s">
        <v>9257</v>
      </c>
      <c r="AI289" t="s">
        <v>9258</v>
      </c>
      <c r="AJ289" t="s">
        <v>9259</v>
      </c>
      <c r="AK289" t="s">
        <v>9260</v>
      </c>
      <c r="AL289" t="s">
        <v>9261</v>
      </c>
      <c r="AM289" t="s">
        <v>9262</v>
      </c>
    </row>
    <row r="290" spans="1:39" x14ac:dyDescent="0.25">
      <c r="A290" t="s">
        <v>3816</v>
      </c>
      <c r="B290" t="s">
        <v>3816</v>
      </c>
      <c r="C290" t="s">
        <v>3817</v>
      </c>
      <c r="D290" t="s">
        <v>3817</v>
      </c>
      <c r="E290" t="s">
        <v>3817</v>
      </c>
      <c r="F290" t="s">
        <v>3818</v>
      </c>
      <c r="G290" t="s">
        <v>3819</v>
      </c>
      <c r="H290" t="s">
        <v>3820</v>
      </c>
      <c r="I290" s="9" t="s">
        <v>63</v>
      </c>
      <c r="J290" s="10" t="s">
        <v>75</v>
      </c>
      <c r="K290">
        <f>SUM(L290:Q290)</f>
        <v>155692000</v>
      </c>
      <c r="L290">
        <v>0</v>
      </c>
      <c r="M290">
        <v>44542000</v>
      </c>
      <c r="N290">
        <v>34746000</v>
      </c>
      <c r="O290">
        <v>31570000</v>
      </c>
      <c r="P290">
        <v>0</v>
      </c>
      <c r="Q290">
        <v>44834000</v>
      </c>
      <c r="S290">
        <v>0</v>
      </c>
      <c r="T290">
        <v>4</v>
      </c>
      <c r="U290">
        <v>4</v>
      </c>
      <c r="V290">
        <v>4</v>
      </c>
      <c r="W290">
        <v>5</v>
      </c>
      <c r="X290">
        <v>4</v>
      </c>
      <c r="Y290">
        <v>5</v>
      </c>
      <c r="Z290">
        <v>4</v>
      </c>
      <c r="AA290">
        <v>30</v>
      </c>
      <c r="AE290">
        <v>343</v>
      </c>
      <c r="AF290" t="s">
        <v>3821</v>
      </c>
      <c r="AG290" t="s">
        <v>870</v>
      </c>
      <c r="AH290" t="s">
        <v>3822</v>
      </c>
      <c r="AI290" t="s">
        <v>3823</v>
      </c>
      <c r="AJ290" t="s">
        <v>3824</v>
      </c>
      <c r="AK290" t="s">
        <v>3825</v>
      </c>
    </row>
    <row r="291" spans="1:39" x14ac:dyDescent="0.25">
      <c r="A291" t="s">
        <v>5152</v>
      </c>
      <c r="B291" t="s">
        <v>5152</v>
      </c>
      <c r="C291" t="s">
        <v>4346</v>
      </c>
      <c r="D291" t="s">
        <v>4346</v>
      </c>
      <c r="E291" t="s">
        <v>4346</v>
      </c>
      <c r="F291" t="s">
        <v>5153</v>
      </c>
      <c r="G291" t="s">
        <v>5154</v>
      </c>
      <c r="H291" t="s">
        <v>5155</v>
      </c>
      <c r="I291" s="9" t="s">
        <v>63</v>
      </c>
      <c r="J291" s="10" t="s">
        <v>75</v>
      </c>
      <c r="K291">
        <f>SUM(L291:Q291)</f>
        <v>68387000</v>
      </c>
      <c r="L291">
        <v>0</v>
      </c>
      <c r="M291">
        <v>0</v>
      </c>
      <c r="N291">
        <v>0</v>
      </c>
      <c r="O291">
        <v>28977000</v>
      </c>
      <c r="P291">
        <v>0</v>
      </c>
      <c r="Q291">
        <v>39410000</v>
      </c>
      <c r="S291">
        <v>0</v>
      </c>
      <c r="T291">
        <v>0</v>
      </c>
      <c r="U291">
        <v>0</v>
      </c>
      <c r="V291">
        <v>4</v>
      </c>
      <c r="W291">
        <v>3</v>
      </c>
      <c r="X291">
        <v>3</v>
      </c>
      <c r="Y291">
        <v>3</v>
      </c>
      <c r="Z291">
        <v>7</v>
      </c>
      <c r="AA291">
        <v>20</v>
      </c>
      <c r="AE291">
        <v>1006</v>
      </c>
      <c r="AF291" t="s">
        <v>5156</v>
      </c>
      <c r="AG291" t="s">
        <v>870</v>
      </c>
      <c r="AH291" t="s">
        <v>5157</v>
      </c>
      <c r="AI291" t="s">
        <v>5158</v>
      </c>
      <c r="AJ291" t="s">
        <v>5159</v>
      </c>
      <c r="AK291" t="s">
        <v>5160</v>
      </c>
    </row>
    <row r="292" spans="1:39" x14ac:dyDescent="0.25">
      <c r="A292" t="s">
        <v>7020</v>
      </c>
      <c r="B292" t="s">
        <v>7020</v>
      </c>
      <c r="C292">
        <v>4</v>
      </c>
      <c r="D292">
        <v>4</v>
      </c>
      <c r="E292">
        <v>4</v>
      </c>
      <c r="F292" t="s">
        <v>7021</v>
      </c>
      <c r="G292" t="s">
        <v>7022</v>
      </c>
      <c r="H292" t="s">
        <v>7021</v>
      </c>
      <c r="I292" s="9" t="s">
        <v>63</v>
      </c>
      <c r="J292" s="10" t="s">
        <v>75</v>
      </c>
      <c r="K292">
        <f>SUM(L292:Q292)</f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S292">
        <v>0</v>
      </c>
      <c r="T292">
        <v>5</v>
      </c>
      <c r="U292">
        <v>1</v>
      </c>
      <c r="V292">
        <v>1</v>
      </c>
      <c r="W292">
        <v>2</v>
      </c>
      <c r="X292">
        <v>1</v>
      </c>
      <c r="Y292">
        <v>2</v>
      </c>
      <c r="Z292">
        <v>2</v>
      </c>
      <c r="AA292">
        <v>14</v>
      </c>
      <c r="AE292">
        <v>796</v>
      </c>
      <c r="AF292" t="s">
        <v>7023</v>
      </c>
      <c r="AG292" t="s">
        <v>1397</v>
      </c>
      <c r="AH292" t="s">
        <v>7024</v>
      </c>
      <c r="AI292" t="s">
        <v>7025</v>
      </c>
      <c r="AJ292" t="s">
        <v>7026</v>
      </c>
      <c r="AK292" t="s">
        <v>7027</v>
      </c>
      <c r="AL292">
        <v>421</v>
      </c>
      <c r="AM292">
        <v>351</v>
      </c>
    </row>
    <row r="293" spans="1:39" x14ac:dyDescent="0.25">
      <c r="A293" t="s">
        <v>97</v>
      </c>
      <c r="B293" t="s">
        <v>98</v>
      </c>
      <c r="C293" t="s">
        <v>99</v>
      </c>
      <c r="D293" t="s">
        <v>99</v>
      </c>
      <c r="E293" t="s">
        <v>100</v>
      </c>
      <c r="F293" t="s">
        <v>101</v>
      </c>
      <c r="G293" t="s">
        <v>102</v>
      </c>
      <c r="H293" t="s">
        <v>103</v>
      </c>
      <c r="I293" s="9" t="s">
        <v>63</v>
      </c>
      <c r="J293" s="10" t="s">
        <v>75</v>
      </c>
      <c r="K293">
        <f>SUM(L293:Q293)</f>
        <v>350195000000</v>
      </c>
      <c r="L293">
        <v>62385000000</v>
      </c>
      <c r="M293">
        <v>53004000000</v>
      </c>
      <c r="N293">
        <v>32242000000</v>
      </c>
      <c r="O293">
        <v>100040000000</v>
      </c>
      <c r="P293">
        <v>60675000000</v>
      </c>
      <c r="Q293">
        <v>41849000000</v>
      </c>
      <c r="S293">
        <v>367</v>
      </c>
      <c r="T293">
        <v>559</v>
      </c>
      <c r="U293">
        <v>335</v>
      </c>
      <c r="V293">
        <v>681</v>
      </c>
      <c r="W293">
        <v>400</v>
      </c>
      <c r="X293">
        <v>549</v>
      </c>
      <c r="Y293">
        <v>379</v>
      </c>
      <c r="Z293">
        <v>499</v>
      </c>
      <c r="AA293">
        <v>3769</v>
      </c>
      <c r="AE293">
        <v>715</v>
      </c>
      <c r="AF293" t="s">
        <v>104</v>
      </c>
      <c r="AG293" t="s">
        <v>105</v>
      </c>
      <c r="AH293" t="s">
        <v>106</v>
      </c>
      <c r="AI293" t="s">
        <v>107</v>
      </c>
      <c r="AJ293" t="s">
        <v>108</v>
      </c>
      <c r="AK293" t="s">
        <v>109</v>
      </c>
      <c r="AL293" t="s">
        <v>110</v>
      </c>
      <c r="AM293" t="s">
        <v>111</v>
      </c>
    </row>
    <row r="294" spans="1:39" x14ac:dyDescent="0.25">
      <c r="A294" t="s">
        <v>4145</v>
      </c>
      <c r="B294" t="s">
        <v>4145</v>
      </c>
      <c r="C294" t="s">
        <v>4146</v>
      </c>
      <c r="D294" t="s">
        <v>1323</v>
      </c>
      <c r="E294" t="s">
        <v>3400</v>
      </c>
      <c r="F294" t="s">
        <v>101</v>
      </c>
      <c r="G294" t="s">
        <v>102</v>
      </c>
      <c r="H294" t="s">
        <v>4147</v>
      </c>
      <c r="I294" s="9" t="s">
        <v>63</v>
      </c>
      <c r="J294" s="10" t="s">
        <v>75</v>
      </c>
      <c r="K294">
        <f>SUM(L294:Q294)</f>
        <v>218500000</v>
      </c>
      <c r="L294">
        <v>0</v>
      </c>
      <c r="M294">
        <v>0</v>
      </c>
      <c r="N294">
        <v>0</v>
      </c>
      <c r="O294">
        <v>218500000</v>
      </c>
      <c r="P294">
        <v>0</v>
      </c>
      <c r="Q294">
        <v>0</v>
      </c>
      <c r="S294">
        <v>1</v>
      </c>
      <c r="T294">
        <v>1</v>
      </c>
      <c r="U294">
        <v>1</v>
      </c>
      <c r="V294">
        <v>2</v>
      </c>
      <c r="W294">
        <v>1</v>
      </c>
      <c r="X294">
        <v>1</v>
      </c>
      <c r="Y294">
        <v>1</v>
      </c>
      <c r="Z294">
        <v>1</v>
      </c>
      <c r="AA294">
        <v>9</v>
      </c>
      <c r="AE294">
        <v>290</v>
      </c>
      <c r="AF294" t="s">
        <v>4148</v>
      </c>
      <c r="AG294" t="s">
        <v>4149</v>
      </c>
      <c r="AH294" t="s">
        <v>4150</v>
      </c>
      <c r="AI294" t="s">
        <v>4151</v>
      </c>
      <c r="AJ294" t="s">
        <v>4152</v>
      </c>
      <c r="AK294" t="s">
        <v>4153</v>
      </c>
      <c r="AL294" t="s">
        <v>110</v>
      </c>
      <c r="AM294" t="s">
        <v>4154</v>
      </c>
    </row>
    <row r="295" spans="1:39" x14ac:dyDescent="0.25">
      <c r="A295" t="s">
        <v>7565</v>
      </c>
      <c r="B295" t="s">
        <v>7565</v>
      </c>
      <c r="C295">
        <v>2</v>
      </c>
      <c r="D295">
        <v>2</v>
      </c>
      <c r="E295">
        <v>2</v>
      </c>
      <c r="F295" t="s">
        <v>7566</v>
      </c>
      <c r="G295" t="s">
        <v>7567</v>
      </c>
      <c r="H295" t="s">
        <v>7566</v>
      </c>
      <c r="I295" s="9" t="s">
        <v>63</v>
      </c>
      <c r="J295" s="10" t="s">
        <v>75</v>
      </c>
      <c r="K295">
        <f>SUM(L295:Q295)</f>
        <v>22965000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22965000</v>
      </c>
      <c r="S295">
        <v>0</v>
      </c>
      <c r="T295">
        <v>0</v>
      </c>
      <c r="U295">
        <v>0</v>
      </c>
      <c r="V295">
        <v>1</v>
      </c>
      <c r="W295">
        <v>1</v>
      </c>
      <c r="X295">
        <v>1</v>
      </c>
      <c r="Y295">
        <v>1</v>
      </c>
      <c r="Z295">
        <v>4</v>
      </c>
      <c r="AA295">
        <v>8</v>
      </c>
      <c r="AE295">
        <v>913</v>
      </c>
      <c r="AF295" t="s">
        <v>7568</v>
      </c>
      <c r="AG295" t="s">
        <v>596</v>
      </c>
      <c r="AH295" t="s">
        <v>7569</v>
      </c>
      <c r="AI295" t="s">
        <v>7570</v>
      </c>
      <c r="AJ295" t="s">
        <v>7571</v>
      </c>
      <c r="AK295" t="s">
        <v>7572</v>
      </c>
    </row>
    <row r="296" spans="1:39" x14ac:dyDescent="0.25">
      <c r="A296" t="s">
        <v>837</v>
      </c>
      <c r="B296" t="s">
        <v>838</v>
      </c>
      <c r="C296" t="s">
        <v>839</v>
      </c>
      <c r="D296" t="s">
        <v>840</v>
      </c>
      <c r="E296" t="s">
        <v>840</v>
      </c>
      <c r="F296" t="s">
        <v>841</v>
      </c>
      <c r="G296" t="s">
        <v>842</v>
      </c>
      <c r="H296" t="s">
        <v>843</v>
      </c>
      <c r="I296" s="9" t="s">
        <v>63</v>
      </c>
      <c r="J296" s="10" t="s">
        <v>75</v>
      </c>
      <c r="K296">
        <f>SUM(L296:Q296)</f>
        <v>9640600000</v>
      </c>
      <c r="L296">
        <v>2229300000</v>
      </c>
      <c r="M296">
        <v>1552800000</v>
      </c>
      <c r="N296">
        <v>1510000000</v>
      </c>
      <c r="O296">
        <v>1213100000</v>
      </c>
      <c r="P296">
        <v>1535500000</v>
      </c>
      <c r="Q296">
        <v>1599900000</v>
      </c>
      <c r="S296">
        <v>20</v>
      </c>
      <c r="T296">
        <v>28</v>
      </c>
      <c r="U296">
        <v>16</v>
      </c>
      <c r="V296">
        <v>22</v>
      </c>
      <c r="W296">
        <v>39</v>
      </c>
      <c r="X296">
        <v>24</v>
      </c>
      <c r="Y296">
        <v>17</v>
      </c>
      <c r="Z296">
        <v>25</v>
      </c>
      <c r="AA296">
        <v>191</v>
      </c>
      <c r="AE296">
        <v>813</v>
      </c>
      <c r="AF296" t="s">
        <v>844</v>
      </c>
      <c r="AG296" t="s">
        <v>845</v>
      </c>
      <c r="AH296" t="s">
        <v>846</v>
      </c>
      <c r="AI296" t="s">
        <v>847</v>
      </c>
      <c r="AJ296" t="s">
        <v>848</v>
      </c>
      <c r="AK296" t="s">
        <v>849</v>
      </c>
      <c r="AL296" t="s">
        <v>850</v>
      </c>
      <c r="AM296" t="s">
        <v>851</v>
      </c>
    </row>
    <row r="297" spans="1:39" x14ac:dyDescent="0.25">
      <c r="A297" t="s">
        <v>824</v>
      </c>
      <c r="B297" t="s">
        <v>824</v>
      </c>
      <c r="C297" t="s">
        <v>825</v>
      </c>
      <c r="D297" t="s">
        <v>825</v>
      </c>
      <c r="E297" t="s">
        <v>825</v>
      </c>
      <c r="F297" t="s">
        <v>826</v>
      </c>
      <c r="G297" t="s">
        <v>827</v>
      </c>
      <c r="H297" t="s">
        <v>828</v>
      </c>
      <c r="I297" s="9" t="s">
        <v>63</v>
      </c>
      <c r="J297" s="10" t="s">
        <v>75</v>
      </c>
      <c r="K297">
        <f>SUM(L297:Q297)</f>
        <v>9629000000</v>
      </c>
      <c r="L297">
        <v>2122700000</v>
      </c>
      <c r="M297">
        <v>1704100000</v>
      </c>
      <c r="N297">
        <v>1094500000</v>
      </c>
      <c r="O297">
        <v>1276900000</v>
      </c>
      <c r="P297">
        <v>1674900000</v>
      </c>
      <c r="Q297">
        <v>1755900000</v>
      </c>
      <c r="S297">
        <v>34</v>
      </c>
      <c r="T297">
        <v>45</v>
      </c>
      <c r="U297">
        <v>29</v>
      </c>
      <c r="V297">
        <v>40</v>
      </c>
      <c r="W297">
        <v>47</v>
      </c>
      <c r="X297">
        <v>37</v>
      </c>
      <c r="Y297">
        <v>40</v>
      </c>
      <c r="Z297">
        <v>40</v>
      </c>
      <c r="AA297">
        <v>312</v>
      </c>
      <c r="AE297">
        <v>46</v>
      </c>
      <c r="AF297" t="s">
        <v>829</v>
      </c>
      <c r="AG297" t="s">
        <v>830</v>
      </c>
      <c r="AH297" t="s">
        <v>831</v>
      </c>
      <c r="AI297" t="s">
        <v>832</v>
      </c>
      <c r="AJ297" t="s">
        <v>833</v>
      </c>
      <c r="AK297" t="s">
        <v>834</v>
      </c>
      <c r="AL297" t="s">
        <v>835</v>
      </c>
      <c r="AM297" t="s">
        <v>836</v>
      </c>
    </row>
    <row r="298" spans="1:39" x14ac:dyDescent="0.25">
      <c r="A298" t="s">
        <v>9522</v>
      </c>
      <c r="B298" t="s">
        <v>9522</v>
      </c>
      <c r="C298" t="s">
        <v>1323</v>
      </c>
      <c r="D298" t="s">
        <v>1323</v>
      </c>
      <c r="E298" t="s">
        <v>1323</v>
      </c>
      <c r="F298" t="s">
        <v>9523</v>
      </c>
      <c r="G298" t="s">
        <v>9524</v>
      </c>
      <c r="H298" t="s">
        <v>9525</v>
      </c>
      <c r="I298" s="3" t="s">
        <v>437</v>
      </c>
      <c r="J298" s="8" t="s">
        <v>1676</v>
      </c>
      <c r="K298">
        <f>SUM(L298:Q298)</f>
        <v>7080300</v>
      </c>
      <c r="L298">
        <v>0</v>
      </c>
      <c r="M298">
        <v>0</v>
      </c>
      <c r="N298">
        <v>0</v>
      </c>
      <c r="O298">
        <v>7080300</v>
      </c>
      <c r="P298">
        <v>0</v>
      </c>
      <c r="Q298">
        <v>0</v>
      </c>
      <c r="S298">
        <v>1</v>
      </c>
      <c r="T298">
        <v>2</v>
      </c>
      <c r="U298">
        <v>0</v>
      </c>
      <c r="V298">
        <v>2</v>
      </c>
      <c r="W298">
        <v>2</v>
      </c>
      <c r="X298">
        <v>1</v>
      </c>
      <c r="Y298">
        <v>0</v>
      </c>
      <c r="Z298">
        <v>2</v>
      </c>
      <c r="AA298">
        <v>10</v>
      </c>
      <c r="AE298">
        <v>613</v>
      </c>
      <c r="AF298">
        <v>1547</v>
      </c>
      <c r="AG298" t="b">
        <v>1</v>
      </c>
      <c r="AH298">
        <v>1636</v>
      </c>
      <c r="AI298" t="s">
        <v>9526</v>
      </c>
      <c r="AJ298" t="s">
        <v>9527</v>
      </c>
      <c r="AK298">
        <v>21017</v>
      </c>
    </row>
    <row r="299" spans="1:39" x14ac:dyDescent="0.25">
      <c r="A299" t="s">
        <v>3942</v>
      </c>
      <c r="B299" t="s">
        <v>3943</v>
      </c>
      <c r="C299" t="s">
        <v>3944</v>
      </c>
      <c r="D299" t="s">
        <v>3944</v>
      </c>
      <c r="E299" t="s">
        <v>3944</v>
      </c>
      <c r="F299" t="s">
        <v>3945</v>
      </c>
      <c r="G299" t="s">
        <v>3946</v>
      </c>
      <c r="H299" t="s">
        <v>3947</v>
      </c>
      <c r="I299" s="3" t="s">
        <v>437</v>
      </c>
      <c r="J299" s="8" t="s">
        <v>1676</v>
      </c>
      <c r="K299">
        <f>SUM(L299:Q299)</f>
        <v>206201000</v>
      </c>
      <c r="L299">
        <v>0</v>
      </c>
      <c r="M299">
        <v>44088000</v>
      </c>
      <c r="N299">
        <v>62070000</v>
      </c>
      <c r="O299">
        <v>25652000</v>
      </c>
      <c r="P299">
        <v>40803000</v>
      </c>
      <c r="Q299">
        <v>33588000</v>
      </c>
      <c r="S299">
        <v>0</v>
      </c>
      <c r="T299">
        <v>7</v>
      </c>
      <c r="U299">
        <v>2</v>
      </c>
      <c r="V299">
        <v>6</v>
      </c>
      <c r="W299">
        <v>6</v>
      </c>
      <c r="X299">
        <v>4</v>
      </c>
      <c r="Y299">
        <v>2</v>
      </c>
      <c r="Z299">
        <v>4</v>
      </c>
      <c r="AA299">
        <v>31</v>
      </c>
      <c r="AE299">
        <v>79</v>
      </c>
      <c r="AF299" t="s">
        <v>3948</v>
      </c>
      <c r="AG299" t="s">
        <v>909</v>
      </c>
      <c r="AH299" t="s">
        <v>3949</v>
      </c>
      <c r="AI299" t="s">
        <v>3950</v>
      </c>
      <c r="AJ299" t="s">
        <v>3951</v>
      </c>
      <c r="AK299" t="s">
        <v>3952</v>
      </c>
      <c r="AL299" t="s">
        <v>3953</v>
      </c>
      <c r="AM299" t="s">
        <v>3954</v>
      </c>
    </row>
    <row r="300" spans="1:39" x14ac:dyDescent="0.25">
      <c r="A300" t="s">
        <v>4103</v>
      </c>
      <c r="B300" t="s">
        <v>4103</v>
      </c>
      <c r="C300">
        <v>5</v>
      </c>
      <c r="D300">
        <v>5</v>
      </c>
      <c r="E300">
        <v>5</v>
      </c>
      <c r="F300" t="s">
        <v>4104</v>
      </c>
      <c r="G300" t="s">
        <v>4105</v>
      </c>
      <c r="H300" t="s">
        <v>4104</v>
      </c>
      <c r="I300" s="3" t="s">
        <v>437</v>
      </c>
      <c r="J300" s="8" t="s">
        <v>1676</v>
      </c>
      <c r="K300">
        <f>SUM(L300:Q300)</f>
        <v>169540000</v>
      </c>
      <c r="L300">
        <v>0</v>
      </c>
      <c r="M300">
        <v>43546000</v>
      </c>
      <c r="N300">
        <v>0</v>
      </c>
      <c r="O300">
        <v>40071000</v>
      </c>
      <c r="P300">
        <v>53355000</v>
      </c>
      <c r="Q300">
        <v>32568000</v>
      </c>
      <c r="S300">
        <v>1</v>
      </c>
      <c r="T300">
        <v>2</v>
      </c>
      <c r="U300">
        <v>1</v>
      </c>
      <c r="V300">
        <v>4</v>
      </c>
      <c r="W300">
        <v>7</v>
      </c>
      <c r="X300">
        <v>10</v>
      </c>
      <c r="Y300">
        <v>3</v>
      </c>
      <c r="Z300">
        <v>5</v>
      </c>
      <c r="AA300">
        <v>33</v>
      </c>
      <c r="AE300">
        <v>614</v>
      </c>
      <c r="AF300" t="s">
        <v>4106</v>
      </c>
      <c r="AG300" t="s">
        <v>909</v>
      </c>
      <c r="AH300" t="s">
        <v>4107</v>
      </c>
      <c r="AI300" t="s">
        <v>4108</v>
      </c>
      <c r="AJ300" t="s">
        <v>4109</v>
      </c>
      <c r="AK300" t="s">
        <v>4110</v>
      </c>
    </row>
    <row r="301" spans="1:39" x14ac:dyDescent="0.25">
      <c r="A301" t="s">
        <v>7994</v>
      </c>
      <c r="B301" t="s">
        <v>7994</v>
      </c>
      <c r="C301">
        <v>3</v>
      </c>
      <c r="D301">
        <v>3</v>
      </c>
      <c r="E301">
        <v>2</v>
      </c>
      <c r="F301" t="s">
        <v>7995</v>
      </c>
      <c r="G301" t="s">
        <v>7996</v>
      </c>
      <c r="H301" t="s">
        <v>7995</v>
      </c>
      <c r="I301" s="3" t="s">
        <v>437</v>
      </c>
      <c r="J301" s="8" t="s">
        <v>1676</v>
      </c>
      <c r="K301">
        <f>SUM(L301:Q301)</f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S301">
        <v>2</v>
      </c>
      <c r="T301">
        <v>1</v>
      </c>
      <c r="U301">
        <v>0</v>
      </c>
      <c r="V301">
        <v>1</v>
      </c>
      <c r="W301">
        <v>2</v>
      </c>
      <c r="X301">
        <v>1</v>
      </c>
      <c r="Y301">
        <v>0</v>
      </c>
      <c r="Z301">
        <v>3</v>
      </c>
      <c r="AA301">
        <v>10</v>
      </c>
      <c r="AE301">
        <v>1206</v>
      </c>
      <c r="AF301" t="s">
        <v>7997</v>
      </c>
      <c r="AG301" t="s">
        <v>870</v>
      </c>
      <c r="AH301" t="s">
        <v>7998</v>
      </c>
      <c r="AI301" t="s">
        <v>7999</v>
      </c>
      <c r="AJ301" t="s">
        <v>8000</v>
      </c>
      <c r="AK301" t="s">
        <v>8001</v>
      </c>
    </row>
    <row r="302" spans="1:39" x14ac:dyDescent="0.25">
      <c r="A302" t="s">
        <v>5513</v>
      </c>
      <c r="B302" t="s">
        <v>5513</v>
      </c>
      <c r="C302">
        <v>4</v>
      </c>
      <c r="D302">
        <v>4</v>
      </c>
      <c r="E302">
        <v>4</v>
      </c>
      <c r="F302" t="s">
        <v>5514</v>
      </c>
      <c r="G302" t="s">
        <v>5515</v>
      </c>
      <c r="H302" t="s">
        <v>5514</v>
      </c>
      <c r="I302" s="3" t="s">
        <v>437</v>
      </c>
      <c r="J302" s="8" t="s">
        <v>1676</v>
      </c>
      <c r="K302">
        <f>SUM(L302:Q302)</f>
        <v>31803000</v>
      </c>
      <c r="L302">
        <v>0</v>
      </c>
      <c r="M302">
        <v>15813000</v>
      </c>
      <c r="N302">
        <v>0</v>
      </c>
      <c r="O302">
        <v>0</v>
      </c>
      <c r="P302">
        <v>15990000</v>
      </c>
      <c r="Q302">
        <v>0</v>
      </c>
      <c r="S302">
        <v>1</v>
      </c>
      <c r="T302">
        <v>3</v>
      </c>
      <c r="U302">
        <v>0</v>
      </c>
      <c r="V302">
        <v>0</v>
      </c>
      <c r="W302">
        <v>11</v>
      </c>
      <c r="X302">
        <v>5</v>
      </c>
      <c r="Y302">
        <v>2</v>
      </c>
      <c r="Z302">
        <v>0</v>
      </c>
      <c r="AA302">
        <v>22</v>
      </c>
      <c r="AE302">
        <v>1205</v>
      </c>
      <c r="AF302" t="s">
        <v>5516</v>
      </c>
      <c r="AG302" t="s">
        <v>1397</v>
      </c>
      <c r="AH302" t="s">
        <v>5517</v>
      </c>
      <c r="AI302" t="s">
        <v>5518</v>
      </c>
      <c r="AJ302" t="s">
        <v>5519</v>
      </c>
      <c r="AK302" t="s">
        <v>5520</v>
      </c>
      <c r="AL302">
        <v>715</v>
      </c>
      <c r="AM302">
        <v>196</v>
      </c>
    </row>
    <row r="303" spans="1:39" x14ac:dyDescent="0.25">
      <c r="A303" t="s">
        <v>1107</v>
      </c>
      <c r="B303" t="s">
        <v>1108</v>
      </c>
      <c r="C303" t="s">
        <v>1109</v>
      </c>
      <c r="D303" t="s">
        <v>1109</v>
      </c>
      <c r="E303" t="s">
        <v>1110</v>
      </c>
      <c r="F303" t="s">
        <v>1111</v>
      </c>
      <c r="G303" t="s">
        <v>1112</v>
      </c>
      <c r="H303" t="s">
        <v>1113</v>
      </c>
      <c r="I303" t="s">
        <v>171</v>
      </c>
      <c r="J303" t="s">
        <v>171</v>
      </c>
      <c r="K303">
        <f>SUM(L303:Q303)</f>
        <v>5270870000</v>
      </c>
      <c r="L303">
        <v>566860000</v>
      </c>
      <c r="M303">
        <v>710960000</v>
      </c>
      <c r="N303">
        <v>1117700000</v>
      </c>
      <c r="O303">
        <v>555560000</v>
      </c>
      <c r="P303">
        <v>1371900000</v>
      </c>
      <c r="Q303">
        <v>947890000</v>
      </c>
      <c r="S303">
        <v>24</v>
      </c>
      <c r="T303">
        <v>50</v>
      </c>
      <c r="U303">
        <v>41</v>
      </c>
      <c r="V303">
        <v>48</v>
      </c>
      <c r="W303">
        <v>89</v>
      </c>
      <c r="X303">
        <v>87</v>
      </c>
      <c r="Y303">
        <v>36</v>
      </c>
      <c r="Z303">
        <v>79</v>
      </c>
      <c r="AA303">
        <v>454</v>
      </c>
      <c r="AE303">
        <v>585</v>
      </c>
      <c r="AF303" t="s">
        <v>1114</v>
      </c>
      <c r="AG303" t="s">
        <v>319</v>
      </c>
      <c r="AH303" t="s">
        <v>1115</v>
      </c>
      <c r="AI303" t="s">
        <v>1116</v>
      </c>
      <c r="AJ303" t="s">
        <v>1117</v>
      </c>
      <c r="AK303" t="s">
        <v>1118</v>
      </c>
      <c r="AL303" t="s">
        <v>1119</v>
      </c>
      <c r="AM303" t="s">
        <v>1120</v>
      </c>
    </row>
    <row r="304" spans="1:39" x14ac:dyDescent="0.25">
      <c r="A304" t="s">
        <v>1321</v>
      </c>
      <c r="B304" t="s">
        <v>1321</v>
      </c>
      <c r="C304" t="s">
        <v>1322</v>
      </c>
      <c r="D304" t="s">
        <v>1322</v>
      </c>
      <c r="E304" t="s">
        <v>1323</v>
      </c>
      <c r="F304" t="s">
        <v>1324</v>
      </c>
      <c r="G304" t="s">
        <v>1325</v>
      </c>
      <c r="H304" t="s">
        <v>1326</v>
      </c>
      <c r="I304" t="s">
        <v>171</v>
      </c>
      <c r="J304" t="s">
        <v>171</v>
      </c>
      <c r="K304">
        <f>SUM(L304:Q304)</f>
        <v>3746390000</v>
      </c>
      <c r="L304">
        <v>758080000</v>
      </c>
      <c r="M304">
        <v>715980000</v>
      </c>
      <c r="N304">
        <v>565050000</v>
      </c>
      <c r="O304">
        <v>589180000</v>
      </c>
      <c r="P304">
        <v>626120000</v>
      </c>
      <c r="Q304">
        <v>491980000</v>
      </c>
      <c r="S304">
        <v>13</v>
      </c>
      <c r="T304">
        <v>33</v>
      </c>
      <c r="U304">
        <v>17</v>
      </c>
      <c r="V304">
        <v>32</v>
      </c>
      <c r="W304">
        <v>37</v>
      </c>
      <c r="X304">
        <v>37</v>
      </c>
      <c r="Y304">
        <v>12</v>
      </c>
      <c r="Z304">
        <v>29</v>
      </c>
      <c r="AA304">
        <v>210</v>
      </c>
      <c r="AE304">
        <v>692</v>
      </c>
      <c r="AF304" t="s">
        <v>1327</v>
      </c>
      <c r="AG304" t="s">
        <v>972</v>
      </c>
      <c r="AH304" t="s">
        <v>1328</v>
      </c>
      <c r="AI304" t="s">
        <v>1329</v>
      </c>
      <c r="AJ304" t="s">
        <v>1330</v>
      </c>
      <c r="AK304" t="s">
        <v>1331</v>
      </c>
    </row>
    <row r="305" spans="1:39" x14ac:dyDescent="0.25">
      <c r="A305" t="s">
        <v>3515</v>
      </c>
      <c r="B305" t="s">
        <v>3515</v>
      </c>
      <c r="C305" t="s">
        <v>2560</v>
      </c>
      <c r="D305" t="s">
        <v>2560</v>
      </c>
      <c r="E305" t="s">
        <v>2560</v>
      </c>
      <c r="F305" t="s">
        <v>3516</v>
      </c>
      <c r="G305" t="s">
        <v>3517</v>
      </c>
      <c r="H305" t="s">
        <v>3518</v>
      </c>
      <c r="I305" s="3" t="s">
        <v>437</v>
      </c>
      <c r="J305" s="8" t="s">
        <v>1676</v>
      </c>
      <c r="K305">
        <f>SUM(L305:Q305)</f>
        <v>349910000</v>
      </c>
      <c r="L305">
        <v>0</v>
      </c>
      <c r="M305">
        <v>178430000</v>
      </c>
      <c r="N305">
        <v>0</v>
      </c>
      <c r="O305">
        <v>171480000</v>
      </c>
      <c r="P305">
        <v>0</v>
      </c>
      <c r="Q305">
        <v>0</v>
      </c>
      <c r="S305">
        <v>1</v>
      </c>
      <c r="T305">
        <v>4</v>
      </c>
      <c r="U305">
        <v>6</v>
      </c>
      <c r="V305">
        <v>8</v>
      </c>
      <c r="W305">
        <v>0</v>
      </c>
      <c r="X305">
        <v>1</v>
      </c>
      <c r="Y305">
        <v>0</v>
      </c>
      <c r="Z305">
        <v>0</v>
      </c>
      <c r="AA305">
        <v>20</v>
      </c>
      <c r="AE305">
        <v>1022</v>
      </c>
      <c r="AF305" t="s">
        <v>3519</v>
      </c>
      <c r="AG305" t="s">
        <v>909</v>
      </c>
      <c r="AH305" t="s">
        <v>3520</v>
      </c>
      <c r="AI305" t="s">
        <v>3521</v>
      </c>
      <c r="AJ305" t="s">
        <v>3522</v>
      </c>
      <c r="AK305" t="s">
        <v>3523</v>
      </c>
      <c r="AL305">
        <v>626</v>
      </c>
      <c r="AM305">
        <v>105</v>
      </c>
    </row>
    <row r="306" spans="1:39" x14ac:dyDescent="0.25">
      <c r="A306" t="s">
        <v>11096</v>
      </c>
      <c r="B306" t="s">
        <v>11096</v>
      </c>
      <c r="C306">
        <v>2</v>
      </c>
      <c r="D306">
        <v>2</v>
      </c>
      <c r="E306">
        <v>2</v>
      </c>
      <c r="F306" t="s">
        <v>11097</v>
      </c>
      <c r="G306" t="s">
        <v>11098</v>
      </c>
      <c r="H306" t="s">
        <v>11097</v>
      </c>
      <c r="I306" t="s">
        <v>171</v>
      </c>
      <c r="J306" t="s">
        <v>171</v>
      </c>
      <c r="K306">
        <f>SUM(L306:Q306)</f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S306">
        <v>0</v>
      </c>
      <c r="T306">
        <v>0</v>
      </c>
      <c r="U306">
        <v>0</v>
      </c>
      <c r="V306">
        <v>0</v>
      </c>
      <c r="W306">
        <v>1</v>
      </c>
      <c r="X306">
        <v>0</v>
      </c>
      <c r="Y306">
        <v>0</v>
      </c>
      <c r="Z306">
        <v>0</v>
      </c>
      <c r="AA306">
        <v>1</v>
      </c>
      <c r="AE306">
        <v>731</v>
      </c>
      <c r="AF306" t="s">
        <v>11099</v>
      </c>
      <c r="AG306" t="s">
        <v>596</v>
      </c>
      <c r="AH306" t="s">
        <v>11100</v>
      </c>
      <c r="AI306" t="s">
        <v>11101</v>
      </c>
      <c r="AJ306" t="s">
        <v>11102</v>
      </c>
      <c r="AK306" t="s">
        <v>11102</v>
      </c>
    </row>
    <row r="307" spans="1:39" x14ac:dyDescent="0.25">
      <c r="A307" t="s">
        <v>7387</v>
      </c>
      <c r="B307" t="s">
        <v>7387</v>
      </c>
      <c r="C307" t="s">
        <v>4346</v>
      </c>
      <c r="D307" t="s">
        <v>4346</v>
      </c>
      <c r="E307" t="s">
        <v>4346</v>
      </c>
      <c r="F307" t="s">
        <v>7388</v>
      </c>
      <c r="G307" t="s">
        <v>7389</v>
      </c>
      <c r="H307" t="s">
        <v>7390</v>
      </c>
      <c r="I307" t="s">
        <v>171</v>
      </c>
      <c r="J307" t="s">
        <v>171</v>
      </c>
      <c r="K307">
        <f>SUM(L307:Q307)</f>
        <v>15075500</v>
      </c>
      <c r="L307">
        <v>0</v>
      </c>
      <c r="M307">
        <v>0</v>
      </c>
      <c r="N307">
        <v>0</v>
      </c>
      <c r="O307">
        <v>7533600</v>
      </c>
      <c r="P307">
        <v>7541900</v>
      </c>
      <c r="Q307">
        <v>0</v>
      </c>
      <c r="S307">
        <v>0</v>
      </c>
      <c r="T307">
        <v>1</v>
      </c>
      <c r="U307">
        <v>0</v>
      </c>
      <c r="V307">
        <v>1</v>
      </c>
      <c r="W307">
        <v>3</v>
      </c>
      <c r="X307">
        <v>4</v>
      </c>
      <c r="Y307">
        <v>1</v>
      </c>
      <c r="Z307">
        <v>3</v>
      </c>
      <c r="AA307">
        <v>13</v>
      </c>
      <c r="AE307">
        <v>669</v>
      </c>
      <c r="AF307" t="s">
        <v>7391</v>
      </c>
      <c r="AG307" t="s">
        <v>870</v>
      </c>
      <c r="AH307" t="s">
        <v>7392</v>
      </c>
      <c r="AI307" t="s">
        <v>7393</v>
      </c>
      <c r="AJ307" t="s">
        <v>7394</v>
      </c>
      <c r="AK307" t="s">
        <v>7395</v>
      </c>
    </row>
    <row r="308" spans="1:39" x14ac:dyDescent="0.25">
      <c r="A308" t="s">
        <v>3039</v>
      </c>
      <c r="B308" t="s">
        <v>3040</v>
      </c>
      <c r="C308" t="s">
        <v>3041</v>
      </c>
      <c r="D308" t="s">
        <v>3041</v>
      </c>
      <c r="E308" t="s">
        <v>3041</v>
      </c>
      <c r="F308" t="s">
        <v>3042</v>
      </c>
      <c r="G308" t="s">
        <v>3043</v>
      </c>
      <c r="H308" t="s">
        <v>3044</v>
      </c>
      <c r="I308" t="s">
        <v>171</v>
      </c>
      <c r="J308" t="s">
        <v>171</v>
      </c>
      <c r="K308">
        <f>SUM(L308:Q308)</f>
        <v>289776000</v>
      </c>
      <c r="L308">
        <v>0</v>
      </c>
      <c r="M308">
        <v>41525000</v>
      </c>
      <c r="N308">
        <v>112300000</v>
      </c>
      <c r="O308">
        <v>0</v>
      </c>
      <c r="P308">
        <v>84188000</v>
      </c>
      <c r="Q308">
        <v>51763000</v>
      </c>
      <c r="S308">
        <v>0</v>
      </c>
      <c r="T308">
        <v>8</v>
      </c>
      <c r="U308">
        <v>6</v>
      </c>
      <c r="V308">
        <v>2</v>
      </c>
      <c r="W308">
        <v>25</v>
      </c>
      <c r="X308">
        <v>9</v>
      </c>
      <c r="Y308">
        <v>2</v>
      </c>
      <c r="Z308">
        <v>6</v>
      </c>
      <c r="AA308">
        <v>58</v>
      </c>
      <c r="AE308">
        <v>615</v>
      </c>
      <c r="AF308" t="s">
        <v>3045</v>
      </c>
      <c r="AG308" t="s">
        <v>330</v>
      </c>
      <c r="AH308" t="s">
        <v>3046</v>
      </c>
      <c r="AI308" t="s">
        <v>3047</v>
      </c>
      <c r="AJ308" t="s">
        <v>3048</v>
      </c>
      <c r="AK308" t="s">
        <v>3049</v>
      </c>
    </row>
    <row r="309" spans="1:39" x14ac:dyDescent="0.25">
      <c r="A309" t="s">
        <v>965</v>
      </c>
      <c r="B309" t="s">
        <v>966</v>
      </c>
      <c r="C309" t="s">
        <v>967</v>
      </c>
      <c r="D309" t="s">
        <v>967</v>
      </c>
      <c r="E309" t="s">
        <v>967</v>
      </c>
      <c r="F309" t="s">
        <v>968</v>
      </c>
      <c r="G309" t="s">
        <v>969</v>
      </c>
      <c r="H309" t="s">
        <v>970</v>
      </c>
      <c r="I309" t="s">
        <v>171</v>
      </c>
      <c r="J309" t="s">
        <v>171</v>
      </c>
      <c r="K309">
        <f>SUM(L309:Q309)</f>
        <v>8704550000</v>
      </c>
      <c r="L309">
        <v>775210000</v>
      </c>
      <c r="M309">
        <v>3505400000</v>
      </c>
      <c r="N309">
        <v>1021800000</v>
      </c>
      <c r="O309">
        <v>1324400000</v>
      </c>
      <c r="P309">
        <v>1155400000</v>
      </c>
      <c r="Q309">
        <v>922340000</v>
      </c>
      <c r="S309">
        <v>10</v>
      </c>
      <c r="T309">
        <v>69</v>
      </c>
      <c r="U309">
        <v>14</v>
      </c>
      <c r="V309">
        <v>37</v>
      </c>
      <c r="W309">
        <v>42</v>
      </c>
      <c r="X309">
        <v>32</v>
      </c>
      <c r="Y309">
        <v>27</v>
      </c>
      <c r="Z309">
        <v>29</v>
      </c>
      <c r="AA309">
        <v>260</v>
      </c>
      <c r="AE309">
        <v>167</v>
      </c>
      <c r="AF309" t="s">
        <v>971</v>
      </c>
      <c r="AG309" t="s">
        <v>972</v>
      </c>
      <c r="AH309" t="s">
        <v>973</v>
      </c>
      <c r="AI309" t="s">
        <v>974</v>
      </c>
      <c r="AJ309" t="s">
        <v>975</v>
      </c>
      <c r="AK309" t="s">
        <v>976</v>
      </c>
    </row>
    <row r="310" spans="1:39" x14ac:dyDescent="0.25">
      <c r="A310" t="s">
        <v>8094</v>
      </c>
      <c r="B310" t="s">
        <v>8095</v>
      </c>
      <c r="C310" t="s">
        <v>7177</v>
      </c>
      <c r="D310" t="s">
        <v>7177</v>
      </c>
      <c r="E310" t="s">
        <v>7177</v>
      </c>
      <c r="F310" t="s">
        <v>8096</v>
      </c>
      <c r="G310" t="s">
        <v>8097</v>
      </c>
      <c r="H310" t="s">
        <v>8098</v>
      </c>
      <c r="I310" t="s">
        <v>171</v>
      </c>
      <c r="J310" t="s">
        <v>171</v>
      </c>
      <c r="K310">
        <f>SUM(L310:Q310)</f>
        <v>16393000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16393000</v>
      </c>
      <c r="S310">
        <v>0</v>
      </c>
      <c r="T310">
        <v>1</v>
      </c>
      <c r="U310">
        <v>0</v>
      </c>
      <c r="V310">
        <v>1</v>
      </c>
      <c r="W310">
        <v>1</v>
      </c>
      <c r="X310">
        <v>2</v>
      </c>
      <c r="Y310">
        <v>0</v>
      </c>
      <c r="Z310">
        <v>3</v>
      </c>
      <c r="AA310">
        <v>8</v>
      </c>
      <c r="AE310">
        <v>183</v>
      </c>
      <c r="AF310" t="s">
        <v>8099</v>
      </c>
      <c r="AG310" t="s">
        <v>1397</v>
      </c>
      <c r="AH310" t="s">
        <v>8100</v>
      </c>
      <c r="AI310" t="s">
        <v>8101</v>
      </c>
      <c r="AJ310" t="s">
        <v>8102</v>
      </c>
      <c r="AK310" t="s">
        <v>8103</v>
      </c>
    </row>
    <row r="311" spans="1:39" x14ac:dyDescent="0.25">
      <c r="A311" t="s">
        <v>9034</v>
      </c>
      <c r="B311" t="s">
        <v>9034</v>
      </c>
      <c r="C311" t="s">
        <v>3186</v>
      </c>
      <c r="D311" t="s">
        <v>3186</v>
      </c>
      <c r="E311" t="s">
        <v>3186</v>
      </c>
      <c r="F311" t="s">
        <v>9035</v>
      </c>
      <c r="G311" t="s">
        <v>9036</v>
      </c>
      <c r="H311" t="s">
        <v>9037</v>
      </c>
      <c r="I311" t="s">
        <v>171</v>
      </c>
      <c r="J311" t="s">
        <v>171</v>
      </c>
      <c r="K311">
        <f>SUM(L311:Q311)</f>
        <v>9488600</v>
      </c>
      <c r="L311">
        <v>0</v>
      </c>
      <c r="M311">
        <v>9488600</v>
      </c>
      <c r="N311">
        <v>0</v>
      </c>
      <c r="O311">
        <v>0</v>
      </c>
      <c r="P311">
        <v>0</v>
      </c>
      <c r="Q311">
        <v>0</v>
      </c>
      <c r="S311">
        <v>0</v>
      </c>
      <c r="T311">
        <v>2</v>
      </c>
      <c r="U311">
        <v>0</v>
      </c>
      <c r="V311">
        <v>0</v>
      </c>
      <c r="W311">
        <v>1</v>
      </c>
      <c r="X311">
        <v>1</v>
      </c>
      <c r="Y311">
        <v>0</v>
      </c>
      <c r="Z311">
        <v>1</v>
      </c>
      <c r="AA311">
        <v>5</v>
      </c>
      <c r="AE311">
        <v>479</v>
      </c>
      <c r="AF311" t="s">
        <v>9038</v>
      </c>
      <c r="AG311" t="s">
        <v>596</v>
      </c>
      <c r="AH311" t="s">
        <v>9039</v>
      </c>
      <c r="AI311" t="s">
        <v>9040</v>
      </c>
      <c r="AJ311" t="s">
        <v>9041</v>
      </c>
      <c r="AK311" t="s">
        <v>9042</v>
      </c>
    </row>
    <row r="312" spans="1:39" x14ac:dyDescent="0.25">
      <c r="A312" t="s">
        <v>1585</v>
      </c>
      <c r="B312" t="s">
        <v>1586</v>
      </c>
      <c r="C312" t="s">
        <v>1587</v>
      </c>
      <c r="D312" t="s">
        <v>1587</v>
      </c>
      <c r="E312" t="s">
        <v>1588</v>
      </c>
      <c r="F312" t="s">
        <v>1589</v>
      </c>
      <c r="G312" t="s">
        <v>1590</v>
      </c>
      <c r="H312" t="s">
        <v>1591</v>
      </c>
      <c r="I312" t="s">
        <v>171</v>
      </c>
      <c r="J312" t="s">
        <v>171</v>
      </c>
      <c r="K312">
        <f>SUM(L312:Q312)</f>
        <v>2314930000</v>
      </c>
      <c r="L312">
        <v>465160000</v>
      </c>
      <c r="M312">
        <v>547910000</v>
      </c>
      <c r="N312">
        <v>299510000</v>
      </c>
      <c r="O312">
        <v>290110000</v>
      </c>
      <c r="P312">
        <v>411880000</v>
      </c>
      <c r="Q312">
        <v>300360000</v>
      </c>
      <c r="S312">
        <v>24</v>
      </c>
      <c r="T312">
        <v>88</v>
      </c>
      <c r="U312">
        <v>18</v>
      </c>
      <c r="V312">
        <v>43</v>
      </c>
      <c r="W312">
        <v>71</v>
      </c>
      <c r="X312">
        <v>58</v>
      </c>
      <c r="Y312">
        <v>25</v>
      </c>
      <c r="Z312">
        <v>44</v>
      </c>
      <c r="AA312">
        <v>371</v>
      </c>
      <c r="AE312">
        <v>682</v>
      </c>
      <c r="AF312" t="s">
        <v>1592</v>
      </c>
      <c r="AG312" t="s">
        <v>466</v>
      </c>
      <c r="AH312" t="s">
        <v>1593</v>
      </c>
      <c r="AI312" t="s">
        <v>1594</v>
      </c>
      <c r="AJ312" t="s">
        <v>1595</v>
      </c>
      <c r="AK312" t="s">
        <v>1596</v>
      </c>
      <c r="AL312" t="s">
        <v>1597</v>
      </c>
      <c r="AM312" t="s">
        <v>1598</v>
      </c>
    </row>
    <row r="313" spans="1:39" x14ac:dyDescent="0.25">
      <c r="A313" t="s">
        <v>7075</v>
      </c>
      <c r="B313" t="s">
        <v>7076</v>
      </c>
      <c r="C313" t="s">
        <v>7077</v>
      </c>
      <c r="D313" t="s">
        <v>6064</v>
      </c>
      <c r="E313" t="s">
        <v>3670</v>
      </c>
      <c r="F313" t="s">
        <v>7078</v>
      </c>
      <c r="G313" t="s">
        <v>7079</v>
      </c>
      <c r="H313" t="s">
        <v>7080</v>
      </c>
      <c r="I313" t="s">
        <v>171</v>
      </c>
      <c r="J313" t="s">
        <v>171</v>
      </c>
      <c r="K313">
        <f>SUM(L313:Q313)</f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S313">
        <v>0</v>
      </c>
      <c r="T313">
        <v>2</v>
      </c>
      <c r="U313">
        <v>1</v>
      </c>
      <c r="V313">
        <v>0</v>
      </c>
      <c r="W313">
        <v>5</v>
      </c>
      <c r="X313">
        <v>2</v>
      </c>
      <c r="Y313">
        <v>0</v>
      </c>
      <c r="Z313">
        <v>2</v>
      </c>
      <c r="AA313">
        <v>12</v>
      </c>
      <c r="AE313">
        <v>1014</v>
      </c>
      <c r="AF313" t="s">
        <v>7081</v>
      </c>
      <c r="AG313" t="s">
        <v>7082</v>
      </c>
      <c r="AH313" t="s">
        <v>7083</v>
      </c>
      <c r="AI313" t="s">
        <v>7084</v>
      </c>
      <c r="AJ313" t="s">
        <v>7085</v>
      </c>
      <c r="AK313" t="s">
        <v>7086</v>
      </c>
      <c r="AL313">
        <v>332</v>
      </c>
      <c r="AM313">
        <v>273</v>
      </c>
    </row>
    <row r="314" spans="1:39" x14ac:dyDescent="0.25">
      <c r="A314" t="s">
        <v>10052</v>
      </c>
      <c r="B314" t="s">
        <v>10052</v>
      </c>
      <c r="C314">
        <v>5</v>
      </c>
      <c r="D314">
        <v>4</v>
      </c>
      <c r="E314">
        <v>4</v>
      </c>
      <c r="F314" t="s">
        <v>10053</v>
      </c>
      <c r="G314" t="s">
        <v>10054</v>
      </c>
      <c r="H314" t="s">
        <v>10053</v>
      </c>
      <c r="I314" t="s">
        <v>171</v>
      </c>
      <c r="J314" t="s">
        <v>171</v>
      </c>
      <c r="K314">
        <f>SUM(L314:Q314)</f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S314">
        <v>0</v>
      </c>
      <c r="T314">
        <v>1</v>
      </c>
      <c r="U314">
        <v>1</v>
      </c>
      <c r="V314">
        <v>0</v>
      </c>
      <c r="W314">
        <v>4</v>
      </c>
      <c r="X314">
        <v>0</v>
      </c>
      <c r="Y314">
        <v>0</v>
      </c>
      <c r="Z314">
        <v>0</v>
      </c>
      <c r="AA314">
        <v>6</v>
      </c>
      <c r="AE314">
        <v>1209</v>
      </c>
      <c r="AF314" t="s">
        <v>10055</v>
      </c>
      <c r="AG314" t="s">
        <v>4704</v>
      </c>
      <c r="AH314" t="s">
        <v>10056</v>
      </c>
      <c r="AI314" t="s">
        <v>10057</v>
      </c>
      <c r="AJ314" t="s">
        <v>10058</v>
      </c>
      <c r="AK314" t="s">
        <v>10059</v>
      </c>
    </row>
    <row r="315" spans="1:39" x14ac:dyDescent="0.25">
      <c r="A315" t="s">
        <v>8937</v>
      </c>
      <c r="B315" t="s">
        <v>8937</v>
      </c>
      <c r="C315" t="s">
        <v>3186</v>
      </c>
      <c r="D315" t="s">
        <v>3186</v>
      </c>
      <c r="E315" t="s">
        <v>3186</v>
      </c>
      <c r="F315" t="s">
        <v>8938</v>
      </c>
      <c r="G315" t="s">
        <v>8939</v>
      </c>
      <c r="H315" t="s">
        <v>8940</v>
      </c>
      <c r="I315" s="9" t="s">
        <v>63</v>
      </c>
      <c r="J315" s="5" t="s">
        <v>64</v>
      </c>
      <c r="K315">
        <f>SUM(L315:Q315)</f>
        <v>9909400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9909400</v>
      </c>
      <c r="S315">
        <v>0</v>
      </c>
      <c r="T315">
        <v>1</v>
      </c>
      <c r="U315">
        <v>0</v>
      </c>
      <c r="V315">
        <v>2</v>
      </c>
      <c r="W315">
        <v>3</v>
      </c>
      <c r="X315">
        <v>2</v>
      </c>
      <c r="Y315">
        <v>2</v>
      </c>
      <c r="Z315">
        <v>3</v>
      </c>
      <c r="AA315">
        <v>13</v>
      </c>
      <c r="AE315">
        <v>812</v>
      </c>
      <c r="AF315" t="s">
        <v>8941</v>
      </c>
      <c r="AG315" t="s">
        <v>596</v>
      </c>
      <c r="AH315" t="s">
        <v>8942</v>
      </c>
      <c r="AI315" t="s">
        <v>8943</v>
      </c>
      <c r="AJ315" t="s">
        <v>8944</v>
      </c>
      <c r="AK315" t="s">
        <v>8945</v>
      </c>
    </row>
    <row r="316" spans="1:39" x14ac:dyDescent="0.25">
      <c r="A316" t="s">
        <v>11331</v>
      </c>
      <c r="B316" t="s">
        <v>11331</v>
      </c>
      <c r="C316" t="s">
        <v>6256</v>
      </c>
      <c r="D316" t="s">
        <v>6256</v>
      </c>
      <c r="E316" t="s">
        <v>6256</v>
      </c>
      <c r="F316" t="s">
        <v>11332</v>
      </c>
      <c r="G316" t="s">
        <v>11333</v>
      </c>
      <c r="H316" t="s">
        <v>11334</v>
      </c>
      <c r="I316" t="s">
        <v>171</v>
      </c>
      <c r="J316" t="s">
        <v>171</v>
      </c>
      <c r="K316">
        <f>SUM(L316:Q316)</f>
        <v>1581700</v>
      </c>
      <c r="L316">
        <v>0</v>
      </c>
      <c r="M316">
        <v>1581700</v>
      </c>
      <c r="N316">
        <v>0</v>
      </c>
      <c r="O316">
        <v>0</v>
      </c>
      <c r="P316">
        <v>0</v>
      </c>
      <c r="Q316">
        <v>0</v>
      </c>
      <c r="S316">
        <v>0</v>
      </c>
      <c r="T316">
        <v>2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2</v>
      </c>
      <c r="AE316">
        <v>221</v>
      </c>
      <c r="AF316">
        <v>667</v>
      </c>
      <c r="AG316" t="b">
        <v>1</v>
      </c>
      <c r="AH316">
        <v>705</v>
      </c>
      <c r="AI316">
        <v>7277</v>
      </c>
      <c r="AJ316" t="s">
        <v>11335</v>
      </c>
      <c r="AK316">
        <v>7664</v>
      </c>
    </row>
    <row r="317" spans="1:39" x14ac:dyDescent="0.25">
      <c r="A317" t="s">
        <v>7976</v>
      </c>
      <c r="B317" t="s">
        <v>7976</v>
      </c>
      <c r="C317" t="s">
        <v>7977</v>
      </c>
      <c r="D317" t="s">
        <v>7977</v>
      </c>
      <c r="E317" t="s">
        <v>7977</v>
      </c>
      <c r="F317" t="s">
        <v>7978</v>
      </c>
      <c r="G317" t="s">
        <v>7979</v>
      </c>
      <c r="H317" t="s">
        <v>7980</v>
      </c>
      <c r="I317" t="s">
        <v>171</v>
      </c>
      <c r="J317" t="s">
        <v>171</v>
      </c>
      <c r="K317">
        <f>SUM(L317:Q317)</f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S317">
        <v>1</v>
      </c>
      <c r="T317">
        <v>5</v>
      </c>
      <c r="U317">
        <v>0</v>
      </c>
      <c r="V317">
        <v>3</v>
      </c>
      <c r="W317">
        <v>4</v>
      </c>
      <c r="X317">
        <v>4</v>
      </c>
      <c r="Y317">
        <v>1</v>
      </c>
      <c r="Z317">
        <v>3</v>
      </c>
      <c r="AA317">
        <v>21</v>
      </c>
      <c r="AE317">
        <v>539</v>
      </c>
      <c r="AF317" t="s">
        <v>7981</v>
      </c>
      <c r="AG317" t="s">
        <v>596</v>
      </c>
      <c r="AH317" t="s">
        <v>7982</v>
      </c>
      <c r="AI317" t="s">
        <v>7983</v>
      </c>
      <c r="AJ317" t="s">
        <v>7984</v>
      </c>
      <c r="AK317" t="s">
        <v>7985</v>
      </c>
    </row>
    <row r="318" spans="1:39" x14ac:dyDescent="0.25">
      <c r="A318" t="s">
        <v>4657</v>
      </c>
      <c r="B318" t="s">
        <v>4658</v>
      </c>
      <c r="C318" t="s">
        <v>4659</v>
      </c>
      <c r="D318" t="s">
        <v>4659</v>
      </c>
      <c r="E318" t="s">
        <v>4659</v>
      </c>
      <c r="F318" t="s">
        <v>4660</v>
      </c>
      <c r="G318" t="s">
        <v>4661</v>
      </c>
      <c r="H318" t="s">
        <v>4662</v>
      </c>
      <c r="I318" t="s">
        <v>488</v>
      </c>
      <c r="J318" t="s">
        <v>171</v>
      </c>
      <c r="K318">
        <f>SUM(L318:Q318)</f>
        <v>145959000</v>
      </c>
      <c r="L318">
        <v>0</v>
      </c>
      <c r="M318">
        <v>83732000</v>
      </c>
      <c r="N318">
        <v>0</v>
      </c>
      <c r="O318">
        <v>62227000</v>
      </c>
      <c r="P318">
        <v>0</v>
      </c>
      <c r="Q318">
        <v>0</v>
      </c>
      <c r="S318">
        <v>0</v>
      </c>
      <c r="T318">
        <v>18</v>
      </c>
      <c r="U318">
        <v>4</v>
      </c>
      <c r="V318">
        <v>17</v>
      </c>
      <c r="W318">
        <v>0</v>
      </c>
      <c r="X318">
        <v>0</v>
      </c>
      <c r="Y318">
        <v>0</v>
      </c>
      <c r="Z318">
        <v>0</v>
      </c>
      <c r="AA318">
        <v>39</v>
      </c>
      <c r="AE318">
        <v>544</v>
      </c>
      <c r="AF318" t="s">
        <v>4663</v>
      </c>
      <c r="AG318" t="s">
        <v>283</v>
      </c>
      <c r="AH318" t="s">
        <v>4664</v>
      </c>
      <c r="AI318" t="s">
        <v>4665</v>
      </c>
      <c r="AJ318" t="s">
        <v>4666</v>
      </c>
      <c r="AK318" t="s">
        <v>4667</v>
      </c>
    </row>
    <row r="319" spans="1:39" x14ac:dyDescent="0.25">
      <c r="A319" t="s">
        <v>7528</v>
      </c>
      <c r="B319" t="s">
        <v>7529</v>
      </c>
      <c r="C319" t="s">
        <v>7530</v>
      </c>
      <c r="D319" t="s">
        <v>7530</v>
      </c>
      <c r="E319" t="s">
        <v>7530</v>
      </c>
      <c r="F319" t="s">
        <v>7531</v>
      </c>
      <c r="G319" t="s">
        <v>7532</v>
      </c>
      <c r="H319" t="s">
        <v>7533</v>
      </c>
      <c r="I319" t="s">
        <v>171</v>
      </c>
      <c r="J319" t="s">
        <v>171</v>
      </c>
      <c r="K319">
        <f>SUM(L319:Q319)</f>
        <v>23146000</v>
      </c>
      <c r="L319">
        <v>0</v>
      </c>
      <c r="M319">
        <v>10773000</v>
      </c>
      <c r="N319">
        <v>0</v>
      </c>
      <c r="O319">
        <v>0</v>
      </c>
      <c r="P319">
        <v>0</v>
      </c>
      <c r="Q319">
        <v>12373000</v>
      </c>
      <c r="S319">
        <v>0</v>
      </c>
      <c r="T319">
        <v>5</v>
      </c>
      <c r="U319">
        <v>0</v>
      </c>
      <c r="V319">
        <v>3</v>
      </c>
      <c r="W319">
        <v>0</v>
      </c>
      <c r="X319">
        <v>0</v>
      </c>
      <c r="Y319">
        <v>0</v>
      </c>
      <c r="Z319">
        <v>4</v>
      </c>
      <c r="AA319">
        <v>12</v>
      </c>
      <c r="AE319">
        <v>1258</v>
      </c>
      <c r="AF319" t="s">
        <v>7534</v>
      </c>
      <c r="AG319" t="s">
        <v>909</v>
      </c>
      <c r="AH319" t="s">
        <v>7535</v>
      </c>
      <c r="AI319" t="s">
        <v>7536</v>
      </c>
      <c r="AJ319" t="s">
        <v>7537</v>
      </c>
      <c r="AK319" t="s">
        <v>7538</v>
      </c>
    </row>
    <row r="320" spans="1:39" x14ac:dyDescent="0.25">
      <c r="A320" t="s">
        <v>6527</v>
      </c>
      <c r="B320" t="s">
        <v>6528</v>
      </c>
      <c r="C320" t="s">
        <v>6529</v>
      </c>
      <c r="D320" t="s">
        <v>6529</v>
      </c>
      <c r="E320" t="s">
        <v>6530</v>
      </c>
      <c r="F320" t="s">
        <v>6531</v>
      </c>
      <c r="G320" t="s">
        <v>6532</v>
      </c>
      <c r="H320" t="s">
        <v>6533</v>
      </c>
      <c r="I320" t="s">
        <v>171</v>
      </c>
      <c r="J320" t="s">
        <v>171</v>
      </c>
      <c r="K320">
        <f>SUM(L320:Q320)</f>
        <v>44796000</v>
      </c>
      <c r="L320">
        <v>0</v>
      </c>
      <c r="M320">
        <v>0</v>
      </c>
      <c r="N320">
        <v>0</v>
      </c>
      <c r="O320">
        <v>16711000</v>
      </c>
      <c r="P320">
        <v>0</v>
      </c>
      <c r="Q320">
        <v>28085000</v>
      </c>
      <c r="S320">
        <v>2</v>
      </c>
      <c r="T320">
        <v>3</v>
      </c>
      <c r="U320">
        <v>1</v>
      </c>
      <c r="V320">
        <v>4</v>
      </c>
      <c r="W320">
        <v>1</v>
      </c>
      <c r="X320">
        <v>1</v>
      </c>
      <c r="Y320">
        <v>1</v>
      </c>
      <c r="Z320">
        <v>9</v>
      </c>
      <c r="AA320">
        <v>22</v>
      </c>
      <c r="AE320">
        <v>719</v>
      </c>
      <c r="AF320" t="s">
        <v>6534</v>
      </c>
      <c r="AG320" t="s">
        <v>1397</v>
      </c>
      <c r="AH320" t="s">
        <v>6535</v>
      </c>
      <c r="AI320" t="s">
        <v>6536</v>
      </c>
      <c r="AJ320" t="s">
        <v>6537</v>
      </c>
      <c r="AK320" t="s">
        <v>6538</v>
      </c>
      <c r="AL320">
        <v>309</v>
      </c>
      <c r="AM320">
        <v>207</v>
      </c>
    </row>
    <row r="321" spans="1:39" x14ac:dyDescent="0.25">
      <c r="A321" t="s">
        <v>10343</v>
      </c>
      <c r="B321" t="s">
        <v>10343</v>
      </c>
      <c r="C321">
        <v>3</v>
      </c>
      <c r="D321">
        <v>2</v>
      </c>
      <c r="E321">
        <v>2</v>
      </c>
      <c r="F321" t="s">
        <v>10344</v>
      </c>
      <c r="G321" t="s">
        <v>10345</v>
      </c>
      <c r="H321" t="s">
        <v>10346</v>
      </c>
      <c r="I321" t="s">
        <v>171</v>
      </c>
      <c r="J321" t="s">
        <v>171</v>
      </c>
      <c r="K321">
        <f>SUM(L321:Q321)</f>
        <v>4289900</v>
      </c>
      <c r="L321">
        <v>4289900</v>
      </c>
      <c r="M321">
        <v>0</v>
      </c>
      <c r="N321">
        <v>0</v>
      </c>
      <c r="O321">
        <v>0</v>
      </c>
      <c r="P321">
        <v>0</v>
      </c>
      <c r="Q321">
        <v>0</v>
      </c>
      <c r="S321">
        <v>1</v>
      </c>
      <c r="T321">
        <v>1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2</v>
      </c>
      <c r="AE321">
        <v>660</v>
      </c>
      <c r="AF321" t="s">
        <v>10347</v>
      </c>
      <c r="AG321" t="s">
        <v>10348</v>
      </c>
      <c r="AH321" t="s">
        <v>10349</v>
      </c>
      <c r="AI321" t="s">
        <v>10350</v>
      </c>
      <c r="AJ321" t="s">
        <v>10351</v>
      </c>
      <c r="AK321" t="s">
        <v>10352</v>
      </c>
      <c r="AL321">
        <v>309</v>
      </c>
      <c r="AM321">
        <v>207</v>
      </c>
    </row>
    <row r="322" spans="1:39" x14ac:dyDescent="0.25">
      <c r="A322" t="s">
        <v>5955</v>
      </c>
      <c r="B322" t="s">
        <v>5956</v>
      </c>
      <c r="C322" t="s">
        <v>5957</v>
      </c>
      <c r="D322" t="s">
        <v>5957</v>
      </c>
      <c r="E322" t="s">
        <v>5957</v>
      </c>
      <c r="F322" t="s">
        <v>5958</v>
      </c>
      <c r="G322" t="s">
        <v>5959</v>
      </c>
      <c r="H322" t="s">
        <v>5960</v>
      </c>
      <c r="I322" t="s">
        <v>171</v>
      </c>
      <c r="J322" t="s">
        <v>171</v>
      </c>
      <c r="K322">
        <f>SUM(L322:Q322)</f>
        <v>67838000</v>
      </c>
      <c r="L322">
        <v>0</v>
      </c>
      <c r="M322">
        <v>29022000</v>
      </c>
      <c r="N322">
        <v>0</v>
      </c>
      <c r="O322">
        <v>38816000</v>
      </c>
      <c r="P322">
        <v>0</v>
      </c>
      <c r="Q322">
        <v>0</v>
      </c>
      <c r="S322">
        <v>0</v>
      </c>
      <c r="T322">
        <v>5</v>
      </c>
      <c r="U322">
        <v>0</v>
      </c>
      <c r="V322">
        <v>6</v>
      </c>
      <c r="W322">
        <v>0</v>
      </c>
      <c r="X322">
        <v>0</v>
      </c>
      <c r="Y322">
        <v>0</v>
      </c>
      <c r="Z322">
        <v>0</v>
      </c>
      <c r="AA322">
        <v>11</v>
      </c>
      <c r="AE322">
        <v>720</v>
      </c>
      <c r="AF322" t="s">
        <v>5961</v>
      </c>
      <c r="AG322" t="s">
        <v>1397</v>
      </c>
      <c r="AH322" t="s">
        <v>5962</v>
      </c>
      <c r="AI322" t="s">
        <v>5963</v>
      </c>
      <c r="AJ322" t="s">
        <v>5964</v>
      </c>
      <c r="AK322" t="s">
        <v>5965</v>
      </c>
    </row>
    <row r="323" spans="1:39" x14ac:dyDescent="0.25">
      <c r="A323" t="s">
        <v>10467</v>
      </c>
      <c r="B323" t="s">
        <v>10467</v>
      </c>
      <c r="C323" t="s">
        <v>4071</v>
      </c>
      <c r="D323" t="s">
        <v>4071</v>
      </c>
      <c r="E323" t="s">
        <v>4071</v>
      </c>
      <c r="F323" t="s">
        <v>10468</v>
      </c>
      <c r="G323" t="s">
        <v>10469</v>
      </c>
      <c r="H323" t="s">
        <v>10470</v>
      </c>
      <c r="I323" t="s">
        <v>171</v>
      </c>
      <c r="J323" t="s">
        <v>171</v>
      </c>
      <c r="K323">
        <f>SUM(L323:Q323)</f>
        <v>3984500</v>
      </c>
      <c r="L323">
        <v>0</v>
      </c>
      <c r="M323">
        <v>0</v>
      </c>
      <c r="N323">
        <v>0</v>
      </c>
      <c r="O323">
        <v>3984500</v>
      </c>
      <c r="P323">
        <v>0</v>
      </c>
      <c r="Q323">
        <v>0</v>
      </c>
      <c r="S323">
        <v>0</v>
      </c>
      <c r="T323">
        <v>0</v>
      </c>
      <c r="U323">
        <v>0</v>
      </c>
      <c r="V323">
        <v>1</v>
      </c>
      <c r="W323">
        <v>0</v>
      </c>
      <c r="X323">
        <v>0</v>
      </c>
      <c r="Y323">
        <v>0</v>
      </c>
      <c r="Z323">
        <v>0</v>
      </c>
      <c r="AA323">
        <v>1</v>
      </c>
      <c r="AE323">
        <v>923</v>
      </c>
      <c r="AF323">
        <v>1416</v>
      </c>
      <c r="AG323" t="b">
        <v>1</v>
      </c>
      <c r="AH323">
        <v>1496</v>
      </c>
      <c r="AI323">
        <v>17748</v>
      </c>
      <c r="AJ323">
        <v>18985</v>
      </c>
      <c r="AK323">
        <v>18985</v>
      </c>
    </row>
    <row r="324" spans="1:39" x14ac:dyDescent="0.25">
      <c r="A324" t="s">
        <v>11550</v>
      </c>
      <c r="B324" t="s">
        <v>11550</v>
      </c>
      <c r="C324" t="s">
        <v>1323</v>
      </c>
      <c r="D324" t="s">
        <v>1323</v>
      </c>
      <c r="E324" t="s">
        <v>1323</v>
      </c>
      <c r="F324" t="s">
        <v>11551</v>
      </c>
      <c r="G324" t="s">
        <v>11552</v>
      </c>
      <c r="H324" t="s">
        <v>11553</v>
      </c>
      <c r="I324" t="s">
        <v>171</v>
      </c>
      <c r="J324" t="s">
        <v>171</v>
      </c>
      <c r="K324">
        <f>SUM(L324:Q324)</f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S324">
        <v>0</v>
      </c>
      <c r="T324">
        <v>0</v>
      </c>
      <c r="U324">
        <v>0</v>
      </c>
      <c r="V324">
        <v>1</v>
      </c>
      <c r="W324">
        <v>0</v>
      </c>
      <c r="X324">
        <v>0</v>
      </c>
      <c r="Y324">
        <v>0</v>
      </c>
      <c r="Z324">
        <v>0</v>
      </c>
      <c r="AA324">
        <v>1</v>
      </c>
      <c r="AE324">
        <v>105</v>
      </c>
      <c r="AF324">
        <v>1303</v>
      </c>
      <c r="AG324" t="b">
        <v>1</v>
      </c>
      <c r="AH324">
        <v>1381</v>
      </c>
      <c r="AI324">
        <v>16597</v>
      </c>
      <c r="AJ324">
        <v>17769</v>
      </c>
      <c r="AK324">
        <v>17769</v>
      </c>
    </row>
    <row r="325" spans="1:39" x14ac:dyDescent="0.25">
      <c r="A325" t="s">
        <v>11499</v>
      </c>
      <c r="B325" t="s">
        <v>11499</v>
      </c>
      <c r="C325" t="s">
        <v>6379</v>
      </c>
      <c r="D325" t="s">
        <v>6379</v>
      </c>
      <c r="E325" t="s">
        <v>6379</v>
      </c>
      <c r="F325" t="s">
        <v>11500</v>
      </c>
      <c r="G325" t="s">
        <v>11501</v>
      </c>
      <c r="H325" t="s">
        <v>11502</v>
      </c>
      <c r="I325" t="s">
        <v>171</v>
      </c>
      <c r="J325" t="s">
        <v>171</v>
      </c>
      <c r="K325">
        <f>SUM(L325:Q325)</f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S325">
        <v>0</v>
      </c>
      <c r="T325">
        <v>1</v>
      </c>
      <c r="U325">
        <v>0</v>
      </c>
      <c r="V325">
        <v>2</v>
      </c>
      <c r="W325">
        <v>0</v>
      </c>
      <c r="X325">
        <v>0</v>
      </c>
      <c r="Y325">
        <v>0</v>
      </c>
      <c r="Z325">
        <v>0</v>
      </c>
      <c r="AA325">
        <v>3</v>
      </c>
      <c r="AE325">
        <v>1137</v>
      </c>
      <c r="AF325" t="s">
        <v>11503</v>
      </c>
      <c r="AG325" t="s">
        <v>596</v>
      </c>
      <c r="AH325" t="s">
        <v>11504</v>
      </c>
      <c r="AI325" t="s">
        <v>11505</v>
      </c>
      <c r="AJ325" t="s">
        <v>11506</v>
      </c>
      <c r="AK325" t="s">
        <v>11507</v>
      </c>
    </row>
    <row r="326" spans="1:39" x14ac:dyDescent="0.25">
      <c r="A326" t="s">
        <v>3649</v>
      </c>
      <c r="B326" t="s">
        <v>3649</v>
      </c>
      <c r="C326">
        <v>6</v>
      </c>
      <c r="D326">
        <v>6</v>
      </c>
      <c r="E326">
        <v>6</v>
      </c>
      <c r="F326" t="s">
        <v>3650</v>
      </c>
      <c r="G326" t="s">
        <v>3651</v>
      </c>
      <c r="H326" t="s">
        <v>3650</v>
      </c>
      <c r="I326" s="3" t="s">
        <v>437</v>
      </c>
      <c r="J326" s="7" t="s">
        <v>957</v>
      </c>
      <c r="K326">
        <f>SUM(L326:Q326)</f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S326">
        <v>0</v>
      </c>
      <c r="T326">
        <v>0</v>
      </c>
      <c r="U326">
        <v>0</v>
      </c>
      <c r="V326">
        <v>0</v>
      </c>
      <c r="W326">
        <v>19</v>
      </c>
      <c r="X326">
        <v>0</v>
      </c>
      <c r="Y326">
        <v>0</v>
      </c>
      <c r="Z326">
        <v>0</v>
      </c>
      <c r="AA326">
        <v>19</v>
      </c>
      <c r="AE326">
        <v>529</v>
      </c>
      <c r="AF326" t="s">
        <v>3652</v>
      </c>
      <c r="AG326" t="s">
        <v>539</v>
      </c>
      <c r="AH326" t="s">
        <v>3653</v>
      </c>
      <c r="AI326" t="s">
        <v>3654</v>
      </c>
      <c r="AJ326" t="s">
        <v>3655</v>
      </c>
      <c r="AK326" t="s">
        <v>3656</v>
      </c>
    </row>
    <row r="327" spans="1:39" x14ac:dyDescent="0.25">
      <c r="A327" t="s">
        <v>5805</v>
      </c>
      <c r="B327" t="s">
        <v>5805</v>
      </c>
      <c r="C327" t="s">
        <v>1323</v>
      </c>
      <c r="D327" t="s">
        <v>1323</v>
      </c>
      <c r="E327" t="s">
        <v>1323</v>
      </c>
      <c r="F327" t="s">
        <v>5806</v>
      </c>
      <c r="G327" t="s">
        <v>5807</v>
      </c>
      <c r="H327" t="s">
        <v>5808</v>
      </c>
      <c r="I327" s="3" t="s">
        <v>437</v>
      </c>
      <c r="J327" s="7" t="s">
        <v>957</v>
      </c>
      <c r="K327">
        <f>SUM(L327:Q327)</f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S327">
        <v>0</v>
      </c>
      <c r="T327">
        <v>1</v>
      </c>
      <c r="U327">
        <v>1</v>
      </c>
      <c r="V327">
        <v>1</v>
      </c>
      <c r="W327">
        <v>7</v>
      </c>
      <c r="X327">
        <v>3</v>
      </c>
      <c r="Y327">
        <v>0</v>
      </c>
      <c r="Z327">
        <v>1</v>
      </c>
      <c r="AA327">
        <v>14</v>
      </c>
      <c r="AB327" t="s">
        <v>172</v>
      </c>
      <c r="AE327">
        <v>100</v>
      </c>
      <c r="AF327">
        <v>5399</v>
      </c>
      <c r="AG327" t="b">
        <v>1</v>
      </c>
      <c r="AH327">
        <v>5790</v>
      </c>
      <c r="AI327" t="s">
        <v>5809</v>
      </c>
      <c r="AJ327" t="s">
        <v>5810</v>
      </c>
      <c r="AK327">
        <v>72352</v>
      </c>
      <c r="AL327">
        <v>51</v>
      </c>
      <c r="AM327">
        <v>55</v>
      </c>
    </row>
    <row r="328" spans="1:39" x14ac:dyDescent="0.25">
      <c r="A328" t="s">
        <v>3590</v>
      </c>
      <c r="B328" t="s">
        <v>3590</v>
      </c>
      <c r="C328" t="s">
        <v>904</v>
      </c>
      <c r="D328" t="s">
        <v>904</v>
      </c>
      <c r="E328" t="s">
        <v>904</v>
      </c>
      <c r="F328" t="s">
        <v>3591</v>
      </c>
      <c r="G328" t="s">
        <v>3592</v>
      </c>
      <c r="H328" t="s">
        <v>3593</v>
      </c>
      <c r="I328" s="3" t="s">
        <v>437</v>
      </c>
      <c r="J328" s="4" t="s">
        <v>438</v>
      </c>
      <c r="K328">
        <f>SUM(L328:Q328)</f>
        <v>276556000</v>
      </c>
      <c r="L328">
        <v>78321000</v>
      </c>
      <c r="M328">
        <v>31155000</v>
      </c>
      <c r="N328">
        <v>55330000</v>
      </c>
      <c r="O328">
        <v>34086000</v>
      </c>
      <c r="P328">
        <v>40795000</v>
      </c>
      <c r="Q328">
        <v>36869000</v>
      </c>
      <c r="S328">
        <v>3</v>
      </c>
      <c r="T328">
        <v>6</v>
      </c>
      <c r="U328">
        <v>2</v>
      </c>
      <c r="V328">
        <v>7</v>
      </c>
      <c r="W328">
        <v>2</v>
      </c>
      <c r="X328">
        <v>7</v>
      </c>
      <c r="Y328">
        <v>5</v>
      </c>
      <c r="Z328">
        <v>6</v>
      </c>
      <c r="AA328">
        <v>38</v>
      </c>
      <c r="AE328">
        <v>587</v>
      </c>
      <c r="AF328" t="s">
        <v>3594</v>
      </c>
      <c r="AG328" t="s">
        <v>909</v>
      </c>
      <c r="AH328" t="s">
        <v>3595</v>
      </c>
      <c r="AI328" t="s">
        <v>3596</v>
      </c>
      <c r="AJ328" t="s">
        <v>3597</v>
      </c>
      <c r="AK328" t="s">
        <v>3598</v>
      </c>
    </row>
    <row r="329" spans="1:39" x14ac:dyDescent="0.25">
      <c r="A329" t="s">
        <v>10080</v>
      </c>
      <c r="B329" t="s">
        <v>10080</v>
      </c>
      <c r="C329">
        <v>1</v>
      </c>
      <c r="D329">
        <v>1</v>
      </c>
      <c r="E329">
        <v>1</v>
      </c>
      <c r="F329" t="s">
        <v>10081</v>
      </c>
      <c r="G329" t="s">
        <v>10082</v>
      </c>
      <c r="H329" t="s">
        <v>10081</v>
      </c>
      <c r="I329" s="3" t="s">
        <v>437</v>
      </c>
      <c r="J329" s="4" t="s">
        <v>438</v>
      </c>
      <c r="K329">
        <f>SUM(L329:Q329)</f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S329">
        <v>0</v>
      </c>
      <c r="T329">
        <v>0</v>
      </c>
      <c r="U329">
        <v>0</v>
      </c>
      <c r="V329">
        <v>1</v>
      </c>
      <c r="W329">
        <v>2</v>
      </c>
      <c r="X329">
        <v>0</v>
      </c>
      <c r="Y329">
        <v>0</v>
      </c>
      <c r="Z329">
        <v>0</v>
      </c>
      <c r="AA329">
        <v>3</v>
      </c>
      <c r="AE329">
        <v>629</v>
      </c>
      <c r="AF329">
        <v>8033</v>
      </c>
      <c r="AG329" t="b">
        <v>1</v>
      </c>
      <c r="AH329">
        <v>8606</v>
      </c>
      <c r="AI329" t="s">
        <v>10083</v>
      </c>
      <c r="AJ329" t="s">
        <v>10084</v>
      </c>
      <c r="AK329">
        <v>104990</v>
      </c>
    </row>
    <row r="330" spans="1:39" x14ac:dyDescent="0.25">
      <c r="A330" t="s">
        <v>8260</v>
      </c>
      <c r="B330" t="s">
        <v>8260</v>
      </c>
      <c r="C330">
        <v>1</v>
      </c>
      <c r="D330">
        <v>1</v>
      </c>
      <c r="E330">
        <v>1</v>
      </c>
      <c r="F330" t="s">
        <v>8261</v>
      </c>
      <c r="G330" t="s">
        <v>8262</v>
      </c>
      <c r="H330" t="s">
        <v>8261</v>
      </c>
      <c r="I330" s="3" t="s">
        <v>437</v>
      </c>
      <c r="J330" s="4" t="s">
        <v>438</v>
      </c>
      <c r="K330">
        <f>SUM(L330:Q330)</f>
        <v>15172000</v>
      </c>
      <c r="L330">
        <v>0</v>
      </c>
      <c r="M330">
        <v>15172000</v>
      </c>
      <c r="N330">
        <v>0</v>
      </c>
      <c r="O330">
        <v>0</v>
      </c>
      <c r="P330">
        <v>0</v>
      </c>
      <c r="Q330">
        <v>0</v>
      </c>
      <c r="S330">
        <v>1</v>
      </c>
      <c r="T330">
        <v>3</v>
      </c>
      <c r="U330">
        <v>0</v>
      </c>
      <c r="V330">
        <v>2</v>
      </c>
      <c r="W330">
        <v>2</v>
      </c>
      <c r="X330">
        <v>2</v>
      </c>
      <c r="Y330">
        <v>2</v>
      </c>
      <c r="Z330">
        <v>2</v>
      </c>
      <c r="AA330">
        <v>14</v>
      </c>
      <c r="AE330">
        <v>586</v>
      </c>
      <c r="AF330">
        <v>428</v>
      </c>
      <c r="AG330" t="b">
        <v>1</v>
      </c>
      <c r="AH330">
        <v>449</v>
      </c>
      <c r="AI330" t="s">
        <v>8263</v>
      </c>
      <c r="AJ330" t="s">
        <v>8264</v>
      </c>
      <c r="AK330">
        <v>4853</v>
      </c>
    </row>
    <row r="331" spans="1:39" x14ac:dyDescent="0.25">
      <c r="A331" t="s">
        <v>1200</v>
      </c>
      <c r="B331" t="s">
        <v>1200</v>
      </c>
      <c r="C331" t="s">
        <v>1201</v>
      </c>
      <c r="D331" t="s">
        <v>1201</v>
      </c>
      <c r="E331" t="s">
        <v>1201</v>
      </c>
      <c r="F331" t="s">
        <v>1202</v>
      </c>
      <c r="G331" t="s">
        <v>1203</v>
      </c>
      <c r="H331" t="s">
        <v>1204</v>
      </c>
      <c r="I331" t="s">
        <v>171</v>
      </c>
      <c r="J331" t="s">
        <v>171</v>
      </c>
      <c r="K331">
        <f>SUM(L331:Q331)</f>
        <v>5228690000</v>
      </c>
      <c r="L331">
        <v>818350000</v>
      </c>
      <c r="M331">
        <v>573190000</v>
      </c>
      <c r="N331">
        <v>494960000</v>
      </c>
      <c r="O331">
        <v>1357400000</v>
      </c>
      <c r="P331">
        <v>480190000</v>
      </c>
      <c r="Q331">
        <v>1504600000</v>
      </c>
      <c r="S331">
        <v>14</v>
      </c>
      <c r="T331">
        <v>19</v>
      </c>
      <c r="U331">
        <v>18</v>
      </c>
      <c r="V331">
        <v>32</v>
      </c>
      <c r="W331">
        <v>23</v>
      </c>
      <c r="X331">
        <v>16</v>
      </c>
      <c r="Y331">
        <v>13</v>
      </c>
      <c r="Z331">
        <v>27</v>
      </c>
      <c r="AA331">
        <v>162</v>
      </c>
      <c r="AE331">
        <v>768</v>
      </c>
      <c r="AF331" t="s">
        <v>1205</v>
      </c>
      <c r="AG331" t="s">
        <v>568</v>
      </c>
      <c r="AH331" t="s">
        <v>1206</v>
      </c>
      <c r="AI331" t="s">
        <v>1207</v>
      </c>
      <c r="AJ331" t="s">
        <v>1208</v>
      </c>
      <c r="AK331" t="s">
        <v>1209</v>
      </c>
      <c r="AL331">
        <v>392</v>
      </c>
      <c r="AM331">
        <v>38</v>
      </c>
    </row>
    <row r="332" spans="1:39" x14ac:dyDescent="0.25">
      <c r="A332" t="s">
        <v>8751</v>
      </c>
      <c r="B332" t="s">
        <v>8751</v>
      </c>
      <c r="C332" t="s">
        <v>7152</v>
      </c>
      <c r="D332" t="s">
        <v>7152</v>
      </c>
      <c r="E332" t="s">
        <v>7152</v>
      </c>
      <c r="F332" t="s">
        <v>8752</v>
      </c>
      <c r="G332" t="s">
        <v>8753</v>
      </c>
      <c r="H332" t="s">
        <v>8754</v>
      </c>
      <c r="I332" t="s">
        <v>171</v>
      </c>
      <c r="J332" t="s">
        <v>171</v>
      </c>
      <c r="K332">
        <f>SUM(L332:Q332)</f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S332">
        <v>0</v>
      </c>
      <c r="T332">
        <v>0</v>
      </c>
      <c r="U332">
        <v>0</v>
      </c>
      <c r="V332">
        <v>1</v>
      </c>
      <c r="W332">
        <v>2</v>
      </c>
      <c r="X332">
        <v>0</v>
      </c>
      <c r="Y332">
        <v>0</v>
      </c>
      <c r="Z332">
        <v>0</v>
      </c>
      <c r="AA332">
        <v>3</v>
      </c>
      <c r="AE332">
        <v>365</v>
      </c>
      <c r="AF332" t="s">
        <v>8755</v>
      </c>
      <c r="AG332" t="s">
        <v>596</v>
      </c>
      <c r="AH332" t="s">
        <v>8756</v>
      </c>
      <c r="AI332" t="s">
        <v>8757</v>
      </c>
      <c r="AJ332" t="s">
        <v>8758</v>
      </c>
      <c r="AK332" t="s">
        <v>8759</v>
      </c>
    </row>
    <row r="333" spans="1:39" x14ac:dyDescent="0.25">
      <c r="A333" t="s">
        <v>8017</v>
      </c>
      <c r="B333" t="s">
        <v>8017</v>
      </c>
      <c r="C333" t="s">
        <v>6379</v>
      </c>
      <c r="D333" t="s">
        <v>6379</v>
      </c>
      <c r="E333" t="s">
        <v>6379</v>
      </c>
      <c r="F333" t="s">
        <v>8018</v>
      </c>
      <c r="G333" t="s">
        <v>8019</v>
      </c>
      <c r="H333" t="s">
        <v>8020</v>
      </c>
      <c r="I333" t="s">
        <v>171</v>
      </c>
      <c r="J333" t="s">
        <v>171</v>
      </c>
      <c r="K333">
        <f>SUM(L333:Q333)</f>
        <v>17070000</v>
      </c>
      <c r="L333">
        <v>0</v>
      </c>
      <c r="M333">
        <v>0</v>
      </c>
      <c r="N333">
        <v>0</v>
      </c>
      <c r="O333">
        <v>17070000</v>
      </c>
      <c r="P333">
        <v>0</v>
      </c>
      <c r="Q333">
        <v>0</v>
      </c>
      <c r="S333">
        <v>0</v>
      </c>
      <c r="T333">
        <v>3</v>
      </c>
      <c r="U333">
        <v>0</v>
      </c>
      <c r="V333">
        <v>2</v>
      </c>
      <c r="W333">
        <v>2</v>
      </c>
      <c r="X333">
        <v>1</v>
      </c>
      <c r="Y333">
        <v>0</v>
      </c>
      <c r="Z333">
        <v>1</v>
      </c>
      <c r="AA333">
        <v>9</v>
      </c>
      <c r="AE333">
        <v>889</v>
      </c>
      <c r="AF333" t="s">
        <v>8021</v>
      </c>
      <c r="AG333" t="s">
        <v>596</v>
      </c>
      <c r="AH333" t="s">
        <v>8022</v>
      </c>
      <c r="AI333" t="s">
        <v>8023</v>
      </c>
      <c r="AJ333" t="s">
        <v>8024</v>
      </c>
      <c r="AK333" t="s">
        <v>8025</v>
      </c>
    </row>
    <row r="334" spans="1:39" x14ac:dyDescent="0.25">
      <c r="A334" t="s">
        <v>3050</v>
      </c>
      <c r="B334" t="s">
        <v>3050</v>
      </c>
      <c r="C334" t="s">
        <v>3051</v>
      </c>
      <c r="D334" t="s">
        <v>3051</v>
      </c>
      <c r="E334" t="s">
        <v>3051</v>
      </c>
      <c r="F334" t="s">
        <v>3052</v>
      </c>
      <c r="G334" t="s">
        <v>3053</v>
      </c>
      <c r="H334" t="s">
        <v>3054</v>
      </c>
      <c r="I334" t="s">
        <v>171</v>
      </c>
      <c r="J334" t="s">
        <v>171</v>
      </c>
      <c r="K334">
        <f>SUM(L334:Q334)</f>
        <v>486404000</v>
      </c>
      <c r="L334">
        <v>149100000</v>
      </c>
      <c r="M334">
        <v>71360000</v>
      </c>
      <c r="N334">
        <v>0</v>
      </c>
      <c r="O334">
        <v>145950000</v>
      </c>
      <c r="P334">
        <v>52737000</v>
      </c>
      <c r="Q334">
        <v>67257000</v>
      </c>
      <c r="S334">
        <v>5</v>
      </c>
      <c r="T334">
        <v>11</v>
      </c>
      <c r="U334">
        <v>0</v>
      </c>
      <c r="V334">
        <v>18</v>
      </c>
      <c r="W334">
        <v>13</v>
      </c>
      <c r="X334">
        <v>6</v>
      </c>
      <c r="Y334">
        <v>2</v>
      </c>
      <c r="Z334">
        <v>7</v>
      </c>
      <c r="AA334">
        <v>62</v>
      </c>
      <c r="AE334">
        <v>408</v>
      </c>
      <c r="AF334" t="s">
        <v>3055</v>
      </c>
      <c r="AG334" t="s">
        <v>539</v>
      </c>
      <c r="AH334" t="s">
        <v>3056</v>
      </c>
      <c r="AI334" t="s">
        <v>3057</v>
      </c>
      <c r="AJ334" t="s">
        <v>3058</v>
      </c>
      <c r="AK334" t="s">
        <v>3059</v>
      </c>
    </row>
    <row r="335" spans="1:39" x14ac:dyDescent="0.25">
      <c r="A335" t="s">
        <v>9884</v>
      </c>
      <c r="B335" t="s">
        <v>9884</v>
      </c>
      <c r="C335" t="s">
        <v>5823</v>
      </c>
      <c r="D335" t="s">
        <v>5823</v>
      </c>
      <c r="E335" t="s">
        <v>5823</v>
      </c>
      <c r="F335" t="s">
        <v>9885</v>
      </c>
      <c r="G335" t="s">
        <v>9886</v>
      </c>
      <c r="H335" t="s">
        <v>9887</v>
      </c>
      <c r="I335" t="s">
        <v>171</v>
      </c>
      <c r="J335" t="s">
        <v>171</v>
      </c>
      <c r="K335">
        <f>SUM(L335:Q335)</f>
        <v>5868300</v>
      </c>
      <c r="L335">
        <v>0</v>
      </c>
      <c r="M335">
        <v>0</v>
      </c>
      <c r="N335">
        <v>0</v>
      </c>
      <c r="O335">
        <v>5868300</v>
      </c>
      <c r="P335">
        <v>0</v>
      </c>
      <c r="Q335">
        <v>0</v>
      </c>
      <c r="S335">
        <v>0</v>
      </c>
      <c r="T335">
        <v>2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3</v>
      </c>
      <c r="AE335">
        <v>430</v>
      </c>
      <c r="AF335" t="s">
        <v>9888</v>
      </c>
      <c r="AG335" t="s">
        <v>596</v>
      </c>
      <c r="AH335" t="s">
        <v>9889</v>
      </c>
      <c r="AI335" t="s">
        <v>9890</v>
      </c>
      <c r="AJ335" t="s">
        <v>9891</v>
      </c>
      <c r="AK335" t="s">
        <v>9892</v>
      </c>
    </row>
    <row r="336" spans="1:39" x14ac:dyDescent="0.25">
      <c r="A336" t="s">
        <v>7113</v>
      </c>
      <c r="B336" t="s">
        <v>7114</v>
      </c>
      <c r="C336" t="s">
        <v>3581</v>
      </c>
      <c r="D336" t="s">
        <v>3581</v>
      </c>
      <c r="E336" t="s">
        <v>3581</v>
      </c>
      <c r="F336" t="s">
        <v>7115</v>
      </c>
      <c r="G336" t="s">
        <v>7116</v>
      </c>
      <c r="H336" t="s">
        <v>7117</v>
      </c>
      <c r="I336" t="s">
        <v>171</v>
      </c>
      <c r="J336" t="s">
        <v>171</v>
      </c>
      <c r="K336">
        <f>SUM(L336:Q336)</f>
        <v>29057000</v>
      </c>
      <c r="L336">
        <v>0</v>
      </c>
      <c r="M336">
        <v>29057000</v>
      </c>
      <c r="N336">
        <v>0</v>
      </c>
      <c r="O336">
        <v>0</v>
      </c>
      <c r="P336">
        <v>0</v>
      </c>
      <c r="Q336">
        <v>0</v>
      </c>
      <c r="S336">
        <v>0</v>
      </c>
      <c r="T336">
        <v>5</v>
      </c>
      <c r="U336">
        <v>0</v>
      </c>
      <c r="V336">
        <v>3</v>
      </c>
      <c r="W336">
        <v>0</v>
      </c>
      <c r="X336">
        <v>0</v>
      </c>
      <c r="Y336">
        <v>0</v>
      </c>
      <c r="Z336">
        <v>0</v>
      </c>
      <c r="AA336">
        <v>8</v>
      </c>
      <c r="AE336">
        <v>214</v>
      </c>
      <c r="AF336" t="s">
        <v>7118</v>
      </c>
      <c r="AG336" t="s">
        <v>870</v>
      </c>
      <c r="AH336" t="s">
        <v>7119</v>
      </c>
      <c r="AI336" t="s">
        <v>7120</v>
      </c>
      <c r="AJ336" t="s">
        <v>7121</v>
      </c>
      <c r="AK336" t="s">
        <v>7122</v>
      </c>
    </row>
    <row r="337" spans="1:39" x14ac:dyDescent="0.25">
      <c r="A337" t="s">
        <v>10806</v>
      </c>
      <c r="B337" t="s">
        <v>10807</v>
      </c>
      <c r="C337" t="s">
        <v>10808</v>
      </c>
      <c r="D337" t="s">
        <v>10808</v>
      </c>
      <c r="E337" t="s">
        <v>10808</v>
      </c>
      <c r="F337" t="s">
        <v>10809</v>
      </c>
      <c r="G337" t="s">
        <v>10810</v>
      </c>
      <c r="H337" t="s">
        <v>10811</v>
      </c>
      <c r="I337" t="s">
        <v>171</v>
      </c>
      <c r="J337" t="s">
        <v>171</v>
      </c>
      <c r="K337">
        <f>SUM(L337:Q337)</f>
        <v>3019400</v>
      </c>
      <c r="L337">
        <v>0</v>
      </c>
      <c r="M337">
        <v>0</v>
      </c>
      <c r="N337">
        <v>0</v>
      </c>
      <c r="O337">
        <v>3019400</v>
      </c>
      <c r="P337">
        <v>0</v>
      </c>
      <c r="Q337">
        <v>0</v>
      </c>
      <c r="S337">
        <v>0</v>
      </c>
      <c r="T337">
        <v>0</v>
      </c>
      <c r="U337">
        <v>0</v>
      </c>
      <c r="V337">
        <v>3</v>
      </c>
      <c r="W337">
        <v>0</v>
      </c>
      <c r="X337">
        <v>0</v>
      </c>
      <c r="Y337">
        <v>0</v>
      </c>
      <c r="Z337">
        <v>0</v>
      </c>
      <c r="AA337">
        <v>3</v>
      </c>
      <c r="AE337">
        <v>727</v>
      </c>
      <c r="AF337" t="s">
        <v>10812</v>
      </c>
      <c r="AG337" t="s">
        <v>870</v>
      </c>
      <c r="AH337" t="s">
        <v>10813</v>
      </c>
      <c r="AI337" t="s">
        <v>10814</v>
      </c>
      <c r="AJ337" t="s">
        <v>10815</v>
      </c>
      <c r="AK337" t="s">
        <v>10815</v>
      </c>
    </row>
    <row r="338" spans="1:39" x14ac:dyDescent="0.25">
      <c r="A338" t="s">
        <v>9997</v>
      </c>
      <c r="B338" t="s">
        <v>9997</v>
      </c>
      <c r="C338" t="s">
        <v>6896</v>
      </c>
      <c r="D338" t="s">
        <v>6896</v>
      </c>
      <c r="E338" t="s">
        <v>6896</v>
      </c>
      <c r="F338" t="s">
        <v>9998</v>
      </c>
      <c r="G338" t="s">
        <v>9999</v>
      </c>
      <c r="H338" t="s">
        <v>10000</v>
      </c>
      <c r="I338" t="s">
        <v>171</v>
      </c>
      <c r="J338" t="s">
        <v>171</v>
      </c>
      <c r="K338">
        <f>SUM(L338:Q338)</f>
        <v>5413200</v>
      </c>
      <c r="L338">
        <v>0</v>
      </c>
      <c r="M338">
        <v>0</v>
      </c>
      <c r="N338">
        <v>0</v>
      </c>
      <c r="O338">
        <v>5413200</v>
      </c>
      <c r="P338">
        <v>0</v>
      </c>
      <c r="Q338">
        <v>0</v>
      </c>
      <c r="S338">
        <v>0</v>
      </c>
      <c r="T338">
        <v>3</v>
      </c>
      <c r="U338">
        <v>0</v>
      </c>
      <c r="V338">
        <v>2</v>
      </c>
      <c r="W338">
        <v>0</v>
      </c>
      <c r="X338">
        <v>0</v>
      </c>
      <c r="Y338">
        <v>0</v>
      </c>
      <c r="Z338">
        <v>0</v>
      </c>
      <c r="AA338">
        <v>5</v>
      </c>
      <c r="AE338">
        <v>427</v>
      </c>
      <c r="AF338" t="s">
        <v>10001</v>
      </c>
      <c r="AG338" t="s">
        <v>596</v>
      </c>
      <c r="AH338" t="s">
        <v>10002</v>
      </c>
      <c r="AI338" t="s">
        <v>10003</v>
      </c>
      <c r="AJ338" t="s">
        <v>10004</v>
      </c>
      <c r="AK338" t="s">
        <v>10005</v>
      </c>
    </row>
    <row r="339" spans="1:39" x14ac:dyDescent="0.25">
      <c r="A339" t="s">
        <v>8903</v>
      </c>
      <c r="B339" t="s">
        <v>8903</v>
      </c>
      <c r="C339">
        <v>2</v>
      </c>
      <c r="D339">
        <v>2</v>
      </c>
      <c r="E339">
        <v>2</v>
      </c>
      <c r="F339" t="s">
        <v>8904</v>
      </c>
      <c r="G339" t="s">
        <v>8905</v>
      </c>
      <c r="H339" t="s">
        <v>8904</v>
      </c>
      <c r="I339" t="s">
        <v>171</v>
      </c>
      <c r="J339" t="s">
        <v>171</v>
      </c>
      <c r="K339">
        <f>SUM(L339:Q339)</f>
        <v>9994100</v>
      </c>
      <c r="L339">
        <v>0</v>
      </c>
      <c r="M339">
        <v>0</v>
      </c>
      <c r="N339">
        <v>0</v>
      </c>
      <c r="O339">
        <v>9994100</v>
      </c>
      <c r="P339">
        <v>0</v>
      </c>
      <c r="Q339">
        <v>0</v>
      </c>
      <c r="S339">
        <v>0</v>
      </c>
      <c r="T339">
        <v>0</v>
      </c>
      <c r="U339">
        <v>0</v>
      </c>
      <c r="V339">
        <v>2</v>
      </c>
      <c r="W339">
        <v>0</v>
      </c>
      <c r="X339">
        <v>0</v>
      </c>
      <c r="Y339">
        <v>0</v>
      </c>
      <c r="Z339">
        <v>0</v>
      </c>
      <c r="AA339">
        <v>2</v>
      </c>
      <c r="AE339">
        <v>698</v>
      </c>
      <c r="AF339" t="s">
        <v>8906</v>
      </c>
      <c r="AG339" t="s">
        <v>596</v>
      </c>
      <c r="AH339" t="s">
        <v>8907</v>
      </c>
      <c r="AI339" t="s">
        <v>8908</v>
      </c>
      <c r="AJ339" t="s">
        <v>8909</v>
      </c>
      <c r="AK339" t="s">
        <v>8909</v>
      </c>
    </row>
    <row r="340" spans="1:39" x14ac:dyDescent="0.25">
      <c r="A340" t="s">
        <v>9509</v>
      </c>
      <c r="B340" t="s">
        <v>9509</v>
      </c>
      <c r="C340">
        <v>1</v>
      </c>
      <c r="D340">
        <v>1</v>
      </c>
      <c r="E340">
        <v>1</v>
      </c>
      <c r="F340" t="s">
        <v>9510</v>
      </c>
      <c r="G340" t="s">
        <v>9511</v>
      </c>
      <c r="H340" t="s">
        <v>9510</v>
      </c>
      <c r="I340" t="s">
        <v>171</v>
      </c>
      <c r="J340" s="2" t="s">
        <v>171</v>
      </c>
      <c r="K340">
        <f>SUM(L340:Q340)</f>
        <v>7114000</v>
      </c>
      <c r="L340">
        <v>0</v>
      </c>
      <c r="M340">
        <v>7114000</v>
      </c>
      <c r="N340">
        <v>0</v>
      </c>
      <c r="O340">
        <v>0</v>
      </c>
      <c r="P340">
        <v>0</v>
      </c>
      <c r="Q340">
        <v>0</v>
      </c>
      <c r="S340">
        <v>0</v>
      </c>
      <c r="T340">
        <v>2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2</v>
      </c>
      <c r="AE340">
        <v>497</v>
      </c>
      <c r="AF340">
        <v>4311</v>
      </c>
      <c r="AG340" t="b">
        <v>1</v>
      </c>
      <c r="AH340">
        <v>4584</v>
      </c>
      <c r="AI340" t="s">
        <v>9512</v>
      </c>
      <c r="AJ340" t="s">
        <v>9513</v>
      </c>
      <c r="AK340">
        <v>59029</v>
      </c>
    </row>
    <row r="341" spans="1:39" x14ac:dyDescent="0.25">
      <c r="A341" t="s">
        <v>5503</v>
      </c>
      <c r="B341" t="s">
        <v>5504</v>
      </c>
      <c r="C341" t="s">
        <v>5505</v>
      </c>
      <c r="D341" t="s">
        <v>5505</v>
      </c>
      <c r="E341" t="s">
        <v>5505</v>
      </c>
      <c r="F341" t="s">
        <v>5506</v>
      </c>
      <c r="G341" t="s">
        <v>5507</v>
      </c>
      <c r="H341" t="s">
        <v>5506</v>
      </c>
      <c r="I341" s="3" t="s">
        <v>437</v>
      </c>
      <c r="J341" s="7" t="s">
        <v>957</v>
      </c>
      <c r="K341">
        <f>SUM(L341:Q341)</f>
        <v>51709000</v>
      </c>
      <c r="L341">
        <v>0</v>
      </c>
      <c r="M341">
        <v>0</v>
      </c>
      <c r="N341">
        <v>51709000</v>
      </c>
      <c r="O341">
        <v>0</v>
      </c>
      <c r="P341">
        <v>0</v>
      </c>
      <c r="Q341">
        <v>0</v>
      </c>
      <c r="S341">
        <v>0</v>
      </c>
      <c r="T341">
        <v>5</v>
      </c>
      <c r="U341">
        <v>2</v>
      </c>
      <c r="V341">
        <v>2</v>
      </c>
      <c r="W341">
        <v>6</v>
      </c>
      <c r="X341">
        <v>4</v>
      </c>
      <c r="Y341">
        <v>1</v>
      </c>
      <c r="Z341">
        <v>0</v>
      </c>
      <c r="AA341">
        <v>20</v>
      </c>
      <c r="AE341">
        <v>545</v>
      </c>
      <c r="AF341" t="s">
        <v>5508</v>
      </c>
      <c r="AG341" t="s">
        <v>909</v>
      </c>
      <c r="AH341" t="s">
        <v>5509</v>
      </c>
      <c r="AI341" t="s">
        <v>5510</v>
      </c>
      <c r="AJ341" t="s">
        <v>5511</v>
      </c>
      <c r="AK341" t="s">
        <v>5512</v>
      </c>
    </row>
    <row r="342" spans="1:39" x14ac:dyDescent="0.25">
      <c r="A342" t="s">
        <v>10094</v>
      </c>
      <c r="B342" t="s">
        <v>10094</v>
      </c>
      <c r="C342">
        <v>6</v>
      </c>
      <c r="D342">
        <v>6</v>
      </c>
      <c r="E342">
        <v>6</v>
      </c>
      <c r="F342" t="s">
        <v>10095</v>
      </c>
      <c r="G342" t="s">
        <v>10096</v>
      </c>
      <c r="H342" t="s">
        <v>10095</v>
      </c>
      <c r="I342" t="s">
        <v>171</v>
      </c>
      <c r="J342" t="s">
        <v>171</v>
      </c>
      <c r="K342">
        <f>SUM(L342:Q342)</f>
        <v>4938000</v>
      </c>
      <c r="L342">
        <v>0</v>
      </c>
      <c r="M342">
        <v>0</v>
      </c>
      <c r="N342">
        <v>0</v>
      </c>
      <c r="O342">
        <v>4938000</v>
      </c>
      <c r="P342">
        <v>0</v>
      </c>
      <c r="Q342">
        <v>0</v>
      </c>
      <c r="S342">
        <v>0</v>
      </c>
      <c r="T342">
        <v>0</v>
      </c>
      <c r="U342">
        <v>0</v>
      </c>
      <c r="V342">
        <v>5</v>
      </c>
      <c r="W342">
        <v>0</v>
      </c>
      <c r="X342">
        <v>1</v>
      </c>
      <c r="Y342">
        <v>0</v>
      </c>
      <c r="Z342">
        <v>0</v>
      </c>
      <c r="AA342">
        <v>6</v>
      </c>
      <c r="AE342">
        <v>1058</v>
      </c>
      <c r="AF342" t="s">
        <v>10097</v>
      </c>
      <c r="AG342" t="s">
        <v>539</v>
      </c>
      <c r="AH342" t="s">
        <v>10098</v>
      </c>
      <c r="AI342" t="s">
        <v>10099</v>
      </c>
      <c r="AJ342" t="s">
        <v>10100</v>
      </c>
      <c r="AK342" t="s">
        <v>10101</v>
      </c>
    </row>
    <row r="343" spans="1:39" x14ac:dyDescent="0.25">
      <c r="A343" t="s">
        <v>11518</v>
      </c>
      <c r="B343" t="s">
        <v>11519</v>
      </c>
      <c r="C343" t="s">
        <v>5017</v>
      </c>
      <c r="D343" t="s">
        <v>5017</v>
      </c>
      <c r="E343" t="s">
        <v>5017</v>
      </c>
      <c r="F343" t="s">
        <v>11520</v>
      </c>
      <c r="G343" t="s">
        <v>11521</v>
      </c>
      <c r="H343" t="s">
        <v>11522</v>
      </c>
      <c r="I343" t="s">
        <v>171</v>
      </c>
      <c r="J343" t="s">
        <v>171</v>
      </c>
      <c r="K343">
        <f>SUM(L343:Q343)</f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S343">
        <v>0</v>
      </c>
      <c r="T343">
        <v>1</v>
      </c>
      <c r="U343">
        <v>0</v>
      </c>
      <c r="V343">
        <v>3</v>
      </c>
      <c r="W343">
        <v>0</v>
      </c>
      <c r="X343">
        <v>0</v>
      </c>
      <c r="Y343">
        <v>0</v>
      </c>
      <c r="Z343">
        <v>0</v>
      </c>
      <c r="AA343">
        <v>4</v>
      </c>
      <c r="AE343">
        <v>1053</v>
      </c>
      <c r="AF343" t="s">
        <v>11523</v>
      </c>
      <c r="AG343" t="s">
        <v>1397</v>
      </c>
      <c r="AH343" t="s">
        <v>11524</v>
      </c>
      <c r="AI343" t="s">
        <v>11525</v>
      </c>
      <c r="AJ343" t="s">
        <v>11526</v>
      </c>
      <c r="AK343" t="s">
        <v>11526</v>
      </c>
    </row>
    <row r="344" spans="1:39" x14ac:dyDescent="0.25">
      <c r="A344" t="s">
        <v>5493</v>
      </c>
      <c r="B344" t="s">
        <v>5493</v>
      </c>
      <c r="C344" t="s">
        <v>5494</v>
      </c>
      <c r="D344" t="s">
        <v>5494</v>
      </c>
      <c r="E344" t="s">
        <v>5494</v>
      </c>
      <c r="F344" t="s">
        <v>5495</v>
      </c>
      <c r="G344" t="s">
        <v>5496</v>
      </c>
      <c r="H344" t="s">
        <v>5497</v>
      </c>
      <c r="I344" t="s">
        <v>171</v>
      </c>
      <c r="J344" t="s">
        <v>171</v>
      </c>
      <c r="K344">
        <f>SUM(L344:Q344)</f>
        <v>88605000</v>
      </c>
      <c r="L344">
        <v>0</v>
      </c>
      <c r="M344">
        <v>34981000</v>
      </c>
      <c r="N344">
        <v>0</v>
      </c>
      <c r="O344">
        <v>53624000</v>
      </c>
      <c r="P344">
        <v>0</v>
      </c>
      <c r="Q344">
        <v>0</v>
      </c>
      <c r="S344">
        <v>0</v>
      </c>
      <c r="T344">
        <v>8</v>
      </c>
      <c r="U344">
        <v>2</v>
      </c>
      <c r="V344">
        <v>17</v>
      </c>
      <c r="W344">
        <v>0</v>
      </c>
      <c r="X344">
        <v>1</v>
      </c>
      <c r="Y344">
        <v>0</v>
      </c>
      <c r="Z344">
        <v>0</v>
      </c>
      <c r="AA344">
        <v>28</v>
      </c>
      <c r="AE344">
        <v>518</v>
      </c>
      <c r="AF344" t="s">
        <v>5498</v>
      </c>
      <c r="AG344" t="s">
        <v>283</v>
      </c>
      <c r="AH344" t="s">
        <v>5499</v>
      </c>
      <c r="AI344" t="s">
        <v>5500</v>
      </c>
      <c r="AJ344" t="s">
        <v>5501</v>
      </c>
      <c r="AK344" t="s">
        <v>5502</v>
      </c>
    </row>
    <row r="345" spans="1:39" x14ac:dyDescent="0.25">
      <c r="A345" t="s">
        <v>10820</v>
      </c>
      <c r="B345" t="s">
        <v>10820</v>
      </c>
      <c r="C345">
        <v>1</v>
      </c>
      <c r="D345">
        <v>1</v>
      </c>
      <c r="E345">
        <v>1</v>
      </c>
      <c r="F345" t="s">
        <v>10821</v>
      </c>
      <c r="G345" t="s">
        <v>10822</v>
      </c>
      <c r="H345" t="s">
        <v>10821</v>
      </c>
      <c r="I345" t="s">
        <v>171</v>
      </c>
      <c r="J345" t="s">
        <v>171</v>
      </c>
      <c r="K345">
        <f>SUM(L345:Q345)</f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S345">
        <v>0</v>
      </c>
      <c r="T345">
        <v>0</v>
      </c>
      <c r="U345">
        <v>0</v>
      </c>
      <c r="V345">
        <v>0</v>
      </c>
      <c r="W345">
        <v>1</v>
      </c>
      <c r="X345">
        <v>0</v>
      </c>
      <c r="Y345">
        <v>0</v>
      </c>
      <c r="Z345">
        <v>0</v>
      </c>
      <c r="AA345">
        <v>1</v>
      </c>
      <c r="AE345">
        <v>1151</v>
      </c>
      <c r="AF345">
        <v>815</v>
      </c>
      <c r="AG345" t="b">
        <v>1</v>
      </c>
      <c r="AH345">
        <v>857</v>
      </c>
      <c r="AI345">
        <v>9122</v>
      </c>
      <c r="AJ345">
        <v>9615</v>
      </c>
      <c r="AK345">
        <v>9615</v>
      </c>
    </row>
    <row r="346" spans="1:39" x14ac:dyDescent="0.25">
      <c r="A346" t="s">
        <v>10167</v>
      </c>
      <c r="B346" t="s">
        <v>10168</v>
      </c>
      <c r="C346" t="s">
        <v>4930</v>
      </c>
      <c r="D346" t="s">
        <v>4930</v>
      </c>
      <c r="E346" t="s">
        <v>4930</v>
      </c>
      <c r="F346" t="s">
        <v>10169</v>
      </c>
      <c r="G346" t="s">
        <v>10170</v>
      </c>
      <c r="H346" t="s">
        <v>10169</v>
      </c>
      <c r="I346" t="s">
        <v>171</v>
      </c>
      <c r="J346" t="s">
        <v>171</v>
      </c>
      <c r="K346">
        <f>SUM(L346:Q346)</f>
        <v>4735300</v>
      </c>
      <c r="L346">
        <v>0</v>
      </c>
      <c r="M346">
        <v>0</v>
      </c>
      <c r="N346">
        <v>0</v>
      </c>
      <c r="O346">
        <v>4735300</v>
      </c>
      <c r="P346">
        <v>0</v>
      </c>
      <c r="Q346">
        <v>0</v>
      </c>
      <c r="S346">
        <v>0</v>
      </c>
      <c r="T346">
        <v>0</v>
      </c>
      <c r="U346">
        <v>0</v>
      </c>
      <c r="V346">
        <v>3</v>
      </c>
      <c r="W346">
        <v>1</v>
      </c>
      <c r="X346">
        <v>0</v>
      </c>
      <c r="Y346">
        <v>0</v>
      </c>
      <c r="Z346">
        <v>1</v>
      </c>
      <c r="AA346">
        <v>5</v>
      </c>
      <c r="AE346">
        <v>1252</v>
      </c>
      <c r="AF346" t="s">
        <v>10171</v>
      </c>
      <c r="AG346" t="s">
        <v>870</v>
      </c>
      <c r="AH346" t="s">
        <v>10172</v>
      </c>
      <c r="AI346" t="s">
        <v>10173</v>
      </c>
      <c r="AJ346" t="s">
        <v>10174</v>
      </c>
      <c r="AK346" t="s">
        <v>10175</v>
      </c>
    </row>
    <row r="347" spans="1:39" x14ac:dyDescent="0.25">
      <c r="A347" t="s">
        <v>10145</v>
      </c>
      <c r="B347" t="s">
        <v>10145</v>
      </c>
      <c r="C347">
        <v>1</v>
      </c>
      <c r="D347">
        <v>1</v>
      </c>
      <c r="E347">
        <v>1</v>
      </c>
      <c r="F347" t="s">
        <v>10146</v>
      </c>
      <c r="G347" t="s">
        <v>10147</v>
      </c>
      <c r="H347" t="s">
        <v>10146</v>
      </c>
      <c r="I347" t="s">
        <v>171</v>
      </c>
      <c r="J347" t="s">
        <v>171</v>
      </c>
      <c r="K347">
        <f>SUM(L347:Q347)</f>
        <v>4896900</v>
      </c>
      <c r="L347">
        <v>0</v>
      </c>
      <c r="M347">
        <v>0</v>
      </c>
      <c r="N347">
        <v>0</v>
      </c>
      <c r="O347">
        <v>4896900</v>
      </c>
      <c r="P347">
        <v>0</v>
      </c>
      <c r="Q347">
        <v>0</v>
      </c>
      <c r="S347">
        <v>0</v>
      </c>
      <c r="T347">
        <v>0</v>
      </c>
      <c r="U347">
        <v>0</v>
      </c>
      <c r="V347">
        <v>1</v>
      </c>
      <c r="W347">
        <v>0</v>
      </c>
      <c r="X347">
        <v>0</v>
      </c>
      <c r="Y347">
        <v>0</v>
      </c>
      <c r="Z347">
        <v>0</v>
      </c>
      <c r="AA347">
        <v>1</v>
      </c>
      <c r="AE347">
        <v>899</v>
      </c>
      <c r="AF347">
        <v>5946</v>
      </c>
      <c r="AG347" t="b">
        <v>1</v>
      </c>
      <c r="AH347">
        <v>6386</v>
      </c>
      <c r="AI347">
        <v>74464</v>
      </c>
      <c r="AJ347">
        <v>79331</v>
      </c>
      <c r="AK347">
        <v>79331</v>
      </c>
    </row>
    <row r="348" spans="1:39" x14ac:dyDescent="0.25">
      <c r="A348" t="s">
        <v>771</v>
      </c>
      <c r="B348" t="s">
        <v>772</v>
      </c>
      <c r="C348" t="s">
        <v>773</v>
      </c>
      <c r="D348" t="s">
        <v>774</v>
      </c>
      <c r="E348" t="s">
        <v>774</v>
      </c>
      <c r="F348" t="s">
        <v>775</v>
      </c>
      <c r="G348" t="s">
        <v>776</v>
      </c>
      <c r="H348" t="s">
        <v>777</v>
      </c>
      <c r="I348" s="9" t="s">
        <v>63</v>
      </c>
      <c r="J348" s="6" t="s">
        <v>118</v>
      </c>
      <c r="K348">
        <f>SUM(L348:Q348)</f>
        <v>12564600000</v>
      </c>
      <c r="L348">
        <v>2447500000</v>
      </c>
      <c r="M348">
        <v>2042200000</v>
      </c>
      <c r="N348">
        <v>1582300000</v>
      </c>
      <c r="O348">
        <v>1694000000</v>
      </c>
      <c r="P348">
        <v>2749900000</v>
      </c>
      <c r="Q348">
        <v>2048700000</v>
      </c>
      <c r="S348">
        <v>29</v>
      </c>
      <c r="T348">
        <v>56</v>
      </c>
      <c r="U348">
        <v>27</v>
      </c>
      <c r="V348">
        <v>44</v>
      </c>
      <c r="W348">
        <v>51</v>
      </c>
      <c r="X348">
        <v>57</v>
      </c>
      <c r="Y348">
        <v>58</v>
      </c>
      <c r="Z348">
        <v>49</v>
      </c>
      <c r="AA348">
        <v>371</v>
      </c>
      <c r="AE348">
        <v>671</v>
      </c>
      <c r="AF348" t="s">
        <v>778</v>
      </c>
      <c r="AG348" t="s">
        <v>779</v>
      </c>
      <c r="AH348" t="s">
        <v>780</v>
      </c>
      <c r="AI348" t="s">
        <v>781</v>
      </c>
      <c r="AJ348" t="s">
        <v>782</v>
      </c>
      <c r="AK348" t="s">
        <v>783</v>
      </c>
      <c r="AL348" t="s">
        <v>784</v>
      </c>
      <c r="AM348" t="s">
        <v>785</v>
      </c>
    </row>
    <row r="349" spans="1:39" x14ac:dyDescent="0.25">
      <c r="A349" t="s">
        <v>2473</v>
      </c>
      <c r="B349" t="s">
        <v>2473</v>
      </c>
      <c r="C349">
        <v>1</v>
      </c>
      <c r="D349">
        <v>1</v>
      </c>
      <c r="E349">
        <v>1</v>
      </c>
      <c r="F349" t="s">
        <v>2474</v>
      </c>
      <c r="G349" t="s">
        <v>2475</v>
      </c>
      <c r="H349" t="s">
        <v>2474</v>
      </c>
      <c r="I349" t="s">
        <v>171</v>
      </c>
      <c r="J349" t="s">
        <v>171</v>
      </c>
      <c r="K349">
        <f>SUM(L349:Q349)</f>
        <v>900340000</v>
      </c>
      <c r="L349">
        <v>0</v>
      </c>
      <c r="M349">
        <v>0</v>
      </c>
      <c r="N349">
        <v>900340000</v>
      </c>
      <c r="O349">
        <v>0</v>
      </c>
      <c r="P349">
        <v>0</v>
      </c>
      <c r="Q349">
        <v>0</v>
      </c>
      <c r="S349">
        <v>0</v>
      </c>
      <c r="T349">
        <v>0</v>
      </c>
      <c r="U349">
        <v>2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2</v>
      </c>
      <c r="AE349">
        <v>558</v>
      </c>
      <c r="AF349">
        <v>2942</v>
      </c>
      <c r="AG349" t="b">
        <v>1</v>
      </c>
      <c r="AH349">
        <v>3134</v>
      </c>
      <c r="AI349" t="s">
        <v>2476</v>
      </c>
      <c r="AJ349" t="s">
        <v>2477</v>
      </c>
      <c r="AK349">
        <v>39542</v>
      </c>
    </row>
    <row r="350" spans="1:39" x14ac:dyDescent="0.25">
      <c r="A350" t="s">
        <v>11423</v>
      </c>
      <c r="B350" t="s">
        <v>11424</v>
      </c>
      <c r="C350" t="s">
        <v>4211</v>
      </c>
      <c r="D350" t="s">
        <v>4211</v>
      </c>
      <c r="E350" t="s">
        <v>4211</v>
      </c>
      <c r="F350" t="s">
        <v>11425</v>
      </c>
      <c r="G350" t="s">
        <v>11426</v>
      </c>
      <c r="H350" t="s">
        <v>11427</v>
      </c>
      <c r="I350" t="s">
        <v>171</v>
      </c>
      <c r="J350" t="s">
        <v>171</v>
      </c>
      <c r="K350">
        <f>SUM(L350:Q350)</f>
        <v>1239300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1239300</v>
      </c>
      <c r="S350">
        <v>0</v>
      </c>
      <c r="T350">
        <v>0</v>
      </c>
      <c r="U350">
        <v>0</v>
      </c>
      <c r="V350">
        <v>2</v>
      </c>
      <c r="W350">
        <v>0</v>
      </c>
      <c r="X350">
        <v>0</v>
      </c>
      <c r="Y350">
        <v>0</v>
      </c>
      <c r="Z350">
        <v>2</v>
      </c>
      <c r="AA350">
        <v>4</v>
      </c>
      <c r="AE350">
        <v>1271</v>
      </c>
      <c r="AF350" t="s">
        <v>11428</v>
      </c>
      <c r="AG350" t="s">
        <v>870</v>
      </c>
      <c r="AH350" t="s">
        <v>11429</v>
      </c>
      <c r="AI350" t="s">
        <v>11430</v>
      </c>
      <c r="AJ350" t="s">
        <v>11431</v>
      </c>
      <c r="AK350" t="s">
        <v>11432</v>
      </c>
    </row>
    <row r="351" spans="1:39" x14ac:dyDescent="0.25">
      <c r="A351" t="s">
        <v>977</v>
      </c>
      <c r="B351" t="s">
        <v>977</v>
      </c>
      <c r="C351">
        <v>7</v>
      </c>
      <c r="D351">
        <v>7</v>
      </c>
      <c r="E351">
        <v>7</v>
      </c>
      <c r="F351" t="s">
        <v>978</v>
      </c>
      <c r="G351" t="s">
        <v>979</v>
      </c>
      <c r="H351" t="s">
        <v>978</v>
      </c>
      <c r="I351" s="9" t="s">
        <v>63</v>
      </c>
      <c r="J351" s="5" t="s">
        <v>64</v>
      </c>
      <c r="K351">
        <f>SUM(L351:Q351)</f>
        <v>7954900000</v>
      </c>
      <c r="L351">
        <v>1197900000</v>
      </c>
      <c r="M351">
        <v>1253900000</v>
      </c>
      <c r="N351">
        <v>1102300000</v>
      </c>
      <c r="O351">
        <v>1527400000</v>
      </c>
      <c r="P351">
        <v>1115100000</v>
      </c>
      <c r="Q351">
        <v>1758300000</v>
      </c>
      <c r="S351">
        <v>20</v>
      </c>
      <c r="T351">
        <v>26</v>
      </c>
      <c r="U351">
        <v>14</v>
      </c>
      <c r="V351">
        <v>29</v>
      </c>
      <c r="W351">
        <v>33</v>
      </c>
      <c r="X351">
        <v>24</v>
      </c>
      <c r="Y351">
        <v>24</v>
      </c>
      <c r="Z351">
        <v>30</v>
      </c>
      <c r="AA351">
        <v>200</v>
      </c>
      <c r="AE351">
        <v>1024</v>
      </c>
      <c r="AF351" t="s">
        <v>980</v>
      </c>
      <c r="AG351" t="s">
        <v>568</v>
      </c>
      <c r="AH351" t="s">
        <v>981</v>
      </c>
      <c r="AI351" t="s">
        <v>982</v>
      </c>
      <c r="AJ351" t="s">
        <v>983</v>
      </c>
      <c r="AK351" t="s">
        <v>984</v>
      </c>
      <c r="AL351" t="s">
        <v>985</v>
      </c>
      <c r="AM351" t="s">
        <v>986</v>
      </c>
    </row>
    <row r="352" spans="1:39" x14ac:dyDescent="0.25">
      <c r="A352" t="s">
        <v>3185</v>
      </c>
      <c r="B352" t="s">
        <v>3185</v>
      </c>
      <c r="C352" t="s">
        <v>3186</v>
      </c>
      <c r="D352" t="s">
        <v>3186</v>
      </c>
      <c r="E352" t="s">
        <v>3186</v>
      </c>
      <c r="F352" t="s">
        <v>3187</v>
      </c>
      <c r="G352" t="s">
        <v>3188</v>
      </c>
      <c r="H352" t="s">
        <v>3189</v>
      </c>
      <c r="I352" t="s">
        <v>171</v>
      </c>
      <c r="J352" t="s">
        <v>171</v>
      </c>
      <c r="K352">
        <f>SUM(L352:Q352)</f>
        <v>526360000</v>
      </c>
      <c r="L352">
        <v>0</v>
      </c>
      <c r="M352">
        <v>174880000</v>
      </c>
      <c r="N352">
        <v>351480000</v>
      </c>
      <c r="O352">
        <v>0</v>
      </c>
      <c r="P352">
        <v>0</v>
      </c>
      <c r="Q352">
        <v>0</v>
      </c>
      <c r="S352">
        <v>1</v>
      </c>
      <c r="T352">
        <v>2</v>
      </c>
      <c r="U352">
        <v>3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11</v>
      </c>
      <c r="AE352">
        <v>992</v>
      </c>
      <c r="AF352" t="s">
        <v>3190</v>
      </c>
      <c r="AG352" t="s">
        <v>596</v>
      </c>
      <c r="AH352" t="s">
        <v>3191</v>
      </c>
      <c r="AI352" t="s">
        <v>3192</v>
      </c>
      <c r="AJ352" t="s">
        <v>3193</v>
      </c>
      <c r="AK352" t="s">
        <v>3194</v>
      </c>
    </row>
    <row r="353" spans="1:39" x14ac:dyDescent="0.25">
      <c r="A353" t="s">
        <v>1236</v>
      </c>
      <c r="B353" t="s">
        <v>1236</v>
      </c>
      <c r="C353">
        <v>35</v>
      </c>
      <c r="D353">
        <v>31</v>
      </c>
      <c r="E353">
        <v>31</v>
      </c>
      <c r="F353" t="s">
        <v>1237</v>
      </c>
      <c r="G353" t="s">
        <v>1238</v>
      </c>
      <c r="H353" t="s">
        <v>1237</v>
      </c>
      <c r="I353" t="s">
        <v>171</v>
      </c>
      <c r="J353" t="s">
        <v>171</v>
      </c>
      <c r="K353">
        <f>SUM(L353:Q353)</f>
        <v>5176940000</v>
      </c>
      <c r="L353">
        <v>1008800000</v>
      </c>
      <c r="M353">
        <v>313840000</v>
      </c>
      <c r="N353">
        <v>100090000</v>
      </c>
      <c r="O353">
        <v>2076400000</v>
      </c>
      <c r="P353">
        <v>804170000</v>
      </c>
      <c r="Q353">
        <v>873640000</v>
      </c>
      <c r="S353">
        <v>48</v>
      </c>
      <c r="T353">
        <v>28</v>
      </c>
      <c r="U353">
        <v>10</v>
      </c>
      <c r="V353">
        <v>86</v>
      </c>
      <c r="W353">
        <v>39</v>
      </c>
      <c r="X353">
        <v>54</v>
      </c>
      <c r="Y353">
        <v>34</v>
      </c>
      <c r="Z353">
        <v>55</v>
      </c>
      <c r="AA353">
        <v>354</v>
      </c>
      <c r="AE353">
        <v>751</v>
      </c>
      <c r="AF353" t="s">
        <v>1239</v>
      </c>
      <c r="AG353" t="s">
        <v>1240</v>
      </c>
      <c r="AH353" t="s">
        <v>1241</v>
      </c>
      <c r="AI353" t="s">
        <v>1242</v>
      </c>
      <c r="AJ353" t="s">
        <v>1243</v>
      </c>
      <c r="AK353" t="s">
        <v>1244</v>
      </c>
      <c r="AL353" t="s">
        <v>1245</v>
      </c>
      <c r="AM353" t="s">
        <v>1246</v>
      </c>
    </row>
    <row r="354" spans="1:39" x14ac:dyDescent="0.25">
      <c r="A354" t="s">
        <v>5135</v>
      </c>
      <c r="B354" t="s">
        <v>5135</v>
      </c>
      <c r="C354" t="s">
        <v>1455</v>
      </c>
      <c r="D354" t="s">
        <v>1455</v>
      </c>
      <c r="E354" t="s">
        <v>1455</v>
      </c>
      <c r="F354" t="s">
        <v>5136</v>
      </c>
      <c r="G354" t="s">
        <v>5137</v>
      </c>
      <c r="H354" t="s">
        <v>5138</v>
      </c>
      <c r="I354" t="s">
        <v>171</v>
      </c>
      <c r="J354" t="s">
        <v>171</v>
      </c>
      <c r="K354">
        <f>SUM(L354:Q354)</f>
        <v>108185000</v>
      </c>
      <c r="L354">
        <v>42511000</v>
      </c>
      <c r="M354">
        <v>0</v>
      </c>
      <c r="N354">
        <v>44815000</v>
      </c>
      <c r="O354">
        <v>20859000</v>
      </c>
      <c r="P354">
        <v>0</v>
      </c>
      <c r="Q354">
        <v>0</v>
      </c>
      <c r="S354">
        <v>4</v>
      </c>
      <c r="T354">
        <v>2</v>
      </c>
      <c r="U354">
        <v>2</v>
      </c>
      <c r="V354">
        <v>3</v>
      </c>
      <c r="W354">
        <v>0</v>
      </c>
      <c r="X354">
        <v>0</v>
      </c>
      <c r="Y354">
        <v>1</v>
      </c>
      <c r="Z354">
        <v>2</v>
      </c>
      <c r="AA354">
        <v>14</v>
      </c>
      <c r="AE354">
        <v>1031</v>
      </c>
      <c r="AF354" t="s">
        <v>5139</v>
      </c>
      <c r="AG354" t="s">
        <v>539</v>
      </c>
      <c r="AH354" t="s">
        <v>5140</v>
      </c>
      <c r="AI354" t="s">
        <v>5141</v>
      </c>
      <c r="AJ354" t="s">
        <v>5142</v>
      </c>
      <c r="AK354" t="s">
        <v>5143</v>
      </c>
    </row>
    <row r="355" spans="1:39" x14ac:dyDescent="0.25">
      <c r="A355" t="s">
        <v>6145</v>
      </c>
      <c r="B355" t="s">
        <v>6146</v>
      </c>
      <c r="C355" t="s">
        <v>6147</v>
      </c>
      <c r="D355" t="s">
        <v>6147</v>
      </c>
      <c r="E355" t="s">
        <v>6147</v>
      </c>
      <c r="F355" t="s">
        <v>6148</v>
      </c>
      <c r="G355" t="s">
        <v>6149</v>
      </c>
      <c r="H355" t="s">
        <v>6148</v>
      </c>
      <c r="I355" t="s">
        <v>171</v>
      </c>
      <c r="J355" t="s">
        <v>171</v>
      </c>
      <c r="K355">
        <f>SUM(L355:Q355)</f>
        <v>59357000</v>
      </c>
      <c r="L355">
        <v>0</v>
      </c>
      <c r="M355">
        <v>28088000</v>
      </c>
      <c r="N355">
        <v>0</v>
      </c>
      <c r="O355">
        <v>0</v>
      </c>
      <c r="P355">
        <v>0</v>
      </c>
      <c r="Q355">
        <v>31269000</v>
      </c>
      <c r="S355">
        <v>4</v>
      </c>
      <c r="T355">
        <v>5</v>
      </c>
      <c r="U355">
        <v>4</v>
      </c>
      <c r="V355">
        <v>3</v>
      </c>
      <c r="W355">
        <v>1</v>
      </c>
      <c r="X355">
        <v>3</v>
      </c>
      <c r="Y355">
        <v>3</v>
      </c>
      <c r="Z355">
        <v>6</v>
      </c>
      <c r="AA355">
        <v>29</v>
      </c>
      <c r="AE355">
        <v>1009</v>
      </c>
      <c r="AF355" t="s">
        <v>6150</v>
      </c>
      <c r="AG355" t="s">
        <v>527</v>
      </c>
      <c r="AH355" t="s">
        <v>6151</v>
      </c>
      <c r="AI355" t="s">
        <v>6152</v>
      </c>
      <c r="AJ355" t="s">
        <v>6153</v>
      </c>
      <c r="AK355" t="s">
        <v>6154</v>
      </c>
      <c r="AL355" t="s">
        <v>6155</v>
      </c>
      <c r="AM355" t="s">
        <v>6156</v>
      </c>
    </row>
    <row r="356" spans="1:39" x14ac:dyDescent="0.25">
      <c r="A356" t="s">
        <v>4456</v>
      </c>
      <c r="B356" t="s">
        <v>4456</v>
      </c>
      <c r="C356" t="s">
        <v>4457</v>
      </c>
      <c r="D356" t="s">
        <v>4457</v>
      </c>
      <c r="E356" t="s">
        <v>4457</v>
      </c>
      <c r="F356" t="s">
        <v>4458</v>
      </c>
      <c r="G356" t="s">
        <v>4459</v>
      </c>
      <c r="H356" t="s">
        <v>4460</v>
      </c>
      <c r="I356" t="s">
        <v>171</v>
      </c>
      <c r="J356" t="s">
        <v>171</v>
      </c>
      <c r="K356">
        <f>SUM(L356:Q356)</f>
        <v>124727000</v>
      </c>
      <c r="L356">
        <v>49475000</v>
      </c>
      <c r="M356">
        <v>14877000</v>
      </c>
      <c r="N356">
        <v>0</v>
      </c>
      <c r="O356">
        <v>22856000</v>
      </c>
      <c r="P356">
        <v>19038000</v>
      </c>
      <c r="Q356">
        <v>18481000</v>
      </c>
      <c r="S356">
        <v>8</v>
      </c>
      <c r="T356">
        <v>11</v>
      </c>
      <c r="U356">
        <v>3</v>
      </c>
      <c r="V356">
        <v>13</v>
      </c>
      <c r="W356">
        <v>3</v>
      </c>
      <c r="X356">
        <v>12</v>
      </c>
      <c r="Y356">
        <v>7</v>
      </c>
      <c r="Z356">
        <v>14</v>
      </c>
      <c r="AA356">
        <v>71</v>
      </c>
      <c r="AE356">
        <v>746</v>
      </c>
      <c r="AF356" t="s">
        <v>4461</v>
      </c>
      <c r="AG356" t="s">
        <v>246</v>
      </c>
      <c r="AH356" t="s">
        <v>4462</v>
      </c>
      <c r="AI356" t="s">
        <v>4463</v>
      </c>
      <c r="AJ356" t="s">
        <v>4464</v>
      </c>
      <c r="AK356" t="s">
        <v>4465</v>
      </c>
    </row>
    <row r="357" spans="1:39" x14ac:dyDescent="0.25">
      <c r="A357" t="s">
        <v>1704</v>
      </c>
      <c r="B357" t="s">
        <v>1704</v>
      </c>
      <c r="C357" t="s">
        <v>1705</v>
      </c>
      <c r="D357" t="s">
        <v>1705</v>
      </c>
      <c r="E357" t="s">
        <v>1705</v>
      </c>
      <c r="F357" t="s">
        <v>1706</v>
      </c>
      <c r="G357" t="s">
        <v>1707</v>
      </c>
      <c r="H357" t="s">
        <v>1708</v>
      </c>
      <c r="I357" t="s">
        <v>171</v>
      </c>
      <c r="J357" t="s">
        <v>171</v>
      </c>
      <c r="K357">
        <f>SUM(L357:Q357)</f>
        <v>1706770000</v>
      </c>
      <c r="L357">
        <v>363110000</v>
      </c>
      <c r="M357">
        <v>236740000</v>
      </c>
      <c r="N357">
        <v>244640000</v>
      </c>
      <c r="O357">
        <v>189710000</v>
      </c>
      <c r="P357">
        <v>237930000</v>
      </c>
      <c r="Q357">
        <v>434640000</v>
      </c>
      <c r="S357">
        <v>11</v>
      </c>
      <c r="T357">
        <v>18</v>
      </c>
      <c r="U357">
        <v>10</v>
      </c>
      <c r="V357">
        <v>10</v>
      </c>
      <c r="W357">
        <v>13</v>
      </c>
      <c r="X357">
        <v>14</v>
      </c>
      <c r="Y357">
        <v>8</v>
      </c>
      <c r="Z357">
        <v>17</v>
      </c>
      <c r="AA357">
        <v>101</v>
      </c>
      <c r="AE357">
        <v>932</v>
      </c>
      <c r="AF357" t="s">
        <v>1709</v>
      </c>
      <c r="AG357" t="s">
        <v>527</v>
      </c>
      <c r="AH357" t="s">
        <v>1710</v>
      </c>
      <c r="AI357" t="s">
        <v>1711</v>
      </c>
      <c r="AJ357" t="s">
        <v>1712</v>
      </c>
      <c r="AK357" t="s">
        <v>1713</v>
      </c>
      <c r="AL357">
        <v>538</v>
      </c>
      <c r="AM357">
        <v>74</v>
      </c>
    </row>
    <row r="358" spans="1:39" x14ac:dyDescent="0.25">
      <c r="A358" t="s">
        <v>11583</v>
      </c>
      <c r="B358" t="s">
        <v>11583</v>
      </c>
      <c r="C358">
        <v>1</v>
      </c>
      <c r="D358">
        <v>1</v>
      </c>
      <c r="E358">
        <v>1</v>
      </c>
      <c r="F358" t="s">
        <v>11584</v>
      </c>
      <c r="G358" t="s">
        <v>11585</v>
      </c>
      <c r="H358" t="s">
        <v>11584</v>
      </c>
      <c r="I358" t="s">
        <v>171</v>
      </c>
      <c r="J358" t="s">
        <v>171</v>
      </c>
      <c r="K358">
        <f>SUM(L358:Q358)</f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S358">
        <v>0</v>
      </c>
      <c r="T358">
        <v>1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</v>
      </c>
      <c r="AE358">
        <v>1264</v>
      </c>
      <c r="AF358">
        <v>6681</v>
      </c>
      <c r="AG358" t="b">
        <v>1</v>
      </c>
      <c r="AH358">
        <v>7173</v>
      </c>
      <c r="AI358">
        <v>83059</v>
      </c>
      <c r="AJ358">
        <v>88458</v>
      </c>
      <c r="AK358">
        <v>88458</v>
      </c>
    </row>
    <row r="359" spans="1:39" x14ac:dyDescent="0.25">
      <c r="A359" t="s">
        <v>9206</v>
      </c>
      <c r="B359" t="s">
        <v>9206</v>
      </c>
      <c r="C359" t="s">
        <v>4071</v>
      </c>
      <c r="D359" t="s">
        <v>4071</v>
      </c>
      <c r="E359" t="s">
        <v>4071</v>
      </c>
      <c r="F359" t="s">
        <v>9207</v>
      </c>
      <c r="G359" t="s">
        <v>9208</v>
      </c>
      <c r="H359" t="s">
        <v>9209</v>
      </c>
      <c r="I359" t="s">
        <v>171</v>
      </c>
      <c r="J359" t="s">
        <v>171</v>
      </c>
      <c r="K359">
        <f>SUM(L359:Q359)</f>
        <v>8841900</v>
      </c>
      <c r="L359">
        <v>0</v>
      </c>
      <c r="M359">
        <v>0</v>
      </c>
      <c r="N359">
        <v>0</v>
      </c>
      <c r="O359">
        <v>0</v>
      </c>
      <c r="P359">
        <v>8841900</v>
      </c>
      <c r="Q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E359">
        <v>275</v>
      </c>
      <c r="AF359">
        <v>7064</v>
      </c>
      <c r="AG359" t="b">
        <v>1</v>
      </c>
      <c r="AH359">
        <v>7569</v>
      </c>
      <c r="AI359">
        <v>86828</v>
      </c>
      <c r="AJ359">
        <v>92467</v>
      </c>
      <c r="AK359">
        <v>92467</v>
      </c>
    </row>
    <row r="360" spans="1:39" x14ac:dyDescent="0.25">
      <c r="A360" t="s">
        <v>2783</v>
      </c>
      <c r="B360" t="s">
        <v>2784</v>
      </c>
      <c r="C360" t="s">
        <v>2785</v>
      </c>
      <c r="D360" t="s">
        <v>2786</v>
      </c>
      <c r="E360" t="s">
        <v>2787</v>
      </c>
      <c r="F360" t="s">
        <v>2788</v>
      </c>
      <c r="G360" t="s">
        <v>2789</v>
      </c>
      <c r="H360" t="s">
        <v>2790</v>
      </c>
      <c r="I360" t="s">
        <v>171</v>
      </c>
      <c r="J360" t="s">
        <v>171</v>
      </c>
      <c r="K360">
        <f>SUM(L360:Q360)</f>
        <v>592686000</v>
      </c>
      <c r="L360">
        <v>130310000</v>
      </c>
      <c r="M360">
        <v>100260000</v>
      </c>
      <c r="N360">
        <v>0</v>
      </c>
      <c r="O360">
        <v>162530000</v>
      </c>
      <c r="P360">
        <v>61026000</v>
      </c>
      <c r="Q360">
        <v>138560000</v>
      </c>
      <c r="S360">
        <v>6</v>
      </c>
      <c r="T360">
        <v>22</v>
      </c>
      <c r="U360">
        <v>1</v>
      </c>
      <c r="V360">
        <v>27</v>
      </c>
      <c r="W360">
        <v>6</v>
      </c>
      <c r="X360">
        <v>7</v>
      </c>
      <c r="Y360">
        <v>8</v>
      </c>
      <c r="Z360">
        <v>25</v>
      </c>
      <c r="AA360">
        <v>102</v>
      </c>
      <c r="AE360">
        <v>144</v>
      </c>
      <c r="AF360" t="s">
        <v>2791</v>
      </c>
      <c r="AG360" t="s">
        <v>2792</v>
      </c>
      <c r="AH360" t="s">
        <v>2793</v>
      </c>
      <c r="AI360" t="s">
        <v>2794</v>
      </c>
      <c r="AJ360" t="s">
        <v>2795</v>
      </c>
      <c r="AK360" t="s">
        <v>2796</v>
      </c>
      <c r="AL360" t="s">
        <v>2797</v>
      </c>
      <c r="AM360" t="s">
        <v>2798</v>
      </c>
    </row>
    <row r="361" spans="1:39" x14ac:dyDescent="0.25">
      <c r="A361" t="s">
        <v>1792</v>
      </c>
      <c r="B361" t="s">
        <v>1793</v>
      </c>
      <c r="C361" t="s">
        <v>1794</v>
      </c>
      <c r="D361" t="s">
        <v>1794</v>
      </c>
      <c r="E361" t="s">
        <v>1795</v>
      </c>
      <c r="F361" t="s">
        <v>1796</v>
      </c>
      <c r="G361" t="s">
        <v>1797</v>
      </c>
      <c r="H361" t="s">
        <v>1798</v>
      </c>
      <c r="I361" t="s">
        <v>171</v>
      </c>
      <c r="J361" t="s">
        <v>171</v>
      </c>
      <c r="K361">
        <f>SUM(L361:Q361)</f>
        <v>1700328000</v>
      </c>
      <c r="L361">
        <v>348250000</v>
      </c>
      <c r="M361">
        <v>198800000</v>
      </c>
      <c r="N361">
        <v>0</v>
      </c>
      <c r="O361">
        <v>587000000</v>
      </c>
      <c r="P361">
        <v>97598000</v>
      </c>
      <c r="Q361">
        <v>468680000</v>
      </c>
      <c r="S361">
        <v>13</v>
      </c>
      <c r="T361">
        <v>26</v>
      </c>
      <c r="U361">
        <v>0</v>
      </c>
      <c r="V361">
        <v>74</v>
      </c>
      <c r="W361">
        <v>15</v>
      </c>
      <c r="X361">
        <v>11</v>
      </c>
      <c r="Y361">
        <v>10</v>
      </c>
      <c r="Z361">
        <v>58</v>
      </c>
      <c r="AA361">
        <v>207</v>
      </c>
      <c r="AE361">
        <v>1057</v>
      </c>
      <c r="AF361" t="s">
        <v>1799</v>
      </c>
      <c r="AG361" t="s">
        <v>1074</v>
      </c>
      <c r="AH361" t="s">
        <v>1800</v>
      </c>
      <c r="AI361" t="s">
        <v>1801</v>
      </c>
      <c r="AJ361" t="s">
        <v>1802</v>
      </c>
      <c r="AK361" t="s">
        <v>1803</v>
      </c>
      <c r="AL361" t="s">
        <v>1804</v>
      </c>
      <c r="AM361" t="s">
        <v>1805</v>
      </c>
    </row>
    <row r="362" spans="1:39" x14ac:dyDescent="0.25">
      <c r="A362" t="s">
        <v>8490</v>
      </c>
      <c r="B362" t="s">
        <v>8490</v>
      </c>
      <c r="C362">
        <v>4</v>
      </c>
      <c r="D362">
        <v>4</v>
      </c>
      <c r="E362">
        <v>4</v>
      </c>
      <c r="F362" t="s">
        <v>8491</v>
      </c>
      <c r="G362" t="s">
        <v>8492</v>
      </c>
      <c r="H362" t="s">
        <v>8491</v>
      </c>
      <c r="I362" t="s">
        <v>171</v>
      </c>
      <c r="J362" t="s">
        <v>171</v>
      </c>
      <c r="K362">
        <f>SUM(L362:Q362)</f>
        <v>13371000</v>
      </c>
      <c r="L362">
        <v>0</v>
      </c>
      <c r="M362">
        <v>0</v>
      </c>
      <c r="N362">
        <v>0</v>
      </c>
      <c r="O362">
        <v>13371000</v>
      </c>
      <c r="P362">
        <v>0</v>
      </c>
      <c r="Q362">
        <v>0</v>
      </c>
      <c r="S362">
        <v>0</v>
      </c>
      <c r="T362">
        <v>2</v>
      </c>
      <c r="U362">
        <v>1</v>
      </c>
      <c r="V362">
        <v>2</v>
      </c>
      <c r="W362">
        <v>1</v>
      </c>
      <c r="X362">
        <v>0</v>
      </c>
      <c r="Y362">
        <v>0</v>
      </c>
      <c r="Z362">
        <v>0</v>
      </c>
      <c r="AA362">
        <v>6</v>
      </c>
      <c r="AE362">
        <v>707</v>
      </c>
      <c r="AF362" t="s">
        <v>8493</v>
      </c>
      <c r="AG362" t="s">
        <v>1397</v>
      </c>
      <c r="AH362" t="s">
        <v>8494</v>
      </c>
      <c r="AI362" t="s">
        <v>8495</v>
      </c>
      <c r="AJ362" t="s">
        <v>8496</v>
      </c>
      <c r="AK362" t="s">
        <v>8497</v>
      </c>
    </row>
    <row r="363" spans="1:39" x14ac:dyDescent="0.25">
      <c r="A363" t="s">
        <v>8687</v>
      </c>
      <c r="B363" t="s">
        <v>8688</v>
      </c>
      <c r="C363" t="s">
        <v>8689</v>
      </c>
      <c r="D363" t="s">
        <v>8689</v>
      </c>
      <c r="E363" t="s">
        <v>8689</v>
      </c>
      <c r="F363" t="s">
        <v>8690</v>
      </c>
      <c r="G363" t="s">
        <v>8691</v>
      </c>
      <c r="H363" t="s">
        <v>8692</v>
      </c>
      <c r="I363" t="s">
        <v>171</v>
      </c>
      <c r="J363" t="s">
        <v>171</v>
      </c>
      <c r="K363">
        <f>SUM(L363:Q363)</f>
        <v>11222000</v>
      </c>
      <c r="L363">
        <v>0</v>
      </c>
      <c r="M363">
        <v>0</v>
      </c>
      <c r="N363">
        <v>0</v>
      </c>
      <c r="O363">
        <v>11222000</v>
      </c>
      <c r="P363">
        <v>0</v>
      </c>
      <c r="Q363">
        <v>0</v>
      </c>
      <c r="S363">
        <v>0</v>
      </c>
      <c r="T363">
        <v>3</v>
      </c>
      <c r="U363">
        <v>0</v>
      </c>
      <c r="V363">
        <v>3</v>
      </c>
      <c r="W363">
        <v>0</v>
      </c>
      <c r="X363">
        <v>0</v>
      </c>
      <c r="Y363">
        <v>0</v>
      </c>
      <c r="Z363">
        <v>0</v>
      </c>
      <c r="AA363">
        <v>6</v>
      </c>
      <c r="AE363">
        <v>708</v>
      </c>
      <c r="AF363" t="s">
        <v>8693</v>
      </c>
      <c r="AG363" t="s">
        <v>568</v>
      </c>
      <c r="AH363" t="s">
        <v>8694</v>
      </c>
      <c r="AI363" t="s">
        <v>8695</v>
      </c>
      <c r="AJ363" t="s">
        <v>8696</v>
      </c>
      <c r="AK363" t="s">
        <v>8697</v>
      </c>
    </row>
    <row r="364" spans="1:39" x14ac:dyDescent="0.25">
      <c r="A364" t="s">
        <v>8134</v>
      </c>
      <c r="B364" t="s">
        <v>8134</v>
      </c>
      <c r="C364" t="s">
        <v>8135</v>
      </c>
      <c r="D364" t="s">
        <v>8135</v>
      </c>
      <c r="E364" t="s">
        <v>8135</v>
      </c>
      <c r="F364" t="s">
        <v>8136</v>
      </c>
      <c r="G364" t="s">
        <v>8137</v>
      </c>
      <c r="H364" t="s">
        <v>8138</v>
      </c>
      <c r="I364" t="s">
        <v>171</v>
      </c>
      <c r="J364" t="s">
        <v>171</v>
      </c>
      <c r="K364">
        <f>SUM(L364:Q364)</f>
        <v>16139000</v>
      </c>
      <c r="L364">
        <v>0</v>
      </c>
      <c r="M364">
        <v>0</v>
      </c>
      <c r="N364">
        <v>0</v>
      </c>
      <c r="O364">
        <v>16139000</v>
      </c>
      <c r="P364">
        <v>0</v>
      </c>
      <c r="Q364">
        <v>0</v>
      </c>
      <c r="S364">
        <v>0</v>
      </c>
      <c r="T364">
        <v>2</v>
      </c>
      <c r="U364">
        <v>0</v>
      </c>
      <c r="V364">
        <v>4</v>
      </c>
      <c r="W364">
        <v>0</v>
      </c>
      <c r="X364">
        <v>0</v>
      </c>
      <c r="Y364">
        <v>0</v>
      </c>
      <c r="Z364">
        <v>0</v>
      </c>
      <c r="AA364">
        <v>6</v>
      </c>
      <c r="AE364">
        <v>101</v>
      </c>
      <c r="AF364" t="s">
        <v>8139</v>
      </c>
      <c r="AG364" t="s">
        <v>596</v>
      </c>
      <c r="AH364" t="s">
        <v>8140</v>
      </c>
      <c r="AI364" t="s">
        <v>8141</v>
      </c>
      <c r="AJ364" t="s">
        <v>8142</v>
      </c>
      <c r="AK364" t="s">
        <v>8143</v>
      </c>
    </row>
    <row r="365" spans="1:39" x14ac:dyDescent="0.25">
      <c r="A365" t="s">
        <v>10357</v>
      </c>
      <c r="B365" t="s">
        <v>10357</v>
      </c>
      <c r="C365" t="s">
        <v>2742</v>
      </c>
      <c r="D365" t="s">
        <v>2742</v>
      </c>
      <c r="E365" t="s">
        <v>2742</v>
      </c>
      <c r="F365" t="s">
        <v>10358</v>
      </c>
      <c r="G365" t="s">
        <v>10359</v>
      </c>
      <c r="H365" t="s">
        <v>10360</v>
      </c>
      <c r="I365" t="s">
        <v>171</v>
      </c>
      <c r="J365" t="s">
        <v>171</v>
      </c>
      <c r="K365">
        <f>SUM(L365:Q365)</f>
        <v>4267100</v>
      </c>
      <c r="L365">
        <v>0</v>
      </c>
      <c r="M365">
        <v>0</v>
      </c>
      <c r="N365">
        <v>0</v>
      </c>
      <c r="O365">
        <v>4267100</v>
      </c>
      <c r="P365">
        <v>0</v>
      </c>
      <c r="Q365">
        <v>0</v>
      </c>
      <c r="S365">
        <v>0</v>
      </c>
      <c r="T365">
        <v>2</v>
      </c>
      <c r="U365">
        <v>0</v>
      </c>
      <c r="V365">
        <v>5</v>
      </c>
      <c r="W365">
        <v>0</v>
      </c>
      <c r="X365">
        <v>0</v>
      </c>
      <c r="Y365">
        <v>0</v>
      </c>
      <c r="Z365">
        <v>0</v>
      </c>
      <c r="AA365">
        <v>7</v>
      </c>
      <c r="AE365">
        <v>990</v>
      </c>
      <c r="AF365" t="s">
        <v>10361</v>
      </c>
      <c r="AG365" t="s">
        <v>568</v>
      </c>
      <c r="AH365" t="s">
        <v>10362</v>
      </c>
      <c r="AI365" t="s">
        <v>10363</v>
      </c>
      <c r="AJ365" t="s">
        <v>10364</v>
      </c>
      <c r="AK365" t="s">
        <v>10365</v>
      </c>
    </row>
    <row r="366" spans="1:39" x14ac:dyDescent="0.25">
      <c r="A366" t="s">
        <v>10903</v>
      </c>
      <c r="B366" t="s">
        <v>10903</v>
      </c>
      <c r="C366" t="s">
        <v>3186</v>
      </c>
      <c r="D366" t="s">
        <v>3186</v>
      </c>
      <c r="E366" t="s">
        <v>3186</v>
      </c>
      <c r="F366" t="s">
        <v>10904</v>
      </c>
      <c r="G366" t="s">
        <v>10905</v>
      </c>
      <c r="H366" t="s">
        <v>10906</v>
      </c>
      <c r="I366" t="s">
        <v>171</v>
      </c>
      <c r="J366" t="s">
        <v>171</v>
      </c>
      <c r="K366">
        <f>SUM(L366:Q366)</f>
        <v>2849800</v>
      </c>
      <c r="L366">
        <v>0</v>
      </c>
      <c r="M366">
        <v>0</v>
      </c>
      <c r="N366">
        <v>0</v>
      </c>
      <c r="O366">
        <v>2849800</v>
      </c>
      <c r="P366">
        <v>0</v>
      </c>
      <c r="Q366">
        <v>0</v>
      </c>
      <c r="S366">
        <v>0</v>
      </c>
      <c r="T366">
        <v>1</v>
      </c>
      <c r="U366">
        <v>0</v>
      </c>
      <c r="V366">
        <v>2</v>
      </c>
      <c r="W366">
        <v>0</v>
      </c>
      <c r="X366">
        <v>0</v>
      </c>
      <c r="Y366">
        <v>0</v>
      </c>
      <c r="Z366">
        <v>0</v>
      </c>
      <c r="AA366">
        <v>3</v>
      </c>
      <c r="AE366">
        <v>828</v>
      </c>
      <c r="AF366" t="s">
        <v>10907</v>
      </c>
      <c r="AG366" t="s">
        <v>596</v>
      </c>
      <c r="AH366" t="s">
        <v>10908</v>
      </c>
      <c r="AI366" t="s">
        <v>10909</v>
      </c>
      <c r="AJ366" t="s">
        <v>10910</v>
      </c>
      <c r="AK366" t="s">
        <v>10911</v>
      </c>
    </row>
    <row r="367" spans="1:39" x14ac:dyDescent="0.25">
      <c r="A367" t="s">
        <v>9945</v>
      </c>
      <c r="B367" t="s">
        <v>9945</v>
      </c>
      <c r="C367">
        <v>1</v>
      </c>
      <c r="D367">
        <v>1</v>
      </c>
      <c r="E367">
        <v>1</v>
      </c>
      <c r="F367" t="s">
        <v>9946</v>
      </c>
      <c r="G367" t="s">
        <v>9947</v>
      </c>
      <c r="H367" t="s">
        <v>9946</v>
      </c>
      <c r="I367" t="s">
        <v>171</v>
      </c>
      <c r="J367" t="s">
        <v>171</v>
      </c>
      <c r="K367">
        <f>SUM(L367:Q367)</f>
        <v>5704200</v>
      </c>
      <c r="L367">
        <v>0</v>
      </c>
      <c r="M367">
        <v>0</v>
      </c>
      <c r="N367">
        <v>0</v>
      </c>
      <c r="O367">
        <v>5704200</v>
      </c>
      <c r="P367">
        <v>0</v>
      </c>
      <c r="Q367">
        <v>0</v>
      </c>
      <c r="S367">
        <v>0</v>
      </c>
      <c r="T367">
        <v>0</v>
      </c>
      <c r="U367">
        <v>0</v>
      </c>
      <c r="V367">
        <v>2</v>
      </c>
      <c r="W367">
        <v>0</v>
      </c>
      <c r="X367">
        <v>0</v>
      </c>
      <c r="Y367">
        <v>0</v>
      </c>
      <c r="Z367">
        <v>0</v>
      </c>
      <c r="AA367">
        <v>2</v>
      </c>
      <c r="AE367">
        <v>794</v>
      </c>
      <c r="AF367">
        <v>1725</v>
      </c>
      <c r="AG367" t="b">
        <v>1</v>
      </c>
      <c r="AH367">
        <v>1830</v>
      </c>
      <c r="AI367" t="s">
        <v>9948</v>
      </c>
      <c r="AJ367" t="s">
        <v>9949</v>
      </c>
      <c r="AK367">
        <v>23295</v>
      </c>
    </row>
    <row r="368" spans="1:39" x14ac:dyDescent="0.25">
      <c r="A368" t="s">
        <v>10926</v>
      </c>
      <c r="B368" t="s">
        <v>10926</v>
      </c>
      <c r="C368" t="s">
        <v>3827</v>
      </c>
      <c r="D368" t="s">
        <v>3827</v>
      </c>
      <c r="E368" t="s">
        <v>3827</v>
      </c>
      <c r="F368" t="s">
        <v>10927</v>
      </c>
      <c r="G368" t="s">
        <v>10928</v>
      </c>
      <c r="H368" t="s">
        <v>10929</v>
      </c>
      <c r="I368" t="s">
        <v>171</v>
      </c>
      <c r="J368" t="s">
        <v>171</v>
      </c>
      <c r="K368">
        <f>SUM(L368:Q368)</f>
        <v>2816100</v>
      </c>
      <c r="L368">
        <v>0</v>
      </c>
      <c r="M368">
        <v>0</v>
      </c>
      <c r="N368">
        <v>0</v>
      </c>
      <c r="O368">
        <v>2816100</v>
      </c>
      <c r="P368">
        <v>0</v>
      </c>
      <c r="Q368">
        <v>0</v>
      </c>
      <c r="S368">
        <v>0</v>
      </c>
      <c r="T368">
        <v>1</v>
      </c>
      <c r="U368">
        <v>0</v>
      </c>
      <c r="V368">
        <v>1</v>
      </c>
      <c r="W368">
        <v>0</v>
      </c>
      <c r="X368">
        <v>0</v>
      </c>
      <c r="Y368">
        <v>0</v>
      </c>
      <c r="Z368">
        <v>0</v>
      </c>
      <c r="AA368">
        <v>2</v>
      </c>
      <c r="AE368">
        <v>470</v>
      </c>
      <c r="AF368">
        <v>819</v>
      </c>
      <c r="AG368" t="b">
        <v>1</v>
      </c>
      <c r="AH368">
        <v>861</v>
      </c>
      <c r="AI368" t="s">
        <v>10930</v>
      </c>
      <c r="AJ368" t="s">
        <v>10931</v>
      </c>
      <c r="AK368">
        <v>9654</v>
      </c>
    </row>
    <row r="369" spans="1:39" x14ac:dyDescent="0.25">
      <c r="A369" t="s">
        <v>11575</v>
      </c>
      <c r="B369" t="s">
        <v>11575</v>
      </c>
      <c r="C369">
        <v>1</v>
      </c>
      <c r="D369">
        <v>1</v>
      </c>
      <c r="E369">
        <v>1</v>
      </c>
      <c r="F369" t="s">
        <v>11576</v>
      </c>
      <c r="G369" t="s">
        <v>11577</v>
      </c>
      <c r="H369" t="s">
        <v>11576</v>
      </c>
      <c r="I369" t="s">
        <v>171</v>
      </c>
      <c r="J369" t="s">
        <v>171</v>
      </c>
      <c r="K369">
        <f>SUM(L369:Q369)</f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1</v>
      </c>
      <c r="AE369">
        <v>555</v>
      </c>
      <c r="AF369">
        <v>1933</v>
      </c>
      <c r="AG369" t="b">
        <v>1</v>
      </c>
      <c r="AH369">
        <v>2043</v>
      </c>
      <c r="AI369">
        <v>23616</v>
      </c>
      <c r="AJ369">
        <v>25284</v>
      </c>
      <c r="AK369">
        <v>25284</v>
      </c>
    </row>
    <row r="370" spans="1:39" x14ac:dyDescent="0.25">
      <c r="A370" t="s">
        <v>8210</v>
      </c>
      <c r="B370" t="s">
        <v>8210</v>
      </c>
      <c r="C370" t="s">
        <v>8211</v>
      </c>
      <c r="D370" t="s">
        <v>8211</v>
      </c>
      <c r="E370" t="s">
        <v>8211</v>
      </c>
      <c r="F370" t="s">
        <v>8212</v>
      </c>
      <c r="G370" t="s">
        <v>8213</v>
      </c>
      <c r="H370" t="s">
        <v>8214</v>
      </c>
      <c r="I370" t="s">
        <v>171</v>
      </c>
      <c r="J370" t="s">
        <v>171</v>
      </c>
      <c r="K370">
        <f>SUM(L370:Q370)</f>
        <v>15658000</v>
      </c>
      <c r="L370">
        <v>0</v>
      </c>
      <c r="M370">
        <v>0</v>
      </c>
      <c r="N370">
        <v>0</v>
      </c>
      <c r="O370">
        <v>15658000</v>
      </c>
      <c r="P370">
        <v>0</v>
      </c>
      <c r="Q370">
        <v>0</v>
      </c>
      <c r="S370">
        <v>0</v>
      </c>
      <c r="T370">
        <v>1</v>
      </c>
      <c r="U370">
        <v>0</v>
      </c>
      <c r="V370">
        <v>4</v>
      </c>
      <c r="W370">
        <v>0</v>
      </c>
      <c r="X370">
        <v>0</v>
      </c>
      <c r="Y370">
        <v>0</v>
      </c>
      <c r="Z370">
        <v>0</v>
      </c>
      <c r="AA370">
        <v>5</v>
      </c>
      <c r="AE370">
        <v>103</v>
      </c>
      <c r="AF370" t="s">
        <v>8215</v>
      </c>
      <c r="AG370" t="s">
        <v>870</v>
      </c>
      <c r="AH370" t="s">
        <v>8216</v>
      </c>
      <c r="AI370" t="s">
        <v>8217</v>
      </c>
      <c r="AJ370" t="s">
        <v>8218</v>
      </c>
      <c r="AK370" t="s">
        <v>8219</v>
      </c>
    </row>
    <row r="371" spans="1:39" x14ac:dyDescent="0.25">
      <c r="A371" t="s">
        <v>7039</v>
      </c>
      <c r="B371" t="s">
        <v>7039</v>
      </c>
      <c r="C371" t="s">
        <v>7040</v>
      </c>
      <c r="D371" t="s">
        <v>7040</v>
      </c>
      <c r="E371" t="s">
        <v>7040</v>
      </c>
      <c r="F371" t="s">
        <v>7041</v>
      </c>
      <c r="G371" t="s">
        <v>7042</v>
      </c>
      <c r="H371" t="s">
        <v>7043</v>
      </c>
      <c r="I371" t="s">
        <v>171</v>
      </c>
      <c r="J371" t="s">
        <v>171</v>
      </c>
      <c r="K371">
        <f>SUM(L371:Q371)</f>
        <v>30401000</v>
      </c>
      <c r="L371">
        <v>0</v>
      </c>
      <c r="M371">
        <v>12457000</v>
      </c>
      <c r="N371">
        <v>0</v>
      </c>
      <c r="O371">
        <v>17944000</v>
      </c>
      <c r="P371">
        <v>0</v>
      </c>
      <c r="Q371">
        <v>0</v>
      </c>
      <c r="S371">
        <v>1</v>
      </c>
      <c r="T371">
        <v>4</v>
      </c>
      <c r="U371">
        <v>0</v>
      </c>
      <c r="V371">
        <v>8</v>
      </c>
      <c r="W371">
        <v>0</v>
      </c>
      <c r="X371">
        <v>0</v>
      </c>
      <c r="Y371">
        <v>0</v>
      </c>
      <c r="Z371">
        <v>0</v>
      </c>
      <c r="AA371">
        <v>13</v>
      </c>
      <c r="AE371">
        <v>638</v>
      </c>
      <c r="AF371" t="s">
        <v>7044</v>
      </c>
      <c r="AG371" t="s">
        <v>539</v>
      </c>
      <c r="AH371" t="s">
        <v>7045</v>
      </c>
      <c r="AI371" t="s">
        <v>7046</v>
      </c>
      <c r="AJ371" t="s">
        <v>7047</v>
      </c>
      <c r="AK371" t="s">
        <v>7048</v>
      </c>
    </row>
    <row r="372" spans="1:39" x14ac:dyDescent="0.25">
      <c r="A372" t="s">
        <v>10335</v>
      </c>
      <c r="B372" t="s">
        <v>10335</v>
      </c>
      <c r="C372" t="s">
        <v>7622</v>
      </c>
      <c r="D372" t="s">
        <v>7622</v>
      </c>
      <c r="E372" t="s">
        <v>7622</v>
      </c>
      <c r="F372" t="s">
        <v>10336</v>
      </c>
      <c r="G372" t="s">
        <v>10337</v>
      </c>
      <c r="H372" t="s">
        <v>10338</v>
      </c>
      <c r="I372" t="s">
        <v>171</v>
      </c>
      <c r="J372" t="s">
        <v>171</v>
      </c>
      <c r="K372">
        <f>SUM(L372:Q372)</f>
        <v>4393500</v>
      </c>
      <c r="L372">
        <v>0</v>
      </c>
      <c r="M372">
        <v>0</v>
      </c>
      <c r="N372">
        <v>0</v>
      </c>
      <c r="O372">
        <v>4393500</v>
      </c>
      <c r="P372">
        <v>0</v>
      </c>
      <c r="Q372">
        <v>0</v>
      </c>
      <c r="S372">
        <v>0</v>
      </c>
      <c r="T372">
        <v>0</v>
      </c>
      <c r="U372">
        <v>0</v>
      </c>
      <c r="V372">
        <v>2</v>
      </c>
      <c r="W372">
        <v>0</v>
      </c>
      <c r="X372">
        <v>0</v>
      </c>
      <c r="Y372">
        <v>0</v>
      </c>
      <c r="Z372">
        <v>0</v>
      </c>
      <c r="AA372">
        <v>2</v>
      </c>
      <c r="AE372">
        <v>639</v>
      </c>
      <c r="AF372" t="s">
        <v>10339</v>
      </c>
      <c r="AG372" t="s">
        <v>596</v>
      </c>
      <c r="AH372" t="s">
        <v>10340</v>
      </c>
      <c r="AI372" t="s">
        <v>10341</v>
      </c>
      <c r="AJ372" t="s">
        <v>10342</v>
      </c>
      <c r="AK372" t="s">
        <v>10342</v>
      </c>
    </row>
    <row r="373" spans="1:39" x14ac:dyDescent="0.25">
      <c r="A373" t="s">
        <v>6895</v>
      </c>
      <c r="B373" t="s">
        <v>6895</v>
      </c>
      <c r="C373" t="s">
        <v>6896</v>
      </c>
      <c r="D373" t="s">
        <v>6896</v>
      </c>
      <c r="E373" t="s">
        <v>6896</v>
      </c>
      <c r="F373" t="s">
        <v>6897</v>
      </c>
      <c r="G373" t="s">
        <v>6898</v>
      </c>
      <c r="H373" t="s">
        <v>6899</v>
      </c>
      <c r="I373" t="s">
        <v>171</v>
      </c>
      <c r="J373" t="s">
        <v>171</v>
      </c>
      <c r="K373">
        <f>SUM(L373:Q373)</f>
        <v>21573000</v>
      </c>
      <c r="L373">
        <v>0</v>
      </c>
      <c r="M373">
        <v>21573000</v>
      </c>
      <c r="N373">
        <v>0</v>
      </c>
      <c r="O373">
        <v>0</v>
      </c>
      <c r="P373">
        <v>0</v>
      </c>
      <c r="Q373">
        <v>0</v>
      </c>
      <c r="S373">
        <v>1</v>
      </c>
      <c r="T373">
        <v>5</v>
      </c>
      <c r="U373">
        <v>0</v>
      </c>
      <c r="V373">
        <v>2</v>
      </c>
      <c r="W373">
        <v>4</v>
      </c>
      <c r="X373">
        <v>3</v>
      </c>
      <c r="Y373">
        <v>1</v>
      </c>
      <c r="Z373">
        <v>0</v>
      </c>
      <c r="AA373">
        <v>16</v>
      </c>
      <c r="AE373">
        <v>91</v>
      </c>
      <c r="AF373" t="s">
        <v>6900</v>
      </c>
      <c r="AG373" t="s">
        <v>596</v>
      </c>
      <c r="AH373" t="s">
        <v>6901</v>
      </c>
      <c r="AI373" t="s">
        <v>6902</v>
      </c>
      <c r="AJ373" t="s">
        <v>6903</v>
      </c>
      <c r="AK373" t="s">
        <v>6904</v>
      </c>
    </row>
    <row r="374" spans="1:39" x14ac:dyDescent="0.25">
      <c r="A374" t="s">
        <v>10786</v>
      </c>
      <c r="B374" t="s">
        <v>10786</v>
      </c>
      <c r="C374" t="s">
        <v>1323</v>
      </c>
      <c r="D374" t="s">
        <v>1323</v>
      </c>
      <c r="E374" t="s">
        <v>1323</v>
      </c>
      <c r="F374" t="s">
        <v>10787</v>
      </c>
      <c r="G374" t="s">
        <v>10788</v>
      </c>
      <c r="H374" t="s">
        <v>10789</v>
      </c>
      <c r="I374" t="s">
        <v>171</v>
      </c>
      <c r="J374" t="s">
        <v>171</v>
      </c>
      <c r="K374">
        <f>SUM(L374:Q374)</f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S374">
        <v>0</v>
      </c>
      <c r="T374">
        <v>1</v>
      </c>
      <c r="U374">
        <v>0</v>
      </c>
      <c r="V374">
        <v>0</v>
      </c>
      <c r="W374">
        <v>1</v>
      </c>
      <c r="X374">
        <v>0</v>
      </c>
      <c r="Y374">
        <v>0</v>
      </c>
      <c r="Z374">
        <v>0</v>
      </c>
      <c r="AA374">
        <v>2</v>
      </c>
      <c r="AE374">
        <v>876</v>
      </c>
      <c r="AF374">
        <v>1165</v>
      </c>
      <c r="AG374" t="b">
        <v>1</v>
      </c>
      <c r="AH374">
        <v>1236</v>
      </c>
      <c r="AI374" t="s">
        <v>10790</v>
      </c>
      <c r="AJ374" t="s">
        <v>10791</v>
      </c>
      <c r="AK374">
        <v>16464</v>
      </c>
    </row>
    <row r="375" spans="1:39" x14ac:dyDescent="0.25">
      <c r="A375" t="s">
        <v>11181</v>
      </c>
      <c r="B375" t="s">
        <v>11181</v>
      </c>
      <c r="C375" t="s">
        <v>11182</v>
      </c>
      <c r="D375" t="s">
        <v>11182</v>
      </c>
      <c r="E375" t="s">
        <v>11182</v>
      </c>
      <c r="F375" t="s">
        <v>11183</v>
      </c>
      <c r="G375" t="s">
        <v>11184</v>
      </c>
      <c r="H375" t="s">
        <v>11185</v>
      </c>
      <c r="I375" t="s">
        <v>171</v>
      </c>
      <c r="J375" t="s">
        <v>171</v>
      </c>
      <c r="K375">
        <f>SUM(L375:Q375)</f>
        <v>2067600</v>
      </c>
      <c r="L375">
        <v>0</v>
      </c>
      <c r="M375">
        <v>0</v>
      </c>
      <c r="N375">
        <v>0</v>
      </c>
      <c r="O375">
        <v>2067600</v>
      </c>
      <c r="P375">
        <v>0</v>
      </c>
      <c r="Q375">
        <v>0</v>
      </c>
      <c r="S375">
        <v>0</v>
      </c>
      <c r="T375">
        <v>0</v>
      </c>
      <c r="U375">
        <v>0</v>
      </c>
      <c r="V375">
        <v>2</v>
      </c>
      <c r="W375">
        <v>0</v>
      </c>
      <c r="X375">
        <v>0</v>
      </c>
      <c r="Y375">
        <v>0</v>
      </c>
      <c r="Z375">
        <v>0</v>
      </c>
      <c r="AA375">
        <v>2</v>
      </c>
      <c r="AE375">
        <v>52</v>
      </c>
      <c r="AF375" t="s">
        <v>11186</v>
      </c>
      <c r="AG375" t="s">
        <v>596</v>
      </c>
      <c r="AH375" t="s">
        <v>11187</v>
      </c>
      <c r="AI375" t="s">
        <v>11188</v>
      </c>
      <c r="AJ375" t="s">
        <v>11189</v>
      </c>
      <c r="AK375" t="s">
        <v>11189</v>
      </c>
    </row>
    <row r="376" spans="1:39" x14ac:dyDescent="0.25">
      <c r="A376" t="s">
        <v>5999</v>
      </c>
      <c r="B376" t="s">
        <v>5999</v>
      </c>
      <c r="C376" t="s">
        <v>2255</v>
      </c>
      <c r="D376" t="s">
        <v>2255</v>
      </c>
      <c r="E376" t="s">
        <v>2255</v>
      </c>
      <c r="F376" t="s">
        <v>6000</v>
      </c>
      <c r="G376" t="s">
        <v>6001</v>
      </c>
      <c r="H376" t="s">
        <v>6002</v>
      </c>
      <c r="I376" t="s">
        <v>171</v>
      </c>
      <c r="J376" t="s">
        <v>171</v>
      </c>
      <c r="K376">
        <f>SUM(L376:Q376)</f>
        <v>65528000</v>
      </c>
      <c r="L376">
        <v>0</v>
      </c>
      <c r="M376">
        <v>65528000</v>
      </c>
      <c r="N376">
        <v>0</v>
      </c>
      <c r="O376">
        <v>0</v>
      </c>
      <c r="P376">
        <v>0</v>
      </c>
      <c r="Q376">
        <v>0</v>
      </c>
      <c r="S376">
        <v>0</v>
      </c>
      <c r="T376">
        <v>3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</v>
      </c>
      <c r="AA376">
        <v>4</v>
      </c>
      <c r="AE376">
        <v>407</v>
      </c>
      <c r="AF376" t="s">
        <v>6003</v>
      </c>
      <c r="AG376" t="s">
        <v>870</v>
      </c>
      <c r="AH376" t="s">
        <v>6004</v>
      </c>
      <c r="AI376" t="s">
        <v>6005</v>
      </c>
      <c r="AJ376" t="s">
        <v>6006</v>
      </c>
      <c r="AK376" t="s">
        <v>6007</v>
      </c>
    </row>
    <row r="377" spans="1:39" x14ac:dyDescent="0.25">
      <c r="A377" t="s">
        <v>10157</v>
      </c>
      <c r="B377" t="s">
        <v>10157</v>
      </c>
      <c r="C377" t="s">
        <v>3827</v>
      </c>
      <c r="D377" t="s">
        <v>3827</v>
      </c>
      <c r="E377" t="s">
        <v>3827</v>
      </c>
      <c r="F377" t="s">
        <v>10158</v>
      </c>
      <c r="G377" t="s">
        <v>10159</v>
      </c>
      <c r="H377" t="s">
        <v>10160</v>
      </c>
      <c r="I377" t="s">
        <v>171</v>
      </c>
      <c r="J377" t="s">
        <v>171</v>
      </c>
      <c r="K377">
        <f>SUM(L377:Q377)</f>
        <v>4818300</v>
      </c>
      <c r="L377">
        <v>0</v>
      </c>
      <c r="M377">
        <v>0</v>
      </c>
      <c r="N377">
        <v>0</v>
      </c>
      <c r="O377">
        <v>4818300</v>
      </c>
      <c r="P377">
        <v>0</v>
      </c>
      <c r="Q377">
        <v>0</v>
      </c>
      <c r="S377">
        <v>0</v>
      </c>
      <c r="T377">
        <v>0</v>
      </c>
      <c r="U377">
        <v>0</v>
      </c>
      <c r="V377">
        <v>1</v>
      </c>
      <c r="W377">
        <v>0</v>
      </c>
      <c r="X377">
        <v>0</v>
      </c>
      <c r="Y377">
        <v>0</v>
      </c>
      <c r="Z377">
        <v>0</v>
      </c>
      <c r="AA377">
        <v>1</v>
      </c>
      <c r="AE377">
        <v>270</v>
      </c>
      <c r="AF377">
        <v>6750</v>
      </c>
      <c r="AG377" t="b">
        <v>1</v>
      </c>
      <c r="AH377">
        <v>7244</v>
      </c>
      <c r="AI377">
        <v>83532</v>
      </c>
      <c r="AJ377">
        <v>88960</v>
      </c>
      <c r="AK377">
        <v>88960</v>
      </c>
    </row>
    <row r="378" spans="1:39" x14ac:dyDescent="0.25">
      <c r="A378" t="s">
        <v>4561</v>
      </c>
      <c r="B378" t="s">
        <v>4562</v>
      </c>
      <c r="C378" t="s">
        <v>4563</v>
      </c>
      <c r="D378" t="s">
        <v>4563</v>
      </c>
      <c r="E378" t="s">
        <v>4563</v>
      </c>
      <c r="F378" t="s">
        <v>4564</v>
      </c>
      <c r="G378" t="s">
        <v>4565</v>
      </c>
      <c r="H378" t="s">
        <v>4566</v>
      </c>
      <c r="I378" t="s">
        <v>171</v>
      </c>
      <c r="J378" t="s">
        <v>171</v>
      </c>
      <c r="K378">
        <f>SUM(L378:Q378)</f>
        <v>122429000</v>
      </c>
      <c r="L378">
        <v>0</v>
      </c>
      <c r="M378">
        <v>35691000</v>
      </c>
      <c r="N378">
        <v>0</v>
      </c>
      <c r="O378">
        <v>32362000</v>
      </c>
      <c r="P378">
        <v>0</v>
      </c>
      <c r="Q378">
        <v>54376000</v>
      </c>
      <c r="S378">
        <v>0</v>
      </c>
      <c r="T378">
        <v>2</v>
      </c>
      <c r="U378">
        <v>0</v>
      </c>
      <c r="V378">
        <v>6</v>
      </c>
      <c r="W378">
        <v>5</v>
      </c>
      <c r="X378">
        <v>1</v>
      </c>
      <c r="Y378">
        <v>1</v>
      </c>
      <c r="Z378">
        <v>5</v>
      </c>
      <c r="AA378">
        <v>20</v>
      </c>
      <c r="AE378">
        <v>1250</v>
      </c>
      <c r="AF378" t="s">
        <v>4567</v>
      </c>
      <c r="AG378" t="s">
        <v>539</v>
      </c>
      <c r="AH378" t="s">
        <v>4568</v>
      </c>
      <c r="AI378" t="s">
        <v>4569</v>
      </c>
      <c r="AJ378" t="s">
        <v>4570</v>
      </c>
      <c r="AK378" t="s">
        <v>4571</v>
      </c>
      <c r="AL378">
        <v>731</v>
      </c>
      <c r="AM378">
        <v>53</v>
      </c>
    </row>
    <row r="379" spans="1:39" x14ac:dyDescent="0.25">
      <c r="A379" t="s">
        <v>9612</v>
      </c>
      <c r="B379" t="s">
        <v>9612</v>
      </c>
      <c r="C379" t="s">
        <v>9613</v>
      </c>
      <c r="D379" t="s">
        <v>9613</v>
      </c>
      <c r="E379" t="s">
        <v>9613</v>
      </c>
      <c r="F379" t="s">
        <v>9614</v>
      </c>
      <c r="G379" t="s">
        <v>9615</v>
      </c>
      <c r="H379" t="s">
        <v>9616</v>
      </c>
      <c r="I379" t="s">
        <v>171</v>
      </c>
      <c r="J379" t="s">
        <v>171</v>
      </c>
      <c r="K379">
        <f>SUM(L379:Q379)</f>
        <v>6831100</v>
      </c>
      <c r="L379">
        <v>0</v>
      </c>
      <c r="M379">
        <v>0</v>
      </c>
      <c r="N379">
        <v>0</v>
      </c>
      <c r="O379">
        <v>6831100</v>
      </c>
      <c r="P379">
        <v>0</v>
      </c>
      <c r="Q379">
        <v>0</v>
      </c>
      <c r="S379">
        <v>1</v>
      </c>
      <c r="T379">
        <v>0</v>
      </c>
      <c r="U379">
        <v>0</v>
      </c>
      <c r="V379">
        <v>2</v>
      </c>
      <c r="W379">
        <v>0</v>
      </c>
      <c r="X379">
        <v>0</v>
      </c>
      <c r="Y379">
        <v>0</v>
      </c>
      <c r="Z379">
        <v>0</v>
      </c>
      <c r="AA379">
        <v>3</v>
      </c>
      <c r="AE379">
        <v>396</v>
      </c>
      <c r="AF379" t="s">
        <v>9617</v>
      </c>
      <c r="AG379" t="s">
        <v>596</v>
      </c>
      <c r="AH379" t="s">
        <v>9618</v>
      </c>
      <c r="AI379" t="s">
        <v>9619</v>
      </c>
      <c r="AJ379" t="s">
        <v>9620</v>
      </c>
      <c r="AK379" t="s">
        <v>9621</v>
      </c>
    </row>
    <row r="380" spans="1:39" x14ac:dyDescent="0.25">
      <c r="A380" t="s">
        <v>9631</v>
      </c>
      <c r="B380" t="s">
        <v>9632</v>
      </c>
      <c r="C380" t="s">
        <v>9633</v>
      </c>
      <c r="D380" t="s">
        <v>9633</v>
      </c>
      <c r="E380" t="s">
        <v>9633</v>
      </c>
      <c r="F380" t="s">
        <v>9634</v>
      </c>
      <c r="G380" t="s">
        <v>9635</v>
      </c>
      <c r="H380" t="s">
        <v>9636</v>
      </c>
      <c r="I380" t="s">
        <v>171</v>
      </c>
      <c r="J380" t="s">
        <v>171</v>
      </c>
      <c r="K380">
        <f>SUM(L380:Q380)</f>
        <v>6713600</v>
      </c>
      <c r="L380">
        <v>0</v>
      </c>
      <c r="M380">
        <v>0</v>
      </c>
      <c r="N380">
        <v>0</v>
      </c>
      <c r="O380">
        <v>6713600</v>
      </c>
      <c r="P380">
        <v>0</v>
      </c>
      <c r="Q380">
        <v>0</v>
      </c>
      <c r="S380">
        <v>1</v>
      </c>
      <c r="T380">
        <v>1</v>
      </c>
      <c r="U380">
        <v>0</v>
      </c>
      <c r="V380">
        <v>4</v>
      </c>
      <c r="W380">
        <v>0</v>
      </c>
      <c r="X380">
        <v>0</v>
      </c>
      <c r="Y380">
        <v>0</v>
      </c>
      <c r="Z380">
        <v>2</v>
      </c>
      <c r="AA380">
        <v>8</v>
      </c>
      <c r="AE380">
        <v>895</v>
      </c>
      <c r="AF380" t="s">
        <v>9637</v>
      </c>
      <c r="AG380" t="s">
        <v>1397</v>
      </c>
      <c r="AH380" t="s">
        <v>9638</v>
      </c>
      <c r="AI380" t="s">
        <v>9639</v>
      </c>
      <c r="AJ380" t="s">
        <v>9640</v>
      </c>
      <c r="AK380" t="s">
        <v>9641</v>
      </c>
    </row>
    <row r="381" spans="1:39" x14ac:dyDescent="0.25">
      <c r="A381" t="s">
        <v>9396</v>
      </c>
      <c r="B381" t="s">
        <v>9396</v>
      </c>
      <c r="C381" t="s">
        <v>1323</v>
      </c>
      <c r="D381" t="s">
        <v>1323</v>
      </c>
      <c r="E381" t="s">
        <v>1323</v>
      </c>
      <c r="F381" t="s">
        <v>9397</v>
      </c>
      <c r="G381" t="s">
        <v>9398</v>
      </c>
      <c r="H381" t="s">
        <v>9399</v>
      </c>
      <c r="I381" t="s">
        <v>171</v>
      </c>
      <c r="J381" t="s">
        <v>171</v>
      </c>
      <c r="K381">
        <f>SUM(L381:Q381)</f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S381">
        <v>0</v>
      </c>
      <c r="T381">
        <v>0</v>
      </c>
      <c r="U381">
        <v>0</v>
      </c>
      <c r="V381">
        <v>0</v>
      </c>
      <c r="W381">
        <v>1</v>
      </c>
      <c r="X381">
        <v>0</v>
      </c>
      <c r="Y381">
        <v>0</v>
      </c>
      <c r="Z381">
        <v>0</v>
      </c>
      <c r="AA381">
        <v>1</v>
      </c>
      <c r="AB381" t="s">
        <v>172</v>
      </c>
      <c r="AE381">
        <v>1158</v>
      </c>
      <c r="AF381">
        <v>4358</v>
      </c>
      <c r="AG381" t="b">
        <v>1</v>
      </c>
      <c r="AH381">
        <v>4633</v>
      </c>
      <c r="AI381">
        <v>55682</v>
      </c>
      <c r="AJ381">
        <v>59531</v>
      </c>
      <c r="AK381">
        <v>59531</v>
      </c>
      <c r="AL381">
        <v>695</v>
      </c>
      <c r="AM381">
        <v>1824</v>
      </c>
    </row>
    <row r="382" spans="1:39" x14ac:dyDescent="0.25">
      <c r="A382" t="s">
        <v>3668</v>
      </c>
      <c r="B382" t="s">
        <v>3669</v>
      </c>
      <c r="C382" t="s">
        <v>3670</v>
      </c>
      <c r="D382" t="s">
        <v>3670</v>
      </c>
      <c r="E382" t="s">
        <v>3670</v>
      </c>
      <c r="F382" t="s">
        <v>3671</v>
      </c>
      <c r="G382" t="s">
        <v>3672</v>
      </c>
      <c r="H382" t="s">
        <v>3671</v>
      </c>
      <c r="I382" t="s">
        <v>171</v>
      </c>
      <c r="J382" t="s">
        <v>171</v>
      </c>
      <c r="K382">
        <f>SUM(L382:Q382)</f>
        <v>246797000</v>
      </c>
      <c r="L382">
        <v>36339000</v>
      </c>
      <c r="M382">
        <v>60563000</v>
      </c>
      <c r="N382">
        <v>0</v>
      </c>
      <c r="O382">
        <v>59464000</v>
      </c>
      <c r="P382">
        <v>43545000</v>
      </c>
      <c r="Q382">
        <v>46886000</v>
      </c>
      <c r="S382">
        <v>2</v>
      </c>
      <c r="T382">
        <v>6</v>
      </c>
      <c r="U382">
        <v>1</v>
      </c>
      <c r="V382">
        <v>8</v>
      </c>
      <c r="W382">
        <v>8</v>
      </c>
      <c r="X382">
        <v>9</v>
      </c>
      <c r="Y382">
        <v>2</v>
      </c>
      <c r="Z382">
        <v>4</v>
      </c>
      <c r="AA382">
        <v>40</v>
      </c>
      <c r="AE382">
        <v>974</v>
      </c>
      <c r="AF382" t="s">
        <v>3673</v>
      </c>
      <c r="AG382" t="s">
        <v>870</v>
      </c>
      <c r="AH382" t="s">
        <v>3674</v>
      </c>
      <c r="AI382" t="s">
        <v>3675</v>
      </c>
      <c r="AJ382" t="s">
        <v>3676</v>
      </c>
      <c r="AK382" t="s">
        <v>3677</v>
      </c>
    </row>
    <row r="383" spans="1:39" x14ac:dyDescent="0.25">
      <c r="A383" t="s">
        <v>9051</v>
      </c>
      <c r="B383" t="s">
        <v>9051</v>
      </c>
      <c r="C383" t="s">
        <v>8746</v>
      </c>
      <c r="D383" t="s">
        <v>8746</v>
      </c>
      <c r="E383" t="s">
        <v>8746</v>
      </c>
      <c r="F383" t="s">
        <v>9052</v>
      </c>
      <c r="G383" t="s">
        <v>9053</v>
      </c>
      <c r="H383" t="s">
        <v>9054</v>
      </c>
      <c r="I383" t="s">
        <v>171</v>
      </c>
      <c r="J383" t="s">
        <v>171</v>
      </c>
      <c r="K383">
        <f>SUM(L383:Q383)</f>
        <v>9395100</v>
      </c>
      <c r="L383">
        <v>0</v>
      </c>
      <c r="M383">
        <v>0</v>
      </c>
      <c r="N383">
        <v>0</v>
      </c>
      <c r="O383">
        <v>9395100</v>
      </c>
      <c r="P383">
        <v>0</v>
      </c>
      <c r="Q383">
        <v>0</v>
      </c>
      <c r="S383">
        <v>0</v>
      </c>
      <c r="T383">
        <v>0</v>
      </c>
      <c r="U383">
        <v>0</v>
      </c>
      <c r="V383">
        <v>1</v>
      </c>
      <c r="W383">
        <v>0</v>
      </c>
      <c r="X383">
        <v>0</v>
      </c>
      <c r="Y383">
        <v>0</v>
      </c>
      <c r="Z383">
        <v>0</v>
      </c>
      <c r="AA383">
        <v>1</v>
      </c>
      <c r="AE383">
        <v>3</v>
      </c>
      <c r="AF383">
        <v>8170</v>
      </c>
      <c r="AG383" t="b">
        <v>1</v>
      </c>
      <c r="AH383">
        <v>8750</v>
      </c>
      <c r="AI383">
        <v>99972</v>
      </c>
      <c r="AJ383">
        <v>106460</v>
      </c>
      <c r="AK383">
        <v>106460</v>
      </c>
    </row>
    <row r="384" spans="1:39" x14ac:dyDescent="0.25">
      <c r="A384" t="s">
        <v>5705</v>
      </c>
      <c r="B384" t="s">
        <v>5705</v>
      </c>
      <c r="C384" t="s">
        <v>5706</v>
      </c>
      <c r="D384" t="s">
        <v>5706</v>
      </c>
      <c r="E384" t="s">
        <v>5706</v>
      </c>
      <c r="F384" t="s">
        <v>5707</v>
      </c>
      <c r="G384" t="s">
        <v>5708</v>
      </c>
      <c r="H384" t="s">
        <v>5709</v>
      </c>
      <c r="I384" t="s">
        <v>171</v>
      </c>
      <c r="J384" t="s">
        <v>171</v>
      </c>
      <c r="K384">
        <f>SUM(L384:Q384)</f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0</v>
      </c>
      <c r="Y384">
        <v>1</v>
      </c>
      <c r="Z384">
        <v>0</v>
      </c>
      <c r="AA384">
        <v>2</v>
      </c>
      <c r="AE384">
        <v>888</v>
      </c>
      <c r="AF384" t="s">
        <v>5710</v>
      </c>
      <c r="AG384" t="s">
        <v>596</v>
      </c>
      <c r="AH384" t="s">
        <v>5711</v>
      </c>
      <c r="AI384" t="s">
        <v>5712</v>
      </c>
      <c r="AJ384" t="s">
        <v>5713</v>
      </c>
      <c r="AK384" t="s">
        <v>5714</v>
      </c>
    </row>
    <row r="385" spans="1:39" x14ac:dyDescent="0.25">
      <c r="A385" t="s">
        <v>11231</v>
      </c>
      <c r="B385" t="s">
        <v>11231</v>
      </c>
      <c r="C385">
        <v>1</v>
      </c>
      <c r="D385">
        <v>1</v>
      </c>
      <c r="E385">
        <v>1</v>
      </c>
      <c r="F385" t="s">
        <v>11232</v>
      </c>
      <c r="G385" t="s">
        <v>11233</v>
      </c>
      <c r="H385" t="s">
        <v>11232</v>
      </c>
      <c r="I385" t="s">
        <v>171</v>
      </c>
      <c r="J385" t="s">
        <v>171</v>
      </c>
      <c r="K385">
        <f>SUM(L385:Q385)</f>
        <v>1898600</v>
      </c>
      <c r="L385">
        <v>0</v>
      </c>
      <c r="M385">
        <v>0</v>
      </c>
      <c r="N385">
        <v>0</v>
      </c>
      <c r="O385">
        <v>1898600</v>
      </c>
      <c r="P385">
        <v>0</v>
      </c>
      <c r="Q385">
        <v>0</v>
      </c>
      <c r="S385">
        <v>0</v>
      </c>
      <c r="T385">
        <v>0</v>
      </c>
      <c r="U385">
        <v>0</v>
      </c>
      <c r="V385">
        <v>1</v>
      </c>
      <c r="W385">
        <v>0</v>
      </c>
      <c r="X385">
        <v>0</v>
      </c>
      <c r="Y385">
        <v>0</v>
      </c>
      <c r="Z385">
        <v>0</v>
      </c>
      <c r="AA385">
        <v>1</v>
      </c>
      <c r="AE385">
        <v>1059</v>
      </c>
      <c r="AF385">
        <v>8059</v>
      </c>
      <c r="AG385" t="b">
        <v>1</v>
      </c>
      <c r="AH385">
        <v>8634</v>
      </c>
      <c r="AI385">
        <v>98843</v>
      </c>
      <c r="AJ385">
        <v>105282</v>
      </c>
      <c r="AK385">
        <v>105282</v>
      </c>
    </row>
    <row r="386" spans="1:39" x14ac:dyDescent="0.25">
      <c r="A386" t="s">
        <v>8045</v>
      </c>
      <c r="B386" t="s">
        <v>8045</v>
      </c>
      <c r="C386" t="s">
        <v>1323</v>
      </c>
      <c r="D386" t="s">
        <v>1323</v>
      </c>
      <c r="E386" t="s">
        <v>1323</v>
      </c>
      <c r="F386" t="s">
        <v>8046</v>
      </c>
      <c r="G386" t="s">
        <v>8047</v>
      </c>
      <c r="H386" t="s">
        <v>8048</v>
      </c>
      <c r="I386" t="s">
        <v>171</v>
      </c>
      <c r="J386" t="s">
        <v>171</v>
      </c>
      <c r="K386">
        <f>SUM(L386:Q386)</f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  <c r="AA386">
        <v>2</v>
      </c>
      <c r="AE386">
        <v>549</v>
      </c>
      <c r="AF386">
        <v>5379</v>
      </c>
      <c r="AG386" t="b">
        <v>1</v>
      </c>
      <c r="AH386">
        <v>5762</v>
      </c>
      <c r="AI386" t="s">
        <v>8049</v>
      </c>
      <c r="AJ386" t="s">
        <v>8050</v>
      </c>
      <c r="AK386">
        <v>72009</v>
      </c>
      <c r="AL386">
        <v>218</v>
      </c>
      <c r="AM386">
        <v>2280</v>
      </c>
    </row>
    <row r="387" spans="1:39" x14ac:dyDescent="0.25">
      <c r="A387" t="s">
        <v>8536</v>
      </c>
      <c r="B387" t="s">
        <v>8536</v>
      </c>
      <c r="C387" t="s">
        <v>4071</v>
      </c>
      <c r="D387" t="s">
        <v>4071</v>
      </c>
      <c r="E387" t="s">
        <v>4071</v>
      </c>
      <c r="F387" t="s">
        <v>8537</v>
      </c>
      <c r="G387" t="s">
        <v>8538</v>
      </c>
      <c r="H387" t="s">
        <v>8539</v>
      </c>
      <c r="I387" t="s">
        <v>171</v>
      </c>
      <c r="J387" t="s">
        <v>171</v>
      </c>
      <c r="K387">
        <f>SUM(L387:Q387)</f>
        <v>12536000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12536000</v>
      </c>
      <c r="S387">
        <v>1</v>
      </c>
      <c r="T387">
        <v>0</v>
      </c>
      <c r="U387">
        <v>0</v>
      </c>
      <c r="V387">
        <v>2</v>
      </c>
      <c r="W387">
        <v>0</v>
      </c>
      <c r="X387">
        <v>0</v>
      </c>
      <c r="Y387">
        <v>0</v>
      </c>
      <c r="Z387">
        <v>2</v>
      </c>
      <c r="AA387">
        <v>5</v>
      </c>
      <c r="AE387">
        <v>847</v>
      </c>
      <c r="AF387">
        <v>1180</v>
      </c>
      <c r="AG387" t="b">
        <v>1</v>
      </c>
      <c r="AH387">
        <v>1251</v>
      </c>
      <c r="AI387" t="s">
        <v>8540</v>
      </c>
      <c r="AJ387" t="s">
        <v>8541</v>
      </c>
      <c r="AK387">
        <v>16619</v>
      </c>
    </row>
    <row r="388" spans="1:39" x14ac:dyDescent="0.25">
      <c r="A388" t="s">
        <v>7321</v>
      </c>
      <c r="B388" t="s">
        <v>7322</v>
      </c>
      <c r="C388" t="s">
        <v>7323</v>
      </c>
      <c r="D388" t="s">
        <v>7323</v>
      </c>
      <c r="E388" t="s">
        <v>7324</v>
      </c>
      <c r="F388" t="s">
        <v>7325</v>
      </c>
      <c r="G388" t="s">
        <v>7326</v>
      </c>
      <c r="H388" t="s">
        <v>7327</v>
      </c>
      <c r="I388" t="s">
        <v>171</v>
      </c>
      <c r="J388" t="s">
        <v>171</v>
      </c>
      <c r="K388">
        <f>SUM(L388:Q388)</f>
        <v>25769500</v>
      </c>
      <c r="L388">
        <v>0</v>
      </c>
      <c r="M388">
        <v>5790300</v>
      </c>
      <c r="N388">
        <v>0</v>
      </c>
      <c r="O388">
        <v>7498200</v>
      </c>
      <c r="P388">
        <v>0</v>
      </c>
      <c r="Q388">
        <v>12481000</v>
      </c>
      <c r="S388">
        <v>1</v>
      </c>
      <c r="T388">
        <v>2</v>
      </c>
      <c r="U388">
        <v>0</v>
      </c>
      <c r="V388">
        <v>4</v>
      </c>
      <c r="W388">
        <v>1</v>
      </c>
      <c r="X388">
        <v>0</v>
      </c>
      <c r="Y388">
        <v>0</v>
      </c>
      <c r="Z388">
        <v>5</v>
      </c>
      <c r="AA388">
        <v>13</v>
      </c>
      <c r="AE388">
        <v>1178</v>
      </c>
      <c r="AF388" t="s">
        <v>7328</v>
      </c>
      <c r="AG388" t="s">
        <v>870</v>
      </c>
      <c r="AH388" t="s">
        <v>7329</v>
      </c>
      <c r="AI388" t="s">
        <v>7330</v>
      </c>
      <c r="AJ388" t="s">
        <v>7331</v>
      </c>
      <c r="AK388" t="s">
        <v>7332</v>
      </c>
    </row>
    <row r="389" spans="1:39" x14ac:dyDescent="0.25">
      <c r="A389" t="s">
        <v>616</v>
      </c>
      <c r="B389" t="s">
        <v>617</v>
      </c>
      <c r="C389" t="s">
        <v>618</v>
      </c>
      <c r="D389" t="s">
        <v>618</v>
      </c>
      <c r="E389" t="s">
        <v>619</v>
      </c>
      <c r="F389" t="s">
        <v>620</v>
      </c>
      <c r="G389" t="s">
        <v>621</v>
      </c>
      <c r="H389" t="s">
        <v>622</v>
      </c>
      <c r="I389" s="9" t="s">
        <v>63</v>
      </c>
      <c r="J389" s="5" t="s">
        <v>64</v>
      </c>
      <c r="K389">
        <f>SUM(L389:Q389)</f>
        <v>20363600000</v>
      </c>
      <c r="L389">
        <v>3137500000</v>
      </c>
      <c r="M389">
        <v>3430600000</v>
      </c>
      <c r="N389">
        <v>4698900000</v>
      </c>
      <c r="O389">
        <v>1521500000</v>
      </c>
      <c r="P389">
        <v>2516300000</v>
      </c>
      <c r="Q389">
        <v>5058800000</v>
      </c>
      <c r="S389">
        <v>51</v>
      </c>
      <c r="T389">
        <v>78</v>
      </c>
      <c r="U389">
        <v>64</v>
      </c>
      <c r="V389">
        <v>53</v>
      </c>
      <c r="W389">
        <v>81</v>
      </c>
      <c r="X389">
        <v>58</v>
      </c>
      <c r="Y389">
        <v>81</v>
      </c>
      <c r="Z389">
        <v>99</v>
      </c>
      <c r="AA389">
        <v>565</v>
      </c>
      <c r="AE389">
        <v>1035</v>
      </c>
      <c r="AF389" t="s">
        <v>623</v>
      </c>
      <c r="AG389" t="s">
        <v>624</v>
      </c>
      <c r="AH389" t="s">
        <v>625</v>
      </c>
      <c r="AI389" t="s">
        <v>626</v>
      </c>
      <c r="AJ389" t="s">
        <v>627</v>
      </c>
      <c r="AK389" t="s">
        <v>628</v>
      </c>
      <c r="AL389" t="s">
        <v>629</v>
      </c>
      <c r="AM389" t="s">
        <v>630</v>
      </c>
    </row>
    <row r="390" spans="1:39" x14ac:dyDescent="0.25">
      <c r="A390" t="s">
        <v>5914</v>
      </c>
      <c r="B390" t="s">
        <v>5914</v>
      </c>
      <c r="C390" t="s">
        <v>5915</v>
      </c>
      <c r="D390" t="s">
        <v>3186</v>
      </c>
      <c r="E390" t="s">
        <v>3186</v>
      </c>
      <c r="F390" t="s">
        <v>620</v>
      </c>
      <c r="G390" t="s">
        <v>621</v>
      </c>
      <c r="H390" t="s">
        <v>5916</v>
      </c>
      <c r="I390" s="9" t="s">
        <v>63</v>
      </c>
      <c r="J390" s="5" t="s">
        <v>64</v>
      </c>
      <c r="K390">
        <f>SUM(L390:Q390)</f>
        <v>37536000</v>
      </c>
      <c r="L390">
        <v>0</v>
      </c>
      <c r="M390">
        <v>0</v>
      </c>
      <c r="N390">
        <v>0</v>
      </c>
      <c r="O390">
        <v>14454000</v>
      </c>
      <c r="P390">
        <v>0</v>
      </c>
      <c r="Q390">
        <v>23082000</v>
      </c>
      <c r="S390">
        <v>1</v>
      </c>
      <c r="T390">
        <v>3</v>
      </c>
      <c r="U390">
        <v>3</v>
      </c>
      <c r="V390">
        <v>2</v>
      </c>
      <c r="W390">
        <v>1</v>
      </c>
      <c r="X390">
        <v>2</v>
      </c>
      <c r="Y390">
        <v>1</v>
      </c>
      <c r="Z390">
        <v>2</v>
      </c>
      <c r="AA390">
        <v>15</v>
      </c>
      <c r="AE390">
        <v>1036</v>
      </c>
      <c r="AF390" t="s">
        <v>5917</v>
      </c>
      <c r="AG390" t="s">
        <v>5918</v>
      </c>
      <c r="AH390" t="s">
        <v>5919</v>
      </c>
      <c r="AI390" t="s">
        <v>5920</v>
      </c>
      <c r="AJ390" t="s">
        <v>5921</v>
      </c>
      <c r="AK390" t="s">
        <v>5922</v>
      </c>
      <c r="AL390" t="s">
        <v>629</v>
      </c>
      <c r="AM390" t="s">
        <v>5923</v>
      </c>
    </row>
    <row r="391" spans="1:39" x14ac:dyDescent="0.25">
      <c r="A391" t="s">
        <v>4038</v>
      </c>
      <c r="B391" t="s">
        <v>4039</v>
      </c>
      <c r="C391" t="s">
        <v>4040</v>
      </c>
      <c r="D391" t="s">
        <v>4040</v>
      </c>
      <c r="E391" t="s">
        <v>4040</v>
      </c>
      <c r="F391" t="s">
        <v>4041</v>
      </c>
      <c r="G391" t="s">
        <v>4042</v>
      </c>
      <c r="H391" t="s">
        <v>4043</v>
      </c>
      <c r="I391" s="9" t="s">
        <v>63</v>
      </c>
      <c r="J391" s="5" t="s">
        <v>64</v>
      </c>
      <c r="K391">
        <f>SUM(L391:Q391)</f>
        <v>141904000</v>
      </c>
      <c r="L391">
        <v>0</v>
      </c>
      <c r="M391">
        <v>42483000</v>
      </c>
      <c r="N391">
        <v>0</v>
      </c>
      <c r="O391">
        <v>0</v>
      </c>
      <c r="P391">
        <v>39109000</v>
      </c>
      <c r="Q391">
        <v>60312000</v>
      </c>
      <c r="S391">
        <v>0</v>
      </c>
      <c r="T391">
        <v>7</v>
      </c>
      <c r="U391">
        <v>7</v>
      </c>
      <c r="V391">
        <v>2</v>
      </c>
      <c r="W391">
        <v>9</v>
      </c>
      <c r="X391">
        <v>6</v>
      </c>
      <c r="Y391">
        <v>6</v>
      </c>
      <c r="Z391">
        <v>10</v>
      </c>
      <c r="AA391">
        <v>47</v>
      </c>
      <c r="AE391">
        <v>566</v>
      </c>
      <c r="AF391" t="s">
        <v>4044</v>
      </c>
      <c r="AG391" t="s">
        <v>568</v>
      </c>
      <c r="AH391" t="s">
        <v>4045</v>
      </c>
      <c r="AI391" t="s">
        <v>4046</v>
      </c>
      <c r="AJ391" t="s">
        <v>4047</v>
      </c>
      <c r="AK391" t="s">
        <v>4048</v>
      </c>
      <c r="AL391" t="s">
        <v>4049</v>
      </c>
      <c r="AM391" t="s">
        <v>4050</v>
      </c>
    </row>
    <row r="392" spans="1:39" x14ac:dyDescent="0.25">
      <c r="A392" t="s">
        <v>8967</v>
      </c>
      <c r="B392" t="s">
        <v>8967</v>
      </c>
      <c r="C392" t="s">
        <v>3186</v>
      </c>
      <c r="D392" t="s">
        <v>3186</v>
      </c>
      <c r="E392" t="s">
        <v>3186</v>
      </c>
      <c r="F392" t="s">
        <v>8968</v>
      </c>
      <c r="G392" t="s">
        <v>8969</v>
      </c>
      <c r="H392" t="s">
        <v>8970</v>
      </c>
      <c r="I392" s="9" t="s">
        <v>63</v>
      </c>
      <c r="J392" s="5" t="s">
        <v>64</v>
      </c>
      <c r="K392">
        <f>SUM(L392:Q392)</f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S392">
        <v>0</v>
      </c>
      <c r="T392">
        <v>2</v>
      </c>
      <c r="U392">
        <v>0</v>
      </c>
      <c r="V392">
        <v>1</v>
      </c>
      <c r="W392">
        <v>4</v>
      </c>
      <c r="X392">
        <v>2</v>
      </c>
      <c r="Y392">
        <v>0</v>
      </c>
      <c r="Z392">
        <v>0</v>
      </c>
      <c r="AA392">
        <v>9</v>
      </c>
      <c r="AE392">
        <v>527</v>
      </c>
      <c r="AF392" t="s">
        <v>8971</v>
      </c>
      <c r="AG392" t="s">
        <v>596</v>
      </c>
      <c r="AH392" t="s">
        <v>8972</v>
      </c>
      <c r="AI392" t="s">
        <v>8973</v>
      </c>
      <c r="AJ392" t="s">
        <v>8974</v>
      </c>
      <c r="AK392" t="s">
        <v>8975</v>
      </c>
    </row>
    <row r="393" spans="1:39" x14ac:dyDescent="0.25">
      <c r="A393" t="s">
        <v>3429</v>
      </c>
      <c r="B393" t="s">
        <v>3429</v>
      </c>
      <c r="C393" t="s">
        <v>3430</v>
      </c>
      <c r="D393" t="s">
        <v>3430</v>
      </c>
      <c r="E393" t="s">
        <v>3431</v>
      </c>
      <c r="F393" t="s">
        <v>3432</v>
      </c>
      <c r="G393" t="s">
        <v>3433</v>
      </c>
      <c r="H393" t="s">
        <v>3434</v>
      </c>
      <c r="I393" t="s">
        <v>171</v>
      </c>
      <c r="J393" t="s">
        <v>171</v>
      </c>
      <c r="K393">
        <f>SUM(L393:Q393)</f>
        <v>341485000</v>
      </c>
      <c r="L393">
        <v>74545000</v>
      </c>
      <c r="M393">
        <v>40926000</v>
      </c>
      <c r="N393">
        <v>0</v>
      </c>
      <c r="O393">
        <v>109960000</v>
      </c>
      <c r="P393">
        <v>20648000</v>
      </c>
      <c r="Q393">
        <v>95406000</v>
      </c>
      <c r="S393">
        <v>7</v>
      </c>
      <c r="T393">
        <v>8</v>
      </c>
      <c r="U393">
        <v>1</v>
      </c>
      <c r="V393">
        <v>20</v>
      </c>
      <c r="W393">
        <v>6</v>
      </c>
      <c r="X393">
        <v>3</v>
      </c>
      <c r="Y393">
        <v>1</v>
      </c>
      <c r="Z393">
        <v>16</v>
      </c>
      <c r="AA393">
        <v>62</v>
      </c>
      <c r="AE393">
        <v>1238</v>
      </c>
      <c r="AF393" t="s">
        <v>3435</v>
      </c>
      <c r="AG393" t="s">
        <v>246</v>
      </c>
      <c r="AH393" t="s">
        <v>3436</v>
      </c>
      <c r="AI393" t="s">
        <v>3437</v>
      </c>
      <c r="AJ393" t="s">
        <v>3438</v>
      </c>
      <c r="AK393" t="s">
        <v>3439</v>
      </c>
      <c r="AL393" t="s">
        <v>3440</v>
      </c>
      <c r="AM393" t="s">
        <v>3441</v>
      </c>
    </row>
    <row r="394" spans="1:39" x14ac:dyDescent="0.25">
      <c r="A394" t="s">
        <v>7885</v>
      </c>
      <c r="B394" t="s">
        <v>7886</v>
      </c>
      <c r="C394" t="s">
        <v>7887</v>
      </c>
      <c r="D394" t="s">
        <v>7888</v>
      </c>
      <c r="E394" t="s">
        <v>7889</v>
      </c>
      <c r="F394" t="s">
        <v>7890</v>
      </c>
      <c r="G394" t="s">
        <v>7891</v>
      </c>
      <c r="H394" t="s">
        <v>7892</v>
      </c>
      <c r="I394" t="s">
        <v>171</v>
      </c>
      <c r="J394" t="s">
        <v>171</v>
      </c>
      <c r="K394">
        <f>SUM(L394:Q394)</f>
        <v>19074400</v>
      </c>
      <c r="L394">
        <v>0</v>
      </c>
      <c r="M394">
        <v>0</v>
      </c>
      <c r="N394">
        <v>0</v>
      </c>
      <c r="O394">
        <v>8820400</v>
      </c>
      <c r="P394">
        <v>0</v>
      </c>
      <c r="Q394">
        <v>10254000</v>
      </c>
      <c r="S394">
        <v>1</v>
      </c>
      <c r="T394">
        <v>1</v>
      </c>
      <c r="U394">
        <v>0</v>
      </c>
      <c r="V394">
        <v>4</v>
      </c>
      <c r="W394">
        <v>0</v>
      </c>
      <c r="X394">
        <v>0</v>
      </c>
      <c r="Y394">
        <v>0</v>
      </c>
      <c r="Z394">
        <v>2</v>
      </c>
      <c r="AA394">
        <v>8</v>
      </c>
      <c r="AE394">
        <v>1237</v>
      </c>
      <c r="AF394" t="s">
        <v>7893</v>
      </c>
      <c r="AG394" t="s">
        <v>7894</v>
      </c>
      <c r="AH394" t="s">
        <v>7895</v>
      </c>
      <c r="AI394" t="s">
        <v>7896</v>
      </c>
      <c r="AJ394" t="s">
        <v>7897</v>
      </c>
      <c r="AK394" t="s">
        <v>7898</v>
      </c>
    </row>
    <row r="395" spans="1:39" x14ac:dyDescent="0.25">
      <c r="A395" t="s">
        <v>239</v>
      </c>
      <c r="B395" t="s">
        <v>239</v>
      </c>
      <c r="C395" t="s">
        <v>240</v>
      </c>
      <c r="D395" t="s">
        <v>240</v>
      </c>
      <c r="E395" t="s">
        <v>241</v>
      </c>
      <c r="F395" t="s">
        <v>242</v>
      </c>
      <c r="G395" t="s">
        <v>243</v>
      </c>
      <c r="H395" t="s">
        <v>244</v>
      </c>
      <c r="I395" s="9" t="s">
        <v>63</v>
      </c>
      <c r="J395" s="5" t="s">
        <v>64</v>
      </c>
      <c r="K395">
        <f>SUM(L395:Q395)</f>
        <v>106932100000</v>
      </c>
      <c r="L395">
        <v>7039100000</v>
      </c>
      <c r="M395">
        <v>34061000000</v>
      </c>
      <c r="N395">
        <v>17229000000</v>
      </c>
      <c r="O395">
        <v>10040000000</v>
      </c>
      <c r="P395">
        <v>16201000000</v>
      </c>
      <c r="Q395">
        <v>22362000000</v>
      </c>
      <c r="S395">
        <v>45</v>
      </c>
      <c r="T395">
        <v>125</v>
      </c>
      <c r="U395">
        <v>62</v>
      </c>
      <c r="V395">
        <v>66</v>
      </c>
      <c r="W395">
        <v>79</v>
      </c>
      <c r="X395">
        <v>69</v>
      </c>
      <c r="Y395">
        <v>60</v>
      </c>
      <c r="Z395">
        <v>90</v>
      </c>
      <c r="AA395">
        <v>596</v>
      </c>
      <c r="AE395">
        <v>742</v>
      </c>
      <c r="AF395" t="s">
        <v>245</v>
      </c>
      <c r="AG395" t="s">
        <v>246</v>
      </c>
      <c r="AH395" t="s">
        <v>247</v>
      </c>
      <c r="AI395" t="s">
        <v>248</v>
      </c>
      <c r="AJ395" t="s">
        <v>249</v>
      </c>
      <c r="AK395" t="s">
        <v>250</v>
      </c>
    </row>
    <row r="396" spans="1:39" x14ac:dyDescent="0.25">
      <c r="A396" t="s">
        <v>2461</v>
      </c>
      <c r="B396" t="s">
        <v>2462</v>
      </c>
      <c r="C396" t="s">
        <v>2463</v>
      </c>
      <c r="D396" t="s">
        <v>2464</v>
      </c>
      <c r="E396" t="s">
        <v>2465</v>
      </c>
      <c r="F396" t="s">
        <v>242</v>
      </c>
      <c r="G396" t="s">
        <v>243</v>
      </c>
      <c r="H396" t="s">
        <v>2466</v>
      </c>
      <c r="I396" s="9" t="s">
        <v>63</v>
      </c>
      <c r="J396" s="5" t="s">
        <v>64</v>
      </c>
      <c r="K396">
        <f>SUM(L396:Q396)</f>
        <v>596090000</v>
      </c>
      <c r="L396">
        <v>0</v>
      </c>
      <c r="M396">
        <v>359530000</v>
      </c>
      <c r="N396">
        <v>0</v>
      </c>
      <c r="O396">
        <v>0</v>
      </c>
      <c r="P396">
        <v>0</v>
      </c>
      <c r="Q396">
        <v>236560000</v>
      </c>
      <c r="S396">
        <v>1</v>
      </c>
      <c r="T396">
        <v>3</v>
      </c>
      <c r="U396">
        <v>1</v>
      </c>
      <c r="V396">
        <v>2</v>
      </c>
      <c r="W396">
        <v>3</v>
      </c>
      <c r="X396">
        <v>2</v>
      </c>
      <c r="Y396">
        <v>3</v>
      </c>
      <c r="Z396">
        <v>2</v>
      </c>
      <c r="AA396">
        <v>17</v>
      </c>
      <c r="AE396">
        <v>291</v>
      </c>
      <c r="AF396" t="s">
        <v>2467</v>
      </c>
      <c r="AG396" t="s">
        <v>2468</v>
      </c>
      <c r="AH396" t="s">
        <v>2469</v>
      </c>
      <c r="AI396" t="s">
        <v>2470</v>
      </c>
      <c r="AJ396" t="s">
        <v>2471</v>
      </c>
      <c r="AK396" t="s">
        <v>2472</v>
      </c>
    </row>
    <row r="397" spans="1:39" x14ac:dyDescent="0.25">
      <c r="A397" t="s">
        <v>4177</v>
      </c>
      <c r="B397" t="s">
        <v>4178</v>
      </c>
      <c r="C397" t="s">
        <v>4179</v>
      </c>
      <c r="D397" t="s">
        <v>1323</v>
      </c>
      <c r="E397" t="s">
        <v>3400</v>
      </c>
      <c r="F397" t="s">
        <v>242</v>
      </c>
      <c r="G397" t="s">
        <v>243</v>
      </c>
      <c r="H397" t="s">
        <v>4180</v>
      </c>
      <c r="I397" s="9" t="s">
        <v>63</v>
      </c>
      <c r="J397" s="5" t="s">
        <v>64</v>
      </c>
      <c r="K397">
        <f>SUM(L397:Q397)</f>
        <v>209150000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209150000</v>
      </c>
      <c r="S397">
        <v>3</v>
      </c>
      <c r="T397">
        <v>6</v>
      </c>
      <c r="U397">
        <v>6</v>
      </c>
      <c r="V397">
        <v>4</v>
      </c>
      <c r="W397">
        <v>3</v>
      </c>
      <c r="X397">
        <v>3</v>
      </c>
      <c r="Y397">
        <v>5</v>
      </c>
      <c r="Z397">
        <v>5</v>
      </c>
      <c r="AA397">
        <v>35</v>
      </c>
      <c r="AE397">
        <v>744</v>
      </c>
      <c r="AF397" t="s">
        <v>4181</v>
      </c>
      <c r="AG397" t="s">
        <v>4182</v>
      </c>
      <c r="AH397" t="s">
        <v>4183</v>
      </c>
      <c r="AI397" t="s">
        <v>4184</v>
      </c>
      <c r="AJ397" t="s">
        <v>4185</v>
      </c>
      <c r="AK397" t="s">
        <v>4186</v>
      </c>
    </row>
    <row r="398" spans="1:39" x14ac:dyDescent="0.25">
      <c r="A398" t="s">
        <v>7661</v>
      </c>
      <c r="B398" t="s">
        <v>7661</v>
      </c>
      <c r="C398" t="s">
        <v>7662</v>
      </c>
      <c r="D398" t="s">
        <v>1323</v>
      </c>
      <c r="E398" t="s">
        <v>3400</v>
      </c>
      <c r="F398" t="s">
        <v>242</v>
      </c>
      <c r="G398" t="s">
        <v>243</v>
      </c>
      <c r="H398" t="s">
        <v>7663</v>
      </c>
      <c r="I398" s="9" t="s">
        <v>63</v>
      </c>
      <c r="J398" s="5" t="s">
        <v>64</v>
      </c>
      <c r="K398">
        <f>SUM(L398:Q398)</f>
        <v>21645000</v>
      </c>
      <c r="L398">
        <v>0</v>
      </c>
      <c r="M398">
        <v>21645000</v>
      </c>
      <c r="N398">
        <v>0</v>
      </c>
      <c r="O398">
        <v>0</v>
      </c>
      <c r="P398">
        <v>0</v>
      </c>
      <c r="Q398">
        <v>0</v>
      </c>
      <c r="S398">
        <v>0</v>
      </c>
      <c r="T398">
        <v>4</v>
      </c>
      <c r="U398">
        <v>0</v>
      </c>
      <c r="V398">
        <v>0</v>
      </c>
      <c r="W398">
        <v>2</v>
      </c>
      <c r="X398">
        <v>1</v>
      </c>
      <c r="Y398">
        <v>0</v>
      </c>
      <c r="Z398">
        <v>1</v>
      </c>
      <c r="AA398">
        <v>8</v>
      </c>
      <c r="AE398">
        <v>743</v>
      </c>
      <c r="AF398" t="s">
        <v>7664</v>
      </c>
      <c r="AG398" t="s">
        <v>7665</v>
      </c>
      <c r="AH398" t="s">
        <v>7666</v>
      </c>
      <c r="AI398" t="s">
        <v>7667</v>
      </c>
      <c r="AJ398" t="s">
        <v>7668</v>
      </c>
      <c r="AK398" t="s">
        <v>7669</v>
      </c>
    </row>
    <row r="399" spans="1:39" x14ac:dyDescent="0.25">
      <c r="A399" t="s">
        <v>6651</v>
      </c>
      <c r="B399" t="s">
        <v>6652</v>
      </c>
      <c r="C399" t="s">
        <v>6653</v>
      </c>
      <c r="D399" t="s">
        <v>6653</v>
      </c>
      <c r="E399" t="s">
        <v>6653</v>
      </c>
      <c r="F399" t="s">
        <v>6654</v>
      </c>
      <c r="G399" t="s">
        <v>6655</v>
      </c>
      <c r="H399" t="s">
        <v>6656</v>
      </c>
      <c r="I399" s="2" t="s">
        <v>171</v>
      </c>
      <c r="J399" s="2" t="s">
        <v>171</v>
      </c>
      <c r="K399">
        <f>SUM(L399:Q399)</f>
        <v>42118000</v>
      </c>
      <c r="L399">
        <v>0</v>
      </c>
      <c r="M399">
        <v>24761000</v>
      </c>
      <c r="N399">
        <v>0</v>
      </c>
      <c r="O399">
        <v>17357000</v>
      </c>
      <c r="P399">
        <v>0</v>
      </c>
      <c r="Q399">
        <v>0</v>
      </c>
      <c r="S399">
        <v>0</v>
      </c>
      <c r="T399">
        <v>5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0</v>
      </c>
      <c r="AA399">
        <v>13</v>
      </c>
      <c r="AE399">
        <v>1088</v>
      </c>
      <c r="AF399" t="s">
        <v>6657</v>
      </c>
      <c r="AG399" t="s">
        <v>539</v>
      </c>
      <c r="AH399" t="s">
        <v>6658</v>
      </c>
      <c r="AI399" t="s">
        <v>6659</v>
      </c>
      <c r="AJ399" t="s">
        <v>6660</v>
      </c>
      <c r="AK399" t="s">
        <v>6661</v>
      </c>
    </row>
    <row r="400" spans="1:39" x14ac:dyDescent="0.25">
      <c r="A400" t="s">
        <v>11586</v>
      </c>
      <c r="B400" t="s">
        <v>11586</v>
      </c>
      <c r="C400">
        <v>10</v>
      </c>
      <c r="D400">
        <v>1</v>
      </c>
      <c r="E400">
        <v>1</v>
      </c>
      <c r="F400" t="s">
        <v>11587</v>
      </c>
      <c r="G400" t="s">
        <v>11588</v>
      </c>
      <c r="H400" t="s">
        <v>11587</v>
      </c>
      <c r="I400" t="s">
        <v>171</v>
      </c>
      <c r="J400" t="s">
        <v>171</v>
      </c>
      <c r="K400">
        <f>SUM(L400:Q400)</f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0</v>
      </c>
      <c r="Y400">
        <v>0</v>
      </c>
      <c r="Z400">
        <v>0</v>
      </c>
      <c r="AA400">
        <v>1</v>
      </c>
      <c r="AE400">
        <v>1017</v>
      </c>
      <c r="AF400" t="s">
        <v>11589</v>
      </c>
      <c r="AG400" t="s">
        <v>11590</v>
      </c>
      <c r="AH400" t="s">
        <v>11591</v>
      </c>
      <c r="AI400" t="s">
        <v>11592</v>
      </c>
      <c r="AJ400" t="s">
        <v>11593</v>
      </c>
      <c r="AK400" t="s">
        <v>11594</v>
      </c>
    </row>
    <row r="401" spans="1:39" x14ac:dyDescent="0.25">
      <c r="A401" t="s">
        <v>4983</v>
      </c>
      <c r="B401" t="s">
        <v>4984</v>
      </c>
      <c r="C401" t="s">
        <v>4985</v>
      </c>
      <c r="D401" t="s">
        <v>4986</v>
      </c>
      <c r="E401" t="s">
        <v>4986</v>
      </c>
      <c r="F401" t="s">
        <v>4987</v>
      </c>
      <c r="G401" t="s">
        <v>4988</v>
      </c>
      <c r="H401" t="s">
        <v>4987</v>
      </c>
      <c r="I401" t="s">
        <v>171</v>
      </c>
      <c r="J401" t="s">
        <v>171</v>
      </c>
      <c r="K401">
        <f>SUM(L401:Q401)</f>
        <v>116724000</v>
      </c>
      <c r="L401">
        <v>0</v>
      </c>
      <c r="M401">
        <v>44078000</v>
      </c>
      <c r="N401">
        <v>0</v>
      </c>
      <c r="O401">
        <v>72646000</v>
      </c>
      <c r="P401">
        <v>0</v>
      </c>
      <c r="Q401">
        <v>0</v>
      </c>
      <c r="S401">
        <v>0</v>
      </c>
      <c r="T401">
        <v>8</v>
      </c>
      <c r="U401">
        <v>4</v>
      </c>
      <c r="V401">
        <v>9</v>
      </c>
      <c r="W401">
        <v>0</v>
      </c>
      <c r="X401">
        <v>0</v>
      </c>
      <c r="Y401">
        <v>0</v>
      </c>
      <c r="Z401">
        <v>0</v>
      </c>
      <c r="AA401">
        <v>21</v>
      </c>
      <c r="AE401">
        <v>788</v>
      </c>
      <c r="AF401" t="s">
        <v>4989</v>
      </c>
      <c r="AG401" t="s">
        <v>4990</v>
      </c>
      <c r="AH401" t="s">
        <v>4991</v>
      </c>
      <c r="AI401" t="s">
        <v>4992</v>
      </c>
      <c r="AJ401" t="s">
        <v>4993</v>
      </c>
      <c r="AK401" t="s">
        <v>4994</v>
      </c>
    </row>
    <row r="402" spans="1:39" x14ac:dyDescent="0.25">
      <c r="A402" t="s">
        <v>5086</v>
      </c>
      <c r="B402" t="s">
        <v>5087</v>
      </c>
      <c r="C402" t="s">
        <v>5088</v>
      </c>
      <c r="D402" t="s">
        <v>5088</v>
      </c>
      <c r="E402" t="s">
        <v>5089</v>
      </c>
      <c r="F402" t="s">
        <v>5090</v>
      </c>
      <c r="G402" t="s">
        <v>5091</v>
      </c>
      <c r="H402" t="s">
        <v>5092</v>
      </c>
      <c r="I402" t="s">
        <v>171</v>
      </c>
      <c r="J402" t="s">
        <v>171</v>
      </c>
      <c r="K402">
        <f>SUM(L402:Q402)</f>
        <v>111092000</v>
      </c>
      <c r="L402">
        <v>0</v>
      </c>
      <c r="M402">
        <v>42238000</v>
      </c>
      <c r="N402">
        <v>0</v>
      </c>
      <c r="O402">
        <v>55669000</v>
      </c>
      <c r="P402">
        <v>13185000</v>
      </c>
      <c r="Q402">
        <v>0</v>
      </c>
      <c r="S402">
        <v>0</v>
      </c>
      <c r="T402">
        <v>6</v>
      </c>
      <c r="U402">
        <v>2</v>
      </c>
      <c r="V402">
        <v>12</v>
      </c>
      <c r="W402">
        <v>1</v>
      </c>
      <c r="X402">
        <v>1</v>
      </c>
      <c r="Y402">
        <v>0</v>
      </c>
      <c r="Z402">
        <v>0</v>
      </c>
      <c r="AA402">
        <v>22</v>
      </c>
      <c r="AE402">
        <v>816</v>
      </c>
      <c r="AF402" t="s">
        <v>5093</v>
      </c>
      <c r="AG402" t="s">
        <v>527</v>
      </c>
      <c r="AH402" t="s">
        <v>5094</v>
      </c>
      <c r="AI402" t="s">
        <v>5095</v>
      </c>
      <c r="AJ402" t="s">
        <v>5096</v>
      </c>
      <c r="AK402" t="s">
        <v>5097</v>
      </c>
    </row>
    <row r="403" spans="1:39" x14ac:dyDescent="0.25">
      <c r="A403" t="s">
        <v>2741</v>
      </c>
      <c r="B403" t="s">
        <v>2741</v>
      </c>
      <c r="C403" t="s">
        <v>2742</v>
      </c>
      <c r="D403" t="s">
        <v>2742</v>
      </c>
      <c r="E403" t="s">
        <v>2742</v>
      </c>
      <c r="F403" t="s">
        <v>2743</v>
      </c>
      <c r="G403" t="s">
        <v>2744</v>
      </c>
      <c r="H403" t="s">
        <v>2745</v>
      </c>
      <c r="I403" t="s">
        <v>171</v>
      </c>
      <c r="J403" t="s">
        <v>171</v>
      </c>
      <c r="K403">
        <f>SUM(L403:Q403)</f>
        <v>658193000</v>
      </c>
      <c r="L403">
        <v>0</v>
      </c>
      <c r="M403">
        <v>150740000</v>
      </c>
      <c r="N403">
        <v>215160000</v>
      </c>
      <c r="O403">
        <v>194550000</v>
      </c>
      <c r="P403">
        <v>97743000</v>
      </c>
      <c r="Q403">
        <v>0</v>
      </c>
      <c r="S403">
        <v>1</v>
      </c>
      <c r="T403">
        <v>17</v>
      </c>
      <c r="U403">
        <v>5</v>
      </c>
      <c r="V403">
        <v>20</v>
      </c>
      <c r="W403">
        <v>7</v>
      </c>
      <c r="X403">
        <v>5</v>
      </c>
      <c r="Y403">
        <v>2</v>
      </c>
      <c r="Z403">
        <v>2</v>
      </c>
      <c r="AA403">
        <v>59</v>
      </c>
      <c r="AE403">
        <v>800</v>
      </c>
      <c r="AF403" t="s">
        <v>2746</v>
      </c>
      <c r="AG403" t="s">
        <v>568</v>
      </c>
      <c r="AH403" t="s">
        <v>2747</v>
      </c>
      <c r="AI403" t="s">
        <v>2748</v>
      </c>
      <c r="AJ403" t="s">
        <v>2749</v>
      </c>
      <c r="AK403" t="s">
        <v>2750</v>
      </c>
    </row>
    <row r="404" spans="1:39" x14ac:dyDescent="0.25">
      <c r="A404" t="s">
        <v>3474</v>
      </c>
      <c r="B404" t="s">
        <v>3474</v>
      </c>
      <c r="C404">
        <v>22</v>
      </c>
      <c r="D404">
        <v>22</v>
      </c>
      <c r="E404">
        <v>21</v>
      </c>
      <c r="F404" t="s">
        <v>3475</v>
      </c>
      <c r="G404" t="s">
        <v>3476</v>
      </c>
      <c r="H404" t="s">
        <v>3475</v>
      </c>
      <c r="I404" t="s">
        <v>171</v>
      </c>
      <c r="J404" t="s">
        <v>171</v>
      </c>
      <c r="K404">
        <f>SUM(L404:Q404)</f>
        <v>362095000</v>
      </c>
      <c r="L404">
        <v>0</v>
      </c>
      <c r="M404">
        <v>116540000</v>
      </c>
      <c r="N404">
        <v>24683000</v>
      </c>
      <c r="O404">
        <v>201360000</v>
      </c>
      <c r="P404">
        <v>19512000</v>
      </c>
      <c r="Q404">
        <v>0</v>
      </c>
      <c r="S404">
        <v>0</v>
      </c>
      <c r="T404">
        <v>27</v>
      </c>
      <c r="U404">
        <v>6</v>
      </c>
      <c r="V404">
        <v>32</v>
      </c>
      <c r="W404">
        <v>4</v>
      </c>
      <c r="X404">
        <v>7</v>
      </c>
      <c r="Y404">
        <v>0</v>
      </c>
      <c r="Z404">
        <v>1</v>
      </c>
      <c r="AA404">
        <v>77</v>
      </c>
      <c r="AE404">
        <v>729</v>
      </c>
      <c r="AF404" t="s">
        <v>3477</v>
      </c>
      <c r="AG404" t="s">
        <v>130</v>
      </c>
      <c r="AH404" t="s">
        <v>3478</v>
      </c>
      <c r="AI404" t="s">
        <v>3479</v>
      </c>
      <c r="AJ404" t="s">
        <v>3480</v>
      </c>
      <c r="AK404" t="s">
        <v>3481</v>
      </c>
    </row>
    <row r="405" spans="1:39" x14ac:dyDescent="0.25">
      <c r="A405" t="s">
        <v>6090</v>
      </c>
      <c r="B405" t="s">
        <v>6090</v>
      </c>
      <c r="C405">
        <v>6</v>
      </c>
      <c r="D405">
        <v>6</v>
      </c>
      <c r="E405">
        <v>6</v>
      </c>
      <c r="F405" t="s">
        <v>6091</v>
      </c>
      <c r="G405" t="s">
        <v>6092</v>
      </c>
      <c r="H405" t="s">
        <v>6091</v>
      </c>
      <c r="I405" t="s">
        <v>171</v>
      </c>
      <c r="J405" t="s">
        <v>171</v>
      </c>
      <c r="K405">
        <f>SUM(L405:Q405)</f>
        <v>60619000</v>
      </c>
      <c r="L405">
        <v>0</v>
      </c>
      <c r="M405">
        <v>24227000</v>
      </c>
      <c r="N405">
        <v>0</v>
      </c>
      <c r="O405">
        <v>36392000</v>
      </c>
      <c r="P405">
        <v>0</v>
      </c>
      <c r="Q405">
        <v>0</v>
      </c>
      <c r="S405">
        <v>1</v>
      </c>
      <c r="T405">
        <v>6</v>
      </c>
      <c r="U405">
        <v>0</v>
      </c>
      <c r="V405">
        <v>11</v>
      </c>
      <c r="W405">
        <v>2</v>
      </c>
      <c r="X405">
        <v>1</v>
      </c>
      <c r="Y405">
        <v>0</v>
      </c>
      <c r="Z405">
        <v>0</v>
      </c>
      <c r="AA405">
        <v>21</v>
      </c>
      <c r="AE405">
        <v>884</v>
      </c>
      <c r="AF405" t="s">
        <v>6093</v>
      </c>
      <c r="AG405" t="s">
        <v>539</v>
      </c>
      <c r="AH405" t="s">
        <v>6094</v>
      </c>
      <c r="AI405" t="s">
        <v>6095</v>
      </c>
      <c r="AJ405" t="s">
        <v>6096</v>
      </c>
      <c r="AK405" t="s">
        <v>6097</v>
      </c>
    </row>
    <row r="406" spans="1:39" x14ac:dyDescent="0.25">
      <c r="A406" t="s">
        <v>353</v>
      </c>
      <c r="B406" t="s">
        <v>354</v>
      </c>
      <c r="C406" t="s">
        <v>355</v>
      </c>
      <c r="D406" t="s">
        <v>355</v>
      </c>
      <c r="E406" t="s">
        <v>355</v>
      </c>
      <c r="F406" t="s">
        <v>356</v>
      </c>
      <c r="G406" t="s">
        <v>357</v>
      </c>
      <c r="H406" t="s">
        <v>358</v>
      </c>
      <c r="I406" s="9" t="s">
        <v>63</v>
      </c>
      <c r="J406" s="5" t="s">
        <v>64</v>
      </c>
      <c r="K406">
        <f>SUM(L406:Q406)</f>
        <v>46552100000</v>
      </c>
      <c r="L406">
        <v>8170700000</v>
      </c>
      <c r="M406">
        <v>6724200000</v>
      </c>
      <c r="N406">
        <v>5740100000</v>
      </c>
      <c r="O406">
        <v>9377200000</v>
      </c>
      <c r="P406">
        <v>8948300000</v>
      </c>
      <c r="Q406">
        <v>7591600000</v>
      </c>
      <c r="S406">
        <v>100</v>
      </c>
      <c r="T406">
        <v>168</v>
      </c>
      <c r="U406">
        <v>77</v>
      </c>
      <c r="V406">
        <v>173</v>
      </c>
      <c r="W406">
        <v>191</v>
      </c>
      <c r="X406">
        <v>163</v>
      </c>
      <c r="Y406">
        <v>129</v>
      </c>
      <c r="Z406">
        <v>148</v>
      </c>
      <c r="AA406">
        <v>1149</v>
      </c>
      <c r="AE406">
        <v>98</v>
      </c>
      <c r="AF406" t="s">
        <v>359</v>
      </c>
      <c r="AG406" t="s">
        <v>360</v>
      </c>
      <c r="AH406" t="s">
        <v>361</v>
      </c>
      <c r="AI406" t="s">
        <v>362</v>
      </c>
      <c r="AJ406" t="s">
        <v>363</v>
      </c>
      <c r="AK406" t="s">
        <v>364</v>
      </c>
      <c r="AL406">
        <v>50</v>
      </c>
      <c r="AM406">
        <v>116</v>
      </c>
    </row>
    <row r="407" spans="1:39" x14ac:dyDescent="0.25">
      <c r="A407" t="s">
        <v>2525</v>
      </c>
      <c r="B407" t="s">
        <v>2525</v>
      </c>
      <c r="C407">
        <v>15</v>
      </c>
      <c r="D407">
        <v>15</v>
      </c>
      <c r="E407">
        <v>15</v>
      </c>
      <c r="F407" t="s">
        <v>2526</v>
      </c>
      <c r="G407" t="s">
        <v>2527</v>
      </c>
      <c r="H407" t="s">
        <v>2526</v>
      </c>
      <c r="I407" s="9" t="s">
        <v>63</v>
      </c>
      <c r="J407" s="5" t="s">
        <v>64</v>
      </c>
      <c r="K407">
        <f>SUM(L407:Q407)</f>
        <v>569542000</v>
      </c>
      <c r="L407">
        <v>127670000</v>
      </c>
      <c r="M407">
        <v>105410000</v>
      </c>
      <c r="N407">
        <v>152330000</v>
      </c>
      <c r="O407">
        <v>77673000</v>
      </c>
      <c r="P407">
        <v>58736000</v>
      </c>
      <c r="Q407">
        <v>47723000</v>
      </c>
      <c r="S407">
        <v>6</v>
      </c>
      <c r="T407">
        <v>16</v>
      </c>
      <c r="U407">
        <v>13</v>
      </c>
      <c r="V407">
        <v>10</v>
      </c>
      <c r="W407">
        <v>23</v>
      </c>
      <c r="X407">
        <v>7</v>
      </c>
      <c r="Y407">
        <v>6</v>
      </c>
      <c r="Z407">
        <v>6</v>
      </c>
      <c r="AA407">
        <v>87</v>
      </c>
      <c r="AE407">
        <v>1210</v>
      </c>
      <c r="AF407" t="s">
        <v>2528</v>
      </c>
      <c r="AG407" t="s">
        <v>330</v>
      </c>
      <c r="AH407" t="s">
        <v>2529</v>
      </c>
      <c r="AI407" t="s">
        <v>2530</v>
      </c>
      <c r="AJ407" t="s">
        <v>2531</v>
      </c>
      <c r="AK407" t="s">
        <v>2532</v>
      </c>
    </row>
    <row r="408" spans="1:39" x14ac:dyDescent="0.25">
      <c r="A408" t="s">
        <v>2891</v>
      </c>
      <c r="B408" t="s">
        <v>2892</v>
      </c>
      <c r="C408" t="s">
        <v>2893</v>
      </c>
      <c r="D408" t="s">
        <v>2893</v>
      </c>
      <c r="E408" t="s">
        <v>2893</v>
      </c>
      <c r="F408" t="s">
        <v>2894</v>
      </c>
      <c r="G408" t="s">
        <v>2895</v>
      </c>
      <c r="H408" t="s">
        <v>2894</v>
      </c>
      <c r="I408" s="9" t="s">
        <v>63</v>
      </c>
      <c r="J408" s="5" t="s">
        <v>64</v>
      </c>
      <c r="K408">
        <f>SUM(L408:Q408)</f>
        <v>490851000</v>
      </c>
      <c r="L408">
        <v>85473000</v>
      </c>
      <c r="M408">
        <v>46407000</v>
      </c>
      <c r="N408">
        <v>0</v>
      </c>
      <c r="O408">
        <v>79781000</v>
      </c>
      <c r="P408">
        <v>120900000</v>
      </c>
      <c r="Q408">
        <v>158290000</v>
      </c>
      <c r="S408">
        <v>3</v>
      </c>
      <c r="T408">
        <v>3</v>
      </c>
      <c r="U408">
        <v>1</v>
      </c>
      <c r="V408">
        <v>5</v>
      </c>
      <c r="W408">
        <v>7</v>
      </c>
      <c r="X408">
        <v>5</v>
      </c>
      <c r="Y408">
        <v>13</v>
      </c>
      <c r="Z408">
        <v>12</v>
      </c>
      <c r="AA408">
        <v>49</v>
      </c>
      <c r="AE408">
        <v>1233</v>
      </c>
      <c r="AF408" t="s">
        <v>2896</v>
      </c>
      <c r="AG408" t="s">
        <v>830</v>
      </c>
      <c r="AH408" t="s">
        <v>2897</v>
      </c>
      <c r="AI408" t="s">
        <v>2898</v>
      </c>
      <c r="AJ408" t="s">
        <v>2899</v>
      </c>
      <c r="AK408" t="s">
        <v>2900</v>
      </c>
    </row>
    <row r="409" spans="1:39" x14ac:dyDescent="0.25">
      <c r="A409" t="s">
        <v>8175</v>
      </c>
      <c r="B409" t="s">
        <v>8176</v>
      </c>
      <c r="C409" t="s">
        <v>8083</v>
      </c>
      <c r="D409" t="s">
        <v>8083</v>
      </c>
      <c r="E409" t="s">
        <v>8083</v>
      </c>
      <c r="F409" t="s">
        <v>8177</v>
      </c>
      <c r="G409" t="s">
        <v>8178</v>
      </c>
      <c r="H409" t="s">
        <v>8179</v>
      </c>
      <c r="I409" t="s">
        <v>171</v>
      </c>
      <c r="J409" t="s">
        <v>171</v>
      </c>
      <c r="K409">
        <f>SUM(L409:Q409)</f>
        <v>15859000</v>
      </c>
      <c r="L409">
        <v>0</v>
      </c>
      <c r="M409">
        <v>0</v>
      </c>
      <c r="N409">
        <v>0</v>
      </c>
      <c r="O409">
        <v>15859000</v>
      </c>
      <c r="P409">
        <v>0</v>
      </c>
      <c r="Q409">
        <v>0</v>
      </c>
      <c r="S409">
        <v>0</v>
      </c>
      <c r="T409">
        <v>1</v>
      </c>
      <c r="U409">
        <v>0</v>
      </c>
      <c r="V409">
        <v>3</v>
      </c>
      <c r="W409">
        <v>0</v>
      </c>
      <c r="X409">
        <v>0</v>
      </c>
      <c r="Y409">
        <v>0</v>
      </c>
      <c r="Z409">
        <v>0</v>
      </c>
      <c r="AA409">
        <v>4</v>
      </c>
      <c r="AE409">
        <v>1195</v>
      </c>
      <c r="AF409" t="s">
        <v>8180</v>
      </c>
      <c r="AG409" t="s">
        <v>870</v>
      </c>
      <c r="AH409" t="s">
        <v>8181</v>
      </c>
      <c r="AI409" t="s">
        <v>8182</v>
      </c>
      <c r="AJ409" t="s">
        <v>8183</v>
      </c>
      <c r="AK409" t="s">
        <v>8184</v>
      </c>
    </row>
    <row r="410" spans="1:39" x14ac:dyDescent="0.25">
      <c r="A410" t="s">
        <v>11194</v>
      </c>
      <c r="B410" t="s">
        <v>11195</v>
      </c>
      <c r="C410" t="s">
        <v>7699</v>
      </c>
      <c r="D410" t="s">
        <v>7699</v>
      </c>
      <c r="E410" t="s">
        <v>7699</v>
      </c>
      <c r="F410" t="s">
        <v>11196</v>
      </c>
      <c r="G410" t="s">
        <v>11197</v>
      </c>
      <c r="H410" t="s">
        <v>11198</v>
      </c>
      <c r="I410" t="s">
        <v>171</v>
      </c>
      <c r="J410" t="s">
        <v>171</v>
      </c>
      <c r="K410">
        <f>SUM(L410:Q410)</f>
        <v>2020400</v>
      </c>
      <c r="L410">
        <v>0</v>
      </c>
      <c r="M410">
        <v>0</v>
      </c>
      <c r="N410">
        <v>0</v>
      </c>
      <c r="O410">
        <v>2020400</v>
      </c>
      <c r="P410">
        <v>0</v>
      </c>
      <c r="Q410">
        <v>0</v>
      </c>
      <c r="S410">
        <v>0</v>
      </c>
      <c r="T410">
        <v>0</v>
      </c>
      <c r="U410">
        <v>0</v>
      </c>
      <c r="V410">
        <v>3</v>
      </c>
      <c r="W410">
        <v>0</v>
      </c>
      <c r="X410">
        <v>0</v>
      </c>
      <c r="Y410">
        <v>0</v>
      </c>
      <c r="Z410">
        <v>1</v>
      </c>
      <c r="AA410">
        <v>4</v>
      </c>
      <c r="AE410">
        <v>196</v>
      </c>
      <c r="AF410" t="s">
        <v>11199</v>
      </c>
      <c r="AG410" t="s">
        <v>870</v>
      </c>
      <c r="AH410" t="s">
        <v>11200</v>
      </c>
      <c r="AI410" t="s">
        <v>11201</v>
      </c>
      <c r="AJ410" t="s">
        <v>11202</v>
      </c>
      <c r="AK410" t="s">
        <v>11203</v>
      </c>
    </row>
    <row r="411" spans="1:39" x14ac:dyDescent="0.25">
      <c r="A411" t="s">
        <v>6378</v>
      </c>
      <c r="B411" t="s">
        <v>6378</v>
      </c>
      <c r="C411" t="s">
        <v>6379</v>
      </c>
      <c r="D411" t="s">
        <v>6379</v>
      </c>
      <c r="E411" t="s">
        <v>6379</v>
      </c>
      <c r="F411" t="s">
        <v>6380</v>
      </c>
      <c r="G411" t="s">
        <v>6381</v>
      </c>
      <c r="H411" t="s">
        <v>6382</v>
      </c>
      <c r="I411" t="s">
        <v>171</v>
      </c>
      <c r="J411" t="s">
        <v>171</v>
      </c>
      <c r="K411">
        <f>SUM(L411:Q411)</f>
        <v>50806000</v>
      </c>
      <c r="L411">
        <v>0</v>
      </c>
      <c r="M411">
        <v>0</v>
      </c>
      <c r="N411">
        <v>32152000</v>
      </c>
      <c r="O411">
        <v>18654000</v>
      </c>
      <c r="P411">
        <v>0</v>
      </c>
      <c r="Q411">
        <v>0</v>
      </c>
      <c r="S411">
        <v>0</v>
      </c>
      <c r="T411">
        <v>3</v>
      </c>
      <c r="U411">
        <v>3</v>
      </c>
      <c r="V411">
        <v>6</v>
      </c>
      <c r="W411">
        <v>0</v>
      </c>
      <c r="X411">
        <v>0</v>
      </c>
      <c r="Y411">
        <v>0</v>
      </c>
      <c r="Z411">
        <v>0</v>
      </c>
      <c r="AA411">
        <v>12</v>
      </c>
      <c r="AE411">
        <v>817</v>
      </c>
      <c r="AF411" t="s">
        <v>6383</v>
      </c>
      <c r="AG411" t="s">
        <v>596</v>
      </c>
      <c r="AH411" t="s">
        <v>6384</v>
      </c>
      <c r="AI411" t="s">
        <v>6385</v>
      </c>
      <c r="AJ411" t="s">
        <v>6386</v>
      </c>
      <c r="AK411" t="s">
        <v>6387</v>
      </c>
    </row>
    <row r="412" spans="1:39" x14ac:dyDescent="0.25">
      <c r="A412" t="s">
        <v>3354</v>
      </c>
      <c r="B412" t="s">
        <v>3355</v>
      </c>
      <c r="C412" t="s">
        <v>3356</v>
      </c>
      <c r="D412" t="s">
        <v>3357</v>
      </c>
      <c r="E412" t="s">
        <v>3357</v>
      </c>
      <c r="F412" t="s">
        <v>3358</v>
      </c>
      <c r="G412" t="s">
        <v>3359</v>
      </c>
      <c r="H412" t="s">
        <v>3358</v>
      </c>
      <c r="I412" t="s">
        <v>171</v>
      </c>
      <c r="J412" t="s">
        <v>171</v>
      </c>
      <c r="K412">
        <f>SUM(L412:Q412)</f>
        <v>410100000</v>
      </c>
      <c r="L412">
        <v>0</v>
      </c>
      <c r="M412">
        <v>193490000</v>
      </c>
      <c r="N412">
        <v>0</v>
      </c>
      <c r="O412">
        <v>216610000</v>
      </c>
      <c r="P412">
        <v>0</v>
      </c>
      <c r="Q412">
        <v>0</v>
      </c>
      <c r="S412">
        <v>0</v>
      </c>
      <c r="T412">
        <v>30</v>
      </c>
      <c r="U412">
        <v>5</v>
      </c>
      <c r="V412">
        <v>30</v>
      </c>
      <c r="W412">
        <v>0</v>
      </c>
      <c r="X412">
        <v>0</v>
      </c>
      <c r="Y412">
        <v>1</v>
      </c>
      <c r="Z412">
        <v>0</v>
      </c>
      <c r="AA412">
        <v>66</v>
      </c>
      <c r="AE412">
        <v>738</v>
      </c>
      <c r="AF412" t="s">
        <v>3360</v>
      </c>
      <c r="AG412" t="s">
        <v>3361</v>
      </c>
      <c r="AH412" t="s">
        <v>3362</v>
      </c>
      <c r="AI412" t="s">
        <v>3363</v>
      </c>
      <c r="AJ412" t="s">
        <v>3364</v>
      </c>
      <c r="AK412" t="s">
        <v>3365</v>
      </c>
    </row>
    <row r="413" spans="1:39" x14ac:dyDescent="0.25">
      <c r="A413" t="s">
        <v>4928</v>
      </c>
      <c r="B413" t="s">
        <v>4929</v>
      </c>
      <c r="C413" t="s">
        <v>4930</v>
      </c>
      <c r="D413" t="s">
        <v>4930</v>
      </c>
      <c r="E413" t="s">
        <v>4930</v>
      </c>
      <c r="F413" t="s">
        <v>4931</v>
      </c>
      <c r="G413" t="s">
        <v>4932</v>
      </c>
      <c r="H413" t="s">
        <v>4931</v>
      </c>
      <c r="I413" t="s">
        <v>171</v>
      </c>
      <c r="J413" t="s">
        <v>171</v>
      </c>
      <c r="K413">
        <f>SUM(L413:Q413)</f>
        <v>120140000</v>
      </c>
      <c r="L413">
        <v>0</v>
      </c>
      <c r="M413">
        <v>0</v>
      </c>
      <c r="N413">
        <v>120140000</v>
      </c>
      <c r="O413">
        <v>0</v>
      </c>
      <c r="P413">
        <v>0</v>
      </c>
      <c r="Q413">
        <v>0</v>
      </c>
      <c r="S413">
        <v>0</v>
      </c>
      <c r="T413">
        <v>6</v>
      </c>
      <c r="U413">
        <v>5</v>
      </c>
      <c r="V413">
        <v>5</v>
      </c>
      <c r="W413">
        <v>0</v>
      </c>
      <c r="X413">
        <v>0</v>
      </c>
      <c r="Y413">
        <v>0</v>
      </c>
      <c r="Z413">
        <v>0</v>
      </c>
      <c r="AA413">
        <v>16</v>
      </c>
      <c r="AE413">
        <v>995</v>
      </c>
      <c r="AF413" t="s">
        <v>4933</v>
      </c>
      <c r="AG413" t="s">
        <v>870</v>
      </c>
      <c r="AH413" t="s">
        <v>4934</v>
      </c>
      <c r="AI413" t="s">
        <v>4935</v>
      </c>
      <c r="AJ413" t="s">
        <v>4936</v>
      </c>
      <c r="AK413" t="s">
        <v>4937</v>
      </c>
    </row>
    <row r="414" spans="1:39" x14ac:dyDescent="0.25">
      <c r="A414" t="s">
        <v>5106</v>
      </c>
      <c r="B414" t="s">
        <v>5106</v>
      </c>
      <c r="C414">
        <v>4</v>
      </c>
      <c r="D414">
        <v>4</v>
      </c>
      <c r="E414">
        <v>4</v>
      </c>
      <c r="F414" t="s">
        <v>5107</v>
      </c>
      <c r="G414" t="s">
        <v>5108</v>
      </c>
      <c r="H414" t="s">
        <v>5107</v>
      </c>
      <c r="I414" t="s">
        <v>171</v>
      </c>
      <c r="J414" t="s">
        <v>171</v>
      </c>
      <c r="K414">
        <f>SUM(L414:Q414)</f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S414">
        <v>0</v>
      </c>
      <c r="T414">
        <v>0</v>
      </c>
      <c r="U414">
        <v>0</v>
      </c>
      <c r="V414">
        <v>0</v>
      </c>
      <c r="W414">
        <v>10</v>
      </c>
      <c r="X414">
        <v>1</v>
      </c>
      <c r="Y414">
        <v>0</v>
      </c>
      <c r="Z414">
        <v>0</v>
      </c>
      <c r="AA414">
        <v>11</v>
      </c>
      <c r="AE414">
        <v>721</v>
      </c>
      <c r="AF414" t="s">
        <v>5109</v>
      </c>
      <c r="AG414" t="s">
        <v>1397</v>
      </c>
      <c r="AH414" t="s">
        <v>5110</v>
      </c>
      <c r="AI414" t="s">
        <v>5111</v>
      </c>
      <c r="AJ414" t="s">
        <v>5112</v>
      </c>
      <c r="AK414" t="s">
        <v>5113</v>
      </c>
    </row>
    <row r="415" spans="1:39" x14ac:dyDescent="0.25">
      <c r="A415" t="s">
        <v>2330</v>
      </c>
      <c r="B415" t="s">
        <v>2330</v>
      </c>
      <c r="C415">
        <v>25</v>
      </c>
      <c r="D415">
        <v>25</v>
      </c>
      <c r="E415">
        <v>24</v>
      </c>
      <c r="F415" t="s">
        <v>2331</v>
      </c>
      <c r="G415" t="s">
        <v>2332</v>
      </c>
      <c r="H415" t="s">
        <v>2333</v>
      </c>
      <c r="I415" t="s">
        <v>171</v>
      </c>
      <c r="J415" t="s">
        <v>171</v>
      </c>
      <c r="K415">
        <f>SUM(L415:Q415)</f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S415">
        <v>0</v>
      </c>
      <c r="T415">
        <v>0</v>
      </c>
      <c r="U415">
        <v>0</v>
      </c>
      <c r="V415">
        <v>0</v>
      </c>
      <c r="W415">
        <v>61</v>
      </c>
      <c r="X415">
        <v>0</v>
      </c>
      <c r="Y415">
        <v>0</v>
      </c>
      <c r="Z415">
        <v>0</v>
      </c>
      <c r="AA415">
        <v>61</v>
      </c>
      <c r="AE415">
        <v>710</v>
      </c>
      <c r="AF415" t="s">
        <v>2334</v>
      </c>
      <c r="AG415" t="s">
        <v>882</v>
      </c>
      <c r="AH415" t="s">
        <v>2335</v>
      </c>
      <c r="AI415" t="s">
        <v>2336</v>
      </c>
      <c r="AJ415" t="s">
        <v>2337</v>
      </c>
      <c r="AK415" t="s">
        <v>2338</v>
      </c>
      <c r="AL415" t="s">
        <v>2339</v>
      </c>
      <c r="AM415" t="s">
        <v>2340</v>
      </c>
    </row>
    <row r="416" spans="1:39" x14ac:dyDescent="0.25">
      <c r="A416" t="s">
        <v>6344</v>
      </c>
      <c r="B416" t="s">
        <v>6345</v>
      </c>
      <c r="C416" t="s">
        <v>4930</v>
      </c>
      <c r="D416" t="s">
        <v>4930</v>
      </c>
      <c r="E416" t="s">
        <v>4930</v>
      </c>
      <c r="F416" t="s">
        <v>6346</v>
      </c>
      <c r="G416" t="s">
        <v>6347</v>
      </c>
      <c r="H416" t="s">
        <v>6346</v>
      </c>
      <c r="I416" s="3" t="s">
        <v>437</v>
      </c>
      <c r="J416" s="7" t="s">
        <v>957</v>
      </c>
      <c r="K416">
        <f>SUM(L416:Q416)</f>
        <v>27252000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27252000</v>
      </c>
      <c r="S416">
        <v>0</v>
      </c>
      <c r="T416">
        <v>1</v>
      </c>
      <c r="U416">
        <v>2</v>
      </c>
      <c r="V416">
        <v>2</v>
      </c>
      <c r="W416">
        <v>5</v>
      </c>
      <c r="X416">
        <v>2</v>
      </c>
      <c r="Y416">
        <v>1</v>
      </c>
      <c r="Z416">
        <v>5</v>
      </c>
      <c r="AA416">
        <v>18</v>
      </c>
      <c r="AE416">
        <v>1248</v>
      </c>
      <c r="AF416" t="s">
        <v>6348</v>
      </c>
      <c r="AG416" t="s">
        <v>870</v>
      </c>
      <c r="AH416" t="s">
        <v>6349</v>
      </c>
      <c r="AI416" t="s">
        <v>6350</v>
      </c>
      <c r="AJ416" t="s">
        <v>6351</v>
      </c>
      <c r="AK416" t="s">
        <v>6352</v>
      </c>
    </row>
    <row r="417" spans="1:39" x14ac:dyDescent="0.25">
      <c r="A417" t="s">
        <v>11607</v>
      </c>
      <c r="B417" t="s">
        <v>11607</v>
      </c>
      <c r="C417" t="s">
        <v>6743</v>
      </c>
      <c r="D417" t="s">
        <v>6743</v>
      </c>
      <c r="E417" t="s">
        <v>6743</v>
      </c>
      <c r="F417" t="s">
        <v>11608</v>
      </c>
      <c r="G417" t="s">
        <v>11609</v>
      </c>
      <c r="H417" t="s">
        <v>11610</v>
      </c>
      <c r="I417" t="s">
        <v>171</v>
      </c>
      <c r="J417" t="s">
        <v>171</v>
      </c>
      <c r="K417">
        <f>SUM(L417:Q417)</f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  <c r="AA417">
        <v>1</v>
      </c>
      <c r="AE417">
        <v>159</v>
      </c>
      <c r="AF417">
        <v>4065</v>
      </c>
      <c r="AG417" t="b">
        <v>1</v>
      </c>
      <c r="AH417">
        <v>4325</v>
      </c>
      <c r="AI417">
        <v>52762</v>
      </c>
      <c r="AJ417">
        <v>56482</v>
      </c>
      <c r="AK417">
        <v>56482</v>
      </c>
    </row>
    <row r="418" spans="1:39" x14ac:dyDescent="0.25">
      <c r="A418" t="s">
        <v>9374</v>
      </c>
      <c r="B418" t="s">
        <v>9374</v>
      </c>
      <c r="C418" t="s">
        <v>9125</v>
      </c>
      <c r="D418" t="s">
        <v>9125</v>
      </c>
      <c r="E418" t="s">
        <v>9125</v>
      </c>
      <c r="F418" t="s">
        <v>9375</v>
      </c>
      <c r="G418" t="s">
        <v>9376</v>
      </c>
      <c r="H418" t="s">
        <v>9377</v>
      </c>
      <c r="I418" t="s">
        <v>171</v>
      </c>
      <c r="J418" t="s">
        <v>171</v>
      </c>
      <c r="K418">
        <f>SUM(L418:Q418)</f>
        <v>7857800</v>
      </c>
      <c r="L418">
        <v>0</v>
      </c>
      <c r="M418">
        <v>0</v>
      </c>
      <c r="N418">
        <v>0</v>
      </c>
      <c r="O418">
        <v>0</v>
      </c>
      <c r="P418">
        <v>7857800</v>
      </c>
      <c r="Q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2</v>
      </c>
      <c r="Y418">
        <v>0</v>
      </c>
      <c r="Z418">
        <v>0</v>
      </c>
      <c r="AA418">
        <v>2</v>
      </c>
      <c r="AE418">
        <v>354</v>
      </c>
      <c r="AF418" t="s">
        <v>9378</v>
      </c>
      <c r="AG418" t="s">
        <v>596</v>
      </c>
      <c r="AH418" t="s">
        <v>9379</v>
      </c>
      <c r="AI418" t="s">
        <v>9380</v>
      </c>
      <c r="AJ418" t="s">
        <v>9381</v>
      </c>
      <c r="AK418" t="s">
        <v>9381</v>
      </c>
    </row>
    <row r="419" spans="1:39" x14ac:dyDescent="0.25">
      <c r="A419" t="s">
        <v>3793</v>
      </c>
      <c r="B419" t="s">
        <v>3794</v>
      </c>
      <c r="C419" t="s">
        <v>3795</v>
      </c>
      <c r="D419" t="s">
        <v>3795</v>
      </c>
      <c r="E419" t="s">
        <v>3796</v>
      </c>
      <c r="F419" t="s">
        <v>3797</v>
      </c>
      <c r="G419" t="s">
        <v>3798</v>
      </c>
      <c r="H419" t="s">
        <v>3799</v>
      </c>
      <c r="I419" t="s">
        <v>171</v>
      </c>
      <c r="J419" t="s">
        <v>171</v>
      </c>
      <c r="K419">
        <f>SUM(L419:Q419)</f>
        <v>261386000</v>
      </c>
      <c r="L419">
        <v>0</v>
      </c>
      <c r="M419">
        <v>53314000</v>
      </c>
      <c r="N419">
        <v>41352000</v>
      </c>
      <c r="O419">
        <v>166720000</v>
      </c>
      <c r="P419">
        <v>0</v>
      </c>
      <c r="Q419">
        <v>0</v>
      </c>
      <c r="S419">
        <v>1</v>
      </c>
      <c r="T419">
        <v>14</v>
      </c>
      <c r="U419">
        <v>5</v>
      </c>
      <c r="V419">
        <v>19</v>
      </c>
      <c r="W419">
        <v>0</v>
      </c>
      <c r="X419">
        <v>2</v>
      </c>
      <c r="Y419">
        <v>1</v>
      </c>
      <c r="Z419">
        <v>1</v>
      </c>
      <c r="AA419">
        <v>43</v>
      </c>
      <c r="AE419">
        <v>929</v>
      </c>
      <c r="AF419" t="s">
        <v>3800</v>
      </c>
      <c r="AG419" t="s">
        <v>283</v>
      </c>
      <c r="AH419" t="s">
        <v>3801</v>
      </c>
      <c r="AI419" t="s">
        <v>3802</v>
      </c>
      <c r="AJ419" t="s">
        <v>3803</v>
      </c>
      <c r="AK419" t="s">
        <v>3804</v>
      </c>
      <c r="AL419">
        <v>537</v>
      </c>
      <c r="AM419">
        <v>178</v>
      </c>
    </row>
    <row r="420" spans="1:39" x14ac:dyDescent="0.25">
      <c r="A420" t="s">
        <v>5421</v>
      </c>
      <c r="B420" t="s">
        <v>5422</v>
      </c>
      <c r="C420" t="s">
        <v>1771</v>
      </c>
      <c r="D420" t="s">
        <v>5423</v>
      </c>
      <c r="E420" t="s">
        <v>5423</v>
      </c>
      <c r="F420" t="s">
        <v>5424</v>
      </c>
      <c r="G420" t="s">
        <v>5425</v>
      </c>
      <c r="H420" t="s">
        <v>5426</v>
      </c>
      <c r="I420" t="s">
        <v>171</v>
      </c>
      <c r="J420" t="s">
        <v>171</v>
      </c>
      <c r="K420">
        <f>SUM(L420:Q420)</f>
        <v>91011000</v>
      </c>
      <c r="L420">
        <v>0</v>
      </c>
      <c r="M420">
        <v>45401000</v>
      </c>
      <c r="N420">
        <v>0</v>
      </c>
      <c r="O420">
        <v>45610000</v>
      </c>
      <c r="P420">
        <v>0</v>
      </c>
      <c r="Q420">
        <v>0</v>
      </c>
      <c r="S420">
        <v>0</v>
      </c>
      <c r="T420">
        <v>13</v>
      </c>
      <c r="U420">
        <v>1</v>
      </c>
      <c r="V420">
        <v>11</v>
      </c>
      <c r="W420">
        <v>0</v>
      </c>
      <c r="X420">
        <v>0</v>
      </c>
      <c r="Y420">
        <v>0</v>
      </c>
      <c r="Z420">
        <v>0</v>
      </c>
      <c r="AA420">
        <v>25</v>
      </c>
      <c r="AE420">
        <v>853</v>
      </c>
      <c r="AF420" t="s">
        <v>5427</v>
      </c>
      <c r="AG420" t="s">
        <v>5428</v>
      </c>
      <c r="AH420" t="s">
        <v>5429</v>
      </c>
      <c r="AI420" t="s">
        <v>5430</v>
      </c>
      <c r="AJ420" t="s">
        <v>5431</v>
      </c>
      <c r="AK420" t="s">
        <v>5432</v>
      </c>
      <c r="AL420">
        <v>494</v>
      </c>
      <c r="AM420">
        <v>183</v>
      </c>
    </row>
    <row r="421" spans="1:39" x14ac:dyDescent="0.25">
      <c r="A421" t="s">
        <v>10023</v>
      </c>
      <c r="B421" t="s">
        <v>10023</v>
      </c>
      <c r="C421" t="s">
        <v>4071</v>
      </c>
      <c r="D421" t="s">
        <v>4071</v>
      </c>
      <c r="E421" t="s">
        <v>4071</v>
      </c>
      <c r="F421" t="s">
        <v>10024</v>
      </c>
      <c r="G421" t="s">
        <v>10025</v>
      </c>
      <c r="H421" t="s">
        <v>10026</v>
      </c>
      <c r="I421" t="s">
        <v>171</v>
      </c>
      <c r="J421" t="s">
        <v>171</v>
      </c>
      <c r="K421">
        <f>SUM(L421:Q421)</f>
        <v>5271900</v>
      </c>
      <c r="L421">
        <v>0</v>
      </c>
      <c r="M421">
        <v>0</v>
      </c>
      <c r="N421">
        <v>0</v>
      </c>
      <c r="O421">
        <v>5271900</v>
      </c>
      <c r="P421">
        <v>0</v>
      </c>
      <c r="Q421">
        <v>0</v>
      </c>
      <c r="S421">
        <v>0</v>
      </c>
      <c r="T421">
        <v>0</v>
      </c>
      <c r="U421">
        <v>0</v>
      </c>
      <c r="V421">
        <v>2</v>
      </c>
      <c r="W421">
        <v>0</v>
      </c>
      <c r="X421">
        <v>0</v>
      </c>
      <c r="Y421">
        <v>0</v>
      </c>
      <c r="Z421">
        <v>0</v>
      </c>
      <c r="AA421">
        <v>2</v>
      </c>
      <c r="AE421">
        <v>387</v>
      </c>
      <c r="AF421">
        <v>1248</v>
      </c>
      <c r="AG421" t="b">
        <v>1</v>
      </c>
      <c r="AH421">
        <v>1321</v>
      </c>
      <c r="AI421">
        <v>16004</v>
      </c>
      <c r="AJ421" t="s">
        <v>10027</v>
      </c>
      <c r="AK421">
        <v>17153</v>
      </c>
    </row>
    <row r="422" spans="1:39" x14ac:dyDescent="0.25">
      <c r="A422" t="s">
        <v>9043</v>
      </c>
      <c r="B422" t="s">
        <v>9043</v>
      </c>
      <c r="C422">
        <v>2</v>
      </c>
      <c r="D422">
        <v>2</v>
      </c>
      <c r="E422">
        <v>2</v>
      </c>
      <c r="F422" t="s">
        <v>9044</v>
      </c>
      <c r="G422" t="s">
        <v>9045</v>
      </c>
      <c r="H422" t="s">
        <v>9044</v>
      </c>
      <c r="I422" t="s">
        <v>171</v>
      </c>
      <c r="J422" t="s">
        <v>171</v>
      </c>
      <c r="K422">
        <f>SUM(L422:Q422)</f>
        <v>9451800</v>
      </c>
      <c r="L422">
        <v>0</v>
      </c>
      <c r="M422">
        <v>0</v>
      </c>
      <c r="N422">
        <v>0</v>
      </c>
      <c r="O422">
        <v>9451800</v>
      </c>
      <c r="P422">
        <v>0</v>
      </c>
      <c r="Q422">
        <v>0</v>
      </c>
      <c r="S422">
        <v>0</v>
      </c>
      <c r="T422">
        <v>1</v>
      </c>
      <c r="U422">
        <v>0</v>
      </c>
      <c r="V422">
        <v>2</v>
      </c>
      <c r="W422">
        <v>0</v>
      </c>
      <c r="X422">
        <v>0</v>
      </c>
      <c r="Y422">
        <v>0</v>
      </c>
      <c r="Z422">
        <v>0</v>
      </c>
      <c r="AA422">
        <v>3</v>
      </c>
      <c r="AE422">
        <v>761</v>
      </c>
      <c r="AF422" t="s">
        <v>9046</v>
      </c>
      <c r="AG422" t="s">
        <v>596</v>
      </c>
      <c r="AH422" t="s">
        <v>9047</v>
      </c>
      <c r="AI422" t="s">
        <v>9048</v>
      </c>
      <c r="AJ422" t="s">
        <v>9049</v>
      </c>
      <c r="AK422" t="s">
        <v>9050</v>
      </c>
    </row>
    <row r="423" spans="1:39" x14ac:dyDescent="0.25">
      <c r="A423" t="s">
        <v>9501</v>
      </c>
      <c r="B423" t="s">
        <v>9501</v>
      </c>
      <c r="C423" t="s">
        <v>3236</v>
      </c>
      <c r="D423" t="s">
        <v>3236</v>
      </c>
      <c r="E423" t="s">
        <v>3236</v>
      </c>
      <c r="F423" t="s">
        <v>9502</v>
      </c>
      <c r="G423" t="s">
        <v>9503</v>
      </c>
      <c r="H423" t="s">
        <v>9504</v>
      </c>
      <c r="I423" t="s">
        <v>171</v>
      </c>
      <c r="J423" t="s">
        <v>171</v>
      </c>
      <c r="K423">
        <f>SUM(L423:Q423)</f>
        <v>7155700</v>
      </c>
      <c r="L423">
        <v>0</v>
      </c>
      <c r="M423">
        <v>0</v>
      </c>
      <c r="N423">
        <v>0</v>
      </c>
      <c r="O423">
        <v>7155700</v>
      </c>
      <c r="P423">
        <v>0</v>
      </c>
      <c r="Q423">
        <v>0</v>
      </c>
      <c r="S423">
        <v>0</v>
      </c>
      <c r="T423">
        <v>0</v>
      </c>
      <c r="U423">
        <v>0</v>
      </c>
      <c r="V423">
        <v>3</v>
      </c>
      <c r="W423">
        <v>0</v>
      </c>
      <c r="X423">
        <v>0</v>
      </c>
      <c r="Y423">
        <v>0</v>
      </c>
      <c r="Z423">
        <v>0</v>
      </c>
      <c r="AA423">
        <v>3</v>
      </c>
      <c r="AE423">
        <v>1056</v>
      </c>
      <c r="AF423" t="s">
        <v>9505</v>
      </c>
      <c r="AG423" t="s">
        <v>870</v>
      </c>
      <c r="AH423" t="s">
        <v>9506</v>
      </c>
      <c r="AI423" t="s">
        <v>9507</v>
      </c>
      <c r="AJ423" t="s">
        <v>9508</v>
      </c>
      <c r="AK423" t="s">
        <v>9508</v>
      </c>
    </row>
    <row r="424" spans="1:39" x14ac:dyDescent="0.25">
      <c r="A424" t="s">
        <v>10028</v>
      </c>
      <c r="B424" t="s">
        <v>10028</v>
      </c>
      <c r="C424" t="s">
        <v>4071</v>
      </c>
      <c r="D424" t="s">
        <v>4071</v>
      </c>
      <c r="E424" t="s">
        <v>4071</v>
      </c>
      <c r="F424" t="s">
        <v>10029</v>
      </c>
      <c r="G424" t="s">
        <v>10030</v>
      </c>
      <c r="H424" t="s">
        <v>10031</v>
      </c>
      <c r="I424" t="s">
        <v>171</v>
      </c>
      <c r="J424" t="s">
        <v>171</v>
      </c>
      <c r="K424">
        <f>SUM(L424:Q424)</f>
        <v>5202700</v>
      </c>
      <c r="L424">
        <v>0</v>
      </c>
      <c r="M424">
        <v>0</v>
      </c>
      <c r="N424">
        <v>0</v>
      </c>
      <c r="O424">
        <v>5202700</v>
      </c>
      <c r="P424">
        <v>0</v>
      </c>
      <c r="Q424">
        <v>0</v>
      </c>
      <c r="S424">
        <v>0</v>
      </c>
      <c r="T424">
        <v>1</v>
      </c>
      <c r="U424">
        <v>0</v>
      </c>
      <c r="V424">
        <v>2</v>
      </c>
      <c r="W424">
        <v>0</v>
      </c>
      <c r="X424">
        <v>0</v>
      </c>
      <c r="Y424">
        <v>0</v>
      </c>
      <c r="Z424">
        <v>0</v>
      </c>
      <c r="AA424">
        <v>3</v>
      </c>
      <c r="AE424">
        <v>191</v>
      </c>
      <c r="AF424">
        <v>2067</v>
      </c>
      <c r="AG424" t="b">
        <v>1</v>
      </c>
      <c r="AH424">
        <v>2188</v>
      </c>
      <c r="AI424" t="s">
        <v>10032</v>
      </c>
      <c r="AJ424" t="s">
        <v>10033</v>
      </c>
      <c r="AK424">
        <v>27278</v>
      </c>
    </row>
    <row r="425" spans="1:39" x14ac:dyDescent="0.25">
      <c r="A425" t="s">
        <v>11595</v>
      </c>
      <c r="B425" t="s">
        <v>11595</v>
      </c>
      <c r="C425" t="s">
        <v>6743</v>
      </c>
      <c r="D425" t="s">
        <v>6743</v>
      </c>
      <c r="E425" t="s">
        <v>6743</v>
      </c>
      <c r="F425" t="s">
        <v>11596</v>
      </c>
      <c r="G425" t="s">
        <v>11597</v>
      </c>
      <c r="H425" t="s">
        <v>11598</v>
      </c>
      <c r="I425" t="s">
        <v>171</v>
      </c>
      <c r="J425" t="s">
        <v>171</v>
      </c>
      <c r="K425">
        <f>SUM(L425:Q425)</f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S425">
        <v>0</v>
      </c>
      <c r="T425">
        <v>0</v>
      </c>
      <c r="U425">
        <v>0</v>
      </c>
      <c r="V425">
        <v>1</v>
      </c>
      <c r="W425">
        <v>0</v>
      </c>
      <c r="X425">
        <v>0</v>
      </c>
      <c r="Y425">
        <v>0</v>
      </c>
      <c r="Z425">
        <v>0</v>
      </c>
      <c r="AA425">
        <v>1</v>
      </c>
      <c r="AE425">
        <v>473</v>
      </c>
      <c r="AF425">
        <v>8432</v>
      </c>
      <c r="AG425" t="b">
        <v>1</v>
      </c>
      <c r="AH425">
        <v>9029</v>
      </c>
      <c r="AI425">
        <v>103091</v>
      </c>
      <c r="AJ425">
        <v>109782</v>
      </c>
      <c r="AK425">
        <v>109782</v>
      </c>
    </row>
    <row r="426" spans="1:39" x14ac:dyDescent="0.25">
      <c r="A426" t="s">
        <v>11599</v>
      </c>
      <c r="B426" t="s">
        <v>11599</v>
      </c>
      <c r="C426" t="s">
        <v>4071</v>
      </c>
      <c r="D426" t="s">
        <v>4071</v>
      </c>
      <c r="E426" t="s">
        <v>4071</v>
      </c>
      <c r="F426" t="s">
        <v>11600</v>
      </c>
      <c r="G426" t="s">
        <v>11601</v>
      </c>
      <c r="H426" t="s">
        <v>11602</v>
      </c>
      <c r="I426" t="s">
        <v>171</v>
      </c>
      <c r="J426" t="s">
        <v>171</v>
      </c>
      <c r="K426">
        <f>SUM(L426:Q426)</f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S426">
        <v>0</v>
      </c>
      <c r="T426">
        <v>0</v>
      </c>
      <c r="U426">
        <v>0</v>
      </c>
      <c r="V426">
        <v>1</v>
      </c>
      <c r="W426">
        <v>0</v>
      </c>
      <c r="X426">
        <v>0</v>
      </c>
      <c r="Y426">
        <v>0</v>
      </c>
      <c r="Z426">
        <v>0</v>
      </c>
      <c r="AA426">
        <v>1</v>
      </c>
      <c r="AE426">
        <v>552</v>
      </c>
      <c r="AF426">
        <v>8183</v>
      </c>
      <c r="AG426" t="b">
        <v>1</v>
      </c>
      <c r="AH426">
        <v>8763</v>
      </c>
      <c r="AI426">
        <v>100084</v>
      </c>
      <c r="AJ426">
        <v>106573</v>
      </c>
      <c r="AK426">
        <v>106573</v>
      </c>
    </row>
    <row r="427" spans="1:39" x14ac:dyDescent="0.25">
      <c r="A427" t="s">
        <v>10282</v>
      </c>
      <c r="B427" t="s">
        <v>10282</v>
      </c>
      <c r="C427" t="s">
        <v>10283</v>
      </c>
      <c r="D427" t="s">
        <v>10283</v>
      </c>
      <c r="E427" t="s">
        <v>10283</v>
      </c>
      <c r="F427" t="s">
        <v>10284</v>
      </c>
      <c r="G427" t="s">
        <v>10285</v>
      </c>
      <c r="H427" t="s">
        <v>10286</v>
      </c>
      <c r="I427" t="s">
        <v>171</v>
      </c>
      <c r="J427" t="s">
        <v>171</v>
      </c>
      <c r="K427">
        <f>SUM(L427:Q427)</f>
        <v>4514500</v>
      </c>
      <c r="L427">
        <v>0</v>
      </c>
      <c r="M427">
        <v>0</v>
      </c>
      <c r="N427">
        <v>0</v>
      </c>
      <c r="O427">
        <v>4514500</v>
      </c>
      <c r="P427">
        <v>0</v>
      </c>
      <c r="Q427">
        <v>0</v>
      </c>
      <c r="S427">
        <v>0</v>
      </c>
      <c r="T427">
        <v>1</v>
      </c>
      <c r="U427">
        <v>0</v>
      </c>
      <c r="V427">
        <v>2</v>
      </c>
      <c r="W427">
        <v>0</v>
      </c>
      <c r="X427">
        <v>0</v>
      </c>
      <c r="Y427">
        <v>0</v>
      </c>
      <c r="Z427">
        <v>0</v>
      </c>
      <c r="AA427">
        <v>3</v>
      </c>
      <c r="AE427">
        <v>158</v>
      </c>
      <c r="AF427" t="s">
        <v>10287</v>
      </c>
      <c r="AG427" t="s">
        <v>1397</v>
      </c>
      <c r="AH427" t="s">
        <v>10288</v>
      </c>
      <c r="AI427" t="s">
        <v>10289</v>
      </c>
      <c r="AJ427" t="s">
        <v>10290</v>
      </c>
      <c r="AK427" t="s">
        <v>10290</v>
      </c>
    </row>
    <row r="428" spans="1:39" x14ac:dyDescent="0.25">
      <c r="A428" t="s">
        <v>11603</v>
      </c>
      <c r="B428" t="s">
        <v>11603</v>
      </c>
      <c r="C428" t="s">
        <v>6743</v>
      </c>
      <c r="D428" t="s">
        <v>6743</v>
      </c>
      <c r="E428" t="s">
        <v>6743</v>
      </c>
      <c r="F428" t="s">
        <v>11604</v>
      </c>
      <c r="G428" t="s">
        <v>11605</v>
      </c>
      <c r="H428" t="s">
        <v>11606</v>
      </c>
      <c r="I428" t="s">
        <v>171</v>
      </c>
      <c r="J428" t="s">
        <v>171</v>
      </c>
      <c r="K428">
        <f>SUM(L428:Q428)</f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S428">
        <v>0</v>
      </c>
      <c r="T428">
        <v>0</v>
      </c>
      <c r="U428">
        <v>0</v>
      </c>
      <c r="V428">
        <v>1</v>
      </c>
      <c r="W428">
        <v>0</v>
      </c>
      <c r="X428">
        <v>0</v>
      </c>
      <c r="Y428">
        <v>0</v>
      </c>
      <c r="Z428">
        <v>0</v>
      </c>
      <c r="AA428">
        <v>1</v>
      </c>
      <c r="AE428">
        <v>301</v>
      </c>
      <c r="AF428">
        <v>6045</v>
      </c>
      <c r="AG428" t="b">
        <v>1</v>
      </c>
      <c r="AH428">
        <v>6497</v>
      </c>
      <c r="AI428">
        <v>75406</v>
      </c>
      <c r="AJ428">
        <v>80307</v>
      </c>
      <c r="AK428">
        <v>80307</v>
      </c>
    </row>
    <row r="429" spans="1:39" x14ac:dyDescent="0.25">
      <c r="A429" t="s">
        <v>9579</v>
      </c>
      <c r="B429" t="s">
        <v>9580</v>
      </c>
      <c r="C429" t="s">
        <v>9581</v>
      </c>
      <c r="D429" t="s">
        <v>9581</v>
      </c>
      <c r="E429" t="s">
        <v>9581</v>
      </c>
      <c r="F429" t="s">
        <v>9582</v>
      </c>
      <c r="G429" t="s">
        <v>9583</v>
      </c>
      <c r="H429" t="s">
        <v>9584</v>
      </c>
      <c r="I429" t="s">
        <v>171</v>
      </c>
      <c r="J429" t="s">
        <v>171</v>
      </c>
      <c r="K429">
        <f>SUM(L429:Q429)</f>
        <v>6869100</v>
      </c>
      <c r="L429">
        <v>0</v>
      </c>
      <c r="M429">
        <v>0</v>
      </c>
      <c r="N429">
        <v>0</v>
      </c>
      <c r="O429">
        <v>6869100</v>
      </c>
      <c r="P429">
        <v>0</v>
      </c>
      <c r="Q429">
        <v>0</v>
      </c>
      <c r="S429">
        <v>0</v>
      </c>
      <c r="T429">
        <v>0</v>
      </c>
      <c r="U429">
        <v>1</v>
      </c>
      <c r="V429">
        <v>2</v>
      </c>
      <c r="W429">
        <v>0</v>
      </c>
      <c r="X429">
        <v>0</v>
      </c>
      <c r="Y429">
        <v>0</v>
      </c>
      <c r="Z429">
        <v>0</v>
      </c>
      <c r="AA429">
        <v>3</v>
      </c>
      <c r="AE429">
        <v>306</v>
      </c>
      <c r="AF429" t="s">
        <v>9585</v>
      </c>
      <c r="AG429" t="s">
        <v>1397</v>
      </c>
      <c r="AH429" t="s">
        <v>9586</v>
      </c>
      <c r="AI429" t="s">
        <v>9587</v>
      </c>
      <c r="AJ429" t="s">
        <v>9588</v>
      </c>
      <c r="AK429" t="s">
        <v>9588</v>
      </c>
    </row>
    <row r="430" spans="1:39" x14ac:dyDescent="0.25">
      <c r="A430" t="s">
        <v>10443</v>
      </c>
      <c r="B430" t="s">
        <v>10444</v>
      </c>
      <c r="C430" t="s">
        <v>10445</v>
      </c>
      <c r="D430" t="s">
        <v>10445</v>
      </c>
      <c r="E430" t="s">
        <v>10445</v>
      </c>
      <c r="F430" t="s">
        <v>10446</v>
      </c>
      <c r="G430" t="s">
        <v>10447</v>
      </c>
      <c r="H430" t="s">
        <v>10448</v>
      </c>
      <c r="I430" t="s">
        <v>171</v>
      </c>
      <c r="J430" t="s">
        <v>171</v>
      </c>
      <c r="K430">
        <f>SUM(L430:Q430)</f>
        <v>4080900</v>
      </c>
      <c r="L430">
        <v>0</v>
      </c>
      <c r="M430">
        <v>0</v>
      </c>
      <c r="N430">
        <v>0</v>
      </c>
      <c r="O430">
        <v>4080900</v>
      </c>
      <c r="P430">
        <v>0</v>
      </c>
      <c r="Q430">
        <v>0</v>
      </c>
      <c r="S430">
        <v>0</v>
      </c>
      <c r="T430">
        <v>0</v>
      </c>
      <c r="U430">
        <v>0</v>
      </c>
      <c r="V430">
        <v>6</v>
      </c>
      <c r="W430">
        <v>0</v>
      </c>
      <c r="X430">
        <v>0</v>
      </c>
      <c r="Y430">
        <v>0</v>
      </c>
      <c r="Z430">
        <v>0</v>
      </c>
      <c r="AA430">
        <v>6</v>
      </c>
      <c r="AE430">
        <v>263</v>
      </c>
      <c r="AF430" t="s">
        <v>10449</v>
      </c>
      <c r="AG430" t="s">
        <v>909</v>
      </c>
      <c r="AH430" t="s">
        <v>10450</v>
      </c>
      <c r="AI430" t="s">
        <v>10451</v>
      </c>
      <c r="AJ430" t="s">
        <v>10452</v>
      </c>
      <c r="AK430" t="s">
        <v>10453</v>
      </c>
    </row>
    <row r="431" spans="1:39" x14ac:dyDescent="0.25">
      <c r="A431" t="s">
        <v>9864</v>
      </c>
      <c r="B431" t="s">
        <v>9864</v>
      </c>
      <c r="C431" t="s">
        <v>9865</v>
      </c>
      <c r="D431" t="s">
        <v>9865</v>
      </c>
      <c r="E431" t="s">
        <v>9865</v>
      </c>
      <c r="F431" t="s">
        <v>9866</v>
      </c>
      <c r="G431" t="s">
        <v>9867</v>
      </c>
      <c r="H431" t="s">
        <v>9868</v>
      </c>
      <c r="I431" t="s">
        <v>171</v>
      </c>
      <c r="J431" t="s">
        <v>171</v>
      </c>
      <c r="K431">
        <f>SUM(L431:Q431)</f>
        <v>5962400</v>
      </c>
      <c r="L431">
        <v>0</v>
      </c>
      <c r="M431">
        <v>0</v>
      </c>
      <c r="N431">
        <v>0</v>
      </c>
      <c r="O431">
        <v>5962400</v>
      </c>
      <c r="P431">
        <v>0</v>
      </c>
      <c r="Q431">
        <v>0</v>
      </c>
      <c r="S431">
        <v>0</v>
      </c>
      <c r="T431">
        <v>0</v>
      </c>
      <c r="U431">
        <v>0</v>
      </c>
      <c r="V431">
        <v>2</v>
      </c>
      <c r="W431">
        <v>0</v>
      </c>
      <c r="X431">
        <v>0</v>
      </c>
      <c r="Y431">
        <v>0</v>
      </c>
      <c r="Z431">
        <v>0</v>
      </c>
      <c r="AA431">
        <v>2</v>
      </c>
      <c r="AE431">
        <v>308</v>
      </c>
      <c r="AF431" t="s">
        <v>9869</v>
      </c>
      <c r="AG431" t="s">
        <v>870</v>
      </c>
      <c r="AH431" t="s">
        <v>9870</v>
      </c>
      <c r="AI431" t="s">
        <v>9871</v>
      </c>
      <c r="AJ431" t="s">
        <v>9872</v>
      </c>
      <c r="AK431" t="s">
        <v>9872</v>
      </c>
    </row>
    <row r="432" spans="1:39" x14ac:dyDescent="0.25">
      <c r="A432" t="s">
        <v>11336</v>
      </c>
      <c r="B432" t="s">
        <v>11336</v>
      </c>
      <c r="C432" t="s">
        <v>7622</v>
      </c>
      <c r="D432" t="s">
        <v>7622</v>
      </c>
      <c r="E432" t="s">
        <v>7622</v>
      </c>
      <c r="F432" t="s">
        <v>11337</v>
      </c>
      <c r="G432" t="s">
        <v>11338</v>
      </c>
      <c r="H432" t="s">
        <v>11339</v>
      </c>
      <c r="I432" t="s">
        <v>171</v>
      </c>
      <c r="J432" t="s">
        <v>171</v>
      </c>
      <c r="K432">
        <f>SUM(L432:Q432)</f>
        <v>1549700</v>
      </c>
      <c r="L432">
        <v>0</v>
      </c>
      <c r="M432">
        <v>1549700</v>
      </c>
      <c r="N432">
        <v>0</v>
      </c>
      <c r="O432">
        <v>0</v>
      </c>
      <c r="P432">
        <v>0</v>
      </c>
      <c r="Q432">
        <v>0</v>
      </c>
      <c r="S432">
        <v>0</v>
      </c>
      <c r="T432">
        <v>1</v>
      </c>
      <c r="U432">
        <v>0</v>
      </c>
      <c r="V432">
        <v>1</v>
      </c>
      <c r="W432">
        <v>0</v>
      </c>
      <c r="X432">
        <v>0</v>
      </c>
      <c r="Y432">
        <v>0</v>
      </c>
      <c r="Z432">
        <v>0</v>
      </c>
      <c r="AA432">
        <v>2</v>
      </c>
      <c r="AE432">
        <v>274</v>
      </c>
      <c r="AF432" t="s">
        <v>11340</v>
      </c>
      <c r="AG432" t="s">
        <v>596</v>
      </c>
      <c r="AH432" t="s">
        <v>11341</v>
      </c>
      <c r="AI432" t="s">
        <v>11342</v>
      </c>
      <c r="AJ432" t="s">
        <v>11343</v>
      </c>
      <c r="AK432" t="s">
        <v>11343</v>
      </c>
    </row>
    <row r="433" spans="1:39" x14ac:dyDescent="0.25">
      <c r="A433" t="s">
        <v>6935</v>
      </c>
      <c r="B433" t="s">
        <v>6935</v>
      </c>
      <c r="C433" t="s">
        <v>3236</v>
      </c>
      <c r="D433" t="s">
        <v>3236</v>
      </c>
      <c r="E433" t="s">
        <v>3236</v>
      </c>
      <c r="F433" t="s">
        <v>6936</v>
      </c>
      <c r="G433" t="s">
        <v>6937</v>
      </c>
      <c r="H433" t="s">
        <v>6938</v>
      </c>
      <c r="I433" t="s">
        <v>171</v>
      </c>
      <c r="J433" t="s">
        <v>171</v>
      </c>
      <c r="K433">
        <f>SUM(L433:Q433)</f>
        <v>33070000</v>
      </c>
      <c r="L433">
        <v>0</v>
      </c>
      <c r="M433">
        <v>0</v>
      </c>
      <c r="N433">
        <v>0</v>
      </c>
      <c r="O433">
        <v>33070000</v>
      </c>
      <c r="P433">
        <v>0</v>
      </c>
      <c r="Q433">
        <v>0</v>
      </c>
      <c r="S433">
        <v>0</v>
      </c>
      <c r="T433">
        <v>2</v>
      </c>
      <c r="U433">
        <v>0</v>
      </c>
      <c r="V433">
        <v>4</v>
      </c>
      <c r="W433">
        <v>0</v>
      </c>
      <c r="X433">
        <v>0</v>
      </c>
      <c r="Y433">
        <v>0</v>
      </c>
      <c r="Z433">
        <v>1</v>
      </c>
      <c r="AA433">
        <v>7</v>
      </c>
      <c r="AE433">
        <v>1070</v>
      </c>
      <c r="AF433" t="s">
        <v>6939</v>
      </c>
      <c r="AG433" t="s">
        <v>870</v>
      </c>
      <c r="AH433" t="s">
        <v>6940</v>
      </c>
      <c r="AI433" t="s">
        <v>6941</v>
      </c>
      <c r="AJ433" t="s">
        <v>6942</v>
      </c>
      <c r="AK433" t="s">
        <v>6943</v>
      </c>
    </row>
    <row r="434" spans="1:39" x14ac:dyDescent="0.25">
      <c r="A434" t="s">
        <v>4797</v>
      </c>
      <c r="B434" t="s">
        <v>4798</v>
      </c>
      <c r="C434" t="s">
        <v>4799</v>
      </c>
      <c r="D434" t="s">
        <v>4799</v>
      </c>
      <c r="E434" t="s">
        <v>4799</v>
      </c>
      <c r="F434" t="s">
        <v>4800</v>
      </c>
      <c r="G434" t="s">
        <v>4801</v>
      </c>
      <c r="H434" t="s">
        <v>4802</v>
      </c>
      <c r="I434" t="s">
        <v>171</v>
      </c>
      <c r="J434" t="s">
        <v>171</v>
      </c>
      <c r="K434">
        <f>SUM(L434:Q434)</f>
        <v>120131000</v>
      </c>
      <c r="L434">
        <v>0</v>
      </c>
      <c r="M434">
        <v>48869000</v>
      </c>
      <c r="N434">
        <v>0</v>
      </c>
      <c r="O434">
        <v>39135000</v>
      </c>
      <c r="P434">
        <v>14321000</v>
      </c>
      <c r="Q434">
        <v>17806000</v>
      </c>
      <c r="S434">
        <v>1</v>
      </c>
      <c r="T434">
        <v>6</v>
      </c>
      <c r="U434">
        <v>3</v>
      </c>
      <c r="V434">
        <v>7</v>
      </c>
      <c r="W434">
        <v>3</v>
      </c>
      <c r="X434">
        <v>3</v>
      </c>
      <c r="Y434">
        <v>0</v>
      </c>
      <c r="Z434">
        <v>2</v>
      </c>
      <c r="AA434">
        <v>25</v>
      </c>
      <c r="AE434">
        <v>445</v>
      </c>
      <c r="AF434" t="s">
        <v>4803</v>
      </c>
      <c r="AG434" t="s">
        <v>870</v>
      </c>
      <c r="AH434" t="s">
        <v>4804</v>
      </c>
      <c r="AI434" t="s">
        <v>4805</v>
      </c>
      <c r="AJ434" t="s">
        <v>4806</v>
      </c>
      <c r="AK434" t="s">
        <v>4807</v>
      </c>
    </row>
    <row r="435" spans="1:39" x14ac:dyDescent="0.25">
      <c r="A435" t="s">
        <v>8730</v>
      </c>
      <c r="B435" t="s">
        <v>8730</v>
      </c>
      <c r="C435" t="s">
        <v>3186</v>
      </c>
      <c r="D435" t="s">
        <v>3186</v>
      </c>
      <c r="E435" t="s">
        <v>3186</v>
      </c>
      <c r="F435" t="s">
        <v>8731</v>
      </c>
      <c r="G435" t="s">
        <v>8732</v>
      </c>
      <c r="H435" t="s">
        <v>8733</v>
      </c>
      <c r="I435" t="s">
        <v>171</v>
      </c>
      <c r="J435" t="s">
        <v>171</v>
      </c>
      <c r="K435">
        <f>SUM(L435:Q435)</f>
        <v>10758000</v>
      </c>
      <c r="L435">
        <v>0</v>
      </c>
      <c r="M435">
        <v>0</v>
      </c>
      <c r="N435">
        <v>0</v>
      </c>
      <c r="O435">
        <v>10758000</v>
      </c>
      <c r="P435">
        <v>0</v>
      </c>
      <c r="Q435">
        <v>0</v>
      </c>
      <c r="S435">
        <v>0</v>
      </c>
      <c r="T435">
        <v>0</v>
      </c>
      <c r="U435">
        <v>0</v>
      </c>
      <c r="V435">
        <v>3</v>
      </c>
      <c r="W435">
        <v>0</v>
      </c>
      <c r="X435">
        <v>0</v>
      </c>
      <c r="Y435">
        <v>0</v>
      </c>
      <c r="Z435">
        <v>0</v>
      </c>
      <c r="AA435">
        <v>3</v>
      </c>
      <c r="AE435">
        <v>32</v>
      </c>
      <c r="AF435" t="s">
        <v>8734</v>
      </c>
      <c r="AG435" t="s">
        <v>596</v>
      </c>
      <c r="AH435" t="s">
        <v>8735</v>
      </c>
      <c r="AI435" t="s">
        <v>8736</v>
      </c>
      <c r="AJ435" t="s">
        <v>8737</v>
      </c>
      <c r="AK435" t="s">
        <v>8738</v>
      </c>
    </row>
    <row r="436" spans="1:39" x14ac:dyDescent="0.25">
      <c r="A436" t="s">
        <v>6800</v>
      </c>
      <c r="B436" t="s">
        <v>6800</v>
      </c>
      <c r="C436">
        <v>2</v>
      </c>
      <c r="D436">
        <v>2</v>
      </c>
      <c r="E436">
        <v>2</v>
      </c>
      <c r="F436" t="s">
        <v>6801</v>
      </c>
      <c r="G436" t="s">
        <v>6802</v>
      </c>
      <c r="H436" t="s">
        <v>6801</v>
      </c>
      <c r="I436" t="s">
        <v>171</v>
      </c>
      <c r="J436" t="s">
        <v>171</v>
      </c>
      <c r="K436">
        <f>SUM(L436:Q436)</f>
        <v>17185600</v>
      </c>
      <c r="L436">
        <v>0</v>
      </c>
      <c r="M436">
        <v>0</v>
      </c>
      <c r="N436">
        <v>0</v>
      </c>
      <c r="O436">
        <v>9268200</v>
      </c>
      <c r="P436">
        <v>7917400</v>
      </c>
      <c r="Q436">
        <v>0</v>
      </c>
      <c r="S436">
        <v>0</v>
      </c>
      <c r="T436">
        <v>1</v>
      </c>
      <c r="U436">
        <v>0</v>
      </c>
      <c r="V436">
        <v>2</v>
      </c>
      <c r="W436">
        <v>5</v>
      </c>
      <c r="X436">
        <v>3</v>
      </c>
      <c r="Y436">
        <v>0</v>
      </c>
      <c r="Z436">
        <v>1</v>
      </c>
      <c r="AA436">
        <v>12</v>
      </c>
      <c r="AE436">
        <v>1093</v>
      </c>
      <c r="AF436" t="s">
        <v>6803</v>
      </c>
      <c r="AG436" t="s">
        <v>596</v>
      </c>
      <c r="AH436" t="s">
        <v>6804</v>
      </c>
      <c r="AI436" t="s">
        <v>6805</v>
      </c>
      <c r="AJ436" t="s">
        <v>6806</v>
      </c>
      <c r="AK436" t="s">
        <v>6807</v>
      </c>
    </row>
    <row r="437" spans="1:39" x14ac:dyDescent="0.25">
      <c r="A437" t="s">
        <v>10973</v>
      </c>
      <c r="B437" t="s">
        <v>10973</v>
      </c>
      <c r="C437">
        <v>3</v>
      </c>
      <c r="D437">
        <v>3</v>
      </c>
      <c r="E437">
        <v>3</v>
      </c>
      <c r="F437" t="s">
        <v>10974</v>
      </c>
      <c r="G437" t="s">
        <v>10975</v>
      </c>
      <c r="H437" t="s">
        <v>10974</v>
      </c>
      <c r="I437" t="s">
        <v>171</v>
      </c>
      <c r="J437" t="s">
        <v>171</v>
      </c>
      <c r="K437">
        <f>SUM(L437:Q437)</f>
        <v>2592800</v>
      </c>
      <c r="L437">
        <v>0</v>
      </c>
      <c r="M437">
        <v>0</v>
      </c>
      <c r="N437">
        <v>0</v>
      </c>
      <c r="O437">
        <v>2592800</v>
      </c>
      <c r="P437">
        <v>0</v>
      </c>
      <c r="Q437">
        <v>0</v>
      </c>
      <c r="S437">
        <v>0</v>
      </c>
      <c r="T437">
        <v>1</v>
      </c>
      <c r="U437">
        <v>0</v>
      </c>
      <c r="V437">
        <v>2</v>
      </c>
      <c r="W437">
        <v>0</v>
      </c>
      <c r="X437">
        <v>0</v>
      </c>
      <c r="Y437">
        <v>0</v>
      </c>
      <c r="Z437">
        <v>0</v>
      </c>
      <c r="AA437">
        <v>3</v>
      </c>
      <c r="AE437">
        <v>508</v>
      </c>
      <c r="AF437" t="s">
        <v>10976</v>
      </c>
      <c r="AG437" t="s">
        <v>870</v>
      </c>
      <c r="AH437" t="s">
        <v>10977</v>
      </c>
      <c r="AI437" t="s">
        <v>10978</v>
      </c>
      <c r="AJ437" t="s">
        <v>10979</v>
      </c>
      <c r="AK437" t="s">
        <v>10979</v>
      </c>
    </row>
    <row r="438" spans="1:39" x14ac:dyDescent="0.25">
      <c r="A438" t="s">
        <v>10034</v>
      </c>
      <c r="B438" t="s">
        <v>10034</v>
      </c>
      <c r="C438" t="s">
        <v>5823</v>
      </c>
      <c r="D438" t="s">
        <v>5823</v>
      </c>
      <c r="E438" t="s">
        <v>5823</v>
      </c>
      <c r="F438" t="s">
        <v>10035</v>
      </c>
      <c r="G438" t="s">
        <v>10036</v>
      </c>
      <c r="H438" t="s">
        <v>10037</v>
      </c>
      <c r="I438" t="s">
        <v>171</v>
      </c>
      <c r="J438" t="s">
        <v>171</v>
      </c>
      <c r="K438">
        <f>SUM(L438:Q438)</f>
        <v>5185800</v>
      </c>
      <c r="L438">
        <v>0</v>
      </c>
      <c r="M438">
        <v>5185800</v>
      </c>
      <c r="N438">
        <v>0</v>
      </c>
      <c r="O438">
        <v>0</v>
      </c>
      <c r="P438">
        <v>0</v>
      </c>
      <c r="Q438">
        <v>0</v>
      </c>
      <c r="S438">
        <v>0</v>
      </c>
      <c r="T438">
        <v>2</v>
      </c>
      <c r="U438">
        <v>0</v>
      </c>
      <c r="V438">
        <v>1</v>
      </c>
      <c r="W438">
        <v>0</v>
      </c>
      <c r="X438">
        <v>0</v>
      </c>
      <c r="Y438">
        <v>0</v>
      </c>
      <c r="Z438">
        <v>0</v>
      </c>
      <c r="AA438">
        <v>3</v>
      </c>
      <c r="AE438">
        <v>919</v>
      </c>
      <c r="AF438" t="s">
        <v>10038</v>
      </c>
      <c r="AG438" t="s">
        <v>596</v>
      </c>
      <c r="AH438" t="s">
        <v>10039</v>
      </c>
      <c r="AI438" t="s">
        <v>10040</v>
      </c>
      <c r="AJ438" t="s">
        <v>10041</v>
      </c>
      <c r="AK438" t="s">
        <v>10042</v>
      </c>
    </row>
    <row r="439" spans="1:39" x14ac:dyDescent="0.25">
      <c r="A439" t="s">
        <v>2585</v>
      </c>
      <c r="B439" t="s">
        <v>2586</v>
      </c>
      <c r="C439" t="s">
        <v>2587</v>
      </c>
      <c r="D439" t="s">
        <v>2587</v>
      </c>
      <c r="E439" t="s">
        <v>2587</v>
      </c>
      <c r="F439" t="s">
        <v>2588</v>
      </c>
      <c r="G439" t="s">
        <v>2589</v>
      </c>
      <c r="H439" t="s">
        <v>2590</v>
      </c>
      <c r="I439" s="9" t="s">
        <v>63</v>
      </c>
      <c r="J439" s="5" t="s">
        <v>64</v>
      </c>
      <c r="K439">
        <f>SUM(L439:Q439)</f>
        <v>552290000</v>
      </c>
      <c r="L439">
        <v>133910000</v>
      </c>
      <c r="M439">
        <v>101720000</v>
      </c>
      <c r="N439">
        <v>0</v>
      </c>
      <c r="O439">
        <v>142780000</v>
      </c>
      <c r="P439">
        <v>173880000</v>
      </c>
      <c r="Q439">
        <v>0</v>
      </c>
      <c r="S439">
        <v>4</v>
      </c>
      <c r="T439">
        <v>12</v>
      </c>
      <c r="U439">
        <v>0</v>
      </c>
      <c r="V439">
        <v>17</v>
      </c>
      <c r="W439">
        <v>15</v>
      </c>
      <c r="X439">
        <v>21</v>
      </c>
      <c r="Y439">
        <v>11</v>
      </c>
      <c r="Z439">
        <v>7</v>
      </c>
      <c r="AA439">
        <v>87</v>
      </c>
      <c r="AE439">
        <v>1094</v>
      </c>
      <c r="AF439" t="s">
        <v>2591</v>
      </c>
      <c r="AG439" t="s">
        <v>440</v>
      </c>
      <c r="AH439" t="s">
        <v>2592</v>
      </c>
      <c r="AI439" t="s">
        <v>2593</v>
      </c>
      <c r="AJ439" t="s">
        <v>2594</v>
      </c>
      <c r="AK439" t="s">
        <v>2595</v>
      </c>
      <c r="AL439" t="s">
        <v>2596</v>
      </c>
      <c r="AM439" t="s">
        <v>2597</v>
      </c>
    </row>
    <row r="440" spans="1:39" x14ac:dyDescent="0.25">
      <c r="A440" t="s">
        <v>2697</v>
      </c>
      <c r="B440" t="s">
        <v>2697</v>
      </c>
      <c r="C440" t="s">
        <v>2698</v>
      </c>
      <c r="D440" t="s">
        <v>2698</v>
      </c>
      <c r="E440" t="s">
        <v>2698</v>
      </c>
      <c r="F440" t="s">
        <v>2699</v>
      </c>
      <c r="G440" t="s">
        <v>2700</v>
      </c>
      <c r="H440" t="s">
        <v>2701</v>
      </c>
      <c r="I440" s="3" t="s">
        <v>437</v>
      </c>
      <c r="J440" s="4" t="s">
        <v>438</v>
      </c>
      <c r="K440">
        <f>SUM(L440:Q440)</f>
        <v>572578000</v>
      </c>
      <c r="L440">
        <v>102820000</v>
      </c>
      <c r="M440">
        <v>122790000</v>
      </c>
      <c r="N440">
        <v>0</v>
      </c>
      <c r="O440">
        <v>97188000</v>
      </c>
      <c r="P440">
        <v>153330000</v>
      </c>
      <c r="Q440">
        <v>96450000</v>
      </c>
      <c r="S440">
        <v>3</v>
      </c>
      <c r="T440">
        <v>17</v>
      </c>
      <c r="U440">
        <v>1</v>
      </c>
      <c r="V440">
        <v>11</v>
      </c>
      <c r="W440">
        <v>21</v>
      </c>
      <c r="X440">
        <v>15</v>
      </c>
      <c r="Y440">
        <v>4</v>
      </c>
      <c r="Z440">
        <v>9</v>
      </c>
      <c r="AA440">
        <v>81</v>
      </c>
      <c r="AE440">
        <v>1141</v>
      </c>
      <c r="AF440" t="s">
        <v>2702</v>
      </c>
      <c r="AG440" t="s">
        <v>830</v>
      </c>
      <c r="AH440" t="s">
        <v>2703</v>
      </c>
      <c r="AI440" t="s">
        <v>2704</v>
      </c>
      <c r="AJ440" t="s">
        <v>2705</v>
      </c>
      <c r="AK440" t="s">
        <v>2706</v>
      </c>
      <c r="AL440" t="s">
        <v>2707</v>
      </c>
      <c r="AM440" t="s">
        <v>2708</v>
      </c>
    </row>
    <row r="441" spans="1:39" x14ac:dyDescent="0.25">
      <c r="A441" t="s">
        <v>2396</v>
      </c>
      <c r="B441" t="s">
        <v>2397</v>
      </c>
      <c r="C441" t="s">
        <v>2398</v>
      </c>
      <c r="D441" t="s">
        <v>2398</v>
      </c>
      <c r="E441" t="s">
        <v>2398</v>
      </c>
      <c r="F441" t="s">
        <v>2399</v>
      </c>
      <c r="G441" t="s">
        <v>2400</v>
      </c>
      <c r="H441" t="s">
        <v>2399</v>
      </c>
      <c r="I441" t="s">
        <v>171</v>
      </c>
      <c r="J441" t="s">
        <v>171</v>
      </c>
      <c r="K441">
        <f>SUM(L441:Q441)</f>
        <v>778985000</v>
      </c>
      <c r="L441">
        <v>227780000</v>
      </c>
      <c r="M441">
        <v>146220000</v>
      </c>
      <c r="N441">
        <v>88507000</v>
      </c>
      <c r="O441">
        <v>126860000</v>
      </c>
      <c r="P441">
        <v>99321000</v>
      </c>
      <c r="Q441">
        <v>90297000</v>
      </c>
      <c r="S441">
        <v>11</v>
      </c>
      <c r="T441">
        <v>13</v>
      </c>
      <c r="U441">
        <v>4</v>
      </c>
      <c r="V441">
        <v>19</v>
      </c>
      <c r="W441">
        <v>10</v>
      </c>
      <c r="X441">
        <v>10</v>
      </c>
      <c r="Y441">
        <v>2</v>
      </c>
      <c r="Z441">
        <v>11</v>
      </c>
      <c r="AA441">
        <v>80</v>
      </c>
      <c r="AE441">
        <v>678</v>
      </c>
      <c r="AF441" t="s">
        <v>2401</v>
      </c>
      <c r="AG441" t="s">
        <v>568</v>
      </c>
      <c r="AH441" t="s">
        <v>2402</v>
      </c>
      <c r="AI441" t="s">
        <v>2403</v>
      </c>
      <c r="AJ441" t="s">
        <v>2404</v>
      </c>
      <c r="AK441" t="s">
        <v>2405</v>
      </c>
      <c r="AL441">
        <v>322</v>
      </c>
      <c r="AM441">
        <v>50</v>
      </c>
    </row>
    <row r="442" spans="1:39" x14ac:dyDescent="0.25">
      <c r="A442" t="s">
        <v>3997</v>
      </c>
      <c r="B442" t="s">
        <v>3998</v>
      </c>
      <c r="C442" t="s">
        <v>3999</v>
      </c>
      <c r="D442" t="s">
        <v>3999</v>
      </c>
      <c r="E442" t="s">
        <v>4000</v>
      </c>
      <c r="F442" t="s">
        <v>4001</v>
      </c>
      <c r="G442" t="s">
        <v>4002</v>
      </c>
      <c r="H442" t="s">
        <v>4003</v>
      </c>
      <c r="I442" t="s">
        <v>171</v>
      </c>
      <c r="J442" t="s">
        <v>171</v>
      </c>
      <c r="K442">
        <f>SUM(L442:Q442)</f>
        <v>180131000</v>
      </c>
      <c r="L442">
        <v>0</v>
      </c>
      <c r="M442">
        <v>47561000</v>
      </c>
      <c r="N442">
        <v>0</v>
      </c>
      <c r="O442">
        <v>43716000</v>
      </c>
      <c r="P442">
        <v>51955000</v>
      </c>
      <c r="Q442">
        <v>36899000</v>
      </c>
      <c r="S442">
        <v>2</v>
      </c>
      <c r="T442">
        <v>7</v>
      </c>
      <c r="U442">
        <v>2</v>
      </c>
      <c r="V442">
        <v>9</v>
      </c>
      <c r="W442">
        <v>5</v>
      </c>
      <c r="X442">
        <v>5</v>
      </c>
      <c r="Y442">
        <v>1</v>
      </c>
      <c r="Z442">
        <v>7</v>
      </c>
      <c r="AA442">
        <v>38</v>
      </c>
      <c r="AE442">
        <v>297</v>
      </c>
      <c r="AF442" t="s">
        <v>4004</v>
      </c>
      <c r="AG442" t="s">
        <v>490</v>
      </c>
      <c r="AH442" t="s">
        <v>4005</v>
      </c>
      <c r="AI442" t="s">
        <v>4006</v>
      </c>
      <c r="AJ442" t="s">
        <v>4007</v>
      </c>
      <c r="AK442" t="s">
        <v>4008</v>
      </c>
    </row>
    <row r="443" spans="1:39" x14ac:dyDescent="0.25">
      <c r="A443" t="s">
        <v>9565</v>
      </c>
      <c r="B443" t="s">
        <v>9565</v>
      </c>
      <c r="C443">
        <v>5</v>
      </c>
      <c r="D443">
        <v>5</v>
      </c>
      <c r="E443">
        <v>5</v>
      </c>
      <c r="F443" t="s">
        <v>9566</v>
      </c>
      <c r="G443" t="s">
        <v>9567</v>
      </c>
      <c r="H443" t="s">
        <v>9566</v>
      </c>
      <c r="I443" t="s">
        <v>171</v>
      </c>
      <c r="J443" t="s">
        <v>171</v>
      </c>
      <c r="K443">
        <f>SUM(L443:Q443)</f>
        <v>6894100</v>
      </c>
      <c r="L443">
        <v>0</v>
      </c>
      <c r="M443">
        <v>0</v>
      </c>
      <c r="N443">
        <v>0</v>
      </c>
      <c r="O443">
        <v>6894100</v>
      </c>
      <c r="P443">
        <v>0</v>
      </c>
      <c r="Q443">
        <v>0</v>
      </c>
      <c r="S443">
        <v>0</v>
      </c>
      <c r="T443">
        <v>3</v>
      </c>
      <c r="U443">
        <v>0</v>
      </c>
      <c r="V443">
        <v>4</v>
      </c>
      <c r="W443">
        <v>0</v>
      </c>
      <c r="X443">
        <v>0</v>
      </c>
      <c r="Y443">
        <v>0</v>
      </c>
      <c r="Z443">
        <v>0</v>
      </c>
      <c r="AA443">
        <v>7</v>
      </c>
      <c r="AE443">
        <v>1274</v>
      </c>
      <c r="AF443" t="s">
        <v>9568</v>
      </c>
      <c r="AG443" t="s">
        <v>909</v>
      </c>
      <c r="AH443" t="s">
        <v>9569</v>
      </c>
      <c r="AI443" t="s">
        <v>9570</v>
      </c>
      <c r="AJ443" t="s">
        <v>9571</v>
      </c>
      <c r="AK443" t="s">
        <v>9572</v>
      </c>
    </row>
    <row r="444" spans="1:39" x14ac:dyDescent="0.25">
      <c r="A444" t="s">
        <v>7087</v>
      </c>
      <c r="B444" t="s">
        <v>7088</v>
      </c>
      <c r="C444" t="s">
        <v>4082</v>
      </c>
      <c r="D444" t="s">
        <v>4082</v>
      </c>
      <c r="E444" t="s">
        <v>4082</v>
      </c>
      <c r="F444" t="s">
        <v>7089</v>
      </c>
      <c r="G444" t="s">
        <v>7090</v>
      </c>
      <c r="H444" t="s">
        <v>7091</v>
      </c>
      <c r="I444" t="s">
        <v>171</v>
      </c>
      <c r="J444" t="s">
        <v>171</v>
      </c>
      <c r="K444">
        <f>SUM(L444:Q444)</f>
        <v>29793000</v>
      </c>
      <c r="L444">
        <v>0</v>
      </c>
      <c r="M444">
        <v>13832000</v>
      </c>
      <c r="N444">
        <v>0</v>
      </c>
      <c r="O444">
        <v>15961000</v>
      </c>
      <c r="P444">
        <v>0</v>
      </c>
      <c r="Q444">
        <v>0</v>
      </c>
      <c r="S444">
        <v>0</v>
      </c>
      <c r="T444">
        <v>4</v>
      </c>
      <c r="U444">
        <v>0</v>
      </c>
      <c r="V444">
        <v>7</v>
      </c>
      <c r="W444">
        <v>0</v>
      </c>
      <c r="X444">
        <v>0</v>
      </c>
      <c r="Y444">
        <v>0</v>
      </c>
      <c r="Z444">
        <v>0</v>
      </c>
      <c r="AA444">
        <v>11</v>
      </c>
      <c r="AE444">
        <v>1032</v>
      </c>
      <c r="AF444" t="s">
        <v>7092</v>
      </c>
      <c r="AG444" t="s">
        <v>1397</v>
      </c>
      <c r="AH444" t="s">
        <v>7093</v>
      </c>
      <c r="AI444" t="s">
        <v>7094</v>
      </c>
      <c r="AJ444" t="s">
        <v>7095</v>
      </c>
      <c r="AK444" t="s">
        <v>7096</v>
      </c>
    </row>
    <row r="445" spans="1:39" x14ac:dyDescent="0.25">
      <c r="A445" t="s">
        <v>8861</v>
      </c>
      <c r="B445" t="s">
        <v>8861</v>
      </c>
      <c r="C445" t="s">
        <v>8862</v>
      </c>
      <c r="D445" t="s">
        <v>8862</v>
      </c>
      <c r="E445" t="s">
        <v>8862</v>
      </c>
      <c r="F445" t="s">
        <v>8863</v>
      </c>
      <c r="G445" t="s">
        <v>8864</v>
      </c>
      <c r="H445" t="s">
        <v>8865</v>
      </c>
      <c r="I445" t="s">
        <v>171</v>
      </c>
      <c r="J445" t="s">
        <v>171</v>
      </c>
      <c r="K445">
        <f>SUM(L445:Q445)</f>
        <v>10116000</v>
      </c>
      <c r="L445">
        <v>0</v>
      </c>
      <c r="M445">
        <v>0</v>
      </c>
      <c r="N445">
        <v>0</v>
      </c>
      <c r="O445">
        <v>10116000</v>
      </c>
      <c r="P445">
        <v>0</v>
      </c>
      <c r="Q445">
        <v>0</v>
      </c>
      <c r="S445">
        <v>0</v>
      </c>
      <c r="T445">
        <v>0</v>
      </c>
      <c r="U445">
        <v>0</v>
      </c>
      <c r="V445">
        <v>2</v>
      </c>
      <c r="W445">
        <v>0</v>
      </c>
      <c r="X445">
        <v>0</v>
      </c>
      <c r="Y445">
        <v>0</v>
      </c>
      <c r="Z445">
        <v>0</v>
      </c>
      <c r="AA445">
        <v>2</v>
      </c>
      <c r="AE445">
        <v>911</v>
      </c>
      <c r="AF445" t="s">
        <v>8866</v>
      </c>
      <c r="AG445" t="s">
        <v>596</v>
      </c>
      <c r="AH445" t="s">
        <v>8867</v>
      </c>
      <c r="AI445" t="s">
        <v>8868</v>
      </c>
      <c r="AJ445" t="s">
        <v>8869</v>
      </c>
      <c r="AK445" t="s">
        <v>8870</v>
      </c>
    </row>
    <row r="446" spans="1:39" x14ac:dyDescent="0.25">
      <c r="A446" t="s">
        <v>4271</v>
      </c>
      <c r="B446" t="s">
        <v>4271</v>
      </c>
      <c r="C446" t="s">
        <v>4272</v>
      </c>
      <c r="D446" t="s">
        <v>4272</v>
      </c>
      <c r="E446" t="s">
        <v>4272</v>
      </c>
      <c r="F446" t="s">
        <v>4273</v>
      </c>
      <c r="G446" t="s">
        <v>4274</v>
      </c>
      <c r="H446" t="s">
        <v>4275</v>
      </c>
      <c r="I446" t="s">
        <v>171</v>
      </c>
      <c r="J446" t="s">
        <v>171</v>
      </c>
      <c r="K446">
        <f>SUM(L446:Q446)</f>
        <v>169411000</v>
      </c>
      <c r="L446">
        <v>0</v>
      </c>
      <c r="M446">
        <v>46927000</v>
      </c>
      <c r="N446">
        <v>0</v>
      </c>
      <c r="O446">
        <v>64611000</v>
      </c>
      <c r="P446">
        <v>0</v>
      </c>
      <c r="Q446">
        <v>57873000</v>
      </c>
      <c r="S446">
        <v>0</v>
      </c>
      <c r="T446">
        <v>6</v>
      </c>
      <c r="U446">
        <v>1</v>
      </c>
      <c r="V446">
        <v>10</v>
      </c>
      <c r="W446">
        <v>2</v>
      </c>
      <c r="X446">
        <v>1</v>
      </c>
      <c r="Y446">
        <v>1</v>
      </c>
      <c r="Z446">
        <v>6</v>
      </c>
      <c r="AA446">
        <v>27</v>
      </c>
      <c r="AE446">
        <v>877</v>
      </c>
      <c r="AF446" t="s">
        <v>4276</v>
      </c>
      <c r="AG446" t="s">
        <v>527</v>
      </c>
      <c r="AH446" t="s">
        <v>4277</v>
      </c>
      <c r="AI446" t="s">
        <v>4278</v>
      </c>
      <c r="AJ446" t="s">
        <v>4279</v>
      </c>
      <c r="AK446" t="s">
        <v>4280</v>
      </c>
      <c r="AL446">
        <v>498</v>
      </c>
      <c r="AM446">
        <v>187</v>
      </c>
    </row>
    <row r="447" spans="1:39" x14ac:dyDescent="0.25">
      <c r="A447" t="s">
        <v>6915</v>
      </c>
      <c r="B447" t="s">
        <v>6916</v>
      </c>
      <c r="C447" t="s">
        <v>6917</v>
      </c>
      <c r="D447" t="s">
        <v>6917</v>
      </c>
      <c r="E447" t="s">
        <v>6918</v>
      </c>
      <c r="F447" t="s">
        <v>6919</v>
      </c>
      <c r="G447" t="s">
        <v>6920</v>
      </c>
      <c r="H447" t="s">
        <v>6921</v>
      </c>
      <c r="I447" t="s">
        <v>171</v>
      </c>
      <c r="J447" t="s">
        <v>171</v>
      </c>
      <c r="K447">
        <f>SUM(L447:Q447)</f>
        <v>23773000</v>
      </c>
      <c r="L447">
        <v>0</v>
      </c>
      <c r="M447">
        <v>0</v>
      </c>
      <c r="N447">
        <v>0</v>
      </c>
      <c r="O447">
        <v>13426000</v>
      </c>
      <c r="P447">
        <v>0</v>
      </c>
      <c r="Q447">
        <v>10347000</v>
      </c>
      <c r="S447">
        <v>1</v>
      </c>
      <c r="T447">
        <v>3</v>
      </c>
      <c r="U447">
        <v>1</v>
      </c>
      <c r="V447">
        <v>8</v>
      </c>
      <c r="W447">
        <v>4</v>
      </c>
      <c r="X447">
        <v>0</v>
      </c>
      <c r="Y447">
        <v>0</v>
      </c>
      <c r="Z447">
        <v>5</v>
      </c>
      <c r="AA447">
        <v>22</v>
      </c>
      <c r="AE447">
        <v>316</v>
      </c>
      <c r="AF447" t="s">
        <v>6922</v>
      </c>
      <c r="AG447" t="s">
        <v>539</v>
      </c>
      <c r="AH447" t="s">
        <v>6923</v>
      </c>
      <c r="AI447" t="s">
        <v>6924</v>
      </c>
      <c r="AJ447" t="s">
        <v>6925</v>
      </c>
      <c r="AK447" t="s">
        <v>6926</v>
      </c>
    </row>
    <row r="448" spans="1:39" x14ac:dyDescent="0.25">
      <c r="A448" t="s">
        <v>10638</v>
      </c>
      <c r="B448" t="s">
        <v>10639</v>
      </c>
      <c r="C448" t="s">
        <v>10640</v>
      </c>
      <c r="D448" t="s">
        <v>8639</v>
      </c>
      <c r="E448" t="s">
        <v>8639</v>
      </c>
      <c r="F448" t="s">
        <v>10641</v>
      </c>
      <c r="G448" t="s">
        <v>10642</v>
      </c>
      <c r="H448" t="s">
        <v>10643</v>
      </c>
      <c r="I448" t="s">
        <v>171</v>
      </c>
      <c r="J448" t="s">
        <v>171</v>
      </c>
      <c r="K448">
        <f>SUM(L448:Q448)</f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S448">
        <v>0</v>
      </c>
      <c r="T448">
        <v>1</v>
      </c>
      <c r="U448">
        <v>1</v>
      </c>
      <c r="V448">
        <v>1</v>
      </c>
      <c r="W448">
        <v>1</v>
      </c>
      <c r="X448">
        <v>0</v>
      </c>
      <c r="Y448">
        <v>0</v>
      </c>
      <c r="Z448">
        <v>0</v>
      </c>
      <c r="AA448">
        <v>4</v>
      </c>
      <c r="AE448">
        <v>19</v>
      </c>
      <c r="AF448" t="s">
        <v>10644</v>
      </c>
      <c r="AG448" t="s">
        <v>10330</v>
      </c>
      <c r="AH448" t="s">
        <v>10645</v>
      </c>
      <c r="AI448" t="s">
        <v>10646</v>
      </c>
      <c r="AJ448" t="s">
        <v>10647</v>
      </c>
      <c r="AK448" t="s">
        <v>10648</v>
      </c>
    </row>
    <row r="449" spans="1:39" x14ac:dyDescent="0.25">
      <c r="A449" t="s">
        <v>8657</v>
      </c>
      <c r="B449" t="s">
        <v>8657</v>
      </c>
      <c r="C449" t="s">
        <v>1323</v>
      </c>
      <c r="D449" t="s">
        <v>1323</v>
      </c>
      <c r="E449" t="s">
        <v>1323</v>
      </c>
      <c r="F449" t="s">
        <v>8658</v>
      </c>
      <c r="G449" t="s">
        <v>8659</v>
      </c>
      <c r="H449" t="s">
        <v>8660</v>
      </c>
      <c r="I449" t="s">
        <v>171</v>
      </c>
      <c r="J449" t="s">
        <v>171</v>
      </c>
      <c r="K449">
        <f>SUM(L449:Q449)</f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S449">
        <v>1</v>
      </c>
      <c r="T449">
        <v>1</v>
      </c>
      <c r="U449">
        <v>0</v>
      </c>
      <c r="V449">
        <v>0</v>
      </c>
      <c r="W449">
        <v>2</v>
      </c>
      <c r="X449">
        <v>0</v>
      </c>
      <c r="Y449">
        <v>0</v>
      </c>
      <c r="Z449">
        <v>1</v>
      </c>
      <c r="AA449">
        <v>5</v>
      </c>
      <c r="AE449">
        <v>466</v>
      </c>
      <c r="AF449">
        <v>4508</v>
      </c>
      <c r="AG449" t="b">
        <v>1</v>
      </c>
      <c r="AH449">
        <v>4792</v>
      </c>
      <c r="AI449" t="s">
        <v>8661</v>
      </c>
      <c r="AJ449" t="s">
        <v>8662</v>
      </c>
      <c r="AK449">
        <v>61446</v>
      </c>
    </row>
    <row r="450" spans="1:39" x14ac:dyDescent="0.25">
      <c r="A450" t="s">
        <v>8815</v>
      </c>
      <c r="B450" t="s">
        <v>8816</v>
      </c>
      <c r="C450" t="s">
        <v>8817</v>
      </c>
      <c r="D450" t="s">
        <v>8817</v>
      </c>
      <c r="E450" t="s">
        <v>8817</v>
      </c>
      <c r="F450" t="s">
        <v>8818</v>
      </c>
      <c r="G450" t="s">
        <v>8819</v>
      </c>
      <c r="H450" t="s">
        <v>8820</v>
      </c>
      <c r="I450" t="s">
        <v>171</v>
      </c>
      <c r="J450" t="s">
        <v>171</v>
      </c>
      <c r="K450">
        <f>SUM(L450:Q450)</f>
        <v>10354000</v>
      </c>
      <c r="L450">
        <v>0</v>
      </c>
      <c r="M450">
        <v>0</v>
      </c>
      <c r="N450">
        <v>0</v>
      </c>
      <c r="O450">
        <v>10354000</v>
      </c>
      <c r="P450">
        <v>0</v>
      </c>
      <c r="Q450">
        <v>0</v>
      </c>
      <c r="S450">
        <v>0</v>
      </c>
      <c r="T450">
        <v>0</v>
      </c>
      <c r="U450">
        <v>0</v>
      </c>
      <c r="V450">
        <v>5</v>
      </c>
      <c r="W450">
        <v>0</v>
      </c>
      <c r="X450">
        <v>0</v>
      </c>
      <c r="Y450">
        <v>0</v>
      </c>
      <c r="Z450">
        <v>0</v>
      </c>
      <c r="AA450">
        <v>5</v>
      </c>
      <c r="AE450">
        <v>126</v>
      </c>
      <c r="AF450" t="s">
        <v>8821</v>
      </c>
      <c r="AG450" t="s">
        <v>539</v>
      </c>
      <c r="AH450" t="s">
        <v>8822</v>
      </c>
      <c r="AI450" t="s">
        <v>8823</v>
      </c>
      <c r="AJ450" t="s">
        <v>8824</v>
      </c>
      <c r="AK450" t="s">
        <v>8824</v>
      </c>
    </row>
    <row r="451" spans="1:39" x14ac:dyDescent="0.25">
      <c r="A451" t="s">
        <v>7271</v>
      </c>
      <c r="B451" t="s">
        <v>7272</v>
      </c>
      <c r="C451" t="s">
        <v>7273</v>
      </c>
      <c r="D451" t="s">
        <v>7273</v>
      </c>
      <c r="E451" t="s">
        <v>7273</v>
      </c>
      <c r="F451" t="s">
        <v>7274</v>
      </c>
      <c r="G451" t="s">
        <v>7275</v>
      </c>
      <c r="H451" t="s">
        <v>7274</v>
      </c>
      <c r="I451" t="s">
        <v>171</v>
      </c>
      <c r="J451" t="s">
        <v>171</v>
      </c>
      <c r="K451">
        <f>SUM(L451:Q451)</f>
        <v>26530000</v>
      </c>
      <c r="L451">
        <v>15178000</v>
      </c>
      <c r="M451">
        <v>0</v>
      </c>
      <c r="N451">
        <v>0</v>
      </c>
      <c r="O451">
        <v>0</v>
      </c>
      <c r="P451">
        <v>11352000</v>
      </c>
      <c r="Q451">
        <v>0</v>
      </c>
      <c r="S451">
        <v>4</v>
      </c>
      <c r="T451">
        <v>1</v>
      </c>
      <c r="U451">
        <v>3</v>
      </c>
      <c r="V451">
        <v>3</v>
      </c>
      <c r="W451">
        <v>2</v>
      </c>
      <c r="X451">
        <v>1</v>
      </c>
      <c r="Y451">
        <v>3</v>
      </c>
      <c r="Z451">
        <v>1</v>
      </c>
      <c r="AA451">
        <v>18</v>
      </c>
      <c r="AE451">
        <v>1003</v>
      </c>
      <c r="AF451" t="s">
        <v>7276</v>
      </c>
      <c r="AG451" t="s">
        <v>870</v>
      </c>
      <c r="AH451" t="s">
        <v>7277</v>
      </c>
      <c r="AI451" t="s">
        <v>7278</v>
      </c>
      <c r="AJ451" t="s">
        <v>7279</v>
      </c>
      <c r="AK451" t="s">
        <v>7280</v>
      </c>
    </row>
    <row r="452" spans="1:39" x14ac:dyDescent="0.25">
      <c r="A452" t="s">
        <v>11204</v>
      </c>
      <c r="B452" t="s">
        <v>11204</v>
      </c>
      <c r="C452">
        <v>1</v>
      </c>
      <c r="D452">
        <v>1</v>
      </c>
      <c r="E452">
        <v>1</v>
      </c>
      <c r="F452" t="s">
        <v>11205</v>
      </c>
      <c r="G452" t="s">
        <v>11206</v>
      </c>
      <c r="H452" t="s">
        <v>11205</v>
      </c>
      <c r="I452" t="s">
        <v>171</v>
      </c>
      <c r="J452" s="2" t="s">
        <v>171</v>
      </c>
      <c r="K452">
        <f>SUM(L452:Q452)</f>
        <v>1995500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1995500</v>
      </c>
      <c r="S452">
        <v>1</v>
      </c>
      <c r="T452">
        <v>0</v>
      </c>
      <c r="U452">
        <v>0</v>
      </c>
      <c r="V452">
        <v>1</v>
      </c>
      <c r="W452">
        <v>0</v>
      </c>
      <c r="X452">
        <v>0</v>
      </c>
      <c r="Y452">
        <v>0</v>
      </c>
      <c r="Z452">
        <v>1</v>
      </c>
      <c r="AA452">
        <v>3</v>
      </c>
      <c r="AE452">
        <v>1131</v>
      </c>
      <c r="AF452">
        <v>7687</v>
      </c>
      <c r="AG452" t="b">
        <v>1</v>
      </c>
      <c r="AH452">
        <v>8245</v>
      </c>
      <c r="AI452" t="s">
        <v>11207</v>
      </c>
      <c r="AJ452" t="s">
        <v>11208</v>
      </c>
      <c r="AK452">
        <v>100711</v>
      </c>
    </row>
    <row r="453" spans="1:39" x14ac:dyDescent="0.25">
      <c r="A453" t="s">
        <v>6773</v>
      </c>
      <c r="B453" t="s">
        <v>6774</v>
      </c>
      <c r="C453" t="s">
        <v>6775</v>
      </c>
      <c r="D453" t="s">
        <v>6775</v>
      </c>
      <c r="E453" t="s">
        <v>6775</v>
      </c>
      <c r="F453" t="s">
        <v>6776</v>
      </c>
      <c r="G453" t="s">
        <v>6777</v>
      </c>
      <c r="H453" t="s">
        <v>6778</v>
      </c>
      <c r="I453" t="s">
        <v>171</v>
      </c>
      <c r="J453" t="s">
        <v>171</v>
      </c>
      <c r="K453">
        <f>SUM(L453:Q453)</f>
        <v>39275000</v>
      </c>
      <c r="L453">
        <v>0</v>
      </c>
      <c r="M453">
        <v>0</v>
      </c>
      <c r="N453">
        <v>0</v>
      </c>
      <c r="O453">
        <v>21892000</v>
      </c>
      <c r="P453">
        <v>0</v>
      </c>
      <c r="Q453">
        <v>17383000</v>
      </c>
      <c r="S453">
        <v>0</v>
      </c>
      <c r="T453">
        <v>1</v>
      </c>
      <c r="U453">
        <v>0</v>
      </c>
      <c r="V453">
        <v>5</v>
      </c>
      <c r="W453">
        <v>1</v>
      </c>
      <c r="X453">
        <v>1</v>
      </c>
      <c r="Y453">
        <v>0</v>
      </c>
      <c r="Z453">
        <v>6</v>
      </c>
      <c r="AA453">
        <v>14</v>
      </c>
      <c r="AE453">
        <v>415</v>
      </c>
      <c r="AF453" t="s">
        <v>6779</v>
      </c>
      <c r="AG453" t="s">
        <v>909</v>
      </c>
      <c r="AH453" t="s">
        <v>6780</v>
      </c>
      <c r="AI453" t="s">
        <v>6781</v>
      </c>
      <c r="AJ453" t="s">
        <v>6782</v>
      </c>
      <c r="AK453" t="s">
        <v>6783</v>
      </c>
      <c r="AL453">
        <v>172</v>
      </c>
      <c r="AM453">
        <v>374</v>
      </c>
    </row>
    <row r="454" spans="1:39" x14ac:dyDescent="0.25">
      <c r="A454" t="s">
        <v>57</v>
      </c>
      <c r="B454" t="s">
        <v>58</v>
      </c>
      <c r="C454" t="s">
        <v>59</v>
      </c>
      <c r="D454" t="s">
        <v>59</v>
      </c>
      <c r="E454" t="s">
        <v>60</v>
      </c>
      <c r="F454" t="s">
        <v>61</v>
      </c>
      <c r="G454" t="s">
        <v>62</v>
      </c>
      <c r="H454" t="s">
        <v>61</v>
      </c>
      <c r="I454" s="9" t="s">
        <v>63</v>
      </c>
      <c r="J454" s="5" t="s">
        <v>64</v>
      </c>
      <c r="K454">
        <f>SUM(L454:Q454)</f>
        <v>896910000000</v>
      </c>
      <c r="L454">
        <v>152320000000</v>
      </c>
      <c r="M454">
        <v>161660000000</v>
      </c>
      <c r="N454">
        <v>126720000000</v>
      </c>
      <c r="O454">
        <v>124080000000</v>
      </c>
      <c r="P454">
        <v>113970000000</v>
      </c>
      <c r="Q454">
        <v>218160000000</v>
      </c>
      <c r="S454">
        <v>606</v>
      </c>
      <c r="T454">
        <v>1068</v>
      </c>
      <c r="U454">
        <v>681</v>
      </c>
      <c r="V454">
        <v>900</v>
      </c>
      <c r="W454">
        <v>1082</v>
      </c>
      <c r="X454">
        <v>852</v>
      </c>
      <c r="Y454">
        <v>862</v>
      </c>
      <c r="Z454">
        <v>1094</v>
      </c>
      <c r="AA454">
        <v>7145</v>
      </c>
      <c r="AE454">
        <v>840</v>
      </c>
      <c r="AF454" t="s">
        <v>65</v>
      </c>
      <c r="AG454" t="s">
        <v>66</v>
      </c>
      <c r="AH454" t="s">
        <v>67</v>
      </c>
      <c r="AI454" t="s">
        <v>68</v>
      </c>
    </row>
    <row r="455" spans="1:39" x14ac:dyDescent="0.25">
      <c r="A455" t="s">
        <v>1438</v>
      </c>
      <c r="B455" t="s">
        <v>1439</v>
      </c>
      <c r="C455" t="s">
        <v>1440</v>
      </c>
      <c r="D455" t="s">
        <v>1441</v>
      </c>
      <c r="E455" t="s">
        <v>1441</v>
      </c>
      <c r="F455" t="s">
        <v>1442</v>
      </c>
      <c r="G455" t="s">
        <v>1443</v>
      </c>
      <c r="H455" t="s">
        <v>1444</v>
      </c>
      <c r="I455" s="9" t="s">
        <v>63</v>
      </c>
      <c r="J455" s="5" t="s">
        <v>64</v>
      </c>
      <c r="K455">
        <f>SUM(L455:Q455)</f>
        <v>2835860000</v>
      </c>
      <c r="L455">
        <v>810350000</v>
      </c>
      <c r="M455">
        <v>341740000</v>
      </c>
      <c r="N455">
        <v>1261200000</v>
      </c>
      <c r="O455">
        <v>263450000</v>
      </c>
      <c r="P455">
        <v>159120000</v>
      </c>
      <c r="Q455">
        <v>0</v>
      </c>
      <c r="S455">
        <v>11</v>
      </c>
      <c r="T455">
        <v>9</v>
      </c>
      <c r="U455">
        <v>34</v>
      </c>
      <c r="V455">
        <v>9</v>
      </c>
      <c r="W455">
        <v>9</v>
      </c>
      <c r="X455">
        <v>4</v>
      </c>
      <c r="Y455">
        <v>7</v>
      </c>
      <c r="Z455">
        <v>5</v>
      </c>
      <c r="AA455">
        <v>88</v>
      </c>
      <c r="AE455">
        <v>44</v>
      </c>
      <c r="AF455" t="s">
        <v>1445</v>
      </c>
      <c r="AG455" t="s">
        <v>1446</v>
      </c>
      <c r="AH455" t="s">
        <v>1447</v>
      </c>
      <c r="AI455" t="s">
        <v>1448</v>
      </c>
      <c r="AJ455" t="s">
        <v>1449</v>
      </c>
      <c r="AK455" t="s">
        <v>1450</v>
      </c>
      <c r="AL455" t="s">
        <v>1451</v>
      </c>
      <c r="AM455" t="s">
        <v>1452</v>
      </c>
    </row>
    <row r="456" spans="1:39" x14ac:dyDescent="0.25">
      <c r="A456" t="s">
        <v>811</v>
      </c>
      <c r="B456" t="s">
        <v>812</v>
      </c>
      <c r="C456" t="s">
        <v>813</v>
      </c>
      <c r="D456" t="s">
        <v>813</v>
      </c>
      <c r="E456" t="s">
        <v>813</v>
      </c>
      <c r="F456" t="s">
        <v>814</v>
      </c>
      <c r="G456" t="s">
        <v>815</v>
      </c>
      <c r="H456" t="s">
        <v>816</v>
      </c>
      <c r="I456" s="9" t="s">
        <v>63</v>
      </c>
      <c r="J456" s="5" t="s">
        <v>64</v>
      </c>
      <c r="K456">
        <f>SUM(L456:Q456)</f>
        <v>10198000000</v>
      </c>
      <c r="L456">
        <v>1303400000</v>
      </c>
      <c r="M456">
        <v>787900000</v>
      </c>
      <c r="N456">
        <v>534230000</v>
      </c>
      <c r="O456">
        <v>2134100000</v>
      </c>
      <c r="P456">
        <v>4524000000</v>
      </c>
      <c r="Q456">
        <v>914370000</v>
      </c>
      <c r="S456">
        <v>30</v>
      </c>
      <c r="T456">
        <v>53</v>
      </c>
      <c r="U456">
        <v>24</v>
      </c>
      <c r="V456">
        <v>74</v>
      </c>
      <c r="W456">
        <v>78</v>
      </c>
      <c r="X456">
        <v>108</v>
      </c>
      <c r="Y456">
        <v>82</v>
      </c>
      <c r="Z456">
        <v>54</v>
      </c>
      <c r="AA456">
        <v>503</v>
      </c>
      <c r="AE456">
        <v>609</v>
      </c>
      <c r="AF456" t="s">
        <v>817</v>
      </c>
      <c r="AG456" t="s">
        <v>639</v>
      </c>
      <c r="AH456" t="s">
        <v>818</v>
      </c>
      <c r="AI456" t="s">
        <v>819</v>
      </c>
      <c r="AJ456" t="s">
        <v>820</v>
      </c>
      <c r="AK456" t="s">
        <v>821</v>
      </c>
      <c r="AL456" t="s">
        <v>822</v>
      </c>
      <c r="AM456" t="s">
        <v>823</v>
      </c>
    </row>
    <row r="457" spans="1:39" x14ac:dyDescent="0.25">
      <c r="A457" t="s">
        <v>875</v>
      </c>
      <c r="B457" t="s">
        <v>876</v>
      </c>
      <c r="C457" t="s">
        <v>877</v>
      </c>
      <c r="D457" t="s">
        <v>877</v>
      </c>
      <c r="E457" t="s">
        <v>877</v>
      </c>
      <c r="F457" t="s">
        <v>878</v>
      </c>
      <c r="G457" t="s">
        <v>879</v>
      </c>
      <c r="H457" t="s">
        <v>880</v>
      </c>
      <c r="I457" s="9" t="s">
        <v>63</v>
      </c>
      <c r="J457" s="5" t="s">
        <v>64</v>
      </c>
      <c r="K457">
        <f>SUM(L457:Q457)</f>
        <v>7781430000</v>
      </c>
      <c r="L457">
        <v>697350000</v>
      </c>
      <c r="M457">
        <v>477390000</v>
      </c>
      <c r="N457">
        <v>0</v>
      </c>
      <c r="O457">
        <v>1565100000</v>
      </c>
      <c r="P457">
        <v>4681100000</v>
      </c>
      <c r="Q457">
        <v>360490000</v>
      </c>
      <c r="S457">
        <v>11</v>
      </c>
      <c r="T457">
        <v>39</v>
      </c>
      <c r="U457">
        <v>6</v>
      </c>
      <c r="V457">
        <v>71</v>
      </c>
      <c r="W457">
        <v>61</v>
      </c>
      <c r="X457">
        <v>110</v>
      </c>
      <c r="Y457">
        <v>78</v>
      </c>
      <c r="Z457">
        <v>23</v>
      </c>
      <c r="AA457">
        <v>399</v>
      </c>
      <c r="AE457">
        <v>610</v>
      </c>
      <c r="AF457" t="s">
        <v>881</v>
      </c>
      <c r="AG457" t="s">
        <v>882</v>
      </c>
      <c r="AH457" t="s">
        <v>883</v>
      </c>
      <c r="AI457" t="s">
        <v>884</v>
      </c>
      <c r="AJ457" t="s">
        <v>885</v>
      </c>
      <c r="AK457" t="s">
        <v>886</v>
      </c>
      <c r="AL457" t="s">
        <v>887</v>
      </c>
      <c r="AM457" t="s">
        <v>888</v>
      </c>
    </row>
    <row r="458" spans="1:39" x14ac:dyDescent="0.25">
      <c r="A458" t="s">
        <v>739</v>
      </c>
      <c r="B458" t="s">
        <v>740</v>
      </c>
      <c r="C458" t="s">
        <v>741</v>
      </c>
      <c r="D458" t="s">
        <v>741</v>
      </c>
      <c r="E458" t="s">
        <v>741</v>
      </c>
      <c r="F458" t="s">
        <v>742</v>
      </c>
      <c r="G458" t="s">
        <v>743</v>
      </c>
      <c r="H458" t="s">
        <v>744</v>
      </c>
      <c r="I458" s="9" t="s">
        <v>63</v>
      </c>
      <c r="J458" s="5" t="s">
        <v>64</v>
      </c>
      <c r="K458">
        <f>SUM(L458:Q458)</f>
        <v>13108910000</v>
      </c>
      <c r="L458">
        <v>1211100000</v>
      </c>
      <c r="M458">
        <v>974740000</v>
      </c>
      <c r="N458">
        <v>330700000</v>
      </c>
      <c r="O458">
        <v>2932400000</v>
      </c>
      <c r="P458">
        <v>7011200000</v>
      </c>
      <c r="Q458">
        <v>648770000</v>
      </c>
      <c r="S458">
        <v>34</v>
      </c>
      <c r="T458">
        <v>56</v>
      </c>
      <c r="U458">
        <v>11</v>
      </c>
      <c r="V458">
        <v>94</v>
      </c>
      <c r="W458">
        <v>67</v>
      </c>
      <c r="X458">
        <v>120</v>
      </c>
      <c r="Y458">
        <v>101</v>
      </c>
      <c r="Z458">
        <v>40</v>
      </c>
      <c r="AA458">
        <v>523</v>
      </c>
      <c r="AE458">
        <v>212</v>
      </c>
      <c r="AF458" t="s">
        <v>745</v>
      </c>
      <c r="AG458" t="s">
        <v>130</v>
      </c>
      <c r="AH458" t="s">
        <v>746</v>
      </c>
      <c r="AI458" t="s">
        <v>747</v>
      </c>
      <c r="AJ458" t="s">
        <v>748</v>
      </c>
      <c r="AK458" t="s">
        <v>749</v>
      </c>
      <c r="AL458" t="s">
        <v>750</v>
      </c>
      <c r="AM458" t="s">
        <v>751</v>
      </c>
    </row>
    <row r="459" spans="1:39" x14ac:dyDescent="0.25">
      <c r="A459" t="s">
        <v>3134</v>
      </c>
      <c r="B459" t="s">
        <v>3134</v>
      </c>
      <c r="C459" t="s">
        <v>1392</v>
      </c>
      <c r="D459" t="s">
        <v>1392</v>
      </c>
      <c r="E459" t="s">
        <v>1392</v>
      </c>
      <c r="F459" t="s">
        <v>3135</v>
      </c>
      <c r="G459" t="s">
        <v>3136</v>
      </c>
      <c r="H459" t="s">
        <v>3137</v>
      </c>
      <c r="I459" s="3" t="s">
        <v>437</v>
      </c>
      <c r="J459" s="7" t="s">
        <v>957</v>
      </c>
      <c r="K459">
        <f>SUM(L459:Q459)</f>
        <v>419513000</v>
      </c>
      <c r="L459">
        <v>0</v>
      </c>
      <c r="M459">
        <v>139220000</v>
      </c>
      <c r="N459">
        <v>0</v>
      </c>
      <c r="O459">
        <v>127160000</v>
      </c>
      <c r="P459">
        <v>108710000</v>
      </c>
      <c r="Q459">
        <v>44423000</v>
      </c>
      <c r="S459">
        <v>1</v>
      </c>
      <c r="T459">
        <v>10</v>
      </c>
      <c r="U459">
        <v>6</v>
      </c>
      <c r="V459">
        <v>11</v>
      </c>
      <c r="W459">
        <v>11</v>
      </c>
      <c r="X459">
        <v>9</v>
      </c>
      <c r="Y459">
        <v>3</v>
      </c>
      <c r="Z459">
        <v>5</v>
      </c>
      <c r="AA459">
        <v>56</v>
      </c>
      <c r="AE459">
        <v>423</v>
      </c>
      <c r="AF459" t="s">
        <v>3138</v>
      </c>
      <c r="AG459" t="s">
        <v>1397</v>
      </c>
      <c r="AH459" t="s">
        <v>3139</v>
      </c>
      <c r="AI459" t="s">
        <v>3140</v>
      </c>
      <c r="AJ459" t="s">
        <v>3141</v>
      </c>
      <c r="AK459" t="s">
        <v>3142</v>
      </c>
      <c r="AL459" t="s">
        <v>3143</v>
      </c>
      <c r="AM459" t="s">
        <v>3144</v>
      </c>
    </row>
    <row r="460" spans="1:39" x14ac:dyDescent="0.25">
      <c r="A460" t="s">
        <v>3678</v>
      </c>
      <c r="B460" t="s">
        <v>3678</v>
      </c>
      <c r="C460">
        <v>7</v>
      </c>
      <c r="D460">
        <v>7</v>
      </c>
      <c r="E460">
        <v>7</v>
      </c>
      <c r="F460" t="s">
        <v>3679</v>
      </c>
      <c r="G460" t="s">
        <v>3680</v>
      </c>
      <c r="H460" t="s">
        <v>3679</v>
      </c>
      <c r="I460" s="9" t="s">
        <v>63</v>
      </c>
      <c r="J460" s="6" t="s">
        <v>118</v>
      </c>
      <c r="K460">
        <f>SUM(L460:Q460)</f>
        <v>177026000</v>
      </c>
      <c r="L460">
        <v>0</v>
      </c>
      <c r="M460">
        <v>0</v>
      </c>
      <c r="N460">
        <v>0</v>
      </c>
      <c r="O460">
        <v>63236000</v>
      </c>
      <c r="P460">
        <v>113790000</v>
      </c>
      <c r="Q460">
        <v>0</v>
      </c>
      <c r="S460">
        <v>1</v>
      </c>
      <c r="T460">
        <v>2</v>
      </c>
      <c r="U460">
        <v>0</v>
      </c>
      <c r="V460">
        <v>8</v>
      </c>
      <c r="W460">
        <v>1</v>
      </c>
      <c r="X460">
        <v>17</v>
      </c>
      <c r="Y460">
        <v>12</v>
      </c>
      <c r="Z460">
        <v>2</v>
      </c>
      <c r="AA460">
        <v>43</v>
      </c>
      <c r="AE460">
        <v>1020</v>
      </c>
      <c r="AF460" t="s">
        <v>3681</v>
      </c>
      <c r="AG460" t="s">
        <v>568</v>
      </c>
      <c r="AH460" t="s">
        <v>3682</v>
      </c>
      <c r="AI460" t="s">
        <v>3683</v>
      </c>
      <c r="AJ460" t="s">
        <v>3684</v>
      </c>
      <c r="AK460" t="s">
        <v>3685</v>
      </c>
      <c r="AL460">
        <v>625</v>
      </c>
      <c r="AM460">
        <v>360</v>
      </c>
    </row>
    <row r="461" spans="1:39" x14ac:dyDescent="0.25">
      <c r="A461" t="s">
        <v>8342</v>
      </c>
      <c r="B461" t="s">
        <v>8342</v>
      </c>
      <c r="C461" t="s">
        <v>7152</v>
      </c>
      <c r="D461" t="s">
        <v>7152</v>
      </c>
      <c r="E461" t="s">
        <v>7152</v>
      </c>
      <c r="F461" t="s">
        <v>8343</v>
      </c>
      <c r="G461" t="s">
        <v>8344</v>
      </c>
      <c r="H461" t="s">
        <v>8345</v>
      </c>
      <c r="I461" s="9" t="s">
        <v>63</v>
      </c>
      <c r="J461" s="5" t="s">
        <v>64</v>
      </c>
      <c r="K461">
        <f>SUM(L461:Q461)</f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S461">
        <v>0</v>
      </c>
      <c r="T461">
        <v>0</v>
      </c>
      <c r="U461">
        <v>0</v>
      </c>
      <c r="V461">
        <v>1</v>
      </c>
      <c r="W461">
        <v>0</v>
      </c>
      <c r="X461">
        <v>3</v>
      </c>
      <c r="Y461">
        <v>2</v>
      </c>
      <c r="Z461">
        <v>0</v>
      </c>
      <c r="AA461">
        <v>6</v>
      </c>
      <c r="AE461">
        <v>448</v>
      </c>
      <c r="AF461" t="s">
        <v>8346</v>
      </c>
      <c r="AG461" t="s">
        <v>596</v>
      </c>
      <c r="AH461" t="s">
        <v>8347</v>
      </c>
      <c r="AI461" t="s">
        <v>8348</v>
      </c>
      <c r="AJ461" t="s">
        <v>8349</v>
      </c>
      <c r="AK461" t="s">
        <v>8350</v>
      </c>
    </row>
    <row r="462" spans="1:39" x14ac:dyDescent="0.25">
      <c r="A462" t="s">
        <v>379</v>
      </c>
      <c r="B462" t="s">
        <v>380</v>
      </c>
      <c r="C462" t="s">
        <v>381</v>
      </c>
      <c r="D462" t="s">
        <v>381</v>
      </c>
      <c r="E462" t="s">
        <v>381</v>
      </c>
      <c r="F462" t="s">
        <v>382</v>
      </c>
      <c r="G462" t="s">
        <v>383</v>
      </c>
      <c r="H462" t="s">
        <v>384</v>
      </c>
      <c r="I462" s="9" t="s">
        <v>63</v>
      </c>
      <c r="J462" s="5" t="s">
        <v>64</v>
      </c>
      <c r="K462">
        <f>SUM(L462:Q462)</f>
        <v>39928900000</v>
      </c>
      <c r="L462">
        <v>4146400000</v>
      </c>
      <c r="M462">
        <v>6439800000</v>
      </c>
      <c r="N462">
        <v>4018000000</v>
      </c>
      <c r="O462">
        <v>6766500000</v>
      </c>
      <c r="P462">
        <v>14370000000</v>
      </c>
      <c r="Q462">
        <v>4188200000</v>
      </c>
      <c r="S462">
        <v>80</v>
      </c>
      <c r="T462">
        <v>291</v>
      </c>
      <c r="U462">
        <v>75</v>
      </c>
      <c r="V462">
        <v>267</v>
      </c>
      <c r="W462">
        <v>354</v>
      </c>
      <c r="X462">
        <v>377</v>
      </c>
      <c r="Y462">
        <v>188</v>
      </c>
      <c r="Z462">
        <v>211</v>
      </c>
      <c r="AA462">
        <v>1843</v>
      </c>
      <c r="AE462">
        <v>617</v>
      </c>
      <c r="AF462" t="s">
        <v>385</v>
      </c>
      <c r="AG462" t="s">
        <v>386</v>
      </c>
      <c r="AH462" t="s">
        <v>387</v>
      </c>
      <c r="AI462" t="s">
        <v>388</v>
      </c>
      <c r="AJ462" t="s">
        <v>389</v>
      </c>
      <c r="AK462" t="s">
        <v>390</v>
      </c>
      <c r="AL462" t="s">
        <v>391</v>
      </c>
      <c r="AM462" t="s">
        <v>392</v>
      </c>
    </row>
    <row r="463" spans="1:39" x14ac:dyDescent="0.25">
      <c r="A463" t="s">
        <v>631</v>
      </c>
      <c r="B463" t="s">
        <v>632</v>
      </c>
      <c r="C463" t="s">
        <v>633</v>
      </c>
      <c r="D463" t="s">
        <v>633</v>
      </c>
      <c r="E463" t="s">
        <v>634</v>
      </c>
      <c r="F463" t="s">
        <v>635</v>
      </c>
      <c r="G463" t="s">
        <v>636</v>
      </c>
      <c r="H463" t="s">
        <v>637</v>
      </c>
      <c r="I463" s="9" t="s">
        <v>63</v>
      </c>
      <c r="J463" s="5" t="s">
        <v>64</v>
      </c>
      <c r="K463">
        <f>SUM(L463:Q463)</f>
        <v>21860400000</v>
      </c>
      <c r="L463">
        <v>2408400000</v>
      </c>
      <c r="M463">
        <v>4988700000</v>
      </c>
      <c r="N463">
        <v>4981700000</v>
      </c>
      <c r="O463">
        <v>2652700000</v>
      </c>
      <c r="P463">
        <v>2497800000</v>
      </c>
      <c r="Q463">
        <v>4331100000</v>
      </c>
      <c r="S463">
        <v>37</v>
      </c>
      <c r="T463">
        <v>142</v>
      </c>
      <c r="U463">
        <v>68</v>
      </c>
      <c r="V463">
        <v>98</v>
      </c>
      <c r="W463">
        <v>121</v>
      </c>
      <c r="X463">
        <v>97</v>
      </c>
      <c r="Y463">
        <v>85</v>
      </c>
      <c r="Z463">
        <v>134</v>
      </c>
      <c r="AA463">
        <v>782</v>
      </c>
      <c r="AD463" t="s">
        <v>172</v>
      </c>
      <c r="AE463">
        <v>779</v>
      </c>
      <c r="AF463" t="s">
        <v>638</v>
      </c>
      <c r="AG463" t="s">
        <v>639</v>
      </c>
      <c r="AH463" t="s">
        <v>640</v>
      </c>
      <c r="AI463" t="s">
        <v>641</v>
      </c>
      <c r="AJ463" t="s">
        <v>642</v>
      </c>
      <c r="AK463" t="s">
        <v>643</v>
      </c>
      <c r="AL463" t="s">
        <v>644</v>
      </c>
      <c r="AM463" t="s">
        <v>645</v>
      </c>
    </row>
    <row r="464" spans="1:39" x14ac:dyDescent="0.25">
      <c r="A464" t="s">
        <v>1453</v>
      </c>
      <c r="B464" t="s">
        <v>1453</v>
      </c>
      <c r="C464" t="s">
        <v>1454</v>
      </c>
      <c r="D464" t="s">
        <v>1455</v>
      </c>
      <c r="E464" t="s">
        <v>1455</v>
      </c>
      <c r="F464" t="s">
        <v>635</v>
      </c>
      <c r="G464" t="s">
        <v>636</v>
      </c>
      <c r="H464" t="s">
        <v>1456</v>
      </c>
      <c r="I464" s="9" t="s">
        <v>63</v>
      </c>
      <c r="J464" s="5" t="s">
        <v>64</v>
      </c>
      <c r="K464">
        <f>SUM(L464:Q464)</f>
        <v>3168270000</v>
      </c>
      <c r="L464">
        <v>346810000</v>
      </c>
      <c r="M464">
        <v>863180000</v>
      </c>
      <c r="N464">
        <v>657750000</v>
      </c>
      <c r="O464">
        <v>418580000</v>
      </c>
      <c r="P464">
        <v>390620000</v>
      </c>
      <c r="Q464">
        <v>491330000</v>
      </c>
      <c r="S464">
        <v>4</v>
      </c>
      <c r="T464">
        <v>29</v>
      </c>
      <c r="U464">
        <v>9</v>
      </c>
      <c r="V464">
        <v>16</v>
      </c>
      <c r="W464">
        <v>10</v>
      </c>
      <c r="X464">
        <v>12</v>
      </c>
      <c r="Y464">
        <v>10</v>
      </c>
      <c r="Z464">
        <v>20</v>
      </c>
      <c r="AA464">
        <v>110</v>
      </c>
      <c r="AE464">
        <v>780</v>
      </c>
      <c r="AF464" t="s">
        <v>1457</v>
      </c>
      <c r="AG464" t="s">
        <v>1458</v>
      </c>
      <c r="AH464" t="s">
        <v>1459</v>
      </c>
      <c r="AI464" t="s">
        <v>1460</v>
      </c>
      <c r="AJ464" t="s">
        <v>1461</v>
      </c>
      <c r="AK464" t="s">
        <v>1462</v>
      </c>
      <c r="AL464" t="s">
        <v>1463</v>
      </c>
      <c r="AM464" t="s">
        <v>1464</v>
      </c>
    </row>
    <row r="465" spans="1:39" x14ac:dyDescent="0.25">
      <c r="A465" t="s">
        <v>670</v>
      </c>
      <c r="B465" t="s">
        <v>671</v>
      </c>
      <c r="C465" t="s">
        <v>672</v>
      </c>
      <c r="D465" t="s">
        <v>672</v>
      </c>
      <c r="E465" t="s">
        <v>672</v>
      </c>
      <c r="F465" t="s">
        <v>673</v>
      </c>
      <c r="G465" t="s">
        <v>674</v>
      </c>
      <c r="H465" t="s">
        <v>675</v>
      </c>
      <c r="I465" s="9" t="s">
        <v>63</v>
      </c>
      <c r="J465" s="5" t="s">
        <v>64</v>
      </c>
      <c r="K465">
        <f>SUM(L465:Q465)</f>
        <v>21508000000</v>
      </c>
      <c r="L465">
        <v>1854900000</v>
      </c>
      <c r="M465">
        <v>7319900000</v>
      </c>
      <c r="N465">
        <v>5088600000</v>
      </c>
      <c r="O465">
        <v>2414200000</v>
      </c>
      <c r="P465">
        <v>2301000000</v>
      </c>
      <c r="Q465">
        <v>2529400000</v>
      </c>
      <c r="S465">
        <v>36</v>
      </c>
      <c r="T465">
        <v>145</v>
      </c>
      <c r="U465">
        <v>80</v>
      </c>
      <c r="V465">
        <v>85</v>
      </c>
      <c r="W465">
        <v>87</v>
      </c>
      <c r="X465">
        <v>86</v>
      </c>
      <c r="Y465">
        <v>49</v>
      </c>
      <c r="Z465">
        <v>86</v>
      </c>
      <c r="AA465">
        <v>654</v>
      </c>
      <c r="AE465">
        <v>997</v>
      </c>
      <c r="AF465" t="s">
        <v>676</v>
      </c>
      <c r="AG465" t="s">
        <v>677</v>
      </c>
      <c r="AH465" t="s">
        <v>678</v>
      </c>
      <c r="AI465" t="s">
        <v>679</v>
      </c>
      <c r="AJ465" t="s">
        <v>680</v>
      </c>
      <c r="AK465" t="s">
        <v>681</v>
      </c>
      <c r="AL465" t="s">
        <v>682</v>
      </c>
      <c r="AM465" t="s">
        <v>683</v>
      </c>
    </row>
    <row r="466" spans="1:39" x14ac:dyDescent="0.25">
      <c r="A466" t="s">
        <v>421</v>
      </c>
      <c r="B466" t="s">
        <v>422</v>
      </c>
      <c r="C466" t="s">
        <v>423</v>
      </c>
      <c r="D466" t="s">
        <v>423</v>
      </c>
      <c r="E466" t="s">
        <v>423</v>
      </c>
      <c r="F466" t="s">
        <v>424</v>
      </c>
      <c r="G466" t="s">
        <v>425</v>
      </c>
      <c r="H466" t="s">
        <v>426</v>
      </c>
      <c r="I466" s="9" t="s">
        <v>63</v>
      </c>
      <c r="J466" s="5" t="s">
        <v>64</v>
      </c>
      <c r="K466">
        <f>SUM(L466:Q466)</f>
        <v>32134600000</v>
      </c>
      <c r="L466">
        <v>6493900000</v>
      </c>
      <c r="M466">
        <v>3933300000</v>
      </c>
      <c r="N466">
        <v>7521500000</v>
      </c>
      <c r="O466">
        <v>2245800000</v>
      </c>
      <c r="P466">
        <v>2901600000</v>
      </c>
      <c r="Q466">
        <v>9038500000</v>
      </c>
      <c r="S466">
        <v>54</v>
      </c>
      <c r="T466">
        <v>85</v>
      </c>
      <c r="U466">
        <v>80</v>
      </c>
      <c r="V466">
        <v>60</v>
      </c>
      <c r="W466">
        <v>70</v>
      </c>
      <c r="X466">
        <v>74</v>
      </c>
      <c r="Y466">
        <v>98</v>
      </c>
      <c r="Z466">
        <v>122</v>
      </c>
      <c r="AA466">
        <v>643</v>
      </c>
      <c r="AE466">
        <v>388</v>
      </c>
      <c r="AF466" t="s">
        <v>427</v>
      </c>
      <c r="AG466" t="s">
        <v>372</v>
      </c>
      <c r="AH466" t="s">
        <v>428</v>
      </c>
      <c r="AI466" t="s">
        <v>429</v>
      </c>
      <c r="AJ466" t="s">
        <v>430</v>
      </c>
      <c r="AK466" t="s">
        <v>431</v>
      </c>
      <c r="AL466" t="s">
        <v>432</v>
      </c>
      <c r="AM466" t="s">
        <v>433</v>
      </c>
    </row>
    <row r="467" spans="1:39" x14ac:dyDescent="0.25">
      <c r="A467" t="s">
        <v>7222</v>
      </c>
      <c r="B467" t="s">
        <v>7223</v>
      </c>
      <c r="C467" t="s">
        <v>7224</v>
      </c>
      <c r="D467" t="s">
        <v>7224</v>
      </c>
      <c r="E467" t="s">
        <v>7224</v>
      </c>
      <c r="F467" t="s">
        <v>7225</v>
      </c>
      <c r="G467" t="s">
        <v>7226</v>
      </c>
      <c r="H467" t="s">
        <v>7227</v>
      </c>
      <c r="I467" s="9" t="s">
        <v>63</v>
      </c>
      <c r="J467" s="5" t="s">
        <v>64</v>
      </c>
      <c r="K467">
        <f>SUM(L467:Q467)</f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S467">
        <v>0</v>
      </c>
      <c r="T467">
        <v>2</v>
      </c>
      <c r="U467">
        <v>1</v>
      </c>
      <c r="V467">
        <v>3</v>
      </c>
      <c r="W467">
        <v>7</v>
      </c>
      <c r="X467">
        <v>1</v>
      </c>
      <c r="Y467">
        <v>0</v>
      </c>
      <c r="Z467">
        <v>0</v>
      </c>
      <c r="AA467">
        <v>14</v>
      </c>
      <c r="AE467">
        <v>1098</v>
      </c>
      <c r="AF467" t="s">
        <v>7228</v>
      </c>
      <c r="AG467" t="s">
        <v>870</v>
      </c>
      <c r="AH467" t="s">
        <v>7229</v>
      </c>
      <c r="AI467" t="s">
        <v>7230</v>
      </c>
      <c r="AJ467" t="s">
        <v>7231</v>
      </c>
      <c r="AK467" t="s">
        <v>7232</v>
      </c>
    </row>
    <row r="468" spans="1:39" x14ac:dyDescent="0.25">
      <c r="A468" t="s">
        <v>6707</v>
      </c>
      <c r="B468" t="s">
        <v>6707</v>
      </c>
      <c r="C468" t="s">
        <v>1323</v>
      </c>
      <c r="D468" t="s">
        <v>1323</v>
      </c>
      <c r="E468" t="s">
        <v>1323</v>
      </c>
      <c r="F468" t="s">
        <v>6708</v>
      </c>
      <c r="G468" t="s">
        <v>6709</v>
      </c>
      <c r="H468" t="s">
        <v>6710</v>
      </c>
      <c r="I468" s="3" t="s">
        <v>437</v>
      </c>
      <c r="J468" s="7" t="s">
        <v>957</v>
      </c>
      <c r="K468">
        <f>SUM(L468:Q468)</f>
        <v>15547000</v>
      </c>
      <c r="L468">
        <v>0</v>
      </c>
      <c r="M468">
        <v>0</v>
      </c>
      <c r="N468">
        <v>0</v>
      </c>
      <c r="O468">
        <v>0</v>
      </c>
      <c r="P468">
        <v>15547000</v>
      </c>
      <c r="Q468">
        <v>0</v>
      </c>
      <c r="S468">
        <v>0</v>
      </c>
      <c r="T468">
        <v>0</v>
      </c>
      <c r="U468">
        <v>0</v>
      </c>
      <c r="V468">
        <v>0</v>
      </c>
      <c r="W468">
        <v>1</v>
      </c>
      <c r="X468">
        <v>2</v>
      </c>
      <c r="Y468">
        <v>2</v>
      </c>
      <c r="Z468">
        <v>1</v>
      </c>
      <c r="AA468">
        <v>6</v>
      </c>
      <c r="AD468" t="s">
        <v>172</v>
      </c>
      <c r="AE468">
        <v>251</v>
      </c>
      <c r="AF468">
        <v>3436</v>
      </c>
      <c r="AG468" t="b">
        <v>1</v>
      </c>
      <c r="AH468">
        <v>3655</v>
      </c>
      <c r="AI468" t="s">
        <v>6711</v>
      </c>
      <c r="AJ468" t="s">
        <v>6712</v>
      </c>
      <c r="AK468">
        <v>48291</v>
      </c>
    </row>
    <row r="469" spans="1:39" x14ac:dyDescent="0.25">
      <c r="A469" t="s">
        <v>4447</v>
      </c>
      <c r="B469" t="s">
        <v>4447</v>
      </c>
      <c r="C469" t="s">
        <v>1523</v>
      </c>
      <c r="D469" t="s">
        <v>1523</v>
      </c>
      <c r="E469" t="s">
        <v>1523</v>
      </c>
      <c r="F469" t="s">
        <v>4448</v>
      </c>
      <c r="G469" t="s">
        <v>4449</v>
      </c>
      <c r="H469" t="s">
        <v>4450</v>
      </c>
      <c r="I469" s="3" t="s">
        <v>437</v>
      </c>
      <c r="J469" s="7" t="s">
        <v>957</v>
      </c>
      <c r="K469">
        <f>SUM(L469:Q469)</f>
        <v>169750000</v>
      </c>
      <c r="L469">
        <v>0</v>
      </c>
      <c r="M469">
        <v>0</v>
      </c>
      <c r="N469">
        <v>169750000</v>
      </c>
      <c r="O469">
        <v>0</v>
      </c>
      <c r="P469">
        <v>0</v>
      </c>
      <c r="Q469">
        <v>0</v>
      </c>
      <c r="S469">
        <v>4</v>
      </c>
      <c r="T469">
        <v>2</v>
      </c>
      <c r="U469">
        <v>4</v>
      </c>
      <c r="V469">
        <v>4</v>
      </c>
      <c r="W469">
        <v>3</v>
      </c>
      <c r="X469">
        <v>1</v>
      </c>
      <c r="Y469">
        <v>4</v>
      </c>
      <c r="Z469">
        <v>5</v>
      </c>
      <c r="AA469">
        <v>27</v>
      </c>
      <c r="AD469" t="s">
        <v>172</v>
      </c>
      <c r="AE469">
        <v>257</v>
      </c>
      <c r="AF469" t="s">
        <v>4451</v>
      </c>
      <c r="AG469" t="s">
        <v>909</v>
      </c>
      <c r="AH469" t="s">
        <v>4452</v>
      </c>
      <c r="AI469" t="s">
        <v>4453</v>
      </c>
      <c r="AJ469" t="s">
        <v>4454</v>
      </c>
      <c r="AK469" t="s">
        <v>4455</v>
      </c>
    </row>
    <row r="470" spans="1:39" x14ac:dyDescent="0.25">
      <c r="A470" t="s">
        <v>601</v>
      </c>
      <c r="B470" t="s">
        <v>602</v>
      </c>
      <c r="C470" t="s">
        <v>603</v>
      </c>
      <c r="D470" t="s">
        <v>603</v>
      </c>
      <c r="E470" t="s">
        <v>604</v>
      </c>
      <c r="F470" t="s">
        <v>605</v>
      </c>
      <c r="G470" t="s">
        <v>606</v>
      </c>
      <c r="H470" t="s">
        <v>607</v>
      </c>
      <c r="I470" t="s">
        <v>230</v>
      </c>
      <c r="J470" t="s">
        <v>171</v>
      </c>
      <c r="K470">
        <f>SUM(L470:Q470)</f>
        <v>26157300000</v>
      </c>
      <c r="L470">
        <v>4153000000</v>
      </c>
      <c r="M470">
        <v>3294400000</v>
      </c>
      <c r="N470">
        <v>2211200000</v>
      </c>
      <c r="O470">
        <v>5174300000</v>
      </c>
      <c r="P470">
        <v>4499100000</v>
      </c>
      <c r="Q470">
        <v>6825300000</v>
      </c>
      <c r="S470">
        <v>125</v>
      </c>
      <c r="T470">
        <v>226</v>
      </c>
      <c r="U470">
        <v>68</v>
      </c>
      <c r="V470">
        <v>318</v>
      </c>
      <c r="W470">
        <v>177</v>
      </c>
      <c r="X470">
        <v>279</v>
      </c>
      <c r="Y470">
        <v>153</v>
      </c>
      <c r="Z470">
        <v>353</v>
      </c>
      <c r="AA470">
        <v>1699</v>
      </c>
      <c r="AE470">
        <v>769</v>
      </c>
      <c r="AF470" t="s">
        <v>608</v>
      </c>
      <c r="AG470" t="s">
        <v>609</v>
      </c>
      <c r="AH470" t="s">
        <v>610</v>
      </c>
      <c r="AI470" t="s">
        <v>611</v>
      </c>
      <c r="AJ470" t="s">
        <v>612</v>
      </c>
      <c r="AK470" t="s">
        <v>613</v>
      </c>
      <c r="AL470" t="s">
        <v>614</v>
      </c>
      <c r="AM470" t="s">
        <v>615</v>
      </c>
    </row>
    <row r="471" spans="1:39" x14ac:dyDescent="0.25">
      <c r="A471" t="s">
        <v>2632</v>
      </c>
      <c r="B471" t="s">
        <v>2633</v>
      </c>
      <c r="C471" t="s">
        <v>2634</v>
      </c>
      <c r="D471" t="s">
        <v>2635</v>
      </c>
      <c r="E471" t="s">
        <v>2635</v>
      </c>
      <c r="F471" t="s">
        <v>2636</v>
      </c>
      <c r="G471" t="s">
        <v>2637</v>
      </c>
      <c r="H471" t="s">
        <v>2638</v>
      </c>
      <c r="I471" t="s">
        <v>230</v>
      </c>
      <c r="J471" t="s">
        <v>171</v>
      </c>
      <c r="K471">
        <f>SUM(L471:Q471)</f>
        <v>741032000</v>
      </c>
      <c r="L471">
        <v>114370000</v>
      </c>
      <c r="M471">
        <v>173410000</v>
      </c>
      <c r="N471">
        <v>0</v>
      </c>
      <c r="O471">
        <v>168920000</v>
      </c>
      <c r="P471">
        <v>55242000</v>
      </c>
      <c r="Q471">
        <v>229090000</v>
      </c>
      <c r="S471">
        <v>10</v>
      </c>
      <c r="T471">
        <v>40</v>
      </c>
      <c r="U471">
        <v>0</v>
      </c>
      <c r="V471">
        <v>42</v>
      </c>
      <c r="W471">
        <v>11</v>
      </c>
      <c r="X471">
        <v>12</v>
      </c>
      <c r="Y471">
        <v>4</v>
      </c>
      <c r="Z471">
        <v>46</v>
      </c>
      <c r="AA471">
        <v>165</v>
      </c>
      <c r="AE471">
        <v>1060</v>
      </c>
      <c r="AF471" t="s">
        <v>2639</v>
      </c>
      <c r="AG471" t="s">
        <v>2640</v>
      </c>
      <c r="AH471" t="s">
        <v>2641</v>
      </c>
      <c r="AI471" t="s">
        <v>2642</v>
      </c>
      <c r="AJ471" t="s">
        <v>2643</v>
      </c>
      <c r="AK471" t="s">
        <v>2644</v>
      </c>
    </row>
    <row r="472" spans="1:39" x14ac:dyDescent="0.25">
      <c r="A472" t="s">
        <v>6135</v>
      </c>
      <c r="B472" t="s">
        <v>6135</v>
      </c>
      <c r="C472" t="s">
        <v>6136</v>
      </c>
      <c r="D472" t="s">
        <v>6136</v>
      </c>
      <c r="E472" t="s">
        <v>6136</v>
      </c>
      <c r="F472" t="s">
        <v>6137</v>
      </c>
      <c r="G472" t="s">
        <v>6138</v>
      </c>
      <c r="H472" t="s">
        <v>6139</v>
      </c>
      <c r="I472" t="s">
        <v>171</v>
      </c>
      <c r="J472" t="s">
        <v>171</v>
      </c>
      <c r="K472">
        <f>SUM(L472:Q472)</f>
        <v>59684000</v>
      </c>
      <c r="L472">
        <v>0</v>
      </c>
      <c r="M472">
        <v>0</v>
      </c>
      <c r="N472">
        <v>0</v>
      </c>
      <c r="O472">
        <v>0</v>
      </c>
      <c r="P472">
        <v>59684000</v>
      </c>
      <c r="Q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9</v>
      </c>
      <c r="Y472">
        <v>2</v>
      </c>
      <c r="Z472">
        <v>0</v>
      </c>
      <c r="AA472">
        <v>11</v>
      </c>
      <c r="AE472">
        <v>819</v>
      </c>
      <c r="AF472" t="s">
        <v>6140</v>
      </c>
      <c r="AG472" t="s">
        <v>870</v>
      </c>
      <c r="AH472" t="s">
        <v>6141</v>
      </c>
      <c r="AI472" t="s">
        <v>6142</v>
      </c>
      <c r="AJ472" t="s">
        <v>6143</v>
      </c>
      <c r="AK472" t="s">
        <v>6144</v>
      </c>
    </row>
    <row r="473" spans="1:39" x14ac:dyDescent="0.25">
      <c r="A473" t="s">
        <v>7054</v>
      </c>
      <c r="B473" t="s">
        <v>7054</v>
      </c>
      <c r="C473" t="s">
        <v>7055</v>
      </c>
      <c r="D473" t="s">
        <v>7055</v>
      </c>
      <c r="E473" t="s">
        <v>7055</v>
      </c>
      <c r="F473" t="s">
        <v>7056</v>
      </c>
      <c r="G473" t="s">
        <v>7057</v>
      </c>
      <c r="H473" t="s">
        <v>7058</v>
      </c>
      <c r="I473" t="s">
        <v>171</v>
      </c>
      <c r="J473" t="s">
        <v>171</v>
      </c>
      <c r="K473">
        <f>SUM(L473:Q473)</f>
        <v>20949300</v>
      </c>
      <c r="L473">
        <v>11187000</v>
      </c>
      <c r="M473">
        <v>0</v>
      </c>
      <c r="N473">
        <v>0</v>
      </c>
      <c r="O473">
        <v>0</v>
      </c>
      <c r="P473">
        <v>0</v>
      </c>
      <c r="Q473">
        <v>9762300</v>
      </c>
      <c r="S473">
        <v>3</v>
      </c>
      <c r="T473">
        <v>2</v>
      </c>
      <c r="U473">
        <v>0</v>
      </c>
      <c r="V473">
        <v>4</v>
      </c>
      <c r="W473">
        <v>7</v>
      </c>
      <c r="X473">
        <v>0</v>
      </c>
      <c r="Y473">
        <v>1</v>
      </c>
      <c r="Z473">
        <v>4</v>
      </c>
      <c r="AA473">
        <v>21</v>
      </c>
      <c r="AE473">
        <v>180</v>
      </c>
      <c r="AF473" t="s">
        <v>7059</v>
      </c>
      <c r="AG473" t="s">
        <v>870</v>
      </c>
      <c r="AH473" t="s">
        <v>7060</v>
      </c>
      <c r="AI473" t="s">
        <v>7061</v>
      </c>
      <c r="AJ473" t="s">
        <v>7062</v>
      </c>
      <c r="AK473" t="s">
        <v>7063</v>
      </c>
    </row>
    <row r="474" spans="1:39" x14ac:dyDescent="0.25">
      <c r="A474" t="s">
        <v>1574</v>
      </c>
      <c r="B474" t="s">
        <v>1575</v>
      </c>
      <c r="C474" t="s">
        <v>1576</v>
      </c>
      <c r="D474" t="s">
        <v>1576</v>
      </c>
      <c r="E474" t="s">
        <v>1576</v>
      </c>
      <c r="F474" t="s">
        <v>1577</v>
      </c>
      <c r="G474" t="s">
        <v>1578</v>
      </c>
      <c r="H474" t="s">
        <v>1579</v>
      </c>
      <c r="I474" t="s">
        <v>171</v>
      </c>
      <c r="J474" t="s">
        <v>171</v>
      </c>
      <c r="K474">
        <f>SUM(L474:Q474)</f>
        <v>2475541000</v>
      </c>
      <c r="L474">
        <v>570940000</v>
      </c>
      <c r="M474">
        <v>507310000</v>
      </c>
      <c r="N474">
        <v>93631000</v>
      </c>
      <c r="O474">
        <v>503720000</v>
      </c>
      <c r="P474">
        <v>304830000</v>
      </c>
      <c r="Q474">
        <v>495110000</v>
      </c>
      <c r="S474">
        <v>20</v>
      </c>
      <c r="T474">
        <v>44</v>
      </c>
      <c r="U474">
        <v>7</v>
      </c>
      <c r="V474">
        <v>42</v>
      </c>
      <c r="W474">
        <v>27</v>
      </c>
      <c r="X474">
        <v>23</v>
      </c>
      <c r="Y474">
        <v>17</v>
      </c>
      <c r="Z474">
        <v>44</v>
      </c>
      <c r="AA474">
        <v>224</v>
      </c>
      <c r="AE474">
        <v>1049</v>
      </c>
      <c r="AF474" t="s">
        <v>1580</v>
      </c>
      <c r="AG474" t="s">
        <v>330</v>
      </c>
      <c r="AH474" t="s">
        <v>1581</v>
      </c>
      <c r="AI474" t="s">
        <v>1582</v>
      </c>
      <c r="AJ474" t="s">
        <v>1583</v>
      </c>
      <c r="AK474" t="s">
        <v>1584</v>
      </c>
    </row>
    <row r="475" spans="1:39" x14ac:dyDescent="0.25">
      <c r="A475" t="s">
        <v>11234</v>
      </c>
      <c r="B475" t="s">
        <v>11234</v>
      </c>
      <c r="C475" t="s">
        <v>4071</v>
      </c>
      <c r="D475" t="s">
        <v>4071</v>
      </c>
      <c r="E475" t="s">
        <v>4071</v>
      </c>
      <c r="F475" t="s">
        <v>11235</v>
      </c>
      <c r="G475" t="s">
        <v>11236</v>
      </c>
      <c r="H475" t="s">
        <v>11237</v>
      </c>
      <c r="I475" t="s">
        <v>171</v>
      </c>
      <c r="J475" t="s">
        <v>171</v>
      </c>
      <c r="K475">
        <f>SUM(L475:Q475)</f>
        <v>1897200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1897200</v>
      </c>
      <c r="S475">
        <v>0</v>
      </c>
      <c r="T475">
        <v>0</v>
      </c>
      <c r="U475">
        <v>0</v>
      </c>
      <c r="V475">
        <v>0</v>
      </c>
      <c r="W475">
        <v>1</v>
      </c>
      <c r="X475">
        <v>0</v>
      </c>
      <c r="Y475">
        <v>0</v>
      </c>
      <c r="Z475">
        <v>1</v>
      </c>
      <c r="AA475">
        <v>2</v>
      </c>
      <c r="AE475">
        <v>76</v>
      </c>
      <c r="AF475">
        <v>4250</v>
      </c>
      <c r="AG475" t="b">
        <v>1</v>
      </c>
      <c r="AH475">
        <v>4522</v>
      </c>
      <c r="AI475" t="s">
        <v>11238</v>
      </c>
      <c r="AJ475" t="s">
        <v>11239</v>
      </c>
      <c r="AK475">
        <v>58605</v>
      </c>
    </row>
    <row r="476" spans="1:39" x14ac:dyDescent="0.25">
      <c r="A476" t="s">
        <v>2013</v>
      </c>
      <c r="B476" t="s">
        <v>2014</v>
      </c>
      <c r="C476" t="s">
        <v>2015</v>
      </c>
      <c r="D476" t="s">
        <v>2015</v>
      </c>
      <c r="E476" t="s">
        <v>2015</v>
      </c>
      <c r="F476" t="s">
        <v>2016</v>
      </c>
      <c r="G476" t="s">
        <v>2017</v>
      </c>
      <c r="H476" t="s">
        <v>2018</v>
      </c>
      <c r="I476" t="s">
        <v>171</v>
      </c>
      <c r="J476" t="s">
        <v>171</v>
      </c>
      <c r="K476">
        <f>SUM(L476:Q476)</f>
        <v>1430822000</v>
      </c>
      <c r="L476">
        <v>202420000</v>
      </c>
      <c r="M476">
        <v>266890000</v>
      </c>
      <c r="N476">
        <v>369580000</v>
      </c>
      <c r="O476">
        <v>317730000</v>
      </c>
      <c r="P476">
        <v>88392000</v>
      </c>
      <c r="Q476">
        <v>185810000</v>
      </c>
      <c r="S476">
        <v>6</v>
      </c>
      <c r="T476">
        <v>40</v>
      </c>
      <c r="U476">
        <v>11</v>
      </c>
      <c r="V476">
        <v>46</v>
      </c>
      <c r="W476">
        <v>14</v>
      </c>
      <c r="X476">
        <v>14</v>
      </c>
      <c r="Y476">
        <v>6</v>
      </c>
      <c r="Z476">
        <v>27</v>
      </c>
      <c r="AA476">
        <v>164</v>
      </c>
      <c r="AE476">
        <v>628</v>
      </c>
      <c r="AF476" t="s">
        <v>2019</v>
      </c>
      <c r="AG476" t="s">
        <v>1540</v>
      </c>
      <c r="AH476" t="s">
        <v>2020</v>
      </c>
      <c r="AI476" t="s">
        <v>2021</v>
      </c>
      <c r="AJ476" t="s">
        <v>2022</v>
      </c>
      <c r="AK476" t="s">
        <v>2023</v>
      </c>
      <c r="AL476">
        <v>294</v>
      </c>
      <c r="AM476">
        <v>233</v>
      </c>
    </row>
    <row r="477" spans="1:39" x14ac:dyDescent="0.25">
      <c r="A477" t="s">
        <v>3720</v>
      </c>
      <c r="B477" t="s">
        <v>3721</v>
      </c>
      <c r="C477" t="s">
        <v>3722</v>
      </c>
      <c r="D477" t="s">
        <v>3722</v>
      </c>
      <c r="E477" t="s">
        <v>3722</v>
      </c>
      <c r="F477" t="s">
        <v>3723</v>
      </c>
      <c r="G477" t="s">
        <v>3724</v>
      </c>
      <c r="H477" t="s">
        <v>3725</v>
      </c>
      <c r="I477" t="s">
        <v>171</v>
      </c>
      <c r="J477" t="s">
        <v>171</v>
      </c>
      <c r="K477">
        <f>SUM(L477:Q477)</f>
        <v>231801000</v>
      </c>
      <c r="L477">
        <v>0</v>
      </c>
      <c r="M477">
        <v>60998000</v>
      </c>
      <c r="N477">
        <v>65754000</v>
      </c>
      <c r="O477">
        <v>25759000</v>
      </c>
      <c r="P477">
        <v>33031000</v>
      </c>
      <c r="Q477">
        <v>46259000</v>
      </c>
      <c r="S477">
        <v>1</v>
      </c>
      <c r="T477">
        <v>14</v>
      </c>
      <c r="U477">
        <v>4</v>
      </c>
      <c r="V477">
        <v>8</v>
      </c>
      <c r="W477">
        <v>13</v>
      </c>
      <c r="X477">
        <v>10</v>
      </c>
      <c r="Y477">
        <v>5</v>
      </c>
      <c r="Z477">
        <v>11</v>
      </c>
      <c r="AA477">
        <v>66</v>
      </c>
      <c r="AE477">
        <v>1190</v>
      </c>
      <c r="AF477" t="s">
        <v>3726</v>
      </c>
      <c r="AG477" t="s">
        <v>527</v>
      </c>
      <c r="AH477" t="s">
        <v>3727</v>
      </c>
      <c r="AI477" t="s">
        <v>3728</v>
      </c>
      <c r="AJ477" t="s">
        <v>3729</v>
      </c>
      <c r="AK477" t="s">
        <v>3730</v>
      </c>
      <c r="AL477">
        <v>710</v>
      </c>
      <c r="AM477">
        <v>148</v>
      </c>
    </row>
    <row r="478" spans="1:39" x14ac:dyDescent="0.25">
      <c r="A478" t="s">
        <v>1671</v>
      </c>
      <c r="B478" t="s">
        <v>1672</v>
      </c>
      <c r="C478" t="s">
        <v>1673</v>
      </c>
      <c r="D478" t="s">
        <v>1673</v>
      </c>
      <c r="E478" t="s">
        <v>1673</v>
      </c>
      <c r="F478" t="s">
        <v>1674</v>
      </c>
      <c r="G478" t="s">
        <v>1675</v>
      </c>
      <c r="H478" t="s">
        <v>1674</v>
      </c>
      <c r="I478" s="3" t="s">
        <v>437</v>
      </c>
      <c r="J478" s="8" t="s">
        <v>1676</v>
      </c>
      <c r="K478">
        <f>SUM(L478:Q478)</f>
        <v>1727900000</v>
      </c>
      <c r="L478">
        <v>385990000</v>
      </c>
      <c r="M478">
        <v>268310000</v>
      </c>
      <c r="N478">
        <v>250290000</v>
      </c>
      <c r="O478">
        <v>134280000</v>
      </c>
      <c r="P478">
        <v>249750000</v>
      </c>
      <c r="Q478">
        <v>439280000</v>
      </c>
      <c r="S478">
        <v>10</v>
      </c>
      <c r="T478">
        <v>16</v>
      </c>
      <c r="U478">
        <v>10</v>
      </c>
      <c r="V478">
        <v>8</v>
      </c>
      <c r="W478">
        <v>11</v>
      </c>
      <c r="X478">
        <v>12</v>
      </c>
      <c r="Y478">
        <v>8</v>
      </c>
      <c r="Z478">
        <v>18</v>
      </c>
      <c r="AA478">
        <v>93</v>
      </c>
      <c r="AE478">
        <v>685</v>
      </c>
      <c r="AF478" t="s">
        <v>1677</v>
      </c>
      <c r="AG478" t="s">
        <v>490</v>
      </c>
      <c r="AH478" t="s">
        <v>1678</v>
      </c>
      <c r="AI478" t="s">
        <v>1679</v>
      </c>
      <c r="AJ478" t="s">
        <v>1680</v>
      </c>
      <c r="AK478" t="s">
        <v>1681</v>
      </c>
    </row>
    <row r="479" spans="1:39" x14ac:dyDescent="0.25">
      <c r="A479" t="s">
        <v>4476</v>
      </c>
      <c r="B479" t="s">
        <v>4476</v>
      </c>
      <c r="C479" t="s">
        <v>2002</v>
      </c>
      <c r="D479" t="s">
        <v>2002</v>
      </c>
      <c r="E479" t="s">
        <v>2002</v>
      </c>
      <c r="F479" t="s">
        <v>4477</v>
      </c>
      <c r="G479" t="s">
        <v>4478</v>
      </c>
      <c r="H479" t="s">
        <v>4479</v>
      </c>
      <c r="I479" s="3" t="s">
        <v>437</v>
      </c>
      <c r="J479" s="8" t="s">
        <v>1676</v>
      </c>
      <c r="K479">
        <f>SUM(L479:Q479)</f>
        <v>138665000</v>
      </c>
      <c r="L479">
        <v>0</v>
      </c>
      <c r="M479">
        <v>36828000</v>
      </c>
      <c r="N479">
        <v>0</v>
      </c>
      <c r="O479">
        <v>32799000</v>
      </c>
      <c r="P479">
        <v>33423000</v>
      </c>
      <c r="Q479">
        <v>35615000</v>
      </c>
      <c r="S479">
        <v>0</v>
      </c>
      <c r="T479">
        <v>4</v>
      </c>
      <c r="U479">
        <v>0</v>
      </c>
      <c r="V479">
        <v>7</v>
      </c>
      <c r="W479">
        <v>5</v>
      </c>
      <c r="X479">
        <v>11</v>
      </c>
      <c r="Y479">
        <v>1</v>
      </c>
      <c r="Z479">
        <v>4</v>
      </c>
      <c r="AA479">
        <v>32</v>
      </c>
      <c r="AE479">
        <v>752</v>
      </c>
      <c r="AF479" t="s">
        <v>4480</v>
      </c>
      <c r="AG479" t="s">
        <v>539</v>
      </c>
      <c r="AH479" t="s">
        <v>4481</v>
      </c>
      <c r="AI479" t="s">
        <v>4482</v>
      </c>
      <c r="AJ479" t="s">
        <v>4483</v>
      </c>
      <c r="AK479" t="s">
        <v>4484</v>
      </c>
      <c r="AL479">
        <v>385</v>
      </c>
      <c r="AM479">
        <v>130</v>
      </c>
    </row>
    <row r="480" spans="1:39" x14ac:dyDescent="0.25">
      <c r="A480" t="s">
        <v>4746</v>
      </c>
      <c r="B480" t="s">
        <v>4747</v>
      </c>
      <c r="C480" t="s">
        <v>4748</v>
      </c>
      <c r="D480" t="s">
        <v>4748</v>
      </c>
      <c r="E480" t="s">
        <v>4748</v>
      </c>
      <c r="F480" t="s">
        <v>4749</v>
      </c>
      <c r="G480" t="s">
        <v>4750</v>
      </c>
      <c r="H480" t="s">
        <v>4751</v>
      </c>
      <c r="I480" t="s">
        <v>171</v>
      </c>
      <c r="J480" t="s">
        <v>171</v>
      </c>
      <c r="K480">
        <f>SUM(L480:Q480)</f>
        <v>138558500</v>
      </c>
      <c r="L480">
        <v>24945000</v>
      </c>
      <c r="M480">
        <v>38839000</v>
      </c>
      <c r="N480">
        <v>47936000</v>
      </c>
      <c r="O480">
        <v>17586000</v>
      </c>
      <c r="P480">
        <v>0</v>
      </c>
      <c r="Q480">
        <v>9252500</v>
      </c>
      <c r="S480">
        <v>2</v>
      </c>
      <c r="T480">
        <v>18</v>
      </c>
      <c r="U480">
        <v>2</v>
      </c>
      <c r="V480">
        <v>6</v>
      </c>
      <c r="W480">
        <v>1</v>
      </c>
      <c r="X480">
        <v>1</v>
      </c>
      <c r="Y480">
        <v>0</v>
      </c>
      <c r="Z480">
        <v>6</v>
      </c>
      <c r="AA480">
        <v>36</v>
      </c>
      <c r="AE480">
        <v>1028</v>
      </c>
      <c r="AF480" t="s">
        <v>4752</v>
      </c>
      <c r="AG480" t="s">
        <v>539</v>
      </c>
      <c r="AH480" t="s">
        <v>4753</v>
      </c>
      <c r="AI480" t="s">
        <v>4754</v>
      </c>
      <c r="AJ480" t="s">
        <v>4755</v>
      </c>
      <c r="AK480" t="s">
        <v>4756</v>
      </c>
    </row>
    <row r="481" spans="1:39" x14ac:dyDescent="0.25">
      <c r="A481" t="s">
        <v>6247</v>
      </c>
      <c r="B481" t="s">
        <v>6247</v>
      </c>
      <c r="C481">
        <v>5</v>
      </c>
      <c r="D481">
        <v>5</v>
      </c>
      <c r="E481">
        <v>5</v>
      </c>
      <c r="F481" t="s">
        <v>6248</v>
      </c>
      <c r="G481" t="s">
        <v>6249</v>
      </c>
      <c r="H481" t="s">
        <v>6248</v>
      </c>
      <c r="I481" s="3" t="s">
        <v>437</v>
      </c>
      <c r="J481" s="8" t="s">
        <v>1676</v>
      </c>
      <c r="K481">
        <f>SUM(L481:Q481)</f>
        <v>54683000</v>
      </c>
      <c r="L481">
        <v>0</v>
      </c>
      <c r="M481">
        <v>0</v>
      </c>
      <c r="N481">
        <v>0</v>
      </c>
      <c r="O481">
        <v>0</v>
      </c>
      <c r="P481">
        <v>54683000</v>
      </c>
      <c r="Q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8</v>
      </c>
      <c r="Y481">
        <v>1</v>
      </c>
      <c r="Z481">
        <v>0</v>
      </c>
      <c r="AA481">
        <v>10</v>
      </c>
      <c r="AE481">
        <v>878</v>
      </c>
      <c r="AF481" t="s">
        <v>6250</v>
      </c>
      <c r="AG481" t="s">
        <v>909</v>
      </c>
      <c r="AH481" t="s">
        <v>6251</v>
      </c>
      <c r="AI481" t="s">
        <v>6252</v>
      </c>
      <c r="AJ481" t="s">
        <v>6253</v>
      </c>
      <c r="AK481" t="s">
        <v>6254</v>
      </c>
    </row>
    <row r="482" spans="1:39" x14ac:dyDescent="0.25">
      <c r="A482" t="s">
        <v>11473</v>
      </c>
      <c r="B482" t="s">
        <v>11473</v>
      </c>
      <c r="C482" t="s">
        <v>1323</v>
      </c>
      <c r="D482" t="s">
        <v>1323</v>
      </c>
      <c r="E482" t="s">
        <v>1323</v>
      </c>
      <c r="F482" t="s">
        <v>11474</v>
      </c>
      <c r="G482" t="s">
        <v>11475</v>
      </c>
      <c r="H482" t="s">
        <v>11476</v>
      </c>
      <c r="I482" t="s">
        <v>171</v>
      </c>
      <c r="J482" t="s">
        <v>171</v>
      </c>
      <c r="K482">
        <f>SUM(L482:Q482)</f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S482">
        <v>0</v>
      </c>
      <c r="T482">
        <v>0</v>
      </c>
      <c r="U482">
        <v>0</v>
      </c>
      <c r="V482">
        <v>1</v>
      </c>
      <c r="W482">
        <v>0</v>
      </c>
      <c r="X482">
        <v>0</v>
      </c>
      <c r="Y482">
        <v>0</v>
      </c>
      <c r="Z482">
        <v>0</v>
      </c>
      <c r="AA482">
        <v>1</v>
      </c>
      <c r="AE482">
        <v>1245</v>
      </c>
      <c r="AF482">
        <v>8224</v>
      </c>
      <c r="AG482" t="b">
        <v>1</v>
      </c>
      <c r="AH482">
        <v>8813</v>
      </c>
      <c r="AI482">
        <v>100711</v>
      </c>
      <c r="AJ482">
        <v>107220</v>
      </c>
      <c r="AK482">
        <v>107220</v>
      </c>
    </row>
    <row r="483" spans="1:39" x14ac:dyDescent="0.25">
      <c r="A483" t="s">
        <v>2922</v>
      </c>
      <c r="B483" t="s">
        <v>2923</v>
      </c>
      <c r="C483" t="s">
        <v>2924</v>
      </c>
      <c r="D483" t="s">
        <v>2924</v>
      </c>
      <c r="E483" t="s">
        <v>2924</v>
      </c>
      <c r="F483" t="s">
        <v>2925</v>
      </c>
      <c r="G483" t="s">
        <v>2926</v>
      </c>
      <c r="H483" t="s">
        <v>2927</v>
      </c>
      <c r="I483" t="s">
        <v>171</v>
      </c>
      <c r="J483" t="s">
        <v>171</v>
      </c>
      <c r="K483">
        <f>SUM(L483:Q483)</f>
        <v>527888000</v>
      </c>
      <c r="L483">
        <v>100280000</v>
      </c>
      <c r="M483">
        <v>93838000</v>
      </c>
      <c r="N483">
        <v>0</v>
      </c>
      <c r="O483">
        <v>113500000</v>
      </c>
      <c r="P483">
        <v>105240000</v>
      </c>
      <c r="Q483">
        <v>115030000</v>
      </c>
      <c r="S483">
        <v>5</v>
      </c>
      <c r="T483">
        <v>16</v>
      </c>
      <c r="U483">
        <v>2</v>
      </c>
      <c r="V483">
        <v>16</v>
      </c>
      <c r="W483">
        <v>13</v>
      </c>
      <c r="X483">
        <v>16</v>
      </c>
      <c r="Y483">
        <v>9</v>
      </c>
      <c r="Z483">
        <v>13</v>
      </c>
      <c r="AA483">
        <v>90</v>
      </c>
      <c r="AD483" t="s">
        <v>172</v>
      </c>
      <c r="AE483">
        <v>74</v>
      </c>
      <c r="AF483" t="s">
        <v>2928</v>
      </c>
      <c r="AG483" t="s">
        <v>144</v>
      </c>
      <c r="AH483" t="s">
        <v>2929</v>
      </c>
      <c r="AI483" t="s">
        <v>2930</v>
      </c>
      <c r="AJ483" t="s">
        <v>2931</v>
      </c>
      <c r="AK483" t="s">
        <v>2932</v>
      </c>
    </row>
    <row r="484" spans="1:39" x14ac:dyDescent="0.25">
      <c r="A484" t="s">
        <v>9415</v>
      </c>
      <c r="B484" t="s">
        <v>9415</v>
      </c>
      <c r="C484" t="s">
        <v>6896</v>
      </c>
      <c r="D484" t="s">
        <v>6896</v>
      </c>
      <c r="E484" t="s">
        <v>6896</v>
      </c>
      <c r="F484" t="s">
        <v>9416</v>
      </c>
      <c r="G484" t="s">
        <v>9417</v>
      </c>
      <c r="H484" t="s">
        <v>9418</v>
      </c>
      <c r="I484" t="s">
        <v>171</v>
      </c>
      <c r="J484" t="s">
        <v>171</v>
      </c>
      <c r="K484">
        <f>SUM(L484:Q484)</f>
        <v>7569900</v>
      </c>
      <c r="L484">
        <v>0</v>
      </c>
      <c r="M484">
        <v>0</v>
      </c>
      <c r="N484">
        <v>0</v>
      </c>
      <c r="O484">
        <v>7569900</v>
      </c>
      <c r="P484">
        <v>0</v>
      </c>
      <c r="Q484">
        <v>0</v>
      </c>
      <c r="S484">
        <v>0</v>
      </c>
      <c r="T484">
        <v>0</v>
      </c>
      <c r="U484">
        <v>0</v>
      </c>
      <c r="V484">
        <v>3</v>
      </c>
      <c r="W484">
        <v>0</v>
      </c>
      <c r="X484">
        <v>0</v>
      </c>
      <c r="Y484">
        <v>0</v>
      </c>
      <c r="Z484">
        <v>0</v>
      </c>
      <c r="AA484">
        <v>3</v>
      </c>
      <c r="AE484">
        <v>989</v>
      </c>
      <c r="AF484" t="s">
        <v>9419</v>
      </c>
      <c r="AG484" t="s">
        <v>596</v>
      </c>
      <c r="AH484" t="s">
        <v>9420</v>
      </c>
      <c r="AI484" t="s">
        <v>9421</v>
      </c>
      <c r="AJ484" t="s">
        <v>9422</v>
      </c>
      <c r="AK484" t="s">
        <v>9423</v>
      </c>
    </row>
    <row r="485" spans="1:39" x14ac:dyDescent="0.25">
      <c r="A485" t="s">
        <v>2611</v>
      </c>
      <c r="B485" t="s">
        <v>2611</v>
      </c>
      <c r="C485" t="s">
        <v>2612</v>
      </c>
      <c r="D485" t="s">
        <v>2612</v>
      </c>
      <c r="E485" t="s">
        <v>2612</v>
      </c>
      <c r="F485" t="s">
        <v>2613</v>
      </c>
      <c r="G485" t="s">
        <v>2614</v>
      </c>
      <c r="H485" t="s">
        <v>2615</v>
      </c>
      <c r="I485" s="3" t="s">
        <v>437</v>
      </c>
      <c r="J485" s="4" t="s">
        <v>438</v>
      </c>
      <c r="K485">
        <f>SUM(L485:Q485)</f>
        <v>659710000</v>
      </c>
      <c r="L485">
        <v>0</v>
      </c>
      <c r="M485">
        <v>253030000</v>
      </c>
      <c r="N485">
        <v>192350000</v>
      </c>
      <c r="O485">
        <v>55259000</v>
      </c>
      <c r="P485">
        <v>83169000</v>
      </c>
      <c r="Q485">
        <v>75902000</v>
      </c>
      <c r="S485">
        <v>1</v>
      </c>
      <c r="T485">
        <v>16</v>
      </c>
      <c r="U485">
        <v>9</v>
      </c>
      <c r="V485">
        <v>7</v>
      </c>
      <c r="W485">
        <v>13</v>
      </c>
      <c r="X485">
        <v>6</v>
      </c>
      <c r="Y485">
        <v>4</v>
      </c>
      <c r="Z485">
        <v>11</v>
      </c>
      <c r="AA485">
        <v>67</v>
      </c>
      <c r="AE485">
        <v>665</v>
      </c>
      <c r="AF485" t="s">
        <v>2616</v>
      </c>
      <c r="AG485" t="s">
        <v>527</v>
      </c>
      <c r="AH485" t="s">
        <v>2617</v>
      </c>
      <c r="AI485" t="s">
        <v>2618</v>
      </c>
      <c r="AJ485" t="s">
        <v>2619</v>
      </c>
      <c r="AK485" t="s">
        <v>2620</v>
      </c>
    </row>
    <row r="486" spans="1:39" x14ac:dyDescent="0.25">
      <c r="A486" t="s">
        <v>5903</v>
      </c>
      <c r="B486" t="s">
        <v>5904</v>
      </c>
      <c r="C486" t="s">
        <v>5905</v>
      </c>
      <c r="D486" t="s">
        <v>5905</v>
      </c>
      <c r="E486" t="s">
        <v>5905</v>
      </c>
      <c r="F486" t="s">
        <v>5906</v>
      </c>
      <c r="G486" t="s">
        <v>5907</v>
      </c>
      <c r="H486" t="s">
        <v>5908</v>
      </c>
      <c r="I486" t="s">
        <v>171</v>
      </c>
      <c r="J486" t="s">
        <v>171</v>
      </c>
      <c r="K486">
        <f>SUM(L486:Q486)</f>
        <v>70424000</v>
      </c>
      <c r="L486">
        <v>0</v>
      </c>
      <c r="M486">
        <v>15745000</v>
      </c>
      <c r="N486">
        <v>36423000</v>
      </c>
      <c r="O486">
        <v>18256000</v>
      </c>
      <c r="P486">
        <v>0</v>
      </c>
      <c r="Q486">
        <v>0</v>
      </c>
      <c r="S486">
        <v>0</v>
      </c>
      <c r="T486">
        <v>8</v>
      </c>
      <c r="U486">
        <v>4</v>
      </c>
      <c r="V486">
        <v>6</v>
      </c>
      <c r="W486">
        <v>0</v>
      </c>
      <c r="X486">
        <v>0</v>
      </c>
      <c r="Y486">
        <v>0</v>
      </c>
      <c r="Z486">
        <v>0</v>
      </c>
      <c r="AA486">
        <v>18</v>
      </c>
      <c r="AE486">
        <v>123</v>
      </c>
      <c r="AF486" t="s">
        <v>5909</v>
      </c>
      <c r="AG486" t="s">
        <v>539</v>
      </c>
      <c r="AH486" t="s">
        <v>5910</v>
      </c>
      <c r="AI486" t="s">
        <v>5911</v>
      </c>
      <c r="AJ486" t="s">
        <v>5912</v>
      </c>
      <c r="AK486" t="s">
        <v>5913</v>
      </c>
    </row>
    <row r="487" spans="1:39" x14ac:dyDescent="0.25">
      <c r="A487" t="s">
        <v>6954</v>
      </c>
      <c r="B487" t="s">
        <v>6955</v>
      </c>
      <c r="C487" t="s">
        <v>6956</v>
      </c>
      <c r="D487" t="s">
        <v>6956</v>
      </c>
      <c r="E487" t="s">
        <v>6956</v>
      </c>
      <c r="F487" t="s">
        <v>6957</v>
      </c>
      <c r="G487" t="s">
        <v>6958</v>
      </c>
      <c r="H487" t="s">
        <v>6959</v>
      </c>
      <c r="I487" t="s">
        <v>171</v>
      </c>
      <c r="J487" t="s">
        <v>171</v>
      </c>
      <c r="K487">
        <f>SUM(L487:Q487)</f>
        <v>32738600</v>
      </c>
      <c r="L487">
        <v>0</v>
      </c>
      <c r="M487">
        <v>0</v>
      </c>
      <c r="N487">
        <v>24123000</v>
      </c>
      <c r="O487">
        <v>8615600</v>
      </c>
      <c r="P487">
        <v>0</v>
      </c>
      <c r="Q487">
        <v>0</v>
      </c>
      <c r="S487">
        <v>0</v>
      </c>
      <c r="T487">
        <v>2</v>
      </c>
      <c r="U487">
        <v>5</v>
      </c>
      <c r="V487">
        <v>4</v>
      </c>
      <c r="W487">
        <v>0</v>
      </c>
      <c r="X487">
        <v>0</v>
      </c>
      <c r="Y487">
        <v>0</v>
      </c>
      <c r="Z487">
        <v>0</v>
      </c>
      <c r="AA487">
        <v>11</v>
      </c>
      <c r="AE487">
        <v>475</v>
      </c>
      <c r="AF487" t="s">
        <v>6960</v>
      </c>
      <c r="AG487" t="s">
        <v>909</v>
      </c>
      <c r="AH487" t="s">
        <v>6961</v>
      </c>
      <c r="AI487" t="s">
        <v>6962</v>
      </c>
      <c r="AJ487" t="s">
        <v>6963</v>
      </c>
      <c r="AK487" t="s">
        <v>6964</v>
      </c>
    </row>
    <row r="488" spans="1:39" x14ac:dyDescent="0.25">
      <c r="A488" t="s">
        <v>11131</v>
      </c>
      <c r="B488" t="s">
        <v>11131</v>
      </c>
      <c r="C488" t="s">
        <v>5823</v>
      </c>
      <c r="D488" t="s">
        <v>5823</v>
      </c>
      <c r="E488" t="s">
        <v>5823</v>
      </c>
      <c r="F488" t="s">
        <v>11132</v>
      </c>
      <c r="G488" t="s">
        <v>11133</v>
      </c>
      <c r="H488" t="s">
        <v>11134</v>
      </c>
      <c r="I488" t="s">
        <v>171</v>
      </c>
      <c r="J488" t="s">
        <v>171</v>
      </c>
      <c r="K488">
        <f>SUM(L488:Q488)</f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S488">
        <v>0</v>
      </c>
      <c r="T488">
        <v>1</v>
      </c>
      <c r="U488">
        <v>0</v>
      </c>
      <c r="V488">
        <v>2</v>
      </c>
      <c r="W488">
        <v>1</v>
      </c>
      <c r="X488">
        <v>0</v>
      </c>
      <c r="Y488">
        <v>0</v>
      </c>
      <c r="Z488">
        <v>0</v>
      </c>
      <c r="AA488">
        <v>4</v>
      </c>
      <c r="AE488">
        <v>569</v>
      </c>
      <c r="AF488" t="s">
        <v>11135</v>
      </c>
      <c r="AG488" t="s">
        <v>596</v>
      </c>
      <c r="AH488" t="s">
        <v>11136</v>
      </c>
      <c r="AI488" t="s">
        <v>11137</v>
      </c>
      <c r="AJ488" t="s">
        <v>11138</v>
      </c>
      <c r="AK488" t="s">
        <v>11139</v>
      </c>
    </row>
    <row r="489" spans="1:39" x14ac:dyDescent="0.25">
      <c r="A489" t="s">
        <v>8954</v>
      </c>
      <c r="B489" t="s">
        <v>8954</v>
      </c>
      <c r="C489" t="s">
        <v>7152</v>
      </c>
      <c r="D489" t="s">
        <v>7152</v>
      </c>
      <c r="E489" t="s">
        <v>7152</v>
      </c>
      <c r="F489" t="s">
        <v>8955</v>
      </c>
      <c r="G489" t="s">
        <v>8956</v>
      </c>
      <c r="H489" t="s">
        <v>8957</v>
      </c>
      <c r="I489" t="s">
        <v>171</v>
      </c>
      <c r="J489" t="s">
        <v>171</v>
      </c>
      <c r="K489">
        <f>SUM(L489:Q489)</f>
        <v>9813000</v>
      </c>
      <c r="L489">
        <v>0</v>
      </c>
      <c r="M489">
        <v>9813000</v>
      </c>
      <c r="N489">
        <v>0</v>
      </c>
      <c r="O489">
        <v>0</v>
      </c>
      <c r="P489">
        <v>0</v>
      </c>
      <c r="Q489">
        <v>0</v>
      </c>
      <c r="S489">
        <v>0</v>
      </c>
      <c r="T489">
        <v>3</v>
      </c>
      <c r="U489">
        <v>0</v>
      </c>
      <c r="V489">
        <v>2</v>
      </c>
      <c r="W489">
        <v>1</v>
      </c>
      <c r="X489">
        <v>1</v>
      </c>
      <c r="Y489">
        <v>1</v>
      </c>
      <c r="Z489">
        <v>2</v>
      </c>
      <c r="AA489">
        <v>10</v>
      </c>
      <c r="AE489">
        <v>188</v>
      </c>
      <c r="AF489" t="s">
        <v>8958</v>
      </c>
      <c r="AG489" t="s">
        <v>596</v>
      </c>
      <c r="AH489" t="s">
        <v>8959</v>
      </c>
      <c r="AI489" t="s">
        <v>8960</v>
      </c>
      <c r="AJ489" t="s">
        <v>8961</v>
      </c>
      <c r="AK489" t="s">
        <v>8962</v>
      </c>
    </row>
    <row r="490" spans="1:39" x14ac:dyDescent="0.25">
      <c r="A490" t="s">
        <v>2953</v>
      </c>
      <c r="B490" t="s">
        <v>2954</v>
      </c>
      <c r="C490" t="s">
        <v>2955</v>
      </c>
      <c r="D490" t="s">
        <v>2955</v>
      </c>
      <c r="E490" t="s">
        <v>2955</v>
      </c>
      <c r="F490" t="s">
        <v>2956</v>
      </c>
      <c r="G490" t="s">
        <v>2957</v>
      </c>
      <c r="H490" t="s">
        <v>2958</v>
      </c>
      <c r="I490" t="s">
        <v>171</v>
      </c>
      <c r="J490" t="s">
        <v>171</v>
      </c>
      <c r="K490">
        <f>SUM(L490:Q490)</f>
        <v>455810000</v>
      </c>
      <c r="L490">
        <v>74171000</v>
      </c>
      <c r="M490">
        <v>99376000</v>
      </c>
      <c r="N490">
        <v>0</v>
      </c>
      <c r="O490">
        <v>88349000</v>
      </c>
      <c r="P490">
        <v>55934000</v>
      </c>
      <c r="Q490">
        <v>137980000</v>
      </c>
      <c r="S490">
        <v>6</v>
      </c>
      <c r="T490">
        <v>14</v>
      </c>
      <c r="U490">
        <v>1</v>
      </c>
      <c r="V490">
        <v>11</v>
      </c>
      <c r="W490">
        <v>10</v>
      </c>
      <c r="X490">
        <v>8</v>
      </c>
      <c r="Y490">
        <v>14</v>
      </c>
      <c r="Z490">
        <v>18</v>
      </c>
      <c r="AA490">
        <v>82</v>
      </c>
      <c r="AE490">
        <v>54</v>
      </c>
      <c r="AF490" t="s">
        <v>2959</v>
      </c>
      <c r="AG490" t="s">
        <v>539</v>
      </c>
      <c r="AH490" t="s">
        <v>2960</v>
      </c>
      <c r="AI490" t="s">
        <v>2961</v>
      </c>
      <c r="AJ490" t="s">
        <v>2962</v>
      </c>
      <c r="AK490" t="s">
        <v>2963</v>
      </c>
      <c r="AL490" t="s">
        <v>2964</v>
      </c>
      <c r="AM490" t="s">
        <v>2965</v>
      </c>
    </row>
    <row r="491" spans="1:39" x14ac:dyDescent="0.25">
      <c r="A491" t="s">
        <v>9018</v>
      </c>
      <c r="B491" t="s">
        <v>9018</v>
      </c>
      <c r="C491" t="s">
        <v>9019</v>
      </c>
      <c r="D491" t="s">
        <v>9019</v>
      </c>
      <c r="E491" t="s">
        <v>9019</v>
      </c>
      <c r="F491" t="s">
        <v>9020</v>
      </c>
      <c r="G491" t="s">
        <v>9021</v>
      </c>
      <c r="H491" t="s">
        <v>9022</v>
      </c>
      <c r="I491" t="s">
        <v>171</v>
      </c>
      <c r="J491" t="s">
        <v>171</v>
      </c>
      <c r="K491">
        <f>SUM(L491:Q491)</f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S491">
        <v>1</v>
      </c>
      <c r="T491">
        <v>2</v>
      </c>
      <c r="U491">
        <v>0</v>
      </c>
      <c r="V491">
        <v>0</v>
      </c>
      <c r="W491">
        <v>2</v>
      </c>
      <c r="X491">
        <v>2</v>
      </c>
      <c r="Y491">
        <v>0</v>
      </c>
      <c r="Z491">
        <v>2</v>
      </c>
      <c r="AA491">
        <v>9</v>
      </c>
      <c r="AE491">
        <v>15</v>
      </c>
      <c r="AF491">
        <v>3889</v>
      </c>
      <c r="AG491" t="b">
        <v>1</v>
      </c>
      <c r="AH491">
        <v>4138</v>
      </c>
      <c r="AI491" t="s">
        <v>9023</v>
      </c>
      <c r="AJ491" t="s">
        <v>9024</v>
      </c>
      <c r="AK491">
        <v>54329</v>
      </c>
    </row>
    <row r="492" spans="1:39" x14ac:dyDescent="0.25">
      <c r="A492" t="s">
        <v>10963</v>
      </c>
      <c r="B492" t="s">
        <v>10963</v>
      </c>
      <c r="C492" t="s">
        <v>3827</v>
      </c>
      <c r="D492" t="s">
        <v>3827</v>
      </c>
      <c r="E492" t="s">
        <v>3827</v>
      </c>
      <c r="F492" t="s">
        <v>10964</v>
      </c>
      <c r="G492" t="s">
        <v>10965</v>
      </c>
      <c r="H492" t="s">
        <v>10966</v>
      </c>
      <c r="I492" t="s">
        <v>171</v>
      </c>
      <c r="J492" t="s">
        <v>171</v>
      </c>
      <c r="K492">
        <f>SUM(L492:Q492)</f>
        <v>2614400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2614400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1</v>
      </c>
      <c r="AA492">
        <v>1</v>
      </c>
      <c r="AE492">
        <v>571</v>
      </c>
      <c r="AF492">
        <v>2991</v>
      </c>
      <c r="AG492" t="b">
        <v>1</v>
      </c>
      <c r="AH492">
        <v>3184</v>
      </c>
      <c r="AI492">
        <v>37622</v>
      </c>
      <c r="AJ492">
        <v>40284</v>
      </c>
      <c r="AK492">
        <v>40284</v>
      </c>
    </row>
    <row r="493" spans="1:39" x14ac:dyDescent="0.25">
      <c r="A493" t="s">
        <v>9285</v>
      </c>
      <c r="B493" t="s">
        <v>9285</v>
      </c>
      <c r="C493" t="s">
        <v>9286</v>
      </c>
      <c r="D493" t="s">
        <v>9286</v>
      </c>
      <c r="E493" t="s">
        <v>9286</v>
      </c>
      <c r="F493" t="s">
        <v>9287</v>
      </c>
      <c r="G493" t="s">
        <v>9288</v>
      </c>
      <c r="H493" t="s">
        <v>9289</v>
      </c>
      <c r="I493" t="s">
        <v>171</v>
      </c>
      <c r="J493" t="s">
        <v>171</v>
      </c>
      <c r="K493">
        <f>SUM(L493:Q493)</f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S493">
        <v>1</v>
      </c>
      <c r="T493">
        <v>1</v>
      </c>
      <c r="U493">
        <v>0</v>
      </c>
      <c r="V493">
        <v>1</v>
      </c>
      <c r="W493">
        <v>2</v>
      </c>
      <c r="X493">
        <v>0</v>
      </c>
      <c r="Y493">
        <v>0</v>
      </c>
      <c r="Z493">
        <v>1</v>
      </c>
      <c r="AA493">
        <v>6</v>
      </c>
      <c r="AE493">
        <v>81</v>
      </c>
      <c r="AF493">
        <v>4144</v>
      </c>
      <c r="AG493" t="b">
        <v>1</v>
      </c>
      <c r="AH493">
        <v>4411</v>
      </c>
      <c r="AI493" t="s">
        <v>9290</v>
      </c>
      <c r="AJ493" t="s">
        <v>9291</v>
      </c>
      <c r="AK493">
        <v>57479</v>
      </c>
    </row>
    <row r="494" spans="1:39" x14ac:dyDescent="0.25">
      <c r="A494" t="s">
        <v>11117</v>
      </c>
      <c r="B494" t="s">
        <v>11117</v>
      </c>
      <c r="C494" t="s">
        <v>5823</v>
      </c>
      <c r="D494" t="s">
        <v>5823</v>
      </c>
      <c r="E494" t="s">
        <v>5823</v>
      </c>
      <c r="F494" t="s">
        <v>11118</v>
      </c>
      <c r="G494" t="s">
        <v>11119</v>
      </c>
      <c r="H494" t="s">
        <v>11120</v>
      </c>
      <c r="I494" t="s">
        <v>171</v>
      </c>
      <c r="J494" t="s">
        <v>171</v>
      </c>
      <c r="K494">
        <f>SUM(L494:Q494)</f>
        <v>2302000</v>
      </c>
      <c r="L494">
        <v>2302000</v>
      </c>
      <c r="M494">
        <v>0</v>
      </c>
      <c r="N494">
        <v>0</v>
      </c>
      <c r="O494">
        <v>0</v>
      </c>
      <c r="P494">
        <v>0</v>
      </c>
      <c r="Q494">
        <v>0</v>
      </c>
      <c r="S494">
        <v>1</v>
      </c>
      <c r="T494">
        <v>0</v>
      </c>
      <c r="U494">
        <v>0</v>
      </c>
      <c r="V494">
        <v>2</v>
      </c>
      <c r="W494">
        <v>1</v>
      </c>
      <c r="X494">
        <v>1</v>
      </c>
      <c r="Y494">
        <v>1</v>
      </c>
      <c r="Z494">
        <v>1</v>
      </c>
      <c r="AA494">
        <v>7</v>
      </c>
      <c r="AE494">
        <v>157</v>
      </c>
      <c r="AF494" t="s">
        <v>11121</v>
      </c>
      <c r="AG494" t="s">
        <v>596</v>
      </c>
      <c r="AH494" t="s">
        <v>11122</v>
      </c>
      <c r="AI494" t="s">
        <v>11123</v>
      </c>
      <c r="AJ494" t="s">
        <v>11124</v>
      </c>
      <c r="AK494" t="s">
        <v>11125</v>
      </c>
    </row>
    <row r="495" spans="1:39" x14ac:dyDescent="0.25">
      <c r="A495" t="s">
        <v>1831</v>
      </c>
      <c r="B495" t="s">
        <v>1832</v>
      </c>
      <c r="C495" t="s">
        <v>1833</v>
      </c>
      <c r="D495" t="s">
        <v>1833</v>
      </c>
      <c r="E495" t="s">
        <v>1833</v>
      </c>
      <c r="F495" t="s">
        <v>1834</v>
      </c>
      <c r="G495" t="s">
        <v>1835</v>
      </c>
      <c r="H495" t="s">
        <v>1836</v>
      </c>
      <c r="I495" t="s">
        <v>171</v>
      </c>
      <c r="J495" t="s">
        <v>171</v>
      </c>
      <c r="K495">
        <f>SUM(L495:Q495)</f>
        <v>1678390000</v>
      </c>
      <c r="L495">
        <v>148530000</v>
      </c>
      <c r="M495">
        <v>448940000</v>
      </c>
      <c r="N495">
        <v>569390000</v>
      </c>
      <c r="O495">
        <v>286720000</v>
      </c>
      <c r="P495">
        <v>118280000</v>
      </c>
      <c r="Q495">
        <v>106530000</v>
      </c>
      <c r="S495">
        <v>6</v>
      </c>
      <c r="T495">
        <v>39</v>
      </c>
      <c r="U495">
        <v>22</v>
      </c>
      <c r="V495">
        <v>29</v>
      </c>
      <c r="W495">
        <v>12</v>
      </c>
      <c r="X495">
        <v>14</v>
      </c>
      <c r="Y495">
        <v>5</v>
      </c>
      <c r="Z495">
        <v>9</v>
      </c>
      <c r="AA495">
        <v>136</v>
      </c>
      <c r="AE495">
        <v>636</v>
      </c>
      <c r="AF495" t="s">
        <v>1837</v>
      </c>
      <c r="AG495" t="s">
        <v>144</v>
      </c>
      <c r="AH495" t="s">
        <v>1838</v>
      </c>
      <c r="AI495" t="s">
        <v>1839</v>
      </c>
      <c r="AJ495" t="s">
        <v>1840</v>
      </c>
      <c r="AK495" t="s">
        <v>1841</v>
      </c>
      <c r="AL495" t="s">
        <v>1842</v>
      </c>
      <c r="AM495" t="s">
        <v>1843</v>
      </c>
    </row>
    <row r="496" spans="1:39" x14ac:dyDescent="0.25">
      <c r="A496" t="s">
        <v>7444</v>
      </c>
      <c r="B496" t="s">
        <v>7444</v>
      </c>
      <c r="C496" t="s">
        <v>5706</v>
      </c>
      <c r="D496" t="s">
        <v>5706</v>
      </c>
      <c r="E496" t="s">
        <v>5706</v>
      </c>
      <c r="F496" t="s">
        <v>7445</v>
      </c>
      <c r="G496" t="s">
        <v>7446</v>
      </c>
      <c r="H496" t="s">
        <v>7447</v>
      </c>
      <c r="I496" t="s">
        <v>171</v>
      </c>
      <c r="J496" t="s">
        <v>171</v>
      </c>
      <c r="K496">
        <f>SUM(L496:Q496)</f>
        <v>24122000</v>
      </c>
      <c r="L496">
        <v>0</v>
      </c>
      <c r="M496">
        <v>10293000</v>
      </c>
      <c r="N496">
        <v>0</v>
      </c>
      <c r="O496">
        <v>0</v>
      </c>
      <c r="P496">
        <v>0</v>
      </c>
      <c r="Q496">
        <v>13829000</v>
      </c>
      <c r="S496">
        <v>1</v>
      </c>
      <c r="T496">
        <v>2</v>
      </c>
      <c r="U496">
        <v>0</v>
      </c>
      <c r="V496">
        <v>2</v>
      </c>
      <c r="W496">
        <v>0</v>
      </c>
      <c r="X496">
        <v>0</v>
      </c>
      <c r="Y496">
        <v>0</v>
      </c>
      <c r="Z496">
        <v>2</v>
      </c>
      <c r="AA496">
        <v>7</v>
      </c>
      <c r="AE496">
        <v>706</v>
      </c>
      <c r="AF496" t="s">
        <v>7448</v>
      </c>
      <c r="AG496" t="s">
        <v>596</v>
      </c>
      <c r="AH496" t="s">
        <v>7449</v>
      </c>
      <c r="AI496" t="s">
        <v>7450</v>
      </c>
      <c r="AJ496" t="s">
        <v>7451</v>
      </c>
      <c r="AK496" t="s">
        <v>7452</v>
      </c>
    </row>
    <row r="497" spans="1:39" x14ac:dyDescent="0.25">
      <c r="A497" t="s">
        <v>9858</v>
      </c>
      <c r="B497" t="s">
        <v>9858</v>
      </c>
      <c r="C497" t="s">
        <v>1323</v>
      </c>
      <c r="D497" t="s">
        <v>1323</v>
      </c>
      <c r="E497" t="s">
        <v>1323</v>
      </c>
      <c r="F497" t="s">
        <v>9859</v>
      </c>
      <c r="G497" t="s">
        <v>9860</v>
      </c>
      <c r="H497" t="s">
        <v>9861</v>
      </c>
      <c r="I497" t="s">
        <v>171</v>
      </c>
      <c r="J497" t="s">
        <v>171</v>
      </c>
      <c r="K497">
        <f>SUM(L497:Q497)</f>
        <v>5988800</v>
      </c>
      <c r="L497">
        <v>0</v>
      </c>
      <c r="M497">
        <v>0</v>
      </c>
      <c r="N497">
        <v>0</v>
      </c>
      <c r="O497">
        <v>5988800</v>
      </c>
      <c r="P497">
        <v>0</v>
      </c>
      <c r="Q497">
        <v>0</v>
      </c>
      <c r="S497">
        <v>0</v>
      </c>
      <c r="T497">
        <v>0</v>
      </c>
      <c r="U497">
        <v>1</v>
      </c>
      <c r="V497">
        <v>1</v>
      </c>
      <c r="W497">
        <v>0</v>
      </c>
      <c r="X497">
        <v>0</v>
      </c>
      <c r="Y497">
        <v>0</v>
      </c>
      <c r="Z497">
        <v>0</v>
      </c>
      <c r="AA497">
        <v>2</v>
      </c>
      <c r="AE497">
        <v>824</v>
      </c>
      <c r="AF497">
        <v>5137</v>
      </c>
      <c r="AG497" t="b">
        <v>1</v>
      </c>
      <c r="AH497">
        <v>5458</v>
      </c>
      <c r="AI497" t="s">
        <v>9862</v>
      </c>
      <c r="AJ497" t="s">
        <v>9863</v>
      </c>
      <c r="AK497">
        <v>68811</v>
      </c>
    </row>
    <row r="498" spans="1:39" x14ac:dyDescent="0.25">
      <c r="A498" t="s">
        <v>8834</v>
      </c>
      <c r="B498" t="s">
        <v>8834</v>
      </c>
      <c r="C498" t="s">
        <v>7152</v>
      </c>
      <c r="D498" t="s">
        <v>7152</v>
      </c>
      <c r="E498" t="s">
        <v>7152</v>
      </c>
      <c r="F498" t="s">
        <v>8835</v>
      </c>
      <c r="G498" t="s">
        <v>8836</v>
      </c>
      <c r="H498" t="s">
        <v>8837</v>
      </c>
      <c r="I498" t="s">
        <v>171</v>
      </c>
      <c r="J498" t="s">
        <v>171</v>
      </c>
      <c r="K498">
        <f>SUM(L498:Q498)</f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S498">
        <v>0</v>
      </c>
      <c r="T498">
        <v>0</v>
      </c>
      <c r="U498">
        <v>0</v>
      </c>
      <c r="V498">
        <v>0</v>
      </c>
      <c r="W498">
        <v>5</v>
      </c>
      <c r="X498">
        <v>0</v>
      </c>
      <c r="Y498">
        <v>0</v>
      </c>
      <c r="Z498">
        <v>0</v>
      </c>
      <c r="AA498">
        <v>5</v>
      </c>
      <c r="AE498">
        <v>432</v>
      </c>
      <c r="AF498" t="s">
        <v>8838</v>
      </c>
      <c r="AG498" t="s">
        <v>596</v>
      </c>
      <c r="AH498" t="s">
        <v>8839</v>
      </c>
      <c r="AI498" t="s">
        <v>8840</v>
      </c>
      <c r="AJ498" t="s">
        <v>8841</v>
      </c>
      <c r="AK498" t="s">
        <v>8842</v>
      </c>
    </row>
    <row r="499" spans="1:39" x14ac:dyDescent="0.25">
      <c r="A499" t="s">
        <v>2000</v>
      </c>
      <c r="B499" t="s">
        <v>2000</v>
      </c>
      <c r="C499" t="s">
        <v>2001</v>
      </c>
      <c r="D499" t="s">
        <v>2001</v>
      </c>
      <c r="E499" t="s">
        <v>2002</v>
      </c>
      <c r="F499" t="s">
        <v>2003</v>
      </c>
      <c r="G499" t="s">
        <v>2004</v>
      </c>
      <c r="H499" t="s">
        <v>2005</v>
      </c>
      <c r="I499" s="3" t="s">
        <v>437</v>
      </c>
      <c r="J499" s="8" t="s">
        <v>1676</v>
      </c>
      <c r="K499">
        <f>SUM(L499:Q499)</f>
        <v>1403050000</v>
      </c>
      <c r="L499">
        <v>208190000</v>
      </c>
      <c r="M499">
        <v>94688000</v>
      </c>
      <c r="N499">
        <v>717820000</v>
      </c>
      <c r="O499">
        <v>215400000</v>
      </c>
      <c r="P499">
        <v>97962000</v>
      </c>
      <c r="Q499">
        <v>68990000</v>
      </c>
      <c r="S499">
        <v>7</v>
      </c>
      <c r="T499">
        <v>4</v>
      </c>
      <c r="U499">
        <v>28</v>
      </c>
      <c r="V499">
        <v>16</v>
      </c>
      <c r="W499">
        <v>5</v>
      </c>
      <c r="X499">
        <v>6</v>
      </c>
      <c r="Y499">
        <v>6</v>
      </c>
      <c r="Z499">
        <v>4</v>
      </c>
      <c r="AA499">
        <v>76</v>
      </c>
      <c r="AE499">
        <v>533</v>
      </c>
      <c r="AF499" t="s">
        <v>2006</v>
      </c>
      <c r="AG499" t="s">
        <v>568</v>
      </c>
      <c r="AH499" t="s">
        <v>2007</v>
      </c>
      <c r="AI499" t="s">
        <v>2008</v>
      </c>
      <c r="AJ499" t="s">
        <v>2009</v>
      </c>
      <c r="AK499" t="s">
        <v>2010</v>
      </c>
      <c r="AL499" t="s">
        <v>2011</v>
      </c>
      <c r="AM499" t="s">
        <v>2012</v>
      </c>
    </row>
    <row r="500" spans="1:39" x14ac:dyDescent="0.25">
      <c r="A500" t="s">
        <v>10111</v>
      </c>
      <c r="B500" t="s">
        <v>10111</v>
      </c>
      <c r="C500">
        <v>3</v>
      </c>
      <c r="D500">
        <v>2</v>
      </c>
      <c r="E500">
        <v>2</v>
      </c>
      <c r="F500" t="s">
        <v>10112</v>
      </c>
      <c r="G500" t="s">
        <v>10113</v>
      </c>
      <c r="H500" t="s">
        <v>10112</v>
      </c>
      <c r="I500" t="s">
        <v>171</v>
      </c>
      <c r="J500" t="s">
        <v>171</v>
      </c>
      <c r="K500">
        <f>SUM(L500:Q500)</f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S500">
        <v>1</v>
      </c>
      <c r="T500">
        <v>0</v>
      </c>
      <c r="U500">
        <v>2</v>
      </c>
      <c r="V500">
        <v>1</v>
      </c>
      <c r="W500">
        <v>0</v>
      </c>
      <c r="X500">
        <v>0</v>
      </c>
      <c r="Y500">
        <v>1</v>
      </c>
      <c r="Z500">
        <v>0</v>
      </c>
      <c r="AA500">
        <v>5</v>
      </c>
      <c r="AE500">
        <v>1219</v>
      </c>
      <c r="AF500" t="s">
        <v>10114</v>
      </c>
      <c r="AG500" t="s">
        <v>6231</v>
      </c>
      <c r="AH500" t="s">
        <v>10115</v>
      </c>
      <c r="AI500" t="s">
        <v>10116</v>
      </c>
      <c r="AJ500" t="s">
        <v>10117</v>
      </c>
      <c r="AK500" t="s">
        <v>10118</v>
      </c>
    </row>
    <row r="501" spans="1:39" x14ac:dyDescent="0.25">
      <c r="A501" t="s">
        <v>9000</v>
      </c>
      <c r="B501" t="s">
        <v>9000</v>
      </c>
      <c r="C501" t="s">
        <v>1392</v>
      </c>
      <c r="D501" t="s">
        <v>1392</v>
      </c>
      <c r="E501" t="s">
        <v>1392</v>
      </c>
      <c r="F501" t="s">
        <v>9001</v>
      </c>
      <c r="G501" t="s">
        <v>9002</v>
      </c>
      <c r="H501" t="s">
        <v>9003</v>
      </c>
      <c r="I501" s="3" t="s">
        <v>437</v>
      </c>
      <c r="J501" s="7" t="s">
        <v>957</v>
      </c>
      <c r="K501">
        <f>SUM(L501:Q501)</f>
        <v>9600900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9600900</v>
      </c>
      <c r="S501">
        <v>0</v>
      </c>
      <c r="T501">
        <v>1</v>
      </c>
      <c r="U501">
        <v>0</v>
      </c>
      <c r="V501">
        <v>0</v>
      </c>
      <c r="W501">
        <v>4</v>
      </c>
      <c r="X501">
        <v>1</v>
      </c>
      <c r="Y501">
        <v>1</v>
      </c>
      <c r="Z501">
        <v>2</v>
      </c>
      <c r="AA501">
        <v>9</v>
      </c>
      <c r="AE501">
        <v>412</v>
      </c>
      <c r="AF501" t="s">
        <v>9004</v>
      </c>
      <c r="AG501" t="s">
        <v>1397</v>
      </c>
      <c r="AH501" t="s">
        <v>9005</v>
      </c>
      <c r="AI501" t="s">
        <v>9006</v>
      </c>
      <c r="AJ501" t="s">
        <v>9007</v>
      </c>
      <c r="AK501" t="s">
        <v>9008</v>
      </c>
    </row>
    <row r="502" spans="1:39" x14ac:dyDescent="0.25">
      <c r="A502" t="s">
        <v>4293</v>
      </c>
      <c r="B502" t="s">
        <v>4293</v>
      </c>
      <c r="C502" t="s">
        <v>4294</v>
      </c>
      <c r="D502" t="s">
        <v>4294</v>
      </c>
      <c r="E502" t="s">
        <v>4294</v>
      </c>
      <c r="F502" t="s">
        <v>4295</v>
      </c>
      <c r="G502" t="s">
        <v>4296</v>
      </c>
      <c r="H502" t="s">
        <v>4297</v>
      </c>
      <c r="I502" t="s">
        <v>171</v>
      </c>
      <c r="J502" t="s">
        <v>171</v>
      </c>
      <c r="K502">
        <f>SUM(L502:Q502)</f>
        <v>164201000</v>
      </c>
      <c r="L502">
        <v>23809000</v>
      </c>
      <c r="M502">
        <v>54539000</v>
      </c>
      <c r="N502">
        <v>0</v>
      </c>
      <c r="O502">
        <v>37551000</v>
      </c>
      <c r="P502">
        <v>28137000</v>
      </c>
      <c r="Q502">
        <v>20165000</v>
      </c>
      <c r="S502">
        <v>2</v>
      </c>
      <c r="T502">
        <v>11</v>
      </c>
      <c r="U502">
        <v>1</v>
      </c>
      <c r="V502">
        <v>6</v>
      </c>
      <c r="W502">
        <v>3</v>
      </c>
      <c r="X502">
        <v>4</v>
      </c>
      <c r="Y502">
        <v>1</v>
      </c>
      <c r="Z502">
        <v>2</v>
      </c>
      <c r="AA502">
        <v>30</v>
      </c>
      <c r="AE502">
        <v>190</v>
      </c>
      <c r="AF502" t="s">
        <v>4298</v>
      </c>
      <c r="AG502" t="s">
        <v>539</v>
      </c>
      <c r="AH502" t="s">
        <v>4299</v>
      </c>
      <c r="AI502" t="s">
        <v>4300</v>
      </c>
      <c r="AJ502" t="s">
        <v>4301</v>
      </c>
      <c r="AK502" t="s">
        <v>4302</v>
      </c>
    </row>
    <row r="503" spans="1:39" x14ac:dyDescent="0.25">
      <c r="A503" t="s">
        <v>11289</v>
      </c>
      <c r="B503" t="s">
        <v>11289</v>
      </c>
      <c r="C503" t="s">
        <v>2140</v>
      </c>
      <c r="D503" t="s">
        <v>2140</v>
      </c>
      <c r="E503" t="s">
        <v>2140</v>
      </c>
      <c r="F503" t="s">
        <v>11290</v>
      </c>
      <c r="G503" t="s">
        <v>11291</v>
      </c>
      <c r="H503" t="s">
        <v>11292</v>
      </c>
      <c r="I503" t="s">
        <v>171</v>
      </c>
      <c r="J503" t="s">
        <v>171</v>
      </c>
      <c r="K503">
        <f>SUM(L503:Q503)</f>
        <v>1796400</v>
      </c>
      <c r="L503">
        <v>0</v>
      </c>
      <c r="M503">
        <v>0</v>
      </c>
      <c r="N503">
        <v>0</v>
      </c>
      <c r="O503">
        <v>0</v>
      </c>
      <c r="P503">
        <v>1796400</v>
      </c>
      <c r="Q503">
        <v>0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2</v>
      </c>
      <c r="Y503">
        <v>0</v>
      </c>
      <c r="Z503">
        <v>0</v>
      </c>
      <c r="AA503">
        <v>3</v>
      </c>
      <c r="AE503">
        <v>271</v>
      </c>
      <c r="AF503">
        <v>5135</v>
      </c>
      <c r="AG503" t="b">
        <v>1</v>
      </c>
      <c r="AH503">
        <v>5456</v>
      </c>
      <c r="AI503" t="s">
        <v>11293</v>
      </c>
      <c r="AJ503" t="s">
        <v>11294</v>
      </c>
      <c r="AK503">
        <v>68805</v>
      </c>
    </row>
    <row r="504" spans="1:39" x14ac:dyDescent="0.25">
      <c r="A504" t="s">
        <v>6078</v>
      </c>
      <c r="B504" t="s">
        <v>6079</v>
      </c>
      <c r="C504" t="s">
        <v>6080</v>
      </c>
      <c r="D504" t="s">
        <v>6080</v>
      </c>
      <c r="E504" t="s">
        <v>6081</v>
      </c>
      <c r="F504" t="s">
        <v>6082</v>
      </c>
      <c r="G504" t="s">
        <v>6083</v>
      </c>
      <c r="H504" t="s">
        <v>6084</v>
      </c>
      <c r="I504" t="s">
        <v>171</v>
      </c>
      <c r="J504" t="s">
        <v>171</v>
      </c>
      <c r="K504">
        <f>SUM(L504:Q504)</f>
        <v>40508000</v>
      </c>
      <c r="L504">
        <v>0</v>
      </c>
      <c r="M504">
        <v>20168000</v>
      </c>
      <c r="N504">
        <v>0</v>
      </c>
      <c r="O504">
        <v>20340000</v>
      </c>
      <c r="P504">
        <v>0</v>
      </c>
      <c r="Q504">
        <v>0</v>
      </c>
      <c r="S504">
        <v>1</v>
      </c>
      <c r="T504">
        <v>5</v>
      </c>
      <c r="U504">
        <v>0</v>
      </c>
      <c r="V504">
        <v>1</v>
      </c>
      <c r="W504">
        <v>9</v>
      </c>
      <c r="X504">
        <v>1</v>
      </c>
      <c r="Y504">
        <v>0</v>
      </c>
      <c r="Z504">
        <v>2</v>
      </c>
      <c r="AA504">
        <v>19</v>
      </c>
      <c r="AE504">
        <v>640</v>
      </c>
      <c r="AF504" t="s">
        <v>6085</v>
      </c>
      <c r="AG504" t="s">
        <v>909</v>
      </c>
      <c r="AH504" t="s">
        <v>6086</v>
      </c>
      <c r="AI504" t="s">
        <v>6087</v>
      </c>
      <c r="AJ504" t="s">
        <v>6088</v>
      </c>
      <c r="AK504" t="s">
        <v>6089</v>
      </c>
    </row>
    <row r="505" spans="1:39" x14ac:dyDescent="0.25">
      <c r="A505" t="s">
        <v>3289</v>
      </c>
      <c r="B505" t="s">
        <v>3290</v>
      </c>
      <c r="C505" t="s">
        <v>3291</v>
      </c>
      <c r="D505" t="s">
        <v>3291</v>
      </c>
      <c r="E505" t="s">
        <v>3292</v>
      </c>
      <c r="F505" t="s">
        <v>3293</v>
      </c>
      <c r="G505" t="s">
        <v>3294</v>
      </c>
      <c r="H505" t="s">
        <v>3295</v>
      </c>
      <c r="I505" t="s">
        <v>171</v>
      </c>
      <c r="J505" t="s">
        <v>171</v>
      </c>
      <c r="K505">
        <f>SUM(L505:Q505)</f>
        <v>320405000</v>
      </c>
      <c r="L505">
        <v>66619000</v>
      </c>
      <c r="M505">
        <v>55946000</v>
      </c>
      <c r="N505">
        <v>46041000</v>
      </c>
      <c r="O505">
        <v>52659000</v>
      </c>
      <c r="P505">
        <v>49048000</v>
      </c>
      <c r="Q505">
        <v>50092000</v>
      </c>
      <c r="S505">
        <v>4</v>
      </c>
      <c r="T505">
        <v>6</v>
      </c>
      <c r="U505">
        <v>4</v>
      </c>
      <c r="V505">
        <v>5</v>
      </c>
      <c r="W505">
        <v>7</v>
      </c>
      <c r="X505">
        <v>5</v>
      </c>
      <c r="Y505">
        <v>1</v>
      </c>
      <c r="Z505">
        <v>5</v>
      </c>
      <c r="AA505">
        <v>37</v>
      </c>
      <c r="AE505">
        <v>362</v>
      </c>
      <c r="AF505" t="s">
        <v>3296</v>
      </c>
      <c r="AG505" t="s">
        <v>539</v>
      </c>
      <c r="AH505" t="s">
        <v>3297</v>
      </c>
      <c r="AI505" t="s">
        <v>3298</v>
      </c>
      <c r="AJ505" t="s">
        <v>3299</v>
      </c>
      <c r="AK505" t="s">
        <v>3300</v>
      </c>
      <c r="AL505">
        <v>92</v>
      </c>
      <c r="AM505">
        <v>61</v>
      </c>
    </row>
    <row r="506" spans="1:39" x14ac:dyDescent="0.25">
      <c r="A506" t="s">
        <v>4871</v>
      </c>
      <c r="B506" t="s">
        <v>4872</v>
      </c>
      <c r="C506" t="s">
        <v>4873</v>
      </c>
      <c r="D506" t="s">
        <v>4874</v>
      </c>
      <c r="E506" t="s">
        <v>4874</v>
      </c>
      <c r="F506" t="s">
        <v>4875</v>
      </c>
      <c r="G506" t="s">
        <v>4876</v>
      </c>
      <c r="H506" t="s">
        <v>4877</v>
      </c>
      <c r="I506" t="s">
        <v>171</v>
      </c>
      <c r="J506" t="s">
        <v>171</v>
      </c>
      <c r="K506">
        <f>SUM(L506:Q506)</f>
        <v>81039000</v>
      </c>
      <c r="L506">
        <v>0</v>
      </c>
      <c r="M506">
        <v>50122000</v>
      </c>
      <c r="N506">
        <v>0</v>
      </c>
      <c r="O506">
        <v>0</v>
      </c>
      <c r="P506">
        <v>30917000</v>
      </c>
      <c r="Q506">
        <v>0</v>
      </c>
      <c r="S506">
        <v>0</v>
      </c>
      <c r="T506">
        <v>3</v>
      </c>
      <c r="U506">
        <v>1</v>
      </c>
      <c r="V506">
        <v>1</v>
      </c>
      <c r="W506">
        <v>4</v>
      </c>
      <c r="X506">
        <v>4</v>
      </c>
      <c r="Y506">
        <v>1</v>
      </c>
      <c r="Z506">
        <v>4</v>
      </c>
      <c r="AA506">
        <v>18</v>
      </c>
      <c r="AE506">
        <v>216</v>
      </c>
      <c r="AF506" t="s">
        <v>4878</v>
      </c>
      <c r="AG506" t="s">
        <v>4879</v>
      </c>
      <c r="AH506" t="s">
        <v>4880</v>
      </c>
      <c r="AI506" t="s">
        <v>4881</v>
      </c>
      <c r="AJ506" t="s">
        <v>4882</v>
      </c>
      <c r="AK506" t="s">
        <v>4883</v>
      </c>
      <c r="AL506">
        <v>92</v>
      </c>
      <c r="AM506">
        <v>61</v>
      </c>
    </row>
    <row r="507" spans="1:39" x14ac:dyDescent="0.25">
      <c r="A507" t="s">
        <v>4820</v>
      </c>
      <c r="B507" t="s">
        <v>4821</v>
      </c>
      <c r="C507" t="s">
        <v>4822</v>
      </c>
      <c r="D507" t="s">
        <v>4822</v>
      </c>
      <c r="E507" t="s">
        <v>4822</v>
      </c>
      <c r="F507" t="s">
        <v>4823</v>
      </c>
      <c r="G507" t="s">
        <v>4824</v>
      </c>
      <c r="H507" t="s">
        <v>4825</v>
      </c>
      <c r="I507" t="s">
        <v>171</v>
      </c>
      <c r="J507" t="s">
        <v>171</v>
      </c>
      <c r="K507">
        <f>SUM(L507:Q507)</f>
        <v>91573000</v>
      </c>
      <c r="L507">
        <v>0</v>
      </c>
      <c r="M507">
        <v>34030000</v>
      </c>
      <c r="N507">
        <v>0</v>
      </c>
      <c r="O507">
        <v>40879000</v>
      </c>
      <c r="P507">
        <v>16664000</v>
      </c>
      <c r="Q507">
        <v>0</v>
      </c>
      <c r="S507">
        <v>0</v>
      </c>
      <c r="T507">
        <v>8</v>
      </c>
      <c r="U507">
        <v>2</v>
      </c>
      <c r="V507">
        <v>9</v>
      </c>
      <c r="W507">
        <v>8</v>
      </c>
      <c r="X507">
        <v>4</v>
      </c>
      <c r="Y507">
        <v>0</v>
      </c>
      <c r="Z507">
        <v>0</v>
      </c>
      <c r="AA507">
        <v>31</v>
      </c>
      <c r="AE507">
        <v>977</v>
      </c>
      <c r="AF507" t="s">
        <v>4826</v>
      </c>
      <c r="AG507" t="s">
        <v>830</v>
      </c>
      <c r="AH507" t="s">
        <v>4827</v>
      </c>
      <c r="AI507" t="s">
        <v>4828</v>
      </c>
      <c r="AJ507" t="s">
        <v>4829</v>
      </c>
      <c r="AK507" t="s">
        <v>4830</v>
      </c>
    </row>
    <row r="508" spans="1:39" x14ac:dyDescent="0.25">
      <c r="A508" t="s">
        <v>10305</v>
      </c>
      <c r="B508" t="s">
        <v>10305</v>
      </c>
      <c r="C508" t="s">
        <v>1323</v>
      </c>
      <c r="D508" t="s">
        <v>1323</v>
      </c>
      <c r="E508" t="s">
        <v>1323</v>
      </c>
      <c r="F508" t="s">
        <v>10306</v>
      </c>
      <c r="G508" t="s">
        <v>10307</v>
      </c>
      <c r="H508" t="s">
        <v>10308</v>
      </c>
      <c r="I508" t="s">
        <v>171</v>
      </c>
      <c r="J508" t="s">
        <v>171</v>
      </c>
      <c r="K508">
        <f>SUM(L508:Q508)</f>
        <v>4471900</v>
      </c>
      <c r="L508">
        <v>0</v>
      </c>
      <c r="M508">
        <v>4471900</v>
      </c>
      <c r="N508">
        <v>0</v>
      </c>
      <c r="O508">
        <v>0</v>
      </c>
      <c r="P508">
        <v>0</v>
      </c>
      <c r="Q508">
        <v>0</v>
      </c>
      <c r="S508">
        <v>0</v>
      </c>
      <c r="T508">
        <v>1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1</v>
      </c>
      <c r="AE508">
        <v>1234</v>
      </c>
      <c r="AF508">
        <v>8490</v>
      </c>
      <c r="AG508" t="b">
        <v>1</v>
      </c>
      <c r="AH508">
        <v>9093</v>
      </c>
      <c r="AI508">
        <v>104191</v>
      </c>
      <c r="AJ508">
        <v>110927</v>
      </c>
      <c r="AK508">
        <v>110927</v>
      </c>
    </row>
    <row r="509" spans="1:39" x14ac:dyDescent="0.25">
      <c r="A509" t="s">
        <v>5521</v>
      </c>
      <c r="B509" t="s">
        <v>5522</v>
      </c>
      <c r="C509" t="s">
        <v>5523</v>
      </c>
      <c r="D509" t="s">
        <v>5523</v>
      </c>
      <c r="E509" t="s">
        <v>5523</v>
      </c>
      <c r="F509" t="s">
        <v>5524</v>
      </c>
      <c r="G509" t="s">
        <v>5525</v>
      </c>
      <c r="H509" t="s">
        <v>5526</v>
      </c>
      <c r="I509" t="s">
        <v>171</v>
      </c>
      <c r="J509" t="s">
        <v>171</v>
      </c>
      <c r="K509">
        <f>SUM(L509:Q509)</f>
        <v>68270000</v>
      </c>
      <c r="L509">
        <v>26996000</v>
      </c>
      <c r="M509">
        <v>0</v>
      </c>
      <c r="N509">
        <v>0</v>
      </c>
      <c r="O509">
        <v>0</v>
      </c>
      <c r="P509">
        <v>26763000</v>
      </c>
      <c r="Q509">
        <v>14511000</v>
      </c>
      <c r="S509">
        <v>3</v>
      </c>
      <c r="T509">
        <v>0</v>
      </c>
      <c r="U509">
        <v>0</v>
      </c>
      <c r="V509">
        <v>0</v>
      </c>
      <c r="W509">
        <v>2</v>
      </c>
      <c r="X509">
        <v>8</v>
      </c>
      <c r="Y509">
        <v>2</v>
      </c>
      <c r="Z509">
        <v>6</v>
      </c>
      <c r="AA509">
        <v>21</v>
      </c>
      <c r="AE509">
        <v>102</v>
      </c>
      <c r="AF509" t="s">
        <v>5527</v>
      </c>
      <c r="AG509" t="s">
        <v>909</v>
      </c>
      <c r="AH509" t="s">
        <v>5528</v>
      </c>
      <c r="AI509" t="s">
        <v>5529</v>
      </c>
      <c r="AJ509" t="s">
        <v>5530</v>
      </c>
      <c r="AK509" t="s">
        <v>5531</v>
      </c>
    </row>
    <row r="510" spans="1:39" x14ac:dyDescent="0.25">
      <c r="A510" t="s">
        <v>1378</v>
      </c>
      <c r="B510" t="s">
        <v>1378</v>
      </c>
      <c r="C510" t="s">
        <v>1379</v>
      </c>
      <c r="D510" t="s">
        <v>1379</v>
      </c>
      <c r="E510" t="s">
        <v>1380</v>
      </c>
      <c r="F510" t="s">
        <v>1381</v>
      </c>
      <c r="G510" t="s">
        <v>1382</v>
      </c>
      <c r="H510" t="s">
        <v>1383</v>
      </c>
      <c r="I510" t="s">
        <v>171</v>
      </c>
      <c r="J510" t="s">
        <v>171</v>
      </c>
      <c r="K510">
        <f>SUM(L510:Q510)</f>
        <v>4174060000</v>
      </c>
      <c r="L510">
        <v>281490000</v>
      </c>
      <c r="M510">
        <v>1198700000</v>
      </c>
      <c r="N510">
        <v>855130000</v>
      </c>
      <c r="O510">
        <v>1505600000</v>
      </c>
      <c r="P510">
        <v>213180000</v>
      </c>
      <c r="Q510">
        <v>119960000</v>
      </c>
      <c r="S510">
        <v>10</v>
      </c>
      <c r="T510">
        <v>63</v>
      </c>
      <c r="U510">
        <v>45</v>
      </c>
      <c r="V510">
        <v>82</v>
      </c>
      <c r="W510">
        <v>13</v>
      </c>
      <c r="X510">
        <v>22</v>
      </c>
      <c r="Y510">
        <v>10</v>
      </c>
      <c r="Z510">
        <v>11</v>
      </c>
      <c r="AA510">
        <v>256</v>
      </c>
      <c r="AE510">
        <v>115</v>
      </c>
      <c r="AF510" t="s">
        <v>1384</v>
      </c>
      <c r="AG510" t="s">
        <v>295</v>
      </c>
      <c r="AH510" t="s">
        <v>1385</v>
      </c>
      <c r="AI510" t="s">
        <v>1386</v>
      </c>
      <c r="AJ510" t="s">
        <v>1387</v>
      </c>
      <c r="AK510" t="s">
        <v>1388</v>
      </c>
      <c r="AL510" t="s">
        <v>1389</v>
      </c>
      <c r="AM510" t="s">
        <v>1390</v>
      </c>
    </row>
    <row r="511" spans="1:39" x14ac:dyDescent="0.25">
      <c r="A511" t="s">
        <v>10991</v>
      </c>
      <c r="B511" t="s">
        <v>10991</v>
      </c>
      <c r="C511" t="s">
        <v>4071</v>
      </c>
      <c r="D511" t="s">
        <v>4071</v>
      </c>
      <c r="E511" t="s">
        <v>4071</v>
      </c>
      <c r="F511" t="s">
        <v>10992</v>
      </c>
      <c r="G511" t="s">
        <v>10993</v>
      </c>
      <c r="H511" t="s">
        <v>10994</v>
      </c>
      <c r="I511" t="s">
        <v>171</v>
      </c>
      <c r="J511" t="s">
        <v>171</v>
      </c>
      <c r="K511">
        <f>SUM(L511:Q511)</f>
        <v>2552300</v>
      </c>
      <c r="L511">
        <v>0</v>
      </c>
      <c r="M511">
        <v>0</v>
      </c>
      <c r="N511">
        <v>0</v>
      </c>
      <c r="O511">
        <v>2552300</v>
      </c>
      <c r="P511">
        <v>0</v>
      </c>
      <c r="Q511">
        <v>0</v>
      </c>
      <c r="S511">
        <v>0</v>
      </c>
      <c r="T511">
        <v>0</v>
      </c>
      <c r="U511">
        <v>0</v>
      </c>
      <c r="V511">
        <v>1</v>
      </c>
      <c r="W511">
        <v>0</v>
      </c>
      <c r="X511">
        <v>0</v>
      </c>
      <c r="Y511">
        <v>0</v>
      </c>
      <c r="Z511">
        <v>0</v>
      </c>
      <c r="AA511">
        <v>1</v>
      </c>
      <c r="AE511">
        <v>21</v>
      </c>
      <c r="AF511">
        <v>8093</v>
      </c>
      <c r="AG511" t="b">
        <v>1</v>
      </c>
      <c r="AH511">
        <v>8671</v>
      </c>
      <c r="AI511">
        <v>99191</v>
      </c>
      <c r="AJ511">
        <v>105644</v>
      </c>
      <c r="AK511">
        <v>105644</v>
      </c>
    </row>
    <row r="512" spans="1:39" x14ac:dyDescent="0.25">
      <c r="A512" t="s">
        <v>6590</v>
      </c>
      <c r="B512" t="s">
        <v>6590</v>
      </c>
      <c r="C512" t="s">
        <v>6591</v>
      </c>
      <c r="D512" t="s">
        <v>1323</v>
      </c>
      <c r="E512" t="s">
        <v>1323</v>
      </c>
      <c r="F512" t="s">
        <v>6592</v>
      </c>
      <c r="G512" t="s">
        <v>6593</v>
      </c>
      <c r="H512" t="s">
        <v>6592</v>
      </c>
      <c r="I512" t="s">
        <v>171</v>
      </c>
      <c r="J512" t="s">
        <v>171</v>
      </c>
      <c r="K512">
        <f>SUM(L512:Q512)</f>
        <v>43907000</v>
      </c>
      <c r="L512">
        <v>0</v>
      </c>
      <c r="M512">
        <v>43907000</v>
      </c>
      <c r="N512">
        <v>0</v>
      </c>
      <c r="O512">
        <v>0</v>
      </c>
      <c r="P512">
        <v>0</v>
      </c>
      <c r="Q512">
        <v>0</v>
      </c>
      <c r="S512">
        <v>0</v>
      </c>
      <c r="T512">
        <v>4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4</v>
      </c>
      <c r="AE512">
        <v>749</v>
      </c>
      <c r="AF512" t="s">
        <v>6594</v>
      </c>
      <c r="AG512" t="s">
        <v>6595</v>
      </c>
      <c r="AH512" t="s">
        <v>6596</v>
      </c>
      <c r="AI512" t="s">
        <v>6597</v>
      </c>
      <c r="AJ512" t="s">
        <v>6598</v>
      </c>
      <c r="AK512" t="s">
        <v>6599</v>
      </c>
    </row>
    <row r="513" spans="1:39" x14ac:dyDescent="0.25">
      <c r="A513" t="s">
        <v>2149</v>
      </c>
      <c r="B513" t="s">
        <v>2150</v>
      </c>
      <c r="C513" t="s">
        <v>2151</v>
      </c>
      <c r="D513" t="s">
        <v>2152</v>
      </c>
      <c r="E513" t="s">
        <v>2153</v>
      </c>
      <c r="F513" t="s">
        <v>2154</v>
      </c>
      <c r="G513" t="s">
        <v>2155</v>
      </c>
      <c r="H513" t="s">
        <v>2156</v>
      </c>
      <c r="I513" t="s">
        <v>171</v>
      </c>
      <c r="J513" t="s">
        <v>171</v>
      </c>
      <c r="K513">
        <f>SUM(L513:Q513)</f>
        <v>1336287000</v>
      </c>
      <c r="L513">
        <v>56675000</v>
      </c>
      <c r="M513">
        <v>410550000</v>
      </c>
      <c r="N513">
        <v>339510000</v>
      </c>
      <c r="O513">
        <v>475380000</v>
      </c>
      <c r="P513">
        <v>39269000</v>
      </c>
      <c r="Q513">
        <v>14903000</v>
      </c>
      <c r="S513">
        <v>5</v>
      </c>
      <c r="T513">
        <v>48</v>
      </c>
      <c r="U513">
        <v>18</v>
      </c>
      <c r="V513">
        <v>57</v>
      </c>
      <c r="W513">
        <v>4</v>
      </c>
      <c r="X513">
        <v>9</v>
      </c>
      <c r="Y513">
        <v>2</v>
      </c>
      <c r="Z513">
        <v>3</v>
      </c>
      <c r="AA513">
        <v>146</v>
      </c>
      <c r="AE513">
        <v>704</v>
      </c>
      <c r="AF513" t="s">
        <v>2157</v>
      </c>
      <c r="AG513" t="s">
        <v>2158</v>
      </c>
      <c r="AH513" t="s">
        <v>2159</v>
      </c>
      <c r="AI513" t="s">
        <v>2160</v>
      </c>
      <c r="AJ513" t="s">
        <v>2161</v>
      </c>
      <c r="AK513" t="s">
        <v>2162</v>
      </c>
      <c r="AL513">
        <v>357</v>
      </c>
      <c r="AM513">
        <v>549</v>
      </c>
    </row>
    <row r="514" spans="1:39" x14ac:dyDescent="0.25">
      <c r="A514" t="s">
        <v>7792</v>
      </c>
      <c r="B514" t="s">
        <v>7793</v>
      </c>
      <c r="C514" t="s">
        <v>7794</v>
      </c>
      <c r="D514" t="s">
        <v>7794</v>
      </c>
      <c r="E514" t="s">
        <v>7794</v>
      </c>
      <c r="F514" t="s">
        <v>7795</v>
      </c>
      <c r="G514" t="s">
        <v>7796</v>
      </c>
      <c r="H514" t="s">
        <v>7797</v>
      </c>
      <c r="I514" t="s">
        <v>171</v>
      </c>
      <c r="J514" t="s">
        <v>171</v>
      </c>
      <c r="K514">
        <f>SUM(L514:Q514)</f>
        <v>19893000</v>
      </c>
      <c r="L514">
        <v>0</v>
      </c>
      <c r="M514">
        <v>0</v>
      </c>
      <c r="N514">
        <v>0</v>
      </c>
      <c r="O514">
        <v>19893000</v>
      </c>
      <c r="P514">
        <v>0</v>
      </c>
      <c r="Q514">
        <v>0</v>
      </c>
      <c r="S514">
        <v>0</v>
      </c>
      <c r="T514">
        <v>0</v>
      </c>
      <c r="U514">
        <v>0</v>
      </c>
      <c r="V514">
        <v>4</v>
      </c>
      <c r="W514">
        <v>0</v>
      </c>
      <c r="X514">
        <v>0</v>
      </c>
      <c r="Y514">
        <v>0</v>
      </c>
      <c r="Z514">
        <v>0</v>
      </c>
      <c r="AA514">
        <v>4</v>
      </c>
      <c r="AE514">
        <v>1039</v>
      </c>
      <c r="AF514" t="s">
        <v>7798</v>
      </c>
      <c r="AG514" t="s">
        <v>909</v>
      </c>
      <c r="AH514" t="s">
        <v>7799</v>
      </c>
      <c r="AI514" t="s">
        <v>7800</v>
      </c>
      <c r="AJ514" t="s">
        <v>7801</v>
      </c>
      <c r="AK514" t="s">
        <v>7801</v>
      </c>
    </row>
    <row r="515" spans="1:39" x14ac:dyDescent="0.25">
      <c r="A515" t="s">
        <v>3008</v>
      </c>
      <c r="B515" t="s">
        <v>3009</v>
      </c>
      <c r="C515" t="s">
        <v>2353</v>
      </c>
      <c r="D515" t="s">
        <v>2353</v>
      </c>
      <c r="E515" t="s">
        <v>2353</v>
      </c>
      <c r="F515" t="s">
        <v>3010</v>
      </c>
      <c r="G515" t="s">
        <v>3011</v>
      </c>
      <c r="H515" t="s">
        <v>3010</v>
      </c>
      <c r="I515" t="s">
        <v>171</v>
      </c>
      <c r="J515" t="s">
        <v>171</v>
      </c>
      <c r="K515">
        <f>SUM(L515:Q515)</f>
        <v>476263000</v>
      </c>
      <c r="L515">
        <v>130610000</v>
      </c>
      <c r="M515">
        <v>74591000</v>
      </c>
      <c r="N515">
        <v>0</v>
      </c>
      <c r="O515">
        <v>112580000</v>
      </c>
      <c r="P515">
        <v>80406000</v>
      </c>
      <c r="Q515">
        <v>78076000</v>
      </c>
      <c r="S515">
        <v>3</v>
      </c>
      <c r="T515">
        <v>9</v>
      </c>
      <c r="U515">
        <v>5</v>
      </c>
      <c r="V515">
        <v>14</v>
      </c>
      <c r="W515">
        <v>8</v>
      </c>
      <c r="X515">
        <v>10</v>
      </c>
      <c r="Y515">
        <v>5</v>
      </c>
      <c r="Z515">
        <v>10</v>
      </c>
      <c r="AA515">
        <v>64</v>
      </c>
      <c r="AE515">
        <v>637</v>
      </c>
      <c r="AF515" t="s">
        <v>3012</v>
      </c>
      <c r="AG515" t="s">
        <v>568</v>
      </c>
      <c r="AH515" t="s">
        <v>3013</v>
      </c>
      <c r="AI515" t="s">
        <v>3014</v>
      </c>
      <c r="AJ515" t="s">
        <v>3015</v>
      </c>
      <c r="AK515" t="s">
        <v>3016</v>
      </c>
      <c r="AL515">
        <v>301</v>
      </c>
      <c r="AM515">
        <v>169</v>
      </c>
    </row>
    <row r="516" spans="1:39" x14ac:dyDescent="0.25">
      <c r="A516" t="s">
        <v>4028</v>
      </c>
      <c r="B516" t="s">
        <v>4028</v>
      </c>
      <c r="C516" t="s">
        <v>4029</v>
      </c>
      <c r="D516" t="s">
        <v>4029</v>
      </c>
      <c r="E516" t="s">
        <v>4029</v>
      </c>
      <c r="F516" t="s">
        <v>4030</v>
      </c>
      <c r="G516" t="s">
        <v>4031</v>
      </c>
      <c r="H516" t="s">
        <v>4032</v>
      </c>
      <c r="I516" t="s">
        <v>171</v>
      </c>
      <c r="J516" t="s">
        <v>171</v>
      </c>
      <c r="K516">
        <f>SUM(L516:Q516)</f>
        <v>215140000</v>
      </c>
      <c r="L516">
        <v>72750000</v>
      </c>
      <c r="M516">
        <v>0</v>
      </c>
      <c r="N516">
        <v>54163000</v>
      </c>
      <c r="O516">
        <v>32896000</v>
      </c>
      <c r="P516">
        <v>13660000</v>
      </c>
      <c r="Q516">
        <v>41671000</v>
      </c>
      <c r="S516">
        <v>2</v>
      </c>
      <c r="T516">
        <v>2</v>
      </c>
      <c r="U516">
        <v>3</v>
      </c>
      <c r="V516">
        <v>9</v>
      </c>
      <c r="W516">
        <v>3</v>
      </c>
      <c r="X516">
        <v>1</v>
      </c>
      <c r="Y516">
        <v>3</v>
      </c>
      <c r="Z516">
        <v>5</v>
      </c>
      <c r="AA516">
        <v>28</v>
      </c>
      <c r="AE516">
        <v>502</v>
      </c>
      <c r="AF516" t="s">
        <v>4033</v>
      </c>
      <c r="AG516" t="s">
        <v>539</v>
      </c>
      <c r="AH516" t="s">
        <v>4034</v>
      </c>
      <c r="AI516" t="s">
        <v>4035</v>
      </c>
      <c r="AJ516" t="s">
        <v>4036</v>
      </c>
      <c r="AK516" t="s">
        <v>4037</v>
      </c>
    </row>
    <row r="517" spans="1:39" x14ac:dyDescent="0.25">
      <c r="A517" t="s">
        <v>10948</v>
      </c>
      <c r="B517" t="s">
        <v>10948</v>
      </c>
      <c r="C517" t="s">
        <v>6896</v>
      </c>
      <c r="D517" t="s">
        <v>6896</v>
      </c>
      <c r="E517" t="s">
        <v>6896</v>
      </c>
      <c r="F517" t="s">
        <v>10949</v>
      </c>
      <c r="G517" t="s">
        <v>10950</v>
      </c>
      <c r="H517" t="s">
        <v>10951</v>
      </c>
      <c r="I517" t="s">
        <v>171</v>
      </c>
      <c r="J517" t="s">
        <v>171</v>
      </c>
      <c r="K517">
        <f>SUM(L517:Q517)</f>
        <v>2735600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2735600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2</v>
      </c>
      <c r="AA517">
        <v>2</v>
      </c>
      <c r="AE517">
        <v>1113</v>
      </c>
      <c r="AF517" t="s">
        <v>10952</v>
      </c>
      <c r="AG517" t="s">
        <v>596</v>
      </c>
      <c r="AH517" t="s">
        <v>10953</v>
      </c>
      <c r="AI517" t="s">
        <v>10954</v>
      </c>
      <c r="AJ517" t="s">
        <v>10955</v>
      </c>
      <c r="AK517" t="s">
        <v>10955</v>
      </c>
    </row>
    <row r="518" spans="1:39" x14ac:dyDescent="0.25">
      <c r="A518" t="s">
        <v>3110</v>
      </c>
      <c r="B518" t="s">
        <v>3111</v>
      </c>
      <c r="C518" t="s">
        <v>3112</v>
      </c>
      <c r="D518" t="s">
        <v>3113</v>
      </c>
      <c r="E518" t="s">
        <v>3113</v>
      </c>
      <c r="F518" t="s">
        <v>3114</v>
      </c>
      <c r="G518" t="s">
        <v>3115</v>
      </c>
      <c r="H518" t="s">
        <v>3116</v>
      </c>
      <c r="I518" t="s">
        <v>171</v>
      </c>
      <c r="J518" t="s">
        <v>171</v>
      </c>
      <c r="K518">
        <f>SUM(L518:Q518)</f>
        <v>534869000</v>
      </c>
      <c r="L518">
        <v>0</v>
      </c>
      <c r="M518">
        <v>145060000</v>
      </c>
      <c r="N518">
        <v>129610000</v>
      </c>
      <c r="O518">
        <v>213940000</v>
      </c>
      <c r="P518">
        <v>46259000</v>
      </c>
      <c r="Q518">
        <v>0</v>
      </c>
      <c r="S518">
        <v>0</v>
      </c>
      <c r="T518">
        <v>14</v>
      </c>
      <c r="U518">
        <v>4</v>
      </c>
      <c r="V518">
        <v>20</v>
      </c>
      <c r="W518">
        <v>3</v>
      </c>
      <c r="X518">
        <v>3</v>
      </c>
      <c r="Y518">
        <v>1</v>
      </c>
      <c r="Z518">
        <v>0</v>
      </c>
      <c r="AA518">
        <v>45</v>
      </c>
      <c r="AE518">
        <v>673</v>
      </c>
      <c r="AF518" t="s">
        <v>3117</v>
      </c>
      <c r="AG518" t="s">
        <v>3118</v>
      </c>
      <c r="AH518" t="s">
        <v>3119</v>
      </c>
      <c r="AI518" t="s">
        <v>3120</v>
      </c>
      <c r="AJ518" t="s">
        <v>3121</v>
      </c>
      <c r="AK518" t="s">
        <v>3122</v>
      </c>
    </row>
    <row r="519" spans="1:39" x14ac:dyDescent="0.25">
      <c r="A519" t="s">
        <v>1660</v>
      </c>
      <c r="B519" t="s">
        <v>1661</v>
      </c>
      <c r="C519" t="s">
        <v>1662</v>
      </c>
      <c r="D519" t="s">
        <v>1662</v>
      </c>
      <c r="E519" t="s">
        <v>1663</v>
      </c>
      <c r="F519" t="s">
        <v>1664</v>
      </c>
      <c r="G519" t="s">
        <v>1665</v>
      </c>
      <c r="H519" t="s">
        <v>1664</v>
      </c>
      <c r="I519" t="s">
        <v>171</v>
      </c>
      <c r="J519" t="s">
        <v>171</v>
      </c>
      <c r="K519">
        <f>SUM(L519:Q519)</f>
        <v>2270950000</v>
      </c>
      <c r="L519">
        <v>0</v>
      </c>
      <c r="M519">
        <v>494420000</v>
      </c>
      <c r="N519">
        <v>584220000</v>
      </c>
      <c r="O519">
        <v>1037100000</v>
      </c>
      <c r="P519">
        <v>155210000</v>
      </c>
      <c r="Q519">
        <v>0</v>
      </c>
      <c r="S519">
        <v>3</v>
      </c>
      <c r="T519">
        <v>34</v>
      </c>
      <c r="U519">
        <v>27</v>
      </c>
      <c r="V519">
        <v>57</v>
      </c>
      <c r="W519">
        <v>9</v>
      </c>
      <c r="X519">
        <v>12</v>
      </c>
      <c r="Y519">
        <v>8</v>
      </c>
      <c r="Z519">
        <v>3</v>
      </c>
      <c r="AA519">
        <v>153</v>
      </c>
      <c r="AE519">
        <v>677</v>
      </c>
      <c r="AF519" t="s">
        <v>1666</v>
      </c>
      <c r="AG519" t="s">
        <v>295</v>
      </c>
      <c r="AH519" t="s">
        <v>1667</v>
      </c>
      <c r="AI519" t="s">
        <v>1668</v>
      </c>
      <c r="AJ519" t="s">
        <v>1669</v>
      </c>
      <c r="AK519" t="s">
        <v>1670</v>
      </c>
    </row>
    <row r="520" spans="1:39" x14ac:dyDescent="0.25">
      <c r="A520" t="s">
        <v>1609</v>
      </c>
      <c r="B520" t="s">
        <v>1610</v>
      </c>
      <c r="C520" t="s">
        <v>1611</v>
      </c>
      <c r="D520" t="s">
        <v>1611</v>
      </c>
      <c r="E520" t="s">
        <v>1611</v>
      </c>
      <c r="F520" t="s">
        <v>1612</v>
      </c>
      <c r="G520" t="s">
        <v>1613</v>
      </c>
      <c r="H520" t="s">
        <v>1614</v>
      </c>
      <c r="I520" s="9" t="s">
        <v>63</v>
      </c>
      <c r="J520" s="5" t="s">
        <v>64</v>
      </c>
      <c r="K520">
        <f>SUM(L520:Q520)</f>
        <v>2423220000</v>
      </c>
      <c r="L520">
        <v>278960000</v>
      </c>
      <c r="M520">
        <v>180610000</v>
      </c>
      <c r="N520">
        <v>746560000</v>
      </c>
      <c r="O520">
        <v>895370000</v>
      </c>
      <c r="P520">
        <v>112350000</v>
      </c>
      <c r="Q520">
        <v>209370000</v>
      </c>
      <c r="S520">
        <v>18</v>
      </c>
      <c r="T520">
        <v>16</v>
      </c>
      <c r="U520">
        <v>19</v>
      </c>
      <c r="V520">
        <v>93</v>
      </c>
      <c r="W520">
        <v>14</v>
      </c>
      <c r="X520">
        <v>11</v>
      </c>
      <c r="Y520">
        <v>9</v>
      </c>
      <c r="Z520">
        <v>22</v>
      </c>
      <c r="AA520">
        <v>202</v>
      </c>
      <c r="AE520">
        <v>1155</v>
      </c>
      <c r="AF520" t="s">
        <v>1615</v>
      </c>
      <c r="AG520" t="s">
        <v>174</v>
      </c>
      <c r="AH520" t="s">
        <v>1616</v>
      </c>
      <c r="AI520" t="s">
        <v>1617</v>
      </c>
      <c r="AJ520" t="s">
        <v>1618</v>
      </c>
      <c r="AK520" t="s">
        <v>1619</v>
      </c>
      <c r="AL520" t="s">
        <v>1620</v>
      </c>
      <c r="AM520" t="s">
        <v>1621</v>
      </c>
    </row>
    <row r="521" spans="1:39" x14ac:dyDescent="0.25">
      <c r="A521" t="s">
        <v>560</v>
      </c>
      <c r="B521" t="s">
        <v>561</v>
      </c>
      <c r="C521" t="s">
        <v>562</v>
      </c>
      <c r="D521" t="s">
        <v>562</v>
      </c>
      <c r="E521" t="s">
        <v>563</v>
      </c>
      <c r="F521" t="s">
        <v>564</v>
      </c>
      <c r="G521" t="s">
        <v>565</v>
      </c>
      <c r="H521" t="s">
        <v>566</v>
      </c>
      <c r="I521" s="2" t="s">
        <v>171</v>
      </c>
      <c r="J521" t="s">
        <v>171</v>
      </c>
      <c r="K521">
        <f>SUM(L521:Q521)</f>
        <v>23138610000</v>
      </c>
      <c r="L521">
        <v>3654600000</v>
      </c>
      <c r="M521">
        <v>613980000</v>
      </c>
      <c r="N521">
        <v>890130000</v>
      </c>
      <c r="O521">
        <v>4918600000</v>
      </c>
      <c r="P521">
        <v>8499200000</v>
      </c>
      <c r="Q521">
        <v>4562100000</v>
      </c>
      <c r="S521">
        <v>27</v>
      </c>
      <c r="T521">
        <v>18</v>
      </c>
      <c r="U521">
        <v>11</v>
      </c>
      <c r="V521">
        <v>46</v>
      </c>
      <c r="W521">
        <v>55</v>
      </c>
      <c r="X521">
        <v>67</v>
      </c>
      <c r="Y521">
        <v>57</v>
      </c>
      <c r="Z521">
        <v>48</v>
      </c>
      <c r="AA521">
        <v>329</v>
      </c>
      <c r="AE521">
        <v>988</v>
      </c>
      <c r="AF521" t="s">
        <v>567</v>
      </c>
      <c r="AG521" t="s">
        <v>568</v>
      </c>
      <c r="AH521" t="s">
        <v>569</v>
      </c>
      <c r="AI521" t="s">
        <v>570</v>
      </c>
      <c r="AJ521" t="s">
        <v>571</v>
      </c>
      <c r="AK521" t="s">
        <v>572</v>
      </c>
      <c r="AL521" t="s">
        <v>573</v>
      </c>
      <c r="AM521" t="s">
        <v>574</v>
      </c>
    </row>
    <row r="522" spans="1:39" x14ac:dyDescent="0.25">
      <c r="A522" t="s">
        <v>302</v>
      </c>
      <c r="B522" t="s">
        <v>303</v>
      </c>
      <c r="C522" t="s">
        <v>304</v>
      </c>
      <c r="D522" t="s">
        <v>304</v>
      </c>
      <c r="E522" t="s">
        <v>305</v>
      </c>
      <c r="F522" t="s">
        <v>306</v>
      </c>
      <c r="G522" t="s">
        <v>307</v>
      </c>
      <c r="H522" t="s">
        <v>308</v>
      </c>
      <c r="I522" t="s">
        <v>171</v>
      </c>
      <c r="J522" t="s">
        <v>171</v>
      </c>
      <c r="K522">
        <f>SUM(L522:Q522)</f>
        <v>59415500000</v>
      </c>
      <c r="L522">
        <v>9758800000</v>
      </c>
      <c r="M522">
        <v>1105000000</v>
      </c>
      <c r="N522">
        <v>2063500000</v>
      </c>
      <c r="O522">
        <v>8280300000</v>
      </c>
      <c r="P522">
        <v>28985000000</v>
      </c>
      <c r="Q522">
        <v>9222900000</v>
      </c>
      <c r="S522">
        <v>60</v>
      </c>
      <c r="T522">
        <v>41</v>
      </c>
      <c r="U522">
        <v>41</v>
      </c>
      <c r="V522">
        <v>71</v>
      </c>
      <c r="W522">
        <v>72</v>
      </c>
      <c r="X522">
        <v>104</v>
      </c>
      <c r="Y522">
        <v>85</v>
      </c>
      <c r="Z522">
        <v>76</v>
      </c>
      <c r="AA522">
        <v>550</v>
      </c>
      <c r="AE522">
        <v>987</v>
      </c>
      <c r="AF522" t="s">
        <v>309</v>
      </c>
      <c r="AG522" t="s">
        <v>310</v>
      </c>
      <c r="AH522" t="s">
        <v>311</v>
      </c>
      <c r="AI522" t="s">
        <v>312</v>
      </c>
      <c r="AJ522" t="s">
        <v>313</v>
      </c>
      <c r="AK522" t="s">
        <v>314</v>
      </c>
      <c r="AL522">
        <v>565</v>
      </c>
      <c r="AM522">
        <v>56</v>
      </c>
    </row>
    <row r="523" spans="1:39" x14ac:dyDescent="0.25">
      <c r="A523" t="s">
        <v>2360</v>
      </c>
      <c r="B523" t="s">
        <v>2361</v>
      </c>
      <c r="C523" t="s">
        <v>2362</v>
      </c>
      <c r="D523" t="s">
        <v>2363</v>
      </c>
      <c r="E523" t="s">
        <v>2363</v>
      </c>
      <c r="F523" t="s">
        <v>2364</v>
      </c>
      <c r="G523" t="s">
        <v>2365</v>
      </c>
      <c r="H523" t="s">
        <v>2366</v>
      </c>
      <c r="I523" t="s">
        <v>171</v>
      </c>
      <c r="J523" t="s">
        <v>171</v>
      </c>
      <c r="K523">
        <f>SUM(L523:Q523)</f>
        <v>722470000</v>
      </c>
      <c r="L523">
        <v>120960000</v>
      </c>
      <c r="M523">
        <v>0</v>
      </c>
      <c r="N523">
        <v>0</v>
      </c>
      <c r="O523">
        <v>127460000</v>
      </c>
      <c r="P523">
        <v>372000000</v>
      </c>
      <c r="Q523">
        <v>102050000</v>
      </c>
      <c r="S523">
        <v>6</v>
      </c>
      <c r="T523">
        <v>0</v>
      </c>
      <c r="U523">
        <v>0</v>
      </c>
      <c r="V523">
        <v>16</v>
      </c>
      <c r="W523">
        <v>12</v>
      </c>
      <c r="X523">
        <v>23</v>
      </c>
      <c r="Y523">
        <v>17</v>
      </c>
      <c r="Z523">
        <v>9</v>
      </c>
      <c r="AA523">
        <v>83</v>
      </c>
      <c r="AE523">
        <v>600</v>
      </c>
      <c r="AF523" t="s">
        <v>2367</v>
      </c>
      <c r="AG523" t="s">
        <v>2368</v>
      </c>
      <c r="AH523" t="s">
        <v>2369</v>
      </c>
      <c r="AI523" t="s">
        <v>2370</v>
      </c>
      <c r="AJ523" t="s">
        <v>2371</v>
      </c>
      <c r="AK523" t="s">
        <v>2372</v>
      </c>
      <c r="AL523">
        <v>238</v>
      </c>
      <c r="AM523">
        <v>56</v>
      </c>
    </row>
    <row r="524" spans="1:39" x14ac:dyDescent="0.25">
      <c r="A524" t="s">
        <v>4647</v>
      </c>
      <c r="B524" t="s">
        <v>4647</v>
      </c>
      <c r="C524" t="s">
        <v>4648</v>
      </c>
      <c r="D524" t="s">
        <v>4648</v>
      </c>
      <c r="E524" t="s">
        <v>4648</v>
      </c>
      <c r="F524" t="s">
        <v>4649</v>
      </c>
      <c r="G524" t="s">
        <v>4650</v>
      </c>
      <c r="H524" t="s">
        <v>4651</v>
      </c>
      <c r="I524" s="3" t="s">
        <v>437</v>
      </c>
      <c r="J524" s="15" t="s">
        <v>1676</v>
      </c>
      <c r="K524">
        <f>SUM(L524:Q524)</f>
        <v>106106000</v>
      </c>
      <c r="L524">
        <v>0</v>
      </c>
      <c r="M524">
        <v>26118000</v>
      </c>
      <c r="N524">
        <v>0</v>
      </c>
      <c r="O524">
        <v>0</v>
      </c>
      <c r="P524">
        <v>39742000</v>
      </c>
      <c r="Q524">
        <v>40246000</v>
      </c>
      <c r="S524">
        <v>2</v>
      </c>
      <c r="T524">
        <v>5</v>
      </c>
      <c r="U524">
        <v>0</v>
      </c>
      <c r="V524">
        <v>2</v>
      </c>
      <c r="W524">
        <v>7</v>
      </c>
      <c r="X524">
        <v>5</v>
      </c>
      <c r="Y524">
        <v>2</v>
      </c>
      <c r="Z524">
        <v>5</v>
      </c>
      <c r="AA524">
        <v>28</v>
      </c>
      <c r="AE524">
        <v>621</v>
      </c>
      <c r="AF524" t="s">
        <v>4652</v>
      </c>
      <c r="AG524" t="s">
        <v>568</v>
      </c>
      <c r="AH524" t="s">
        <v>4653</v>
      </c>
      <c r="AI524" t="s">
        <v>4654</v>
      </c>
      <c r="AJ524" t="s">
        <v>4655</v>
      </c>
      <c r="AK524" t="s">
        <v>4656</v>
      </c>
    </row>
    <row r="525" spans="1:39" x14ac:dyDescent="0.25">
      <c r="A525" t="s">
        <v>6311</v>
      </c>
      <c r="B525" t="s">
        <v>6311</v>
      </c>
      <c r="C525">
        <v>3</v>
      </c>
      <c r="D525">
        <v>3</v>
      </c>
      <c r="E525">
        <v>3</v>
      </c>
      <c r="F525" t="s">
        <v>6312</v>
      </c>
      <c r="G525" t="s">
        <v>6313</v>
      </c>
      <c r="H525" t="s">
        <v>6312</v>
      </c>
      <c r="I525" s="3" t="s">
        <v>437</v>
      </c>
      <c r="J525" s="4" t="s">
        <v>438</v>
      </c>
      <c r="K525">
        <f>SUM(L525:Q525)</f>
        <v>53381000</v>
      </c>
      <c r="L525">
        <v>0</v>
      </c>
      <c r="M525">
        <v>0</v>
      </c>
      <c r="N525">
        <v>0</v>
      </c>
      <c r="O525">
        <v>0</v>
      </c>
      <c r="P525">
        <v>31725000</v>
      </c>
      <c r="Q525">
        <v>21656000</v>
      </c>
      <c r="S525">
        <v>1</v>
      </c>
      <c r="T525">
        <v>1</v>
      </c>
      <c r="U525">
        <v>0</v>
      </c>
      <c r="V525">
        <v>2</v>
      </c>
      <c r="W525">
        <v>2</v>
      </c>
      <c r="X525">
        <v>6</v>
      </c>
      <c r="Y525">
        <v>2</v>
      </c>
      <c r="Z525">
        <v>4</v>
      </c>
      <c r="AA525">
        <v>18</v>
      </c>
      <c r="AE525">
        <v>651</v>
      </c>
      <c r="AF525" t="s">
        <v>6314</v>
      </c>
      <c r="AG525" t="s">
        <v>870</v>
      </c>
      <c r="AH525" t="s">
        <v>6315</v>
      </c>
      <c r="AI525" t="s">
        <v>6316</v>
      </c>
      <c r="AJ525" t="s">
        <v>6317</v>
      </c>
      <c r="AK525" t="s">
        <v>6318</v>
      </c>
    </row>
    <row r="526" spans="1:39" x14ac:dyDescent="0.25">
      <c r="A526" t="s">
        <v>5884</v>
      </c>
      <c r="B526" t="s">
        <v>5885</v>
      </c>
      <c r="C526" t="s">
        <v>5886</v>
      </c>
      <c r="D526" t="s">
        <v>5886</v>
      </c>
      <c r="E526" t="s">
        <v>5886</v>
      </c>
      <c r="F526" t="s">
        <v>5887</v>
      </c>
      <c r="G526" t="s">
        <v>5888</v>
      </c>
      <c r="H526" t="s">
        <v>5889</v>
      </c>
      <c r="I526" s="3" t="s">
        <v>437</v>
      </c>
      <c r="J526" s="7" t="s">
        <v>957</v>
      </c>
      <c r="K526">
        <f>SUM(L526:Q526)</f>
        <v>43000000</v>
      </c>
      <c r="L526">
        <v>0</v>
      </c>
      <c r="M526">
        <v>0</v>
      </c>
      <c r="N526">
        <v>0</v>
      </c>
      <c r="O526">
        <v>0</v>
      </c>
      <c r="P526">
        <v>20101000</v>
      </c>
      <c r="Q526">
        <v>22899000</v>
      </c>
      <c r="S526">
        <v>2</v>
      </c>
      <c r="T526">
        <v>3</v>
      </c>
      <c r="U526">
        <v>0</v>
      </c>
      <c r="V526">
        <v>1</v>
      </c>
      <c r="W526">
        <v>9</v>
      </c>
      <c r="X526">
        <v>5</v>
      </c>
      <c r="Y526">
        <v>0</v>
      </c>
      <c r="Z526">
        <v>5</v>
      </c>
      <c r="AA526">
        <v>25</v>
      </c>
      <c r="AE526">
        <v>391</v>
      </c>
      <c r="AF526" t="s">
        <v>5890</v>
      </c>
      <c r="AG526" t="s">
        <v>909</v>
      </c>
      <c r="AH526" t="s">
        <v>5891</v>
      </c>
      <c r="AI526" t="s">
        <v>5892</v>
      </c>
      <c r="AJ526" t="s">
        <v>5893</v>
      </c>
      <c r="AK526" t="s">
        <v>5894</v>
      </c>
      <c r="AL526">
        <v>168</v>
      </c>
      <c r="AM526">
        <v>574</v>
      </c>
    </row>
    <row r="527" spans="1:39" x14ac:dyDescent="0.25">
      <c r="A527" t="s">
        <v>8233</v>
      </c>
      <c r="B527" t="s">
        <v>8233</v>
      </c>
      <c r="C527" t="s">
        <v>6379</v>
      </c>
      <c r="D527" t="s">
        <v>6379</v>
      </c>
      <c r="E527" t="s">
        <v>6379</v>
      </c>
      <c r="F527" t="s">
        <v>8234</v>
      </c>
      <c r="G527" t="s">
        <v>8235</v>
      </c>
      <c r="H527" t="s">
        <v>8236</v>
      </c>
      <c r="I527" t="s">
        <v>171</v>
      </c>
      <c r="J527" t="s">
        <v>171</v>
      </c>
      <c r="K527">
        <f>SUM(L527:Q527)</f>
        <v>15426000</v>
      </c>
      <c r="L527">
        <v>0</v>
      </c>
      <c r="M527">
        <v>0</v>
      </c>
      <c r="N527">
        <v>0</v>
      </c>
      <c r="O527">
        <v>15426000</v>
      </c>
      <c r="P527">
        <v>0</v>
      </c>
      <c r="Q527">
        <v>0</v>
      </c>
      <c r="S527">
        <v>2</v>
      </c>
      <c r="T527">
        <v>0</v>
      </c>
      <c r="U527">
        <v>0</v>
      </c>
      <c r="V527">
        <v>3</v>
      </c>
      <c r="W527">
        <v>3</v>
      </c>
      <c r="X527">
        <v>0</v>
      </c>
      <c r="Y527">
        <v>0</v>
      </c>
      <c r="Z527">
        <v>0</v>
      </c>
      <c r="AA527">
        <v>8</v>
      </c>
      <c r="AE527">
        <v>507</v>
      </c>
      <c r="AF527" t="s">
        <v>8237</v>
      </c>
      <c r="AG527" t="s">
        <v>596</v>
      </c>
      <c r="AH527" t="s">
        <v>8238</v>
      </c>
      <c r="AI527" t="s">
        <v>8239</v>
      </c>
      <c r="AJ527" t="s">
        <v>8240</v>
      </c>
      <c r="AK527" t="s">
        <v>8241</v>
      </c>
    </row>
    <row r="528" spans="1:39" x14ac:dyDescent="0.25">
      <c r="A528" t="s">
        <v>7670</v>
      </c>
      <c r="B528" t="s">
        <v>7670</v>
      </c>
      <c r="C528" t="s">
        <v>5184</v>
      </c>
      <c r="D528" t="s">
        <v>5184</v>
      </c>
      <c r="E528" t="s">
        <v>5184</v>
      </c>
      <c r="F528" t="s">
        <v>7671</v>
      </c>
      <c r="G528" t="s">
        <v>7672</v>
      </c>
      <c r="H528" t="s">
        <v>7673</v>
      </c>
      <c r="I528" t="s">
        <v>171</v>
      </c>
      <c r="J528" t="s">
        <v>171</v>
      </c>
      <c r="K528">
        <f>SUM(L528:Q528)</f>
        <v>21569000</v>
      </c>
      <c r="L528">
        <v>0</v>
      </c>
      <c r="M528">
        <v>10428000</v>
      </c>
      <c r="N528">
        <v>0</v>
      </c>
      <c r="O528">
        <v>11141000</v>
      </c>
      <c r="P528">
        <v>0</v>
      </c>
      <c r="Q528">
        <v>0</v>
      </c>
      <c r="S528">
        <v>1</v>
      </c>
      <c r="T528">
        <v>5</v>
      </c>
      <c r="U528">
        <v>0</v>
      </c>
      <c r="V528">
        <v>5</v>
      </c>
      <c r="W528">
        <v>3</v>
      </c>
      <c r="X528">
        <v>4</v>
      </c>
      <c r="Y528">
        <v>2</v>
      </c>
      <c r="Z528">
        <v>6</v>
      </c>
      <c r="AA528">
        <v>26</v>
      </c>
      <c r="AE528">
        <v>160</v>
      </c>
      <c r="AF528" t="s">
        <v>7674</v>
      </c>
      <c r="AG528" t="s">
        <v>909</v>
      </c>
      <c r="AH528" t="s">
        <v>7675</v>
      </c>
      <c r="AI528" t="s">
        <v>7676</v>
      </c>
      <c r="AJ528" t="s">
        <v>7677</v>
      </c>
      <c r="AK528" t="s">
        <v>7678</v>
      </c>
    </row>
    <row r="529" spans="1:39" x14ac:dyDescent="0.25">
      <c r="A529" t="s">
        <v>4626</v>
      </c>
      <c r="B529" t="s">
        <v>4626</v>
      </c>
      <c r="C529" t="s">
        <v>4627</v>
      </c>
      <c r="D529" t="s">
        <v>4627</v>
      </c>
      <c r="E529" t="s">
        <v>4627</v>
      </c>
      <c r="F529" t="s">
        <v>4628</v>
      </c>
      <c r="G529" t="s">
        <v>4629</v>
      </c>
      <c r="H529" t="s">
        <v>4630</v>
      </c>
      <c r="I529" t="s">
        <v>171</v>
      </c>
      <c r="J529" t="s">
        <v>171</v>
      </c>
      <c r="K529">
        <f>SUM(L529:Q529)</f>
        <v>149804000</v>
      </c>
      <c r="L529">
        <v>0</v>
      </c>
      <c r="M529">
        <v>35500000</v>
      </c>
      <c r="N529">
        <v>68421000</v>
      </c>
      <c r="O529">
        <v>45883000</v>
      </c>
      <c r="P529">
        <v>0</v>
      </c>
      <c r="Q529">
        <v>0</v>
      </c>
      <c r="S529">
        <v>0</v>
      </c>
      <c r="T529">
        <v>3</v>
      </c>
      <c r="U529">
        <v>3</v>
      </c>
      <c r="V529">
        <v>3</v>
      </c>
      <c r="W529">
        <v>0</v>
      </c>
      <c r="X529">
        <v>0</v>
      </c>
      <c r="Y529">
        <v>0</v>
      </c>
      <c r="Z529">
        <v>0</v>
      </c>
      <c r="AA529">
        <v>9</v>
      </c>
      <c r="AE529">
        <v>269</v>
      </c>
      <c r="AF529" t="s">
        <v>4631</v>
      </c>
      <c r="AG529" t="s">
        <v>870</v>
      </c>
      <c r="AH529" t="s">
        <v>4632</v>
      </c>
      <c r="AI529" t="s">
        <v>4633</v>
      </c>
      <c r="AJ529" t="s">
        <v>4634</v>
      </c>
      <c r="AK529" t="s">
        <v>4635</v>
      </c>
    </row>
    <row r="530" spans="1:39" x14ac:dyDescent="0.25">
      <c r="A530" t="s">
        <v>5670</v>
      </c>
      <c r="B530" t="s">
        <v>5670</v>
      </c>
      <c r="C530">
        <v>3</v>
      </c>
      <c r="D530">
        <v>3</v>
      </c>
      <c r="E530">
        <v>3</v>
      </c>
      <c r="F530" t="s">
        <v>5671</v>
      </c>
      <c r="G530" t="s">
        <v>5672</v>
      </c>
      <c r="H530" t="s">
        <v>5671</v>
      </c>
      <c r="I530" t="s">
        <v>171</v>
      </c>
      <c r="J530" t="s">
        <v>171</v>
      </c>
      <c r="K530">
        <f>SUM(L530:Q530)</f>
        <v>78068000</v>
      </c>
      <c r="L530">
        <v>0</v>
      </c>
      <c r="M530">
        <v>37472000</v>
      </c>
      <c r="N530">
        <v>0</v>
      </c>
      <c r="O530">
        <v>40596000</v>
      </c>
      <c r="P530">
        <v>0</v>
      </c>
      <c r="Q530">
        <v>0</v>
      </c>
      <c r="S530">
        <v>2</v>
      </c>
      <c r="T530">
        <v>4</v>
      </c>
      <c r="U530">
        <v>2</v>
      </c>
      <c r="V530">
        <v>8</v>
      </c>
      <c r="W530">
        <v>1</v>
      </c>
      <c r="X530">
        <v>0</v>
      </c>
      <c r="Y530">
        <v>1</v>
      </c>
      <c r="Z530">
        <v>3</v>
      </c>
      <c r="AA530">
        <v>21</v>
      </c>
      <c r="AE530">
        <v>1041</v>
      </c>
      <c r="AF530" t="s">
        <v>5673</v>
      </c>
      <c r="AG530" t="s">
        <v>870</v>
      </c>
      <c r="AH530" t="s">
        <v>5674</v>
      </c>
      <c r="AI530" t="s">
        <v>5675</v>
      </c>
      <c r="AJ530" t="s">
        <v>5676</v>
      </c>
      <c r="AK530" t="s">
        <v>5677</v>
      </c>
    </row>
    <row r="531" spans="1:39" x14ac:dyDescent="0.25">
      <c r="A531" t="s">
        <v>1806</v>
      </c>
      <c r="B531" t="s">
        <v>1807</v>
      </c>
      <c r="C531" t="s">
        <v>1808</v>
      </c>
      <c r="D531" t="s">
        <v>1808</v>
      </c>
      <c r="E531" t="s">
        <v>1808</v>
      </c>
      <c r="F531" t="s">
        <v>1809</v>
      </c>
      <c r="G531" t="s">
        <v>1810</v>
      </c>
      <c r="H531" t="s">
        <v>1811</v>
      </c>
      <c r="I531" t="s">
        <v>171</v>
      </c>
      <c r="J531" t="s">
        <v>171</v>
      </c>
      <c r="K531">
        <f>SUM(L531:Q531)</f>
        <v>1784420000</v>
      </c>
      <c r="L531">
        <v>143130000</v>
      </c>
      <c r="M531">
        <v>618220000</v>
      </c>
      <c r="N531">
        <v>524810000</v>
      </c>
      <c r="O531">
        <v>498260000</v>
      </c>
      <c r="P531">
        <v>0</v>
      </c>
      <c r="Q531">
        <v>0</v>
      </c>
      <c r="S531">
        <v>4</v>
      </c>
      <c r="T531">
        <v>38</v>
      </c>
      <c r="U531">
        <v>22</v>
      </c>
      <c r="V531">
        <v>35</v>
      </c>
      <c r="W531">
        <v>7</v>
      </c>
      <c r="X531">
        <v>3</v>
      </c>
      <c r="Y531">
        <v>1</v>
      </c>
      <c r="Z531">
        <v>1</v>
      </c>
      <c r="AA531">
        <v>111</v>
      </c>
      <c r="AE531">
        <v>378</v>
      </c>
      <c r="AF531" t="s">
        <v>1812</v>
      </c>
      <c r="AG531" t="s">
        <v>440</v>
      </c>
      <c r="AH531" t="s">
        <v>1813</v>
      </c>
      <c r="AI531" t="s">
        <v>1814</v>
      </c>
      <c r="AJ531" t="s">
        <v>1815</v>
      </c>
      <c r="AK531" t="s">
        <v>1816</v>
      </c>
    </row>
    <row r="532" spans="1:39" x14ac:dyDescent="0.25">
      <c r="A532" t="s">
        <v>3463</v>
      </c>
      <c r="B532" t="s">
        <v>3464</v>
      </c>
      <c r="C532" t="s">
        <v>3465</v>
      </c>
      <c r="D532" t="s">
        <v>3465</v>
      </c>
      <c r="E532" t="s">
        <v>3465</v>
      </c>
      <c r="F532" t="s">
        <v>3466</v>
      </c>
      <c r="G532" t="s">
        <v>3467</v>
      </c>
      <c r="H532" t="s">
        <v>3468</v>
      </c>
      <c r="I532" t="s">
        <v>171</v>
      </c>
      <c r="J532" t="s">
        <v>171</v>
      </c>
      <c r="K532">
        <f>SUM(L532:Q532)</f>
        <v>319666000</v>
      </c>
      <c r="L532">
        <v>0</v>
      </c>
      <c r="M532">
        <v>119230000</v>
      </c>
      <c r="N532">
        <v>0</v>
      </c>
      <c r="O532">
        <v>147700000</v>
      </c>
      <c r="P532">
        <v>0</v>
      </c>
      <c r="Q532">
        <v>52736000</v>
      </c>
      <c r="S532">
        <v>1</v>
      </c>
      <c r="T532">
        <v>20</v>
      </c>
      <c r="U532">
        <v>2</v>
      </c>
      <c r="V532">
        <v>21</v>
      </c>
      <c r="W532">
        <v>4</v>
      </c>
      <c r="X532">
        <v>2</v>
      </c>
      <c r="Y532">
        <v>2</v>
      </c>
      <c r="Z532">
        <v>6</v>
      </c>
      <c r="AA532">
        <v>58</v>
      </c>
      <c r="AE532">
        <v>907</v>
      </c>
      <c r="AF532" t="s">
        <v>3469</v>
      </c>
      <c r="AG532" t="s">
        <v>283</v>
      </c>
      <c r="AH532" t="s">
        <v>3470</v>
      </c>
      <c r="AI532" t="s">
        <v>3471</v>
      </c>
      <c r="AJ532" t="s">
        <v>3472</v>
      </c>
      <c r="AK532" t="s">
        <v>3473</v>
      </c>
      <c r="AL532">
        <v>513</v>
      </c>
      <c r="AM532">
        <v>1</v>
      </c>
    </row>
    <row r="533" spans="1:39" x14ac:dyDescent="0.25">
      <c r="A533" t="s">
        <v>2308</v>
      </c>
      <c r="B533" t="s">
        <v>2308</v>
      </c>
      <c r="C533" t="s">
        <v>2309</v>
      </c>
      <c r="D533" t="s">
        <v>2309</v>
      </c>
      <c r="E533" t="s">
        <v>2310</v>
      </c>
      <c r="F533" t="s">
        <v>2311</v>
      </c>
      <c r="G533" t="s">
        <v>2312</v>
      </c>
      <c r="H533" t="s">
        <v>2313</v>
      </c>
      <c r="I533" t="s">
        <v>171</v>
      </c>
      <c r="J533" t="s">
        <v>171</v>
      </c>
      <c r="K533">
        <f>SUM(L533:Q533)</f>
        <v>996904000</v>
      </c>
      <c r="L533">
        <v>109840000</v>
      </c>
      <c r="M533">
        <v>201480000</v>
      </c>
      <c r="N533">
        <v>304230000</v>
      </c>
      <c r="O533">
        <v>192420000</v>
      </c>
      <c r="P533">
        <v>64304000</v>
      </c>
      <c r="Q533">
        <v>124630000</v>
      </c>
      <c r="S533">
        <v>5</v>
      </c>
      <c r="T533">
        <v>14</v>
      </c>
      <c r="U533">
        <v>13</v>
      </c>
      <c r="V533">
        <v>14</v>
      </c>
      <c r="W533">
        <v>13</v>
      </c>
      <c r="X533">
        <v>7</v>
      </c>
      <c r="Y533">
        <v>4</v>
      </c>
      <c r="Z533">
        <v>13</v>
      </c>
      <c r="AA533">
        <v>83</v>
      </c>
      <c r="AE533">
        <v>403</v>
      </c>
      <c r="AF533" t="s">
        <v>2314</v>
      </c>
      <c r="AG533" t="s">
        <v>568</v>
      </c>
      <c r="AH533" t="s">
        <v>2315</v>
      </c>
      <c r="AI533" t="s">
        <v>2316</v>
      </c>
      <c r="AJ533" t="s">
        <v>2317</v>
      </c>
      <c r="AK533" t="s">
        <v>2318</v>
      </c>
    </row>
    <row r="534" spans="1:39" x14ac:dyDescent="0.25">
      <c r="A534" t="s">
        <v>4697</v>
      </c>
      <c r="B534" t="s">
        <v>4697</v>
      </c>
      <c r="C534" t="s">
        <v>4698</v>
      </c>
      <c r="D534" t="s">
        <v>4699</v>
      </c>
      <c r="E534" t="s">
        <v>4699</v>
      </c>
      <c r="F534" t="s">
        <v>4700</v>
      </c>
      <c r="G534" t="s">
        <v>4701</v>
      </c>
      <c r="H534" t="s">
        <v>4702</v>
      </c>
      <c r="I534" t="s">
        <v>171</v>
      </c>
      <c r="J534" t="s">
        <v>171</v>
      </c>
      <c r="K534">
        <f>SUM(L534:Q534)</f>
        <v>143831000</v>
      </c>
      <c r="L534">
        <v>0</v>
      </c>
      <c r="M534">
        <v>51459000</v>
      </c>
      <c r="N534">
        <v>0</v>
      </c>
      <c r="O534">
        <v>49905000</v>
      </c>
      <c r="P534">
        <v>0</v>
      </c>
      <c r="Q534">
        <v>42467000</v>
      </c>
      <c r="S534">
        <v>0</v>
      </c>
      <c r="T534">
        <v>8</v>
      </c>
      <c r="U534">
        <v>1</v>
      </c>
      <c r="V534">
        <v>8</v>
      </c>
      <c r="W534">
        <v>2</v>
      </c>
      <c r="X534">
        <v>3</v>
      </c>
      <c r="Y534">
        <v>2</v>
      </c>
      <c r="Z534">
        <v>5</v>
      </c>
      <c r="AA534">
        <v>29</v>
      </c>
      <c r="AE534">
        <v>29</v>
      </c>
      <c r="AF534" t="s">
        <v>4703</v>
      </c>
      <c r="AG534" t="s">
        <v>4704</v>
      </c>
      <c r="AH534" t="s">
        <v>4705</v>
      </c>
      <c r="AI534" t="s">
        <v>4706</v>
      </c>
      <c r="AJ534" t="s">
        <v>4707</v>
      </c>
      <c r="AK534" t="s">
        <v>4708</v>
      </c>
    </row>
    <row r="535" spans="1:39" x14ac:dyDescent="0.25">
      <c r="A535" t="s">
        <v>7966</v>
      </c>
      <c r="B535" t="s">
        <v>7966</v>
      </c>
      <c r="C535">
        <v>5</v>
      </c>
      <c r="D535">
        <v>3</v>
      </c>
      <c r="E535">
        <v>3</v>
      </c>
      <c r="F535" t="s">
        <v>7967</v>
      </c>
      <c r="G535" t="s">
        <v>7968</v>
      </c>
      <c r="H535" t="s">
        <v>7969</v>
      </c>
      <c r="I535" t="s">
        <v>171</v>
      </c>
      <c r="J535" t="s">
        <v>171</v>
      </c>
      <c r="K535">
        <f>SUM(L535:Q535)</f>
        <v>17615000</v>
      </c>
      <c r="L535">
        <v>0</v>
      </c>
      <c r="M535">
        <v>0</v>
      </c>
      <c r="N535">
        <v>0</v>
      </c>
      <c r="O535">
        <v>17615000</v>
      </c>
      <c r="P535">
        <v>0</v>
      </c>
      <c r="Q535">
        <v>0</v>
      </c>
      <c r="S535">
        <v>0</v>
      </c>
      <c r="T535">
        <v>2</v>
      </c>
      <c r="U535">
        <v>1</v>
      </c>
      <c r="V535">
        <v>5</v>
      </c>
      <c r="W535">
        <v>0</v>
      </c>
      <c r="X535">
        <v>0</v>
      </c>
      <c r="Y535">
        <v>0</v>
      </c>
      <c r="Z535">
        <v>0</v>
      </c>
      <c r="AA535">
        <v>8</v>
      </c>
      <c r="AE535">
        <v>910</v>
      </c>
      <c r="AF535" t="s">
        <v>7970</v>
      </c>
      <c r="AG535" t="s">
        <v>7971</v>
      </c>
      <c r="AH535" t="s">
        <v>7972</v>
      </c>
      <c r="AI535" t="s">
        <v>7973</v>
      </c>
      <c r="AJ535" t="s">
        <v>7974</v>
      </c>
      <c r="AK535" t="s">
        <v>7975</v>
      </c>
    </row>
    <row r="536" spans="1:39" x14ac:dyDescent="0.25">
      <c r="A536" t="s">
        <v>2663</v>
      </c>
      <c r="B536" t="s">
        <v>2664</v>
      </c>
      <c r="C536" t="s">
        <v>2665</v>
      </c>
      <c r="D536" t="s">
        <v>2665</v>
      </c>
      <c r="E536" t="s">
        <v>2666</v>
      </c>
      <c r="F536" t="s">
        <v>2667</v>
      </c>
      <c r="G536" t="s">
        <v>2668</v>
      </c>
      <c r="H536" t="s">
        <v>2669</v>
      </c>
      <c r="I536" t="s">
        <v>171</v>
      </c>
      <c r="J536" t="s">
        <v>171</v>
      </c>
      <c r="K536">
        <f>SUM(L536:Q536)</f>
        <v>735155000</v>
      </c>
      <c r="L536">
        <v>62817000</v>
      </c>
      <c r="M536">
        <v>235710000</v>
      </c>
      <c r="N536">
        <v>82058000</v>
      </c>
      <c r="O536">
        <v>304920000</v>
      </c>
      <c r="P536">
        <v>10999000</v>
      </c>
      <c r="Q536">
        <v>38651000</v>
      </c>
      <c r="S536">
        <v>4</v>
      </c>
      <c r="T536">
        <v>20</v>
      </c>
      <c r="U536">
        <v>12</v>
      </c>
      <c r="V536">
        <v>28</v>
      </c>
      <c r="W536">
        <v>3</v>
      </c>
      <c r="X536">
        <v>3</v>
      </c>
      <c r="Y536">
        <v>2</v>
      </c>
      <c r="Z536">
        <v>6</v>
      </c>
      <c r="AA536">
        <v>78</v>
      </c>
      <c r="AE536">
        <v>315</v>
      </c>
      <c r="AF536" t="s">
        <v>2670</v>
      </c>
      <c r="AG536" t="s">
        <v>440</v>
      </c>
      <c r="AH536" t="s">
        <v>2671</v>
      </c>
      <c r="AI536" t="s">
        <v>2672</v>
      </c>
      <c r="AJ536" t="s">
        <v>2673</v>
      </c>
      <c r="AK536" t="s">
        <v>2674</v>
      </c>
    </row>
    <row r="537" spans="1:39" x14ac:dyDescent="0.25">
      <c r="A537" t="s">
        <v>5554</v>
      </c>
      <c r="B537" t="s">
        <v>5554</v>
      </c>
      <c r="C537" t="s">
        <v>5555</v>
      </c>
      <c r="D537" t="s">
        <v>5556</v>
      </c>
      <c r="E537" t="s">
        <v>5556</v>
      </c>
      <c r="F537" t="s">
        <v>5557</v>
      </c>
      <c r="G537" t="s">
        <v>5558</v>
      </c>
      <c r="H537" t="s">
        <v>5559</v>
      </c>
      <c r="I537" t="s">
        <v>171</v>
      </c>
      <c r="J537" t="s">
        <v>171</v>
      </c>
      <c r="K537">
        <f>SUM(L537:Q537)</f>
        <v>83377000</v>
      </c>
      <c r="L537">
        <v>0</v>
      </c>
      <c r="M537">
        <v>40544000</v>
      </c>
      <c r="N537">
        <v>0</v>
      </c>
      <c r="O537">
        <v>42833000</v>
      </c>
      <c r="P537">
        <v>0</v>
      </c>
      <c r="Q537">
        <v>0</v>
      </c>
      <c r="S537">
        <v>1</v>
      </c>
      <c r="T537">
        <v>5</v>
      </c>
      <c r="U537">
        <v>0</v>
      </c>
      <c r="V537">
        <v>8</v>
      </c>
      <c r="W537">
        <v>0</v>
      </c>
      <c r="X537">
        <v>1</v>
      </c>
      <c r="Y537">
        <v>0</v>
      </c>
      <c r="Z537">
        <v>0</v>
      </c>
      <c r="AA537">
        <v>15</v>
      </c>
      <c r="AE537">
        <v>829</v>
      </c>
      <c r="AF537" t="s">
        <v>5560</v>
      </c>
      <c r="AG537" t="s">
        <v>5561</v>
      </c>
      <c r="AH537" t="s">
        <v>5562</v>
      </c>
      <c r="AI537" t="s">
        <v>5563</v>
      </c>
      <c r="AJ537" t="s">
        <v>5564</v>
      </c>
      <c r="AK537" t="s">
        <v>5565</v>
      </c>
    </row>
    <row r="538" spans="1:39" x14ac:dyDescent="0.25">
      <c r="A538" t="s">
        <v>1956</v>
      </c>
      <c r="B538" t="s">
        <v>1957</v>
      </c>
      <c r="C538" t="s">
        <v>1958</v>
      </c>
      <c r="D538" t="s">
        <v>1958</v>
      </c>
      <c r="E538" t="s">
        <v>1958</v>
      </c>
      <c r="F538" t="s">
        <v>1959</v>
      </c>
      <c r="G538" t="s">
        <v>1960</v>
      </c>
      <c r="H538" t="s">
        <v>1961</v>
      </c>
      <c r="I538" t="s">
        <v>171</v>
      </c>
      <c r="J538" t="s">
        <v>171</v>
      </c>
      <c r="K538">
        <f>SUM(L538:Q538)</f>
        <v>1439368000</v>
      </c>
      <c r="L538">
        <v>219600000</v>
      </c>
      <c r="M538">
        <v>251760000</v>
      </c>
      <c r="N538">
        <v>277560000</v>
      </c>
      <c r="O538">
        <v>425950000</v>
      </c>
      <c r="P538">
        <v>97368000</v>
      </c>
      <c r="Q538">
        <v>167130000</v>
      </c>
      <c r="S538">
        <v>9</v>
      </c>
      <c r="T538">
        <v>14</v>
      </c>
      <c r="U538">
        <v>9</v>
      </c>
      <c r="V538">
        <v>31</v>
      </c>
      <c r="W538">
        <v>8</v>
      </c>
      <c r="X538">
        <v>4</v>
      </c>
      <c r="Y538">
        <v>5</v>
      </c>
      <c r="Z538">
        <v>9</v>
      </c>
      <c r="AA538">
        <v>89</v>
      </c>
      <c r="AE538">
        <v>942</v>
      </c>
      <c r="AF538" t="s">
        <v>1962</v>
      </c>
      <c r="AG538" t="s">
        <v>246</v>
      </c>
      <c r="AH538" t="s">
        <v>1963</v>
      </c>
      <c r="AI538" t="s">
        <v>1964</v>
      </c>
      <c r="AJ538" t="s">
        <v>1965</v>
      </c>
      <c r="AK538" t="s">
        <v>1966</v>
      </c>
      <c r="AL538">
        <v>541</v>
      </c>
      <c r="AM538">
        <v>297</v>
      </c>
    </row>
    <row r="539" spans="1:39" x14ac:dyDescent="0.25">
      <c r="A539" t="s">
        <v>6236</v>
      </c>
      <c r="B539" t="s">
        <v>6237</v>
      </c>
      <c r="C539" t="s">
        <v>6238</v>
      </c>
      <c r="D539" t="s">
        <v>6238</v>
      </c>
      <c r="E539" t="s">
        <v>6238</v>
      </c>
      <c r="F539" t="s">
        <v>6239</v>
      </c>
      <c r="G539" t="s">
        <v>6240</v>
      </c>
      <c r="H539" t="s">
        <v>6241</v>
      </c>
      <c r="I539" t="s">
        <v>171</v>
      </c>
      <c r="J539" t="s">
        <v>171</v>
      </c>
      <c r="K539">
        <f>SUM(L539:Q539)</f>
        <v>54937000</v>
      </c>
      <c r="L539">
        <v>0</v>
      </c>
      <c r="M539">
        <v>28665000</v>
      </c>
      <c r="N539">
        <v>0</v>
      </c>
      <c r="O539">
        <v>26272000</v>
      </c>
      <c r="P539">
        <v>0</v>
      </c>
      <c r="Q539">
        <v>0</v>
      </c>
      <c r="S539">
        <v>0</v>
      </c>
      <c r="T539">
        <v>8</v>
      </c>
      <c r="U539">
        <v>0</v>
      </c>
      <c r="V539">
        <v>8</v>
      </c>
      <c r="W539">
        <v>0</v>
      </c>
      <c r="X539">
        <v>0</v>
      </c>
      <c r="Y539">
        <v>0</v>
      </c>
      <c r="Z539">
        <v>0</v>
      </c>
      <c r="AA539">
        <v>16</v>
      </c>
      <c r="AE539">
        <v>484</v>
      </c>
      <c r="AF539" t="s">
        <v>6242</v>
      </c>
      <c r="AG539" t="s">
        <v>1397</v>
      </c>
      <c r="AH539" t="s">
        <v>6243</v>
      </c>
      <c r="AI539" t="s">
        <v>6244</v>
      </c>
      <c r="AJ539" t="s">
        <v>6245</v>
      </c>
      <c r="AK539" t="s">
        <v>6246</v>
      </c>
    </row>
    <row r="540" spans="1:39" x14ac:dyDescent="0.25">
      <c r="A540" t="s">
        <v>3386</v>
      </c>
      <c r="B540" t="s">
        <v>3387</v>
      </c>
      <c r="C540" t="s">
        <v>3388</v>
      </c>
      <c r="D540" t="s">
        <v>3388</v>
      </c>
      <c r="E540" t="s">
        <v>3388</v>
      </c>
      <c r="F540" t="s">
        <v>3389</v>
      </c>
      <c r="G540" t="s">
        <v>3390</v>
      </c>
      <c r="H540" t="s">
        <v>3391</v>
      </c>
      <c r="I540" t="s">
        <v>171</v>
      </c>
      <c r="J540" t="s">
        <v>171</v>
      </c>
      <c r="K540">
        <f>SUM(L540:Q540)</f>
        <v>389340000</v>
      </c>
      <c r="L540">
        <v>0</v>
      </c>
      <c r="M540">
        <v>163860000</v>
      </c>
      <c r="N540">
        <v>0</v>
      </c>
      <c r="O540">
        <v>225480000</v>
      </c>
      <c r="P540">
        <v>0</v>
      </c>
      <c r="Q540">
        <v>0</v>
      </c>
      <c r="S540">
        <v>2</v>
      </c>
      <c r="T540">
        <v>15</v>
      </c>
      <c r="U540">
        <v>3</v>
      </c>
      <c r="V540">
        <v>21</v>
      </c>
      <c r="W540">
        <v>1</v>
      </c>
      <c r="X540">
        <v>1</v>
      </c>
      <c r="Y540">
        <v>1</v>
      </c>
      <c r="Z540">
        <v>1</v>
      </c>
      <c r="AA540">
        <v>45</v>
      </c>
      <c r="AE540">
        <v>908</v>
      </c>
      <c r="AF540" t="s">
        <v>3392</v>
      </c>
      <c r="AG540" t="s">
        <v>310</v>
      </c>
      <c r="AH540" t="s">
        <v>3393</v>
      </c>
      <c r="AI540" t="s">
        <v>3394</v>
      </c>
      <c r="AJ540" t="s">
        <v>3395</v>
      </c>
      <c r="AK540" t="s">
        <v>3396</v>
      </c>
      <c r="AL540">
        <v>514</v>
      </c>
      <c r="AM540">
        <v>479</v>
      </c>
    </row>
    <row r="541" spans="1:39" x14ac:dyDescent="0.25">
      <c r="A541" t="s">
        <v>6561</v>
      </c>
      <c r="B541" t="s">
        <v>6561</v>
      </c>
      <c r="C541" t="s">
        <v>6562</v>
      </c>
      <c r="D541" t="s">
        <v>6563</v>
      </c>
      <c r="E541" t="s">
        <v>6563</v>
      </c>
      <c r="F541" t="s">
        <v>6564</v>
      </c>
      <c r="G541" t="s">
        <v>6565</v>
      </c>
      <c r="H541" t="s">
        <v>6566</v>
      </c>
      <c r="I541" t="s">
        <v>171</v>
      </c>
      <c r="J541" t="s">
        <v>171</v>
      </c>
      <c r="K541">
        <f>SUM(L541:Q541)</f>
        <v>44131000</v>
      </c>
      <c r="L541">
        <v>0</v>
      </c>
      <c r="M541">
        <v>21231000</v>
      </c>
      <c r="N541">
        <v>0</v>
      </c>
      <c r="O541">
        <v>22900000</v>
      </c>
      <c r="P541">
        <v>0</v>
      </c>
      <c r="Q541">
        <v>0</v>
      </c>
      <c r="S541">
        <v>0</v>
      </c>
      <c r="T541">
        <v>4</v>
      </c>
      <c r="U541">
        <v>2</v>
      </c>
      <c r="V541">
        <v>8</v>
      </c>
      <c r="W541">
        <v>0</v>
      </c>
      <c r="X541">
        <v>0</v>
      </c>
      <c r="Y541">
        <v>0</v>
      </c>
      <c r="Z541">
        <v>0</v>
      </c>
      <c r="AA541">
        <v>14</v>
      </c>
      <c r="AE541">
        <v>532</v>
      </c>
      <c r="AF541" t="s">
        <v>6567</v>
      </c>
      <c r="AG541" t="s">
        <v>6568</v>
      </c>
      <c r="AH541" t="s">
        <v>6569</v>
      </c>
      <c r="AI541" t="s">
        <v>6570</v>
      </c>
      <c r="AJ541" t="s">
        <v>6571</v>
      </c>
      <c r="AK541" t="s">
        <v>6572</v>
      </c>
    </row>
    <row r="542" spans="1:39" x14ac:dyDescent="0.25">
      <c r="A542" t="s">
        <v>3628</v>
      </c>
      <c r="B542" t="s">
        <v>3628</v>
      </c>
      <c r="C542" t="s">
        <v>3629</v>
      </c>
      <c r="D542" t="s">
        <v>3629</v>
      </c>
      <c r="E542" t="s">
        <v>3630</v>
      </c>
      <c r="F542" t="s">
        <v>3631</v>
      </c>
      <c r="G542" t="s">
        <v>3632</v>
      </c>
      <c r="H542" t="s">
        <v>3633</v>
      </c>
      <c r="I542" t="s">
        <v>171</v>
      </c>
      <c r="J542" t="s">
        <v>171</v>
      </c>
      <c r="K542">
        <f>SUM(L542:Q542)</f>
        <v>314264000</v>
      </c>
      <c r="L542">
        <v>0</v>
      </c>
      <c r="M542">
        <v>65711000</v>
      </c>
      <c r="N542">
        <v>97490000</v>
      </c>
      <c r="O542">
        <v>130020000</v>
      </c>
      <c r="P542">
        <v>21043000</v>
      </c>
      <c r="Q542">
        <v>0</v>
      </c>
      <c r="S542">
        <v>0</v>
      </c>
      <c r="T542">
        <v>13</v>
      </c>
      <c r="U542">
        <v>4</v>
      </c>
      <c r="V542">
        <v>17</v>
      </c>
      <c r="W542">
        <v>1</v>
      </c>
      <c r="X542">
        <v>2</v>
      </c>
      <c r="Y542">
        <v>1</v>
      </c>
      <c r="Z542">
        <v>1</v>
      </c>
      <c r="AA542">
        <v>39</v>
      </c>
      <c r="AE542">
        <v>520</v>
      </c>
      <c r="AF542" t="s">
        <v>3634</v>
      </c>
      <c r="AG542" t="s">
        <v>283</v>
      </c>
      <c r="AH542" t="s">
        <v>3635</v>
      </c>
      <c r="AI542" t="s">
        <v>3636</v>
      </c>
      <c r="AJ542" t="s">
        <v>3637</v>
      </c>
      <c r="AK542" t="s">
        <v>3638</v>
      </c>
    </row>
    <row r="543" spans="1:39" x14ac:dyDescent="0.25">
      <c r="A543" t="s">
        <v>3087</v>
      </c>
      <c r="B543" t="s">
        <v>3088</v>
      </c>
      <c r="C543" t="s">
        <v>3089</v>
      </c>
      <c r="D543" t="s">
        <v>3089</v>
      </c>
      <c r="E543" t="s">
        <v>3089</v>
      </c>
      <c r="F543" t="s">
        <v>3090</v>
      </c>
      <c r="G543" t="s">
        <v>3091</v>
      </c>
      <c r="H543" t="s">
        <v>3092</v>
      </c>
      <c r="I543" t="s">
        <v>171</v>
      </c>
      <c r="J543" t="s">
        <v>171</v>
      </c>
      <c r="K543">
        <f>SUM(L543:Q543)</f>
        <v>567305000</v>
      </c>
      <c r="L543">
        <v>43266000</v>
      </c>
      <c r="M543">
        <v>220630000</v>
      </c>
      <c r="N543">
        <v>0</v>
      </c>
      <c r="O543">
        <v>285060000</v>
      </c>
      <c r="P543">
        <v>18349000</v>
      </c>
      <c r="Q543">
        <v>0</v>
      </c>
      <c r="S543">
        <v>3</v>
      </c>
      <c r="T543">
        <v>25</v>
      </c>
      <c r="U543">
        <v>3</v>
      </c>
      <c r="V543">
        <v>36</v>
      </c>
      <c r="W543">
        <v>0</v>
      </c>
      <c r="X543">
        <v>5</v>
      </c>
      <c r="Y543">
        <v>0</v>
      </c>
      <c r="Z543">
        <v>3</v>
      </c>
      <c r="AA543">
        <v>75</v>
      </c>
      <c r="AE543">
        <v>1002</v>
      </c>
      <c r="AF543" t="s">
        <v>3093</v>
      </c>
      <c r="AG543" t="s">
        <v>144</v>
      </c>
      <c r="AH543" t="s">
        <v>3094</v>
      </c>
      <c r="AI543" t="s">
        <v>3095</v>
      </c>
      <c r="AJ543" t="s">
        <v>3096</v>
      </c>
      <c r="AK543" t="s">
        <v>3097</v>
      </c>
      <c r="AL543">
        <v>599</v>
      </c>
      <c r="AM543">
        <v>53</v>
      </c>
    </row>
    <row r="544" spans="1:39" x14ac:dyDescent="0.25">
      <c r="A544" t="s">
        <v>1599</v>
      </c>
      <c r="B544" t="s">
        <v>1599</v>
      </c>
      <c r="C544" t="s">
        <v>1600</v>
      </c>
      <c r="D544" t="s">
        <v>1600</v>
      </c>
      <c r="E544" t="s">
        <v>1600</v>
      </c>
      <c r="F544" t="s">
        <v>1601</v>
      </c>
      <c r="G544" t="s">
        <v>1602</v>
      </c>
      <c r="H544" t="s">
        <v>1603</v>
      </c>
      <c r="I544" t="s">
        <v>171</v>
      </c>
      <c r="J544" t="s">
        <v>171</v>
      </c>
      <c r="K544">
        <f>SUM(L544:Q544)</f>
        <v>2566375000</v>
      </c>
      <c r="L544">
        <v>0</v>
      </c>
      <c r="M544">
        <v>791320000</v>
      </c>
      <c r="N544">
        <v>768220000</v>
      </c>
      <c r="O544">
        <v>798690000</v>
      </c>
      <c r="P544">
        <v>99765000</v>
      </c>
      <c r="Q544">
        <v>108380000</v>
      </c>
      <c r="S544">
        <v>4</v>
      </c>
      <c r="T544">
        <v>42</v>
      </c>
      <c r="U544">
        <v>24</v>
      </c>
      <c r="V544">
        <v>42</v>
      </c>
      <c r="W544">
        <v>15</v>
      </c>
      <c r="X544">
        <v>9</v>
      </c>
      <c r="Y544">
        <v>5</v>
      </c>
      <c r="Z544">
        <v>8</v>
      </c>
      <c r="AA544">
        <v>149</v>
      </c>
      <c r="AE544">
        <v>777</v>
      </c>
      <c r="AF544" t="s">
        <v>1604</v>
      </c>
      <c r="AG544" t="s">
        <v>330</v>
      </c>
      <c r="AH544" t="s">
        <v>1605</v>
      </c>
      <c r="AI544" t="s">
        <v>1606</v>
      </c>
      <c r="AJ544" t="s">
        <v>1607</v>
      </c>
      <c r="AK544" t="s">
        <v>1608</v>
      </c>
      <c r="AL544">
        <v>408</v>
      </c>
      <c r="AM544">
        <v>53</v>
      </c>
    </row>
    <row r="545" spans="1:39" x14ac:dyDescent="0.25">
      <c r="A545" t="s">
        <v>1734</v>
      </c>
      <c r="B545" t="s">
        <v>1735</v>
      </c>
      <c r="C545" t="s">
        <v>1736</v>
      </c>
      <c r="D545" t="s">
        <v>1736</v>
      </c>
      <c r="E545" t="s">
        <v>1736</v>
      </c>
      <c r="F545" t="s">
        <v>1737</v>
      </c>
      <c r="G545" t="s">
        <v>1738</v>
      </c>
      <c r="H545" t="s">
        <v>1739</v>
      </c>
      <c r="I545" t="s">
        <v>171</v>
      </c>
      <c r="J545" t="s">
        <v>171</v>
      </c>
      <c r="K545">
        <f>SUM(L545:Q545)</f>
        <v>1915042000</v>
      </c>
      <c r="L545">
        <v>0</v>
      </c>
      <c r="M545">
        <v>490220000</v>
      </c>
      <c r="N545">
        <v>764020000</v>
      </c>
      <c r="O545">
        <v>576890000</v>
      </c>
      <c r="P545">
        <v>61909000</v>
      </c>
      <c r="Q545">
        <v>22003000</v>
      </c>
      <c r="S545">
        <v>4</v>
      </c>
      <c r="T545">
        <v>28</v>
      </c>
      <c r="U545">
        <v>22</v>
      </c>
      <c r="V545">
        <v>30</v>
      </c>
      <c r="W545">
        <v>10</v>
      </c>
      <c r="X545">
        <v>5</v>
      </c>
      <c r="Y545">
        <v>5</v>
      </c>
      <c r="Z545">
        <v>2</v>
      </c>
      <c r="AA545">
        <v>106</v>
      </c>
      <c r="AE545">
        <v>169</v>
      </c>
      <c r="AF545" t="s">
        <v>1740</v>
      </c>
      <c r="AG545" t="s">
        <v>490</v>
      </c>
      <c r="AH545" t="s">
        <v>1741</v>
      </c>
      <c r="AI545" t="s">
        <v>1742</v>
      </c>
      <c r="AJ545" t="s">
        <v>1743</v>
      </c>
      <c r="AK545" t="s">
        <v>1744</v>
      </c>
      <c r="AL545" t="s">
        <v>1745</v>
      </c>
      <c r="AM545" t="s">
        <v>1746</v>
      </c>
    </row>
    <row r="546" spans="1:39" x14ac:dyDescent="0.25">
      <c r="A546" t="s">
        <v>11351</v>
      </c>
      <c r="B546" t="s">
        <v>11351</v>
      </c>
      <c r="C546" t="s">
        <v>3827</v>
      </c>
      <c r="D546" t="s">
        <v>3827</v>
      </c>
      <c r="E546" t="s">
        <v>3827</v>
      </c>
      <c r="F546" t="s">
        <v>11352</v>
      </c>
      <c r="G546" t="s">
        <v>11353</v>
      </c>
      <c r="H546" t="s">
        <v>11354</v>
      </c>
      <c r="I546" t="s">
        <v>171</v>
      </c>
      <c r="J546" t="s">
        <v>171</v>
      </c>
      <c r="K546">
        <f>SUM(L546:Q546)</f>
        <v>1489500</v>
      </c>
      <c r="L546">
        <v>0</v>
      </c>
      <c r="M546">
        <v>1489500</v>
      </c>
      <c r="N546">
        <v>0</v>
      </c>
      <c r="O546">
        <v>0</v>
      </c>
      <c r="P546">
        <v>0</v>
      </c>
      <c r="Q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E546">
        <v>168</v>
      </c>
      <c r="AF546">
        <v>681</v>
      </c>
      <c r="AG546" t="b">
        <v>1</v>
      </c>
      <c r="AH546">
        <v>719</v>
      </c>
      <c r="AI546">
        <v>7429</v>
      </c>
      <c r="AJ546">
        <v>7827</v>
      </c>
      <c r="AK546">
        <v>7827</v>
      </c>
    </row>
    <row r="547" spans="1:39" x14ac:dyDescent="0.25">
      <c r="A547" t="s">
        <v>6632</v>
      </c>
      <c r="B547" t="s">
        <v>6632</v>
      </c>
      <c r="C547" t="s">
        <v>6633</v>
      </c>
      <c r="D547" t="s">
        <v>6633</v>
      </c>
      <c r="E547" t="s">
        <v>3817</v>
      </c>
      <c r="F547" t="s">
        <v>6634</v>
      </c>
      <c r="G547" t="s">
        <v>6635</v>
      </c>
      <c r="H547" t="s">
        <v>6636</v>
      </c>
      <c r="I547" t="s">
        <v>171</v>
      </c>
      <c r="J547" t="s">
        <v>171</v>
      </c>
      <c r="K547">
        <f>SUM(L547:Q547)</f>
        <v>42695000</v>
      </c>
      <c r="L547">
        <v>0</v>
      </c>
      <c r="M547">
        <v>14593000</v>
      </c>
      <c r="N547">
        <v>0</v>
      </c>
      <c r="O547">
        <v>28102000</v>
      </c>
      <c r="P547">
        <v>0</v>
      </c>
      <c r="Q547">
        <v>0</v>
      </c>
      <c r="S547">
        <v>0</v>
      </c>
      <c r="T547">
        <v>5</v>
      </c>
      <c r="U547">
        <v>0</v>
      </c>
      <c r="V547">
        <v>9</v>
      </c>
      <c r="W547">
        <v>0</v>
      </c>
      <c r="X547">
        <v>0</v>
      </c>
      <c r="Y547">
        <v>1</v>
      </c>
      <c r="Z547">
        <v>3</v>
      </c>
      <c r="AA547">
        <v>18</v>
      </c>
      <c r="AE547">
        <v>686</v>
      </c>
      <c r="AF547" t="s">
        <v>6637</v>
      </c>
      <c r="AG547" t="s">
        <v>1397</v>
      </c>
      <c r="AH547" t="s">
        <v>6638</v>
      </c>
      <c r="AI547" t="s">
        <v>6639</v>
      </c>
      <c r="AJ547" t="s">
        <v>6640</v>
      </c>
      <c r="AK547" t="s">
        <v>6641</v>
      </c>
      <c r="AL547">
        <v>128</v>
      </c>
      <c r="AM547">
        <v>13</v>
      </c>
    </row>
    <row r="548" spans="1:39" x14ac:dyDescent="0.25">
      <c r="A548" t="s">
        <v>6226</v>
      </c>
      <c r="B548" t="s">
        <v>6226</v>
      </c>
      <c r="C548" t="s">
        <v>3236</v>
      </c>
      <c r="D548" t="s">
        <v>3186</v>
      </c>
      <c r="E548" t="s">
        <v>3186</v>
      </c>
      <c r="F548" t="s">
        <v>6227</v>
      </c>
      <c r="G548" t="s">
        <v>6228</v>
      </c>
      <c r="H548" t="s">
        <v>6229</v>
      </c>
      <c r="I548" t="s">
        <v>171</v>
      </c>
      <c r="J548" t="s">
        <v>171</v>
      </c>
      <c r="K548">
        <f>SUM(L548:Q548)</f>
        <v>54964000</v>
      </c>
      <c r="L548">
        <v>0</v>
      </c>
      <c r="M548">
        <v>0</v>
      </c>
      <c r="N548">
        <v>54964000</v>
      </c>
      <c r="O548">
        <v>0</v>
      </c>
      <c r="P548">
        <v>0</v>
      </c>
      <c r="Q548">
        <v>0</v>
      </c>
      <c r="S548">
        <v>0</v>
      </c>
      <c r="T548">
        <v>3</v>
      </c>
      <c r="U548">
        <v>3</v>
      </c>
      <c r="V548">
        <v>4</v>
      </c>
      <c r="W548">
        <v>0</v>
      </c>
      <c r="X548">
        <v>0</v>
      </c>
      <c r="Y548">
        <v>0</v>
      </c>
      <c r="Z548">
        <v>0</v>
      </c>
      <c r="AA548">
        <v>10</v>
      </c>
      <c r="AE548">
        <v>267</v>
      </c>
      <c r="AF548" t="s">
        <v>6230</v>
      </c>
      <c r="AG548" t="s">
        <v>6231</v>
      </c>
      <c r="AH548" t="s">
        <v>6232</v>
      </c>
      <c r="AI548" t="s">
        <v>6233</v>
      </c>
      <c r="AJ548" t="s">
        <v>6234</v>
      </c>
      <c r="AK548" t="s">
        <v>6235</v>
      </c>
      <c r="AL548">
        <v>128</v>
      </c>
      <c r="AM548">
        <v>13</v>
      </c>
    </row>
    <row r="549" spans="1:39" x14ac:dyDescent="0.25">
      <c r="A549" t="s">
        <v>5822</v>
      </c>
      <c r="B549" t="s">
        <v>5822</v>
      </c>
      <c r="C549" t="s">
        <v>5823</v>
      </c>
      <c r="D549" t="s">
        <v>5823</v>
      </c>
      <c r="E549" t="s">
        <v>5823</v>
      </c>
      <c r="F549" t="s">
        <v>5824</v>
      </c>
      <c r="G549" t="s">
        <v>5825</v>
      </c>
      <c r="H549" t="s">
        <v>5826</v>
      </c>
      <c r="I549" t="s">
        <v>171</v>
      </c>
      <c r="J549" t="s">
        <v>171</v>
      </c>
      <c r="K549">
        <f>SUM(L549:Q549)</f>
        <v>72047000</v>
      </c>
      <c r="L549">
        <v>0</v>
      </c>
      <c r="M549">
        <v>0</v>
      </c>
      <c r="N549">
        <v>47737000</v>
      </c>
      <c r="O549">
        <v>24310000</v>
      </c>
      <c r="P549">
        <v>0</v>
      </c>
      <c r="Q549">
        <v>0</v>
      </c>
      <c r="S549">
        <v>0</v>
      </c>
      <c r="T549">
        <v>1</v>
      </c>
      <c r="U549">
        <v>2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3</v>
      </c>
      <c r="AE549">
        <v>750</v>
      </c>
      <c r="AF549" t="s">
        <v>5827</v>
      </c>
      <c r="AG549" t="s">
        <v>596</v>
      </c>
      <c r="AH549" t="s">
        <v>5828</v>
      </c>
      <c r="AI549" t="s">
        <v>5829</v>
      </c>
      <c r="AJ549" t="s">
        <v>5830</v>
      </c>
      <c r="AK549" t="s">
        <v>5831</v>
      </c>
    </row>
    <row r="550" spans="1:39" x14ac:dyDescent="0.25">
      <c r="A550" t="s">
        <v>1878</v>
      </c>
      <c r="B550" t="s">
        <v>1878</v>
      </c>
      <c r="C550">
        <v>13</v>
      </c>
      <c r="D550">
        <v>13</v>
      </c>
      <c r="E550">
        <v>13</v>
      </c>
      <c r="F550" t="s">
        <v>1879</v>
      </c>
      <c r="G550" t="s">
        <v>1880</v>
      </c>
      <c r="H550" t="s">
        <v>1879</v>
      </c>
      <c r="I550" s="3" t="s">
        <v>437</v>
      </c>
      <c r="J550" s="4" t="s">
        <v>438</v>
      </c>
      <c r="K550">
        <f>SUM(L550:Q550)</f>
        <v>1353979000</v>
      </c>
      <c r="L550">
        <v>120470000</v>
      </c>
      <c r="M550">
        <v>294080000</v>
      </c>
      <c r="N550">
        <v>63379000</v>
      </c>
      <c r="O550">
        <v>277220000</v>
      </c>
      <c r="P550">
        <v>244990000</v>
      </c>
      <c r="Q550">
        <v>353840000</v>
      </c>
      <c r="S550">
        <v>8</v>
      </c>
      <c r="T550">
        <v>23</v>
      </c>
      <c r="U550">
        <v>5</v>
      </c>
      <c r="V550">
        <v>24</v>
      </c>
      <c r="W550">
        <v>23</v>
      </c>
      <c r="X550">
        <v>22</v>
      </c>
      <c r="Y550">
        <v>12</v>
      </c>
      <c r="Z550">
        <v>28</v>
      </c>
      <c r="AA550">
        <v>145</v>
      </c>
      <c r="AE550">
        <v>632</v>
      </c>
      <c r="AF550" t="s">
        <v>1881</v>
      </c>
      <c r="AG550" t="s">
        <v>440</v>
      </c>
      <c r="AH550" t="s">
        <v>1882</v>
      </c>
      <c r="AI550" t="s">
        <v>1883</v>
      </c>
      <c r="AJ550" t="s">
        <v>1884</v>
      </c>
      <c r="AK550" t="s">
        <v>1885</v>
      </c>
    </row>
    <row r="551" spans="1:39" x14ac:dyDescent="0.25">
      <c r="A551" t="s">
        <v>11825</v>
      </c>
      <c r="B551" t="s">
        <v>11825</v>
      </c>
      <c r="C551" t="s">
        <v>4071</v>
      </c>
      <c r="D551" t="s">
        <v>4071</v>
      </c>
      <c r="E551" t="s">
        <v>4071</v>
      </c>
      <c r="F551" t="s">
        <v>11826</v>
      </c>
      <c r="G551" t="s">
        <v>11827</v>
      </c>
      <c r="H551" t="s">
        <v>11828</v>
      </c>
      <c r="I551" t="s">
        <v>171</v>
      </c>
      <c r="J551" t="s">
        <v>171</v>
      </c>
      <c r="K551">
        <f>SUM(L551:Q551)</f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</v>
      </c>
      <c r="AE551">
        <v>438</v>
      </c>
      <c r="AF551">
        <v>3319</v>
      </c>
      <c r="AG551" t="b">
        <v>1</v>
      </c>
      <c r="AH551">
        <v>3531</v>
      </c>
      <c r="AI551">
        <v>43597</v>
      </c>
      <c r="AJ551">
        <v>46665</v>
      </c>
      <c r="AK551">
        <v>46665</v>
      </c>
    </row>
    <row r="552" spans="1:39" x14ac:dyDescent="0.25">
      <c r="A552" t="s">
        <v>6581</v>
      </c>
      <c r="B552" t="s">
        <v>6581</v>
      </c>
      <c r="C552" t="s">
        <v>3236</v>
      </c>
      <c r="D552" t="s">
        <v>3236</v>
      </c>
      <c r="E552" t="s">
        <v>3236</v>
      </c>
      <c r="F552" t="s">
        <v>6582</v>
      </c>
      <c r="G552" t="s">
        <v>6583</v>
      </c>
      <c r="H552" t="s">
        <v>6584</v>
      </c>
      <c r="I552" t="s">
        <v>488</v>
      </c>
      <c r="J552" t="s">
        <v>171</v>
      </c>
      <c r="K552">
        <f>SUM(L552:Q552)</f>
        <v>43936000</v>
      </c>
      <c r="L552">
        <v>0</v>
      </c>
      <c r="M552">
        <v>22827000</v>
      </c>
      <c r="N552">
        <v>0</v>
      </c>
      <c r="O552">
        <v>21109000</v>
      </c>
      <c r="P552">
        <v>0</v>
      </c>
      <c r="Q552">
        <v>0</v>
      </c>
      <c r="S552">
        <v>0</v>
      </c>
      <c r="T552">
        <v>5</v>
      </c>
      <c r="U552">
        <v>5</v>
      </c>
      <c r="V552">
        <v>3</v>
      </c>
      <c r="W552">
        <v>0</v>
      </c>
      <c r="X552">
        <v>0</v>
      </c>
      <c r="Y552">
        <v>0</v>
      </c>
      <c r="Z552">
        <v>1</v>
      </c>
      <c r="AA552">
        <v>14</v>
      </c>
      <c r="AE552">
        <v>667</v>
      </c>
      <c r="AF552" t="s">
        <v>6585</v>
      </c>
      <c r="AG552" t="s">
        <v>870</v>
      </c>
      <c r="AH552" t="s">
        <v>6586</v>
      </c>
      <c r="AI552" t="s">
        <v>6587</v>
      </c>
      <c r="AJ552" t="s">
        <v>6588</v>
      </c>
      <c r="AK552" t="s">
        <v>6589</v>
      </c>
    </row>
    <row r="553" spans="1:39" x14ac:dyDescent="0.25">
      <c r="A553" t="s">
        <v>1261</v>
      </c>
      <c r="B553" t="s">
        <v>1262</v>
      </c>
      <c r="C553" t="s">
        <v>1263</v>
      </c>
      <c r="D553" t="s">
        <v>1263</v>
      </c>
      <c r="E553" t="s">
        <v>1263</v>
      </c>
      <c r="F553" t="s">
        <v>1264</v>
      </c>
      <c r="G553" t="s">
        <v>1265</v>
      </c>
      <c r="H553" t="s">
        <v>1264</v>
      </c>
      <c r="I553" s="2" t="s">
        <v>488</v>
      </c>
      <c r="J553" t="s">
        <v>171</v>
      </c>
      <c r="K553">
        <f>SUM(L553:Q553)</f>
        <v>5548126000</v>
      </c>
      <c r="L553">
        <v>248440000</v>
      </c>
      <c r="M553">
        <v>1700700000</v>
      </c>
      <c r="N553">
        <v>2077900000</v>
      </c>
      <c r="O553">
        <v>1340600000</v>
      </c>
      <c r="P553">
        <v>90202000</v>
      </c>
      <c r="Q553">
        <v>90284000</v>
      </c>
      <c r="S553">
        <v>6</v>
      </c>
      <c r="T553">
        <v>25</v>
      </c>
      <c r="U553">
        <v>24</v>
      </c>
      <c r="V553">
        <v>21</v>
      </c>
      <c r="W553">
        <v>7</v>
      </c>
      <c r="X553">
        <v>5</v>
      </c>
      <c r="Y553">
        <v>6</v>
      </c>
      <c r="Z553">
        <v>7</v>
      </c>
      <c r="AA553">
        <v>101</v>
      </c>
      <c r="AE553">
        <v>696</v>
      </c>
      <c r="AF553" t="s">
        <v>1266</v>
      </c>
      <c r="AG553" t="s">
        <v>909</v>
      </c>
      <c r="AH553" t="s">
        <v>1267</v>
      </c>
      <c r="AI553" t="s">
        <v>1268</v>
      </c>
      <c r="AJ553" t="s">
        <v>1269</v>
      </c>
      <c r="AK553" t="s">
        <v>1270</v>
      </c>
    </row>
    <row r="554" spans="1:39" x14ac:dyDescent="0.25">
      <c r="A554" t="s">
        <v>5895</v>
      </c>
      <c r="B554" t="s">
        <v>5895</v>
      </c>
      <c r="C554">
        <v>5</v>
      </c>
      <c r="D554">
        <v>5</v>
      </c>
      <c r="E554">
        <v>5</v>
      </c>
      <c r="F554" t="s">
        <v>5896</v>
      </c>
      <c r="G554" t="s">
        <v>5897</v>
      </c>
      <c r="H554" t="s">
        <v>5896</v>
      </c>
      <c r="I554" t="s">
        <v>488</v>
      </c>
      <c r="J554" t="s">
        <v>171</v>
      </c>
      <c r="K554">
        <f>SUM(L554:Q554)</f>
        <v>70444000</v>
      </c>
      <c r="L554">
        <v>0</v>
      </c>
      <c r="M554">
        <v>34344000</v>
      </c>
      <c r="N554">
        <v>0</v>
      </c>
      <c r="O554">
        <v>36100000</v>
      </c>
      <c r="P554">
        <v>0</v>
      </c>
      <c r="Q554">
        <v>0</v>
      </c>
      <c r="S554">
        <v>0</v>
      </c>
      <c r="T554">
        <v>6</v>
      </c>
      <c r="U554">
        <v>2</v>
      </c>
      <c r="V554">
        <v>6</v>
      </c>
      <c r="W554">
        <v>0</v>
      </c>
      <c r="X554">
        <v>0</v>
      </c>
      <c r="Y554">
        <v>0</v>
      </c>
      <c r="Z554">
        <v>0</v>
      </c>
      <c r="AA554">
        <v>14</v>
      </c>
      <c r="AE554">
        <v>1166</v>
      </c>
      <c r="AF554" t="s">
        <v>5898</v>
      </c>
      <c r="AG554" t="s">
        <v>909</v>
      </c>
      <c r="AH554" t="s">
        <v>5899</v>
      </c>
      <c r="AI554" t="s">
        <v>5900</v>
      </c>
      <c r="AJ554" t="s">
        <v>5901</v>
      </c>
      <c r="AK554" t="s">
        <v>5902</v>
      </c>
    </row>
    <row r="555" spans="1:39" x14ac:dyDescent="0.25">
      <c r="A555" t="s">
        <v>925</v>
      </c>
      <c r="B555" t="s">
        <v>926</v>
      </c>
      <c r="C555" t="s">
        <v>927</v>
      </c>
      <c r="D555" t="s">
        <v>928</v>
      </c>
      <c r="E555" t="s">
        <v>928</v>
      </c>
      <c r="F555" t="s">
        <v>929</v>
      </c>
      <c r="G555" t="s">
        <v>930</v>
      </c>
      <c r="H555" t="s">
        <v>931</v>
      </c>
      <c r="I555" s="2" t="s">
        <v>488</v>
      </c>
      <c r="J555" t="s">
        <v>171</v>
      </c>
      <c r="K555">
        <f>SUM(L555:Q555)</f>
        <v>12002195000</v>
      </c>
      <c r="L555">
        <v>618370000</v>
      </c>
      <c r="M555">
        <v>3781800000</v>
      </c>
      <c r="N555">
        <v>3931400000</v>
      </c>
      <c r="O555">
        <v>3318600000</v>
      </c>
      <c r="P555">
        <v>278640000</v>
      </c>
      <c r="Q555">
        <v>73385000</v>
      </c>
      <c r="S555">
        <v>4</v>
      </c>
      <c r="T555">
        <v>20</v>
      </c>
      <c r="U555">
        <v>8</v>
      </c>
      <c r="V555">
        <v>22</v>
      </c>
      <c r="W555">
        <v>5</v>
      </c>
      <c r="X555">
        <v>4</v>
      </c>
      <c r="Y555">
        <v>6</v>
      </c>
      <c r="Z555">
        <v>4</v>
      </c>
      <c r="AA555">
        <v>73</v>
      </c>
      <c r="AE555">
        <v>132</v>
      </c>
      <c r="AF555" t="s">
        <v>932</v>
      </c>
      <c r="AG555" t="s">
        <v>933</v>
      </c>
      <c r="AH555" t="s">
        <v>934</v>
      </c>
      <c r="AI555" t="s">
        <v>935</v>
      </c>
      <c r="AJ555" t="s">
        <v>936</v>
      </c>
      <c r="AK555" t="s">
        <v>937</v>
      </c>
    </row>
    <row r="556" spans="1:39" x14ac:dyDescent="0.25">
      <c r="A556" t="s">
        <v>914</v>
      </c>
      <c r="B556" t="s">
        <v>914</v>
      </c>
      <c r="C556" t="s">
        <v>915</v>
      </c>
      <c r="D556" t="s">
        <v>915</v>
      </c>
      <c r="E556" t="s">
        <v>916</v>
      </c>
      <c r="F556" t="s">
        <v>917</v>
      </c>
      <c r="G556" t="s">
        <v>918</v>
      </c>
      <c r="H556" t="s">
        <v>919</v>
      </c>
      <c r="I556" s="2" t="s">
        <v>488</v>
      </c>
      <c r="J556" t="s">
        <v>171</v>
      </c>
      <c r="K556">
        <f>SUM(L556:Q556)</f>
        <v>12477070000</v>
      </c>
      <c r="L556">
        <v>605410000</v>
      </c>
      <c r="M556">
        <v>2447600000</v>
      </c>
      <c r="N556">
        <v>7098100000</v>
      </c>
      <c r="O556">
        <v>2145800000</v>
      </c>
      <c r="P556">
        <v>180160000</v>
      </c>
      <c r="Q556">
        <v>0</v>
      </c>
      <c r="S556">
        <v>5</v>
      </c>
      <c r="T556">
        <v>11</v>
      </c>
      <c r="U556">
        <v>14</v>
      </c>
      <c r="V556">
        <v>9</v>
      </c>
      <c r="W556">
        <v>5</v>
      </c>
      <c r="X556">
        <v>7</v>
      </c>
      <c r="Y556">
        <v>6</v>
      </c>
      <c r="Z556">
        <v>4</v>
      </c>
      <c r="AA556">
        <v>61</v>
      </c>
      <c r="AE556">
        <v>693</v>
      </c>
      <c r="AF556" t="s">
        <v>920</v>
      </c>
      <c r="AG556" t="s">
        <v>909</v>
      </c>
      <c r="AH556" t="s">
        <v>921</v>
      </c>
      <c r="AI556" t="s">
        <v>922</v>
      </c>
      <c r="AJ556" t="s">
        <v>923</v>
      </c>
      <c r="AK556" t="s">
        <v>924</v>
      </c>
    </row>
    <row r="557" spans="1:39" x14ac:dyDescent="0.25">
      <c r="A557" t="s">
        <v>2137</v>
      </c>
      <c r="B557" t="s">
        <v>2138</v>
      </c>
      <c r="C557" t="s">
        <v>2139</v>
      </c>
      <c r="D557" t="s">
        <v>2140</v>
      </c>
      <c r="E557" t="s">
        <v>2140</v>
      </c>
      <c r="F557" t="s">
        <v>2141</v>
      </c>
      <c r="G557" t="s">
        <v>2142</v>
      </c>
      <c r="H557" t="s">
        <v>2141</v>
      </c>
      <c r="I557" t="s">
        <v>488</v>
      </c>
      <c r="J557" t="s">
        <v>171</v>
      </c>
      <c r="K557">
        <f>SUM(L557:Q557)</f>
        <v>1394200000</v>
      </c>
      <c r="L557">
        <v>0</v>
      </c>
      <c r="M557">
        <v>0</v>
      </c>
      <c r="N557">
        <v>1394200000</v>
      </c>
      <c r="O557">
        <v>0</v>
      </c>
      <c r="P557">
        <v>0</v>
      </c>
      <c r="Q557">
        <v>0</v>
      </c>
      <c r="S557">
        <v>0</v>
      </c>
      <c r="T557">
        <v>2</v>
      </c>
      <c r="U557">
        <v>4</v>
      </c>
      <c r="V557">
        <v>3</v>
      </c>
      <c r="W557">
        <v>0</v>
      </c>
      <c r="X557">
        <v>0</v>
      </c>
      <c r="Y557">
        <v>0</v>
      </c>
      <c r="Z557">
        <v>0</v>
      </c>
      <c r="AA557">
        <v>9</v>
      </c>
      <c r="AB557" t="s">
        <v>172</v>
      </c>
      <c r="AE557">
        <v>664</v>
      </c>
      <c r="AF557" t="s">
        <v>2143</v>
      </c>
      <c r="AG557" t="s">
        <v>2144</v>
      </c>
      <c r="AH557" t="s">
        <v>2145</v>
      </c>
      <c r="AI557" t="s">
        <v>2146</v>
      </c>
      <c r="AJ557" t="s">
        <v>2147</v>
      </c>
      <c r="AK557" t="s">
        <v>2148</v>
      </c>
      <c r="AL557" t="s">
        <v>544</v>
      </c>
      <c r="AM557" t="s">
        <v>545</v>
      </c>
    </row>
    <row r="558" spans="1:39" x14ac:dyDescent="0.25">
      <c r="A558" t="s">
        <v>532</v>
      </c>
      <c r="B558" t="s">
        <v>532</v>
      </c>
      <c r="C558" t="s">
        <v>533</v>
      </c>
      <c r="D558" t="s">
        <v>533</v>
      </c>
      <c r="E558" t="s">
        <v>534</v>
      </c>
      <c r="F558" t="s">
        <v>535</v>
      </c>
      <c r="G558" t="s">
        <v>536</v>
      </c>
      <c r="H558" t="s">
        <v>537</v>
      </c>
      <c r="I558" s="2" t="s">
        <v>488</v>
      </c>
      <c r="J558" t="s">
        <v>171</v>
      </c>
      <c r="K558">
        <f>SUM(L558:Q558)</f>
        <v>32689850000</v>
      </c>
      <c r="L558">
        <v>1837700000</v>
      </c>
      <c r="M558">
        <v>8816700000</v>
      </c>
      <c r="N558">
        <v>15686000000</v>
      </c>
      <c r="O558">
        <v>5612900000</v>
      </c>
      <c r="P558">
        <v>476460000</v>
      </c>
      <c r="Q558">
        <v>260090000</v>
      </c>
      <c r="S558">
        <v>16</v>
      </c>
      <c r="T558">
        <v>43</v>
      </c>
      <c r="U558">
        <v>39</v>
      </c>
      <c r="V558">
        <v>36</v>
      </c>
      <c r="W558">
        <v>15</v>
      </c>
      <c r="X558">
        <v>16</v>
      </c>
      <c r="Y558">
        <v>12</v>
      </c>
      <c r="Z558">
        <v>10</v>
      </c>
      <c r="AA558">
        <v>187</v>
      </c>
      <c r="AE558">
        <v>535</v>
      </c>
      <c r="AF558" t="s">
        <v>538</v>
      </c>
      <c r="AG558" t="s">
        <v>539</v>
      </c>
      <c r="AH558" t="s">
        <v>540</v>
      </c>
      <c r="AI558" t="s">
        <v>541</v>
      </c>
      <c r="AJ558" t="s">
        <v>542</v>
      </c>
      <c r="AK558" t="s">
        <v>543</v>
      </c>
      <c r="AL558" t="s">
        <v>544</v>
      </c>
      <c r="AM558" t="s">
        <v>545</v>
      </c>
    </row>
    <row r="559" spans="1:39" x14ac:dyDescent="0.25">
      <c r="A559" t="s">
        <v>2236</v>
      </c>
      <c r="B559" t="s">
        <v>2236</v>
      </c>
      <c r="C559">
        <v>5</v>
      </c>
      <c r="D559">
        <v>1</v>
      </c>
      <c r="E559">
        <v>1</v>
      </c>
      <c r="F559" t="s">
        <v>2237</v>
      </c>
      <c r="G559" t="s">
        <v>2238</v>
      </c>
      <c r="H559" t="s">
        <v>2237</v>
      </c>
      <c r="I559" t="s">
        <v>488</v>
      </c>
      <c r="J559" t="s">
        <v>171</v>
      </c>
      <c r="K559">
        <f>SUM(L559:Q559)</f>
        <v>1140642000</v>
      </c>
      <c r="L559">
        <v>64948000</v>
      </c>
      <c r="M559">
        <v>314590000</v>
      </c>
      <c r="N559">
        <v>405510000</v>
      </c>
      <c r="O559">
        <v>220000000</v>
      </c>
      <c r="P559">
        <v>67452000</v>
      </c>
      <c r="Q559">
        <v>68142000</v>
      </c>
      <c r="S559">
        <v>2</v>
      </c>
      <c r="T559">
        <v>5</v>
      </c>
      <c r="U559">
        <v>5</v>
      </c>
      <c r="V559">
        <v>6</v>
      </c>
      <c r="W559">
        <v>6</v>
      </c>
      <c r="X559">
        <v>4</v>
      </c>
      <c r="Y559">
        <v>3</v>
      </c>
      <c r="Z559">
        <v>4</v>
      </c>
      <c r="AA559">
        <v>35</v>
      </c>
      <c r="AE559">
        <v>1108</v>
      </c>
      <c r="AF559" t="s">
        <v>2239</v>
      </c>
      <c r="AG559" t="s">
        <v>2240</v>
      </c>
      <c r="AH559" t="s">
        <v>2241</v>
      </c>
      <c r="AI559" t="s">
        <v>2242</v>
      </c>
      <c r="AJ559" t="s">
        <v>2243</v>
      </c>
      <c r="AK559" t="s">
        <v>2244</v>
      </c>
    </row>
    <row r="560" spans="1:39" x14ac:dyDescent="0.25">
      <c r="A560" t="s">
        <v>760</v>
      </c>
      <c r="B560" t="s">
        <v>760</v>
      </c>
      <c r="C560" t="s">
        <v>761</v>
      </c>
      <c r="D560" t="s">
        <v>761</v>
      </c>
      <c r="E560" t="s">
        <v>762</v>
      </c>
      <c r="F560" t="s">
        <v>763</v>
      </c>
      <c r="G560" t="s">
        <v>764</v>
      </c>
      <c r="H560" t="s">
        <v>765</v>
      </c>
      <c r="I560" s="2" t="s">
        <v>488</v>
      </c>
      <c r="J560" t="s">
        <v>171</v>
      </c>
      <c r="K560">
        <f>SUM(L560:Q560)</f>
        <v>17567920000</v>
      </c>
      <c r="L560">
        <v>1322100000</v>
      </c>
      <c r="M560">
        <v>5000300000</v>
      </c>
      <c r="N560">
        <v>7528400000</v>
      </c>
      <c r="O560">
        <v>2798600000</v>
      </c>
      <c r="P560">
        <v>494760000</v>
      </c>
      <c r="Q560">
        <v>423760000</v>
      </c>
      <c r="S560">
        <v>9</v>
      </c>
      <c r="T560">
        <v>25</v>
      </c>
      <c r="U560">
        <v>17</v>
      </c>
      <c r="V560">
        <v>18</v>
      </c>
      <c r="W560">
        <v>10</v>
      </c>
      <c r="X560">
        <v>11</v>
      </c>
      <c r="Y560">
        <v>8</v>
      </c>
      <c r="Z560">
        <v>10</v>
      </c>
      <c r="AA560">
        <v>108</v>
      </c>
      <c r="AE560">
        <v>472</v>
      </c>
      <c r="AF560" t="s">
        <v>766</v>
      </c>
      <c r="AG560" t="s">
        <v>539</v>
      </c>
      <c r="AH560" t="s">
        <v>767</v>
      </c>
      <c r="AI560" t="s">
        <v>768</v>
      </c>
      <c r="AJ560" t="s">
        <v>769</v>
      </c>
      <c r="AK560" t="s">
        <v>770</v>
      </c>
    </row>
    <row r="561" spans="1:39" x14ac:dyDescent="0.25">
      <c r="A561" t="s">
        <v>485</v>
      </c>
      <c r="B561" t="s">
        <v>485</v>
      </c>
      <c r="C561">
        <v>9</v>
      </c>
      <c r="D561">
        <v>9</v>
      </c>
      <c r="E561">
        <v>9</v>
      </c>
      <c r="F561" t="s">
        <v>486</v>
      </c>
      <c r="G561" t="s">
        <v>487</v>
      </c>
      <c r="H561" t="s">
        <v>486</v>
      </c>
      <c r="I561" t="s">
        <v>488</v>
      </c>
      <c r="J561" t="s">
        <v>171</v>
      </c>
      <c r="K561">
        <f>SUM(L561:Q561)</f>
        <v>38019980000</v>
      </c>
      <c r="L561">
        <v>2173300000</v>
      </c>
      <c r="M561">
        <v>10160000000</v>
      </c>
      <c r="N561">
        <v>18264000000</v>
      </c>
      <c r="O561">
        <v>6634700000</v>
      </c>
      <c r="P561">
        <v>643390000</v>
      </c>
      <c r="Q561">
        <v>144590000</v>
      </c>
      <c r="S561">
        <v>29</v>
      </c>
      <c r="T561">
        <v>55</v>
      </c>
      <c r="U561">
        <v>51</v>
      </c>
      <c r="V561">
        <v>46</v>
      </c>
      <c r="W561">
        <v>18</v>
      </c>
      <c r="X561">
        <v>23</v>
      </c>
      <c r="Y561">
        <v>24</v>
      </c>
      <c r="Z561">
        <v>9</v>
      </c>
      <c r="AA561">
        <v>255</v>
      </c>
      <c r="AE561">
        <v>962</v>
      </c>
      <c r="AF561" t="s">
        <v>489</v>
      </c>
      <c r="AG561" t="s">
        <v>490</v>
      </c>
      <c r="AH561" t="s">
        <v>491</v>
      </c>
      <c r="AI561" t="s">
        <v>492</v>
      </c>
      <c r="AJ561" t="s">
        <v>493</v>
      </c>
      <c r="AK561" t="s">
        <v>494</v>
      </c>
      <c r="AL561">
        <v>552</v>
      </c>
      <c r="AM561">
        <v>85</v>
      </c>
    </row>
    <row r="562" spans="1:39" x14ac:dyDescent="0.25">
      <c r="A562" t="s">
        <v>7009</v>
      </c>
      <c r="B562" t="s">
        <v>7010</v>
      </c>
      <c r="C562" t="s">
        <v>7011</v>
      </c>
      <c r="D562" t="s">
        <v>7011</v>
      </c>
      <c r="E562" t="s">
        <v>7011</v>
      </c>
      <c r="F562" t="s">
        <v>7012</v>
      </c>
      <c r="G562" t="s">
        <v>7013</v>
      </c>
      <c r="H562" t="s">
        <v>7014</v>
      </c>
      <c r="I562" t="s">
        <v>171</v>
      </c>
      <c r="J562" t="s">
        <v>171</v>
      </c>
      <c r="K562">
        <f>SUM(L562:Q562)</f>
        <v>30925000</v>
      </c>
      <c r="L562">
        <v>0</v>
      </c>
      <c r="M562">
        <v>19200000</v>
      </c>
      <c r="N562">
        <v>0</v>
      </c>
      <c r="O562">
        <v>11725000</v>
      </c>
      <c r="P562">
        <v>0</v>
      </c>
      <c r="Q562">
        <v>0</v>
      </c>
      <c r="S562">
        <v>0</v>
      </c>
      <c r="T562">
        <v>7</v>
      </c>
      <c r="U562">
        <v>0</v>
      </c>
      <c r="V562">
        <v>2</v>
      </c>
      <c r="W562">
        <v>0</v>
      </c>
      <c r="X562">
        <v>0</v>
      </c>
      <c r="Y562">
        <v>0</v>
      </c>
      <c r="Z562">
        <v>0</v>
      </c>
      <c r="AA562">
        <v>9</v>
      </c>
      <c r="AE562">
        <v>1033</v>
      </c>
      <c r="AF562" t="s">
        <v>7015</v>
      </c>
      <c r="AG562" t="s">
        <v>909</v>
      </c>
      <c r="AH562" t="s">
        <v>7016</v>
      </c>
      <c r="AI562" t="s">
        <v>7017</v>
      </c>
      <c r="AJ562" t="s">
        <v>7018</v>
      </c>
      <c r="AK562" t="s">
        <v>7019</v>
      </c>
    </row>
    <row r="563" spans="1:39" x14ac:dyDescent="0.25">
      <c r="A563" t="s">
        <v>11059</v>
      </c>
      <c r="B563" t="s">
        <v>11059</v>
      </c>
      <c r="C563" t="s">
        <v>11060</v>
      </c>
      <c r="D563" t="s">
        <v>11060</v>
      </c>
      <c r="E563" t="s">
        <v>11060</v>
      </c>
      <c r="F563" t="s">
        <v>11061</v>
      </c>
      <c r="G563" t="s">
        <v>11062</v>
      </c>
      <c r="H563" t="s">
        <v>11063</v>
      </c>
      <c r="I563" t="s">
        <v>171</v>
      </c>
      <c r="J563" t="s">
        <v>171</v>
      </c>
      <c r="K563">
        <f>SUM(L563:Q563)</f>
        <v>2459700</v>
      </c>
      <c r="L563">
        <v>0</v>
      </c>
      <c r="M563">
        <v>0</v>
      </c>
      <c r="N563">
        <v>0</v>
      </c>
      <c r="O563">
        <v>2459700</v>
      </c>
      <c r="P563">
        <v>0</v>
      </c>
      <c r="Q563">
        <v>0</v>
      </c>
      <c r="S563">
        <v>1</v>
      </c>
      <c r="T563">
        <v>0</v>
      </c>
      <c r="U563">
        <v>0</v>
      </c>
      <c r="V563">
        <v>2</v>
      </c>
      <c r="W563">
        <v>1</v>
      </c>
      <c r="X563">
        <v>0</v>
      </c>
      <c r="Y563">
        <v>0</v>
      </c>
      <c r="Z563">
        <v>0</v>
      </c>
      <c r="AA563">
        <v>4</v>
      </c>
      <c r="AE563">
        <v>114</v>
      </c>
      <c r="AF563" t="s">
        <v>11064</v>
      </c>
      <c r="AG563" t="s">
        <v>596</v>
      </c>
      <c r="AH563" t="s">
        <v>11065</v>
      </c>
      <c r="AI563" t="s">
        <v>11066</v>
      </c>
      <c r="AJ563" t="s">
        <v>11067</v>
      </c>
      <c r="AK563" t="s">
        <v>11068</v>
      </c>
    </row>
    <row r="564" spans="1:39" x14ac:dyDescent="0.25">
      <c r="A564" t="s">
        <v>2024</v>
      </c>
      <c r="B564" t="s">
        <v>2024</v>
      </c>
      <c r="C564" t="s">
        <v>1523</v>
      </c>
      <c r="D564" t="s">
        <v>1523</v>
      </c>
      <c r="E564" t="s">
        <v>1523</v>
      </c>
      <c r="F564" t="s">
        <v>2025</v>
      </c>
      <c r="G564" t="s">
        <v>2026</v>
      </c>
      <c r="H564" t="s">
        <v>2027</v>
      </c>
      <c r="I564" s="3" t="s">
        <v>437</v>
      </c>
      <c r="J564" s="7" t="s">
        <v>957</v>
      </c>
      <c r="K564">
        <f>SUM(L564:Q564)</f>
        <v>1219680000</v>
      </c>
      <c r="L564">
        <v>345370000</v>
      </c>
      <c r="M564">
        <v>148380000</v>
      </c>
      <c r="N564">
        <v>234590000</v>
      </c>
      <c r="O564">
        <v>158910000</v>
      </c>
      <c r="P564">
        <v>140850000</v>
      </c>
      <c r="Q564">
        <v>191580000</v>
      </c>
      <c r="S564">
        <v>10</v>
      </c>
      <c r="T564">
        <v>11</v>
      </c>
      <c r="U564">
        <v>7</v>
      </c>
      <c r="V564">
        <v>13</v>
      </c>
      <c r="W564">
        <v>8</v>
      </c>
      <c r="X564">
        <v>12</v>
      </c>
      <c r="Y564">
        <v>11</v>
      </c>
      <c r="Z564">
        <v>12</v>
      </c>
      <c r="AA564">
        <v>84</v>
      </c>
      <c r="AD564" t="s">
        <v>172</v>
      </c>
      <c r="AE564">
        <v>262</v>
      </c>
      <c r="AF564" t="s">
        <v>2028</v>
      </c>
      <c r="AG564" t="s">
        <v>909</v>
      </c>
      <c r="AH564" t="s">
        <v>2029</v>
      </c>
      <c r="AI564" t="s">
        <v>2030</v>
      </c>
      <c r="AJ564" t="s">
        <v>2031</v>
      </c>
      <c r="AK564" t="s">
        <v>2032</v>
      </c>
    </row>
    <row r="565" spans="1:39" x14ac:dyDescent="0.25">
      <c r="A565" t="s">
        <v>6539</v>
      </c>
      <c r="B565" t="s">
        <v>6540</v>
      </c>
      <c r="C565" t="s">
        <v>6541</v>
      </c>
      <c r="D565" t="s">
        <v>6541</v>
      </c>
      <c r="E565" t="s">
        <v>6541</v>
      </c>
      <c r="F565" t="s">
        <v>6542</v>
      </c>
      <c r="G565" t="s">
        <v>6543</v>
      </c>
      <c r="H565" t="s">
        <v>6544</v>
      </c>
      <c r="I565" t="s">
        <v>171</v>
      </c>
      <c r="J565" t="s">
        <v>171</v>
      </c>
      <c r="K565">
        <f>SUM(L565:Q565)</f>
        <v>44551000</v>
      </c>
      <c r="L565">
        <v>0</v>
      </c>
      <c r="M565">
        <v>0</v>
      </c>
      <c r="N565">
        <v>24419000</v>
      </c>
      <c r="O565">
        <v>0</v>
      </c>
      <c r="P565">
        <v>0</v>
      </c>
      <c r="Q565">
        <v>20132000</v>
      </c>
      <c r="S565">
        <v>2</v>
      </c>
      <c r="T565">
        <v>0</v>
      </c>
      <c r="U565">
        <v>3</v>
      </c>
      <c r="V565">
        <v>3</v>
      </c>
      <c r="W565">
        <v>0</v>
      </c>
      <c r="X565">
        <v>1</v>
      </c>
      <c r="Y565">
        <v>0</v>
      </c>
      <c r="Z565">
        <v>4</v>
      </c>
      <c r="AA565">
        <v>13</v>
      </c>
      <c r="AE565">
        <v>893</v>
      </c>
      <c r="AF565" t="s">
        <v>6545</v>
      </c>
      <c r="AG565" t="s">
        <v>870</v>
      </c>
      <c r="AH565" t="s">
        <v>6546</v>
      </c>
      <c r="AI565" t="s">
        <v>6547</v>
      </c>
      <c r="AJ565" t="s">
        <v>6548</v>
      </c>
      <c r="AK565" t="s">
        <v>6549</v>
      </c>
    </row>
    <row r="566" spans="1:39" x14ac:dyDescent="0.25">
      <c r="A566" t="s">
        <v>10816</v>
      </c>
      <c r="B566" t="s">
        <v>10816</v>
      </c>
      <c r="C566" t="s">
        <v>8746</v>
      </c>
      <c r="D566" t="s">
        <v>8746</v>
      </c>
      <c r="E566" t="s">
        <v>8746</v>
      </c>
      <c r="F566" t="s">
        <v>10817</v>
      </c>
      <c r="G566" t="s">
        <v>10818</v>
      </c>
      <c r="H566" t="s">
        <v>10819</v>
      </c>
      <c r="I566" t="s">
        <v>171</v>
      </c>
      <c r="J566" t="s">
        <v>171</v>
      </c>
      <c r="K566">
        <f>SUM(L566:Q566)</f>
        <v>3015400</v>
      </c>
      <c r="L566">
        <v>0</v>
      </c>
      <c r="M566">
        <v>0</v>
      </c>
      <c r="N566">
        <v>0</v>
      </c>
      <c r="O566">
        <v>3015400</v>
      </c>
      <c r="P566">
        <v>0</v>
      </c>
      <c r="Q566">
        <v>0</v>
      </c>
      <c r="S566">
        <v>0</v>
      </c>
      <c r="T566">
        <v>0</v>
      </c>
      <c r="U566">
        <v>0</v>
      </c>
      <c r="V566">
        <v>1</v>
      </c>
      <c r="W566">
        <v>0</v>
      </c>
      <c r="X566">
        <v>0</v>
      </c>
      <c r="Y566">
        <v>0</v>
      </c>
      <c r="Z566">
        <v>0</v>
      </c>
      <c r="AA566">
        <v>1</v>
      </c>
      <c r="AE566">
        <v>37</v>
      </c>
      <c r="AF566">
        <v>6883</v>
      </c>
      <c r="AG566" t="b">
        <v>1</v>
      </c>
      <c r="AH566">
        <v>7383</v>
      </c>
      <c r="AI566">
        <v>84984</v>
      </c>
      <c r="AJ566">
        <v>90525</v>
      </c>
      <c r="AK566">
        <v>90525</v>
      </c>
    </row>
    <row r="567" spans="1:39" x14ac:dyDescent="0.25">
      <c r="A567" t="s">
        <v>1622</v>
      </c>
      <c r="B567" t="s">
        <v>1622</v>
      </c>
      <c r="C567">
        <v>13</v>
      </c>
      <c r="D567">
        <v>13</v>
      </c>
      <c r="E567">
        <v>5</v>
      </c>
      <c r="F567" t="s">
        <v>1623</v>
      </c>
      <c r="G567" t="s">
        <v>1624</v>
      </c>
      <c r="H567" t="s">
        <v>1623</v>
      </c>
      <c r="I567" t="s">
        <v>479</v>
      </c>
      <c r="J567" t="s">
        <v>171</v>
      </c>
      <c r="K567">
        <f>SUM(L567:Q567)</f>
        <v>1746010000</v>
      </c>
      <c r="L567">
        <v>167410000</v>
      </c>
      <c r="M567">
        <v>99870000</v>
      </c>
      <c r="N567">
        <v>109330000</v>
      </c>
      <c r="O567">
        <v>159320000</v>
      </c>
      <c r="P567">
        <v>376890000</v>
      </c>
      <c r="Q567">
        <v>833190000</v>
      </c>
      <c r="S567">
        <v>6</v>
      </c>
      <c r="T567">
        <v>17</v>
      </c>
      <c r="U567">
        <v>5</v>
      </c>
      <c r="V567">
        <v>14</v>
      </c>
      <c r="W567">
        <v>35</v>
      </c>
      <c r="X567">
        <v>34</v>
      </c>
      <c r="Y567">
        <v>26</v>
      </c>
      <c r="Z567">
        <v>40</v>
      </c>
      <c r="AA567">
        <v>177</v>
      </c>
      <c r="AE567">
        <v>599</v>
      </c>
      <c r="AF567" t="s">
        <v>1625</v>
      </c>
      <c r="AG567" t="s">
        <v>440</v>
      </c>
      <c r="AH567" t="s">
        <v>1626</v>
      </c>
      <c r="AI567" t="s">
        <v>1627</v>
      </c>
      <c r="AJ567" t="s">
        <v>1628</v>
      </c>
      <c r="AK567" t="s">
        <v>1629</v>
      </c>
      <c r="AL567">
        <v>57</v>
      </c>
      <c r="AM567">
        <v>314</v>
      </c>
    </row>
    <row r="568" spans="1:39" x14ac:dyDescent="0.25">
      <c r="A568" t="s">
        <v>7946</v>
      </c>
      <c r="B568" t="s">
        <v>7946</v>
      </c>
      <c r="C568" t="s">
        <v>7947</v>
      </c>
      <c r="D568" t="s">
        <v>4071</v>
      </c>
      <c r="E568" t="s">
        <v>4071</v>
      </c>
      <c r="F568" t="s">
        <v>7948</v>
      </c>
      <c r="G568" t="s">
        <v>7949</v>
      </c>
      <c r="H568" t="s">
        <v>7950</v>
      </c>
      <c r="I568" t="s">
        <v>479</v>
      </c>
      <c r="J568" t="s">
        <v>171</v>
      </c>
      <c r="K568">
        <f>SUM(L568:Q568)</f>
        <v>17774000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17774000</v>
      </c>
      <c r="S568">
        <v>0</v>
      </c>
      <c r="T568">
        <v>0</v>
      </c>
      <c r="U568">
        <v>0</v>
      </c>
      <c r="V568">
        <v>0</v>
      </c>
      <c r="W568">
        <v>2</v>
      </c>
      <c r="X568">
        <v>0</v>
      </c>
      <c r="Y568">
        <v>4</v>
      </c>
      <c r="Z568">
        <v>4</v>
      </c>
      <c r="AA568">
        <v>10</v>
      </c>
      <c r="AE568">
        <v>117</v>
      </c>
      <c r="AF568" t="s">
        <v>7951</v>
      </c>
      <c r="AG568" t="s">
        <v>7952</v>
      </c>
      <c r="AH568" t="s">
        <v>7953</v>
      </c>
      <c r="AI568" t="s">
        <v>7954</v>
      </c>
      <c r="AJ568" t="s">
        <v>7955</v>
      </c>
      <c r="AK568" t="s">
        <v>7956</v>
      </c>
      <c r="AL568">
        <v>57</v>
      </c>
      <c r="AM568">
        <v>301</v>
      </c>
    </row>
    <row r="569" spans="1:39" x14ac:dyDescent="0.25">
      <c r="A569" t="s">
        <v>473</v>
      </c>
      <c r="B569" t="s">
        <v>473</v>
      </c>
      <c r="C569" t="s">
        <v>474</v>
      </c>
      <c r="D569" t="s">
        <v>474</v>
      </c>
      <c r="E569" t="s">
        <v>475</v>
      </c>
      <c r="F569" t="s">
        <v>476</v>
      </c>
      <c r="G569" t="s">
        <v>477</v>
      </c>
      <c r="H569" t="s">
        <v>478</v>
      </c>
      <c r="I569" t="s">
        <v>479</v>
      </c>
      <c r="J569" t="s">
        <v>171</v>
      </c>
      <c r="K569">
        <f>SUM(L569:Q569)</f>
        <v>31142800000</v>
      </c>
      <c r="L569">
        <v>5116000000</v>
      </c>
      <c r="M569">
        <v>5926200000</v>
      </c>
      <c r="N569">
        <v>3256300000</v>
      </c>
      <c r="O569">
        <v>4656500000</v>
      </c>
      <c r="P569">
        <v>4754700000</v>
      </c>
      <c r="Q569">
        <v>7433100000</v>
      </c>
      <c r="S569">
        <v>37</v>
      </c>
      <c r="T569">
        <v>63</v>
      </c>
      <c r="U569">
        <v>37</v>
      </c>
      <c r="V569">
        <v>55</v>
      </c>
      <c r="W569">
        <v>67</v>
      </c>
      <c r="X569">
        <v>51</v>
      </c>
      <c r="Y569">
        <v>42</v>
      </c>
      <c r="Z569">
        <v>69</v>
      </c>
      <c r="AA569">
        <v>421</v>
      </c>
      <c r="AE569">
        <v>71</v>
      </c>
      <c r="AF569" t="s">
        <v>480</v>
      </c>
      <c r="AG569" t="s">
        <v>440</v>
      </c>
      <c r="AH569" t="s">
        <v>481</v>
      </c>
      <c r="AI569" t="s">
        <v>482</v>
      </c>
      <c r="AJ569" t="s">
        <v>483</v>
      </c>
      <c r="AK569" t="s">
        <v>484</v>
      </c>
      <c r="AL569">
        <v>39</v>
      </c>
      <c r="AM569">
        <v>135</v>
      </c>
    </row>
    <row r="570" spans="1:39" x14ac:dyDescent="0.25">
      <c r="A570" t="s">
        <v>1148</v>
      </c>
      <c r="B570" t="s">
        <v>1148</v>
      </c>
      <c r="C570">
        <v>10</v>
      </c>
      <c r="D570">
        <v>4</v>
      </c>
      <c r="E570">
        <v>4</v>
      </c>
      <c r="F570" t="s">
        <v>1149</v>
      </c>
      <c r="G570" t="s">
        <v>1150</v>
      </c>
      <c r="H570" t="s">
        <v>1149</v>
      </c>
      <c r="I570" t="s">
        <v>479</v>
      </c>
      <c r="J570" t="s">
        <v>171</v>
      </c>
      <c r="K570">
        <f>SUM(L570:Q570)</f>
        <v>4698830000</v>
      </c>
      <c r="L570">
        <v>477800000</v>
      </c>
      <c r="M570">
        <v>710830000</v>
      </c>
      <c r="N570">
        <v>302070000</v>
      </c>
      <c r="O570">
        <v>427320000</v>
      </c>
      <c r="P570">
        <v>903610000</v>
      </c>
      <c r="Q570">
        <v>1877200000</v>
      </c>
      <c r="S570">
        <v>10</v>
      </c>
      <c r="T570">
        <v>14</v>
      </c>
      <c r="U570">
        <v>4</v>
      </c>
      <c r="V570">
        <v>10</v>
      </c>
      <c r="W570">
        <v>14</v>
      </c>
      <c r="X570">
        <v>15</v>
      </c>
      <c r="Y570">
        <v>13</v>
      </c>
      <c r="Z570">
        <v>19</v>
      </c>
      <c r="AA570">
        <v>99</v>
      </c>
      <c r="AE570">
        <v>597</v>
      </c>
      <c r="AF570" t="s">
        <v>1151</v>
      </c>
      <c r="AG570" t="s">
        <v>1152</v>
      </c>
      <c r="AH570" t="s">
        <v>1153</v>
      </c>
      <c r="AI570" t="s">
        <v>1154</v>
      </c>
      <c r="AJ570" t="s">
        <v>1155</v>
      </c>
      <c r="AK570" t="s">
        <v>1156</v>
      </c>
      <c r="AL570">
        <v>237</v>
      </c>
      <c r="AM570">
        <v>276</v>
      </c>
    </row>
    <row r="571" spans="1:39" x14ac:dyDescent="0.25">
      <c r="A571" t="s">
        <v>1844</v>
      </c>
      <c r="B571" t="s">
        <v>1844</v>
      </c>
      <c r="C571" t="s">
        <v>139</v>
      </c>
      <c r="D571" t="s">
        <v>1845</v>
      </c>
      <c r="E571" t="s">
        <v>1523</v>
      </c>
      <c r="F571" t="s">
        <v>1846</v>
      </c>
      <c r="G571" t="s">
        <v>1847</v>
      </c>
      <c r="H571" t="s">
        <v>1848</v>
      </c>
      <c r="I571" t="s">
        <v>479</v>
      </c>
      <c r="J571" t="s">
        <v>171</v>
      </c>
      <c r="K571">
        <f>SUM(L571:Q571)</f>
        <v>1367840000</v>
      </c>
      <c r="L571">
        <v>273790000</v>
      </c>
      <c r="M571">
        <v>133360000</v>
      </c>
      <c r="N571">
        <v>226850000</v>
      </c>
      <c r="O571">
        <v>147570000</v>
      </c>
      <c r="P571">
        <v>201070000</v>
      </c>
      <c r="Q571">
        <v>385200000</v>
      </c>
      <c r="S571">
        <v>9</v>
      </c>
      <c r="T571">
        <v>20</v>
      </c>
      <c r="U571">
        <v>10</v>
      </c>
      <c r="V571">
        <v>10</v>
      </c>
      <c r="W571">
        <v>36</v>
      </c>
      <c r="X571">
        <v>20</v>
      </c>
      <c r="Y571">
        <v>8</v>
      </c>
      <c r="Z571">
        <v>39</v>
      </c>
      <c r="AA571">
        <v>152</v>
      </c>
      <c r="AE571">
        <v>8</v>
      </c>
      <c r="AF571" t="s">
        <v>1849</v>
      </c>
      <c r="AG571" t="s">
        <v>1850</v>
      </c>
      <c r="AH571" t="s">
        <v>1851</v>
      </c>
      <c r="AI571" t="s">
        <v>1852</v>
      </c>
      <c r="AJ571" t="s">
        <v>1853</v>
      </c>
      <c r="AK571" t="s">
        <v>1854</v>
      </c>
    </row>
    <row r="572" spans="1:39" x14ac:dyDescent="0.25">
      <c r="A572" t="s">
        <v>1897</v>
      </c>
      <c r="B572" t="s">
        <v>1897</v>
      </c>
      <c r="C572">
        <v>10</v>
      </c>
      <c r="D572">
        <v>5</v>
      </c>
      <c r="E572">
        <v>3</v>
      </c>
      <c r="F572" t="s">
        <v>1898</v>
      </c>
      <c r="G572" t="s">
        <v>1899</v>
      </c>
      <c r="H572" t="s">
        <v>1898</v>
      </c>
      <c r="I572" t="s">
        <v>479</v>
      </c>
      <c r="J572" t="s">
        <v>171</v>
      </c>
      <c r="K572">
        <f>SUM(L572:Q572)</f>
        <v>1248320000</v>
      </c>
      <c r="L572">
        <v>177530000</v>
      </c>
      <c r="M572">
        <v>125170000</v>
      </c>
      <c r="N572">
        <v>0</v>
      </c>
      <c r="O572">
        <v>144160000</v>
      </c>
      <c r="P572">
        <v>186750000</v>
      </c>
      <c r="Q572">
        <v>614710000</v>
      </c>
      <c r="S572">
        <v>5</v>
      </c>
      <c r="T572">
        <v>7</v>
      </c>
      <c r="U572">
        <v>1</v>
      </c>
      <c r="V572">
        <v>7</v>
      </c>
      <c r="W572">
        <v>12</v>
      </c>
      <c r="X572">
        <v>14</v>
      </c>
      <c r="Y572">
        <v>11</v>
      </c>
      <c r="Z572">
        <v>18</v>
      </c>
      <c r="AA572">
        <v>75</v>
      </c>
      <c r="AE572">
        <v>598</v>
      </c>
      <c r="AF572" t="s">
        <v>1900</v>
      </c>
      <c r="AG572" t="s">
        <v>1901</v>
      </c>
      <c r="AH572" t="s">
        <v>1902</v>
      </c>
      <c r="AI572" t="s">
        <v>1903</v>
      </c>
      <c r="AJ572" t="s">
        <v>1904</v>
      </c>
      <c r="AK572" t="s">
        <v>1905</v>
      </c>
    </row>
    <row r="573" spans="1:39" x14ac:dyDescent="0.25">
      <c r="A573" t="s">
        <v>9991</v>
      </c>
      <c r="B573" t="s">
        <v>9991</v>
      </c>
      <c r="C573" t="s">
        <v>6743</v>
      </c>
      <c r="D573" t="s">
        <v>6743</v>
      </c>
      <c r="E573" t="s">
        <v>6743</v>
      </c>
      <c r="F573" t="s">
        <v>9992</v>
      </c>
      <c r="G573" t="s">
        <v>9993</v>
      </c>
      <c r="H573" t="s">
        <v>9994</v>
      </c>
      <c r="I573" t="s">
        <v>479</v>
      </c>
      <c r="J573" t="s">
        <v>171</v>
      </c>
      <c r="K573">
        <f>SUM(L573:Q573)</f>
        <v>5432700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5432700</v>
      </c>
      <c r="S573">
        <v>0</v>
      </c>
      <c r="T573">
        <v>0</v>
      </c>
      <c r="U573">
        <v>0</v>
      </c>
      <c r="V573">
        <v>1</v>
      </c>
      <c r="W573">
        <v>1</v>
      </c>
      <c r="X573">
        <v>0</v>
      </c>
      <c r="Y573">
        <v>0</v>
      </c>
      <c r="Z573">
        <v>1</v>
      </c>
      <c r="AA573">
        <v>3</v>
      </c>
      <c r="AE573">
        <v>94</v>
      </c>
      <c r="AF573">
        <v>6716</v>
      </c>
      <c r="AG573" t="b">
        <v>1</v>
      </c>
      <c r="AH573">
        <v>7210</v>
      </c>
      <c r="AI573" t="s">
        <v>9995</v>
      </c>
      <c r="AJ573" t="s">
        <v>9996</v>
      </c>
      <c r="AK573">
        <v>88751</v>
      </c>
    </row>
    <row r="574" spans="1:39" x14ac:dyDescent="0.25">
      <c r="A574" t="s">
        <v>9350</v>
      </c>
      <c r="B574" t="s">
        <v>9350</v>
      </c>
      <c r="C574" t="s">
        <v>1323</v>
      </c>
      <c r="D574" t="s">
        <v>1323</v>
      </c>
      <c r="E574" t="s">
        <v>1323</v>
      </c>
      <c r="F574" t="s">
        <v>9351</v>
      </c>
      <c r="G574" t="s">
        <v>9352</v>
      </c>
      <c r="H574" t="s">
        <v>9353</v>
      </c>
      <c r="I574" t="s">
        <v>479</v>
      </c>
      <c r="J574" t="s">
        <v>171</v>
      </c>
      <c r="K574">
        <f>SUM(L574:Q574)</f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S574">
        <v>0</v>
      </c>
      <c r="T574">
        <v>1</v>
      </c>
      <c r="U574">
        <v>0</v>
      </c>
      <c r="V574">
        <v>0</v>
      </c>
      <c r="W574">
        <v>1</v>
      </c>
      <c r="X574">
        <v>1</v>
      </c>
      <c r="Y574">
        <v>1</v>
      </c>
      <c r="Z574">
        <v>1</v>
      </c>
      <c r="AA574">
        <v>5</v>
      </c>
      <c r="AE574">
        <v>106</v>
      </c>
      <c r="AF574">
        <v>6684</v>
      </c>
      <c r="AG574" t="b">
        <v>1</v>
      </c>
      <c r="AH574">
        <v>7176</v>
      </c>
      <c r="AI574" t="s">
        <v>9354</v>
      </c>
      <c r="AJ574" t="s">
        <v>9355</v>
      </c>
      <c r="AK574">
        <v>88475</v>
      </c>
    </row>
    <row r="575" spans="1:39" x14ac:dyDescent="0.25">
      <c r="A575" t="s">
        <v>7406</v>
      </c>
      <c r="B575" t="s">
        <v>7407</v>
      </c>
      <c r="C575" t="s">
        <v>7408</v>
      </c>
      <c r="D575" t="s">
        <v>7408</v>
      </c>
      <c r="E575" t="s">
        <v>7408</v>
      </c>
      <c r="F575" t="s">
        <v>7409</v>
      </c>
      <c r="G575" t="s">
        <v>7410</v>
      </c>
      <c r="H575" t="s">
        <v>7411</v>
      </c>
      <c r="I575" t="s">
        <v>479</v>
      </c>
      <c r="J575" t="s">
        <v>171</v>
      </c>
      <c r="K575">
        <f>SUM(L575:Q575)</f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S575">
        <v>0</v>
      </c>
      <c r="T575">
        <v>4</v>
      </c>
      <c r="U575">
        <v>1</v>
      </c>
      <c r="V575">
        <v>1</v>
      </c>
      <c r="W575">
        <v>3</v>
      </c>
      <c r="X575">
        <v>4</v>
      </c>
      <c r="Y575">
        <v>0</v>
      </c>
      <c r="Z575">
        <v>3</v>
      </c>
      <c r="AA575">
        <v>16</v>
      </c>
      <c r="AE575">
        <v>109</v>
      </c>
      <c r="AF575" t="s">
        <v>7412</v>
      </c>
      <c r="AG575" t="s">
        <v>870</v>
      </c>
      <c r="AH575" t="s">
        <v>7413</v>
      </c>
      <c r="AI575" t="s">
        <v>7414</v>
      </c>
      <c r="AJ575" t="s">
        <v>7415</v>
      </c>
      <c r="AK575" t="s">
        <v>7416</v>
      </c>
    </row>
    <row r="576" spans="1:39" x14ac:dyDescent="0.25">
      <c r="A576" t="s">
        <v>3545</v>
      </c>
      <c r="B576" t="s">
        <v>3546</v>
      </c>
      <c r="C576" t="s">
        <v>3547</v>
      </c>
      <c r="D576" t="s">
        <v>3547</v>
      </c>
      <c r="E576" t="s">
        <v>3548</v>
      </c>
      <c r="F576" t="s">
        <v>3549</v>
      </c>
      <c r="G576" t="s">
        <v>3550</v>
      </c>
      <c r="H576" t="s">
        <v>3551</v>
      </c>
      <c r="I576" t="s">
        <v>479</v>
      </c>
      <c r="J576" t="s">
        <v>171</v>
      </c>
      <c r="K576">
        <f>SUM(L576:Q576)</f>
        <v>247484000</v>
      </c>
      <c r="L576">
        <v>0</v>
      </c>
      <c r="M576">
        <v>68073000</v>
      </c>
      <c r="N576">
        <v>0</v>
      </c>
      <c r="O576">
        <v>33753000</v>
      </c>
      <c r="P576">
        <v>92450000</v>
      </c>
      <c r="Q576">
        <v>53208000</v>
      </c>
      <c r="S576">
        <v>1</v>
      </c>
      <c r="T576">
        <v>10</v>
      </c>
      <c r="U576">
        <v>1</v>
      </c>
      <c r="V576">
        <v>4</v>
      </c>
      <c r="W576">
        <v>11</v>
      </c>
      <c r="X576">
        <v>10</v>
      </c>
      <c r="Y576">
        <v>2</v>
      </c>
      <c r="Z576">
        <v>8</v>
      </c>
      <c r="AA576">
        <v>47</v>
      </c>
      <c r="AE576">
        <v>87</v>
      </c>
      <c r="AF576" t="s">
        <v>3552</v>
      </c>
      <c r="AG576" t="s">
        <v>1397</v>
      </c>
      <c r="AH576" t="s">
        <v>3553</v>
      </c>
      <c r="AI576" t="s">
        <v>3554</v>
      </c>
      <c r="AJ576" t="s">
        <v>3555</v>
      </c>
      <c r="AK576" t="s">
        <v>3556</v>
      </c>
    </row>
    <row r="577" spans="1:37" x14ac:dyDescent="0.25">
      <c r="A577" t="s">
        <v>7453</v>
      </c>
      <c r="B577" t="s">
        <v>7453</v>
      </c>
      <c r="C577" t="s">
        <v>6161</v>
      </c>
      <c r="D577" t="s">
        <v>6379</v>
      </c>
      <c r="E577" t="s">
        <v>6379</v>
      </c>
      <c r="F577" t="s">
        <v>7454</v>
      </c>
      <c r="G577" t="s">
        <v>7455</v>
      </c>
      <c r="H577" t="s">
        <v>7456</v>
      </c>
      <c r="I577" t="s">
        <v>479</v>
      </c>
      <c r="J577" t="s">
        <v>171</v>
      </c>
      <c r="K577">
        <f>SUM(L577:Q577)</f>
        <v>24049000</v>
      </c>
      <c r="L577">
        <v>0</v>
      </c>
      <c r="M577">
        <v>24049000</v>
      </c>
      <c r="N577">
        <v>0</v>
      </c>
      <c r="O577">
        <v>0</v>
      </c>
      <c r="P577">
        <v>0</v>
      </c>
      <c r="Q577">
        <v>0</v>
      </c>
      <c r="S577">
        <v>0</v>
      </c>
      <c r="T577">
        <v>2</v>
      </c>
      <c r="U577">
        <v>0</v>
      </c>
      <c r="V577">
        <v>2</v>
      </c>
      <c r="W577">
        <v>1</v>
      </c>
      <c r="X577">
        <v>1</v>
      </c>
      <c r="Y577">
        <v>0</v>
      </c>
      <c r="Z577">
        <v>1</v>
      </c>
      <c r="AA577">
        <v>7</v>
      </c>
      <c r="AE577">
        <v>124</v>
      </c>
      <c r="AF577" t="s">
        <v>7457</v>
      </c>
      <c r="AG577" t="s">
        <v>7458</v>
      </c>
      <c r="AH577" t="s">
        <v>7459</v>
      </c>
      <c r="AI577" t="s">
        <v>7460</v>
      </c>
      <c r="AJ577" t="s">
        <v>7461</v>
      </c>
      <c r="AK577" t="s">
        <v>7462</v>
      </c>
    </row>
    <row r="578" spans="1:37" x14ac:dyDescent="0.25">
      <c r="A578" t="s">
        <v>5217</v>
      </c>
      <c r="B578" t="s">
        <v>5217</v>
      </c>
      <c r="C578" t="s">
        <v>5218</v>
      </c>
      <c r="D578" t="s">
        <v>5219</v>
      </c>
      <c r="E578" t="s">
        <v>5220</v>
      </c>
      <c r="F578" t="s">
        <v>5221</v>
      </c>
      <c r="G578" t="s">
        <v>5222</v>
      </c>
      <c r="H578" t="s">
        <v>5223</v>
      </c>
      <c r="I578" t="s">
        <v>479</v>
      </c>
      <c r="J578" t="s">
        <v>171</v>
      </c>
      <c r="K578">
        <f>SUM(L578:Q578)</f>
        <v>63647000</v>
      </c>
      <c r="L578">
        <v>0</v>
      </c>
      <c r="M578">
        <v>41566000</v>
      </c>
      <c r="N578">
        <v>0</v>
      </c>
      <c r="O578">
        <v>0</v>
      </c>
      <c r="P578">
        <v>0</v>
      </c>
      <c r="Q578">
        <v>22081000</v>
      </c>
      <c r="S578">
        <v>1</v>
      </c>
      <c r="T578">
        <v>4</v>
      </c>
      <c r="U578">
        <v>0</v>
      </c>
      <c r="V578">
        <v>1</v>
      </c>
      <c r="W578">
        <v>6</v>
      </c>
      <c r="X578">
        <v>4</v>
      </c>
      <c r="Y578">
        <v>1</v>
      </c>
      <c r="Z578">
        <v>5</v>
      </c>
      <c r="AA578">
        <v>22</v>
      </c>
      <c r="AE578">
        <v>595</v>
      </c>
      <c r="AF578" t="s">
        <v>5224</v>
      </c>
      <c r="AG578" t="s">
        <v>5225</v>
      </c>
      <c r="AH578" t="s">
        <v>5226</v>
      </c>
      <c r="AI578" t="s">
        <v>5227</v>
      </c>
      <c r="AJ578" t="s">
        <v>5228</v>
      </c>
      <c r="AK578" t="s">
        <v>5229</v>
      </c>
    </row>
    <row r="579" spans="1:37" x14ac:dyDescent="0.25">
      <c r="A579" t="s">
        <v>903</v>
      </c>
      <c r="B579" t="s">
        <v>903</v>
      </c>
      <c r="C579" t="s">
        <v>904</v>
      </c>
      <c r="D579" t="s">
        <v>904</v>
      </c>
      <c r="E579" t="s">
        <v>904</v>
      </c>
      <c r="F579" t="s">
        <v>905</v>
      </c>
      <c r="G579" t="s">
        <v>906</v>
      </c>
      <c r="H579" t="s">
        <v>907</v>
      </c>
      <c r="I579" t="s">
        <v>479</v>
      </c>
      <c r="J579" t="s">
        <v>171</v>
      </c>
      <c r="K579">
        <f>SUM(L579:Q579)</f>
        <v>8627660000</v>
      </c>
      <c r="L579">
        <v>1124800000</v>
      </c>
      <c r="M579">
        <v>1368800000</v>
      </c>
      <c r="N579">
        <v>822660000</v>
      </c>
      <c r="O579">
        <v>1160200000</v>
      </c>
      <c r="P579">
        <v>1746100000</v>
      </c>
      <c r="Q579">
        <v>2405100000</v>
      </c>
      <c r="S579">
        <v>22</v>
      </c>
      <c r="T579">
        <v>23</v>
      </c>
      <c r="U579">
        <v>14</v>
      </c>
      <c r="V579">
        <v>21</v>
      </c>
      <c r="W579">
        <v>24</v>
      </c>
      <c r="X579">
        <v>24</v>
      </c>
      <c r="Y579">
        <v>19</v>
      </c>
      <c r="Z579">
        <v>24</v>
      </c>
      <c r="AA579">
        <v>171</v>
      </c>
      <c r="AE579">
        <v>596</v>
      </c>
      <c r="AF579" t="s">
        <v>908</v>
      </c>
      <c r="AG579" t="s">
        <v>909</v>
      </c>
      <c r="AH579" t="s">
        <v>910</v>
      </c>
      <c r="AI579" t="s">
        <v>911</v>
      </c>
      <c r="AJ579" t="s">
        <v>912</v>
      </c>
      <c r="AK579" t="s">
        <v>913</v>
      </c>
    </row>
    <row r="580" spans="1:37" x14ac:dyDescent="0.25">
      <c r="A580" t="s">
        <v>9486</v>
      </c>
      <c r="B580" t="s">
        <v>9486</v>
      </c>
      <c r="C580">
        <v>1</v>
      </c>
      <c r="D580">
        <v>1</v>
      </c>
      <c r="E580">
        <v>1</v>
      </c>
      <c r="F580" t="s">
        <v>9487</v>
      </c>
      <c r="G580" t="s">
        <v>9488</v>
      </c>
      <c r="H580" t="s">
        <v>9489</v>
      </c>
      <c r="I580" t="s">
        <v>479</v>
      </c>
      <c r="J580" t="s">
        <v>171</v>
      </c>
      <c r="K580">
        <f>SUM(L580:Q580)</f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S580">
        <v>0</v>
      </c>
      <c r="T580">
        <v>1</v>
      </c>
      <c r="U580">
        <v>0</v>
      </c>
      <c r="V580">
        <v>0</v>
      </c>
      <c r="W580">
        <v>1</v>
      </c>
      <c r="X580">
        <v>0</v>
      </c>
      <c r="Y580">
        <v>0</v>
      </c>
      <c r="Z580">
        <v>0</v>
      </c>
      <c r="AA580">
        <v>2</v>
      </c>
      <c r="AE580">
        <v>591</v>
      </c>
      <c r="AF580">
        <v>707</v>
      </c>
      <c r="AG580" t="b">
        <v>1</v>
      </c>
      <c r="AH580">
        <v>745</v>
      </c>
      <c r="AI580" t="s">
        <v>9490</v>
      </c>
      <c r="AJ580" t="s">
        <v>9491</v>
      </c>
      <c r="AK580">
        <v>8241</v>
      </c>
    </row>
    <row r="581" spans="1:37" x14ac:dyDescent="0.25">
      <c r="A581" t="s">
        <v>4396</v>
      </c>
      <c r="B581" t="s">
        <v>4397</v>
      </c>
      <c r="C581" t="s">
        <v>4398</v>
      </c>
      <c r="D581" t="s">
        <v>4398</v>
      </c>
      <c r="E581" t="s">
        <v>4399</v>
      </c>
      <c r="F581" t="s">
        <v>4400</v>
      </c>
      <c r="G581" t="s">
        <v>4401</v>
      </c>
      <c r="H581" t="s">
        <v>4402</v>
      </c>
      <c r="I581" t="s">
        <v>479</v>
      </c>
      <c r="J581" t="s">
        <v>171</v>
      </c>
      <c r="K581">
        <f>SUM(L581:Q581)</f>
        <v>176991000</v>
      </c>
      <c r="L581">
        <v>65080000</v>
      </c>
      <c r="M581">
        <v>49555000</v>
      </c>
      <c r="N581">
        <v>0</v>
      </c>
      <c r="O581">
        <v>0</v>
      </c>
      <c r="P581">
        <v>0</v>
      </c>
      <c r="Q581">
        <v>62356000</v>
      </c>
      <c r="S581">
        <v>2</v>
      </c>
      <c r="T581">
        <v>6</v>
      </c>
      <c r="U581">
        <v>0</v>
      </c>
      <c r="V581">
        <v>3</v>
      </c>
      <c r="W581">
        <v>0</v>
      </c>
      <c r="X581">
        <v>0</v>
      </c>
      <c r="Y581">
        <v>6</v>
      </c>
      <c r="Z581">
        <v>5</v>
      </c>
      <c r="AA581">
        <v>22</v>
      </c>
      <c r="AE581">
        <v>10</v>
      </c>
      <c r="AF581" t="s">
        <v>4403</v>
      </c>
      <c r="AG581" t="s">
        <v>870</v>
      </c>
      <c r="AH581" t="s">
        <v>4404</v>
      </c>
      <c r="AI581" t="s">
        <v>4405</v>
      </c>
      <c r="AJ581" t="s">
        <v>4406</v>
      </c>
      <c r="AK581" t="s">
        <v>4407</v>
      </c>
    </row>
    <row r="582" spans="1:37" x14ac:dyDescent="0.25">
      <c r="A582" t="s">
        <v>9744</v>
      </c>
      <c r="B582" t="s">
        <v>9744</v>
      </c>
      <c r="C582">
        <v>2</v>
      </c>
      <c r="D582">
        <v>1</v>
      </c>
      <c r="E582">
        <v>1</v>
      </c>
      <c r="F582" t="s">
        <v>9745</v>
      </c>
      <c r="H582" t="s">
        <v>9746</v>
      </c>
      <c r="I582" t="s">
        <v>479</v>
      </c>
      <c r="J582" t="s">
        <v>171</v>
      </c>
      <c r="K582">
        <f>SUM(L582:Q582)</f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S582">
        <v>0</v>
      </c>
      <c r="T582">
        <v>1</v>
      </c>
      <c r="U582">
        <v>0</v>
      </c>
      <c r="V582">
        <v>0</v>
      </c>
      <c r="W582">
        <v>1</v>
      </c>
      <c r="X582">
        <v>0</v>
      </c>
      <c r="Y582">
        <v>0</v>
      </c>
      <c r="Z582">
        <v>0</v>
      </c>
      <c r="AA582">
        <v>2</v>
      </c>
      <c r="AE582">
        <v>654</v>
      </c>
      <c r="AF582" t="s">
        <v>9747</v>
      </c>
      <c r="AG582" t="s">
        <v>7911</v>
      </c>
      <c r="AH582" t="s">
        <v>9748</v>
      </c>
      <c r="AI582" t="s">
        <v>9749</v>
      </c>
      <c r="AJ582" t="s">
        <v>9750</v>
      </c>
      <c r="AK582" t="s">
        <v>9751</v>
      </c>
    </row>
    <row r="583" spans="1:37" x14ac:dyDescent="0.25">
      <c r="A583" t="s">
        <v>6672</v>
      </c>
      <c r="B583" t="s">
        <v>6673</v>
      </c>
      <c r="C583" t="s">
        <v>4930</v>
      </c>
      <c r="D583" t="s">
        <v>4930</v>
      </c>
      <c r="E583" t="s">
        <v>4930</v>
      </c>
      <c r="F583" t="s">
        <v>6674</v>
      </c>
      <c r="H583" t="s">
        <v>6675</v>
      </c>
      <c r="I583" t="s">
        <v>479</v>
      </c>
      <c r="J583" t="s">
        <v>171</v>
      </c>
      <c r="K583">
        <f>SUM(L583:Q583)</f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S583">
        <v>1</v>
      </c>
      <c r="T583">
        <v>2</v>
      </c>
      <c r="U583">
        <v>0</v>
      </c>
      <c r="V583">
        <v>3</v>
      </c>
      <c r="W583">
        <v>5</v>
      </c>
      <c r="X583">
        <v>4</v>
      </c>
      <c r="Y583">
        <v>2</v>
      </c>
      <c r="Z583">
        <v>2</v>
      </c>
      <c r="AA583">
        <v>19</v>
      </c>
      <c r="AE583">
        <v>592</v>
      </c>
      <c r="AF583" t="s">
        <v>6676</v>
      </c>
      <c r="AG583" t="s">
        <v>870</v>
      </c>
      <c r="AH583" t="s">
        <v>6677</v>
      </c>
      <c r="AI583" t="s">
        <v>6678</v>
      </c>
      <c r="AJ583" t="s">
        <v>6679</v>
      </c>
      <c r="AK583" t="s">
        <v>6680</v>
      </c>
    </row>
    <row r="584" spans="1:37" x14ac:dyDescent="0.25">
      <c r="A584" t="s">
        <v>6742</v>
      </c>
      <c r="B584" t="s">
        <v>6742</v>
      </c>
      <c r="C584" t="s">
        <v>6743</v>
      </c>
      <c r="D584" t="s">
        <v>6743</v>
      </c>
      <c r="E584" t="s">
        <v>6743</v>
      </c>
      <c r="F584" t="s">
        <v>6744</v>
      </c>
      <c r="G584" t="s">
        <v>6745</v>
      </c>
      <c r="H584" t="s">
        <v>6746</v>
      </c>
      <c r="I584" t="s">
        <v>479</v>
      </c>
      <c r="J584" t="s">
        <v>171</v>
      </c>
      <c r="K584">
        <f>SUM(L584:Q584)</f>
        <v>39854000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39854000</v>
      </c>
      <c r="S584">
        <v>1</v>
      </c>
      <c r="T584">
        <v>4</v>
      </c>
      <c r="U584">
        <v>0</v>
      </c>
      <c r="V584">
        <v>3</v>
      </c>
      <c r="W584">
        <v>6</v>
      </c>
      <c r="X584">
        <v>4</v>
      </c>
      <c r="Y584">
        <v>0</v>
      </c>
      <c r="Z584">
        <v>4</v>
      </c>
      <c r="AA584">
        <v>22</v>
      </c>
      <c r="AE584">
        <v>4</v>
      </c>
      <c r="AF584">
        <v>4721</v>
      </c>
      <c r="AG584" t="b">
        <v>1</v>
      </c>
      <c r="AH584">
        <v>5011</v>
      </c>
      <c r="AI584" t="s">
        <v>6747</v>
      </c>
      <c r="AJ584" t="s">
        <v>6748</v>
      </c>
      <c r="AK584">
        <v>63610</v>
      </c>
    </row>
    <row r="585" spans="1:37" x14ac:dyDescent="0.25">
      <c r="A585" t="s">
        <v>6642</v>
      </c>
      <c r="B585" t="s">
        <v>6642</v>
      </c>
      <c r="C585" t="s">
        <v>3186</v>
      </c>
      <c r="D585" t="s">
        <v>3186</v>
      </c>
      <c r="E585" t="s">
        <v>3186</v>
      </c>
      <c r="F585" t="s">
        <v>6643</v>
      </c>
      <c r="G585" t="s">
        <v>6644</v>
      </c>
      <c r="H585" t="s">
        <v>6645</v>
      </c>
      <c r="I585" t="s">
        <v>479</v>
      </c>
      <c r="J585" t="s">
        <v>171</v>
      </c>
      <c r="K585">
        <f>SUM(L585:Q585)</f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S585">
        <v>0</v>
      </c>
      <c r="T585">
        <v>4</v>
      </c>
      <c r="U585">
        <v>0</v>
      </c>
      <c r="V585">
        <v>1</v>
      </c>
      <c r="W585">
        <v>5</v>
      </c>
      <c r="X585">
        <v>1</v>
      </c>
      <c r="Y585">
        <v>1</v>
      </c>
      <c r="Z585">
        <v>3</v>
      </c>
      <c r="AA585">
        <v>15</v>
      </c>
      <c r="AE585">
        <v>70</v>
      </c>
      <c r="AF585" t="s">
        <v>6646</v>
      </c>
      <c r="AG585" t="s">
        <v>596</v>
      </c>
      <c r="AH585" t="s">
        <v>6647</v>
      </c>
      <c r="AI585" t="s">
        <v>6648</v>
      </c>
      <c r="AJ585" t="s">
        <v>6649</v>
      </c>
      <c r="AK585" t="s">
        <v>6650</v>
      </c>
    </row>
    <row r="586" spans="1:37" x14ac:dyDescent="0.25">
      <c r="A586" t="s">
        <v>6608</v>
      </c>
      <c r="B586" t="s">
        <v>6608</v>
      </c>
      <c r="C586">
        <v>1</v>
      </c>
      <c r="D586">
        <v>1</v>
      </c>
      <c r="E586">
        <v>1</v>
      </c>
      <c r="F586" t="s">
        <v>6609</v>
      </c>
      <c r="G586" t="s">
        <v>6610</v>
      </c>
      <c r="H586" t="s">
        <v>6611</v>
      </c>
      <c r="I586" t="s">
        <v>479</v>
      </c>
      <c r="J586" t="s">
        <v>171</v>
      </c>
      <c r="K586">
        <f>SUM(L586:Q586)</f>
        <v>43430000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43430000</v>
      </c>
      <c r="S586">
        <v>0</v>
      </c>
      <c r="T586">
        <v>1</v>
      </c>
      <c r="U586">
        <v>0</v>
      </c>
      <c r="V586">
        <v>0</v>
      </c>
      <c r="W586">
        <v>1</v>
      </c>
      <c r="X586">
        <v>0</v>
      </c>
      <c r="Y586">
        <v>1</v>
      </c>
      <c r="Z586">
        <v>1</v>
      </c>
      <c r="AA586">
        <v>4</v>
      </c>
      <c r="AE586">
        <v>655</v>
      </c>
      <c r="AF586">
        <v>4722</v>
      </c>
      <c r="AG586" t="b">
        <v>1</v>
      </c>
      <c r="AH586">
        <v>5012</v>
      </c>
      <c r="AI586" t="s">
        <v>6612</v>
      </c>
      <c r="AJ586" t="s">
        <v>6613</v>
      </c>
      <c r="AK586">
        <v>63620</v>
      </c>
    </row>
    <row r="587" spans="1:37" x14ac:dyDescent="0.25">
      <c r="A587" t="s">
        <v>10379</v>
      </c>
      <c r="B587" t="s">
        <v>10379</v>
      </c>
      <c r="C587">
        <v>1</v>
      </c>
      <c r="D587">
        <v>1</v>
      </c>
      <c r="E587">
        <v>1</v>
      </c>
      <c r="F587" t="s">
        <v>10380</v>
      </c>
      <c r="H587" t="s">
        <v>10381</v>
      </c>
      <c r="I587" t="s">
        <v>479</v>
      </c>
      <c r="J587" t="s">
        <v>171</v>
      </c>
      <c r="K587">
        <f>SUM(L587:Q587)</f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S587">
        <v>0</v>
      </c>
      <c r="T587">
        <v>1</v>
      </c>
      <c r="U587">
        <v>0</v>
      </c>
      <c r="V587">
        <v>1</v>
      </c>
      <c r="W587">
        <v>1</v>
      </c>
      <c r="X587">
        <v>1</v>
      </c>
      <c r="Y587">
        <v>0</v>
      </c>
      <c r="Z587">
        <v>0</v>
      </c>
      <c r="AA587">
        <v>4</v>
      </c>
      <c r="AE587">
        <v>593</v>
      </c>
      <c r="AF587">
        <v>6816</v>
      </c>
      <c r="AG587" t="b">
        <v>1</v>
      </c>
      <c r="AH587">
        <v>7313</v>
      </c>
      <c r="AI587" t="s">
        <v>10382</v>
      </c>
      <c r="AJ587" t="s">
        <v>10383</v>
      </c>
      <c r="AK587">
        <v>89726</v>
      </c>
    </row>
    <row r="588" spans="1:37" x14ac:dyDescent="0.25">
      <c r="A588" t="s">
        <v>10508</v>
      </c>
      <c r="B588" t="s">
        <v>10508</v>
      </c>
      <c r="C588" t="s">
        <v>3978</v>
      </c>
      <c r="D588" t="s">
        <v>3978</v>
      </c>
      <c r="E588" t="s">
        <v>3978</v>
      </c>
      <c r="F588" t="s">
        <v>10509</v>
      </c>
      <c r="H588" t="s">
        <v>10510</v>
      </c>
      <c r="I588" t="s">
        <v>479</v>
      </c>
      <c r="J588" t="s">
        <v>171</v>
      </c>
      <c r="K588">
        <f>SUM(L588:Q588)</f>
        <v>3795100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3795100</v>
      </c>
      <c r="S588">
        <v>0</v>
      </c>
      <c r="T588">
        <v>1</v>
      </c>
      <c r="U588">
        <v>2</v>
      </c>
      <c r="V588">
        <v>0</v>
      </c>
      <c r="W588">
        <v>1</v>
      </c>
      <c r="X588">
        <v>0</v>
      </c>
      <c r="Y588">
        <v>0</v>
      </c>
      <c r="Z588">
        <v>0</v>
      </c>
      <c r="AA588">
        <v>4</v>
      </c>
      <c r="AE588">
        <v>594</v>
      </c>
      <c r="AF588" t="s">
        <v>10511</v>
      </c>
      <c r="AG588" t="s">
        <v>596</v>
      </c>
      <c r="AH588" t="s">
        <v>10512</v>
      </c>
      <c r="AI588" t="s">
        <v>10513</v>
      </c>
      <c r="AJ588" t="s">
        <v>10514</v>
      </c>
      <c r="AK588" t="s">
        <v>10515</v>
      </c>
    </row>
    <row r="589" spans="1:37" x14ac:dyDescent="0.25">
      <c r="A589" t="s">
        <v>11268</v>
      </c>
      <c r="B589" t="s">
        <v>11268</v>
      </c>
      <c r="C589" t="s">
        <v>1323</v>
      </c>
      <c r="D589" t="s">
        <v>1323</v>
      </c>
      <c r="E589" t="s">
        <v>1323</v>
      </c>
      <c r="F589" t="s">
        <v>11269</v>
      </c>
      <c r="G589" t="s">
        <v>11270</v>
      </c>
      <c r="H589" t="s">
        <v>11271</v>
      </c>
      <c r="I589" t="s">
        <v>479</v>
      </c>
      <c r="J589" t="s">
        <v>171</v>
      </c>
      <c r="K589">
        <f>SUM(L589:Q589)</f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S589">
        <v>0</v>
      </c>
      <c r="T589">
        <v>1</v>
      </c>
      <c r="U589">
        <v>0</v>
      </c>
      <c r="V589">
        <v>1</v>
      </c>
      <c r="W589">
        <v>1</v>
      </c>
      <c r="X589">
        <v>1</v>
      </c>
      <c r="Y589">
        <v>0</v>
      </c>
      <c r="Z589">
        <v>1</v>
      </c>
      <c r="AA589">
        <v>5</v>
      </c>
      <c r="AE589">
        <v>6</v>
      </c>
      <c r="AF589">
        <v>2584</v>
      </c>
      <c r="AG589" t="b">
        <v>1</v>
      </c>
      <c r="AH589">
        <v>2739</v>
      </c>
      <c r="AI589" t="s">
        <v>11272</v>
      </c>
      <c r="AJ589" t="s">
        <v>11273</v>
      </c>
      <c r="AK589">
        <v>33145</v>
      </c>
    </row>
    <row r="590" spans="1:37" x14ac:dyDescent="0.25">
      <c r="A590" t="s">
        <v>1366</v>
      </c>
      <c r="B590" t="s">
        <v>1367</v>
      </c>
      <c r="C590" t="s">
        <v>1368</v>
      </c>
      <c r="D590" t="s">
        <v>1368</v>
      </c>
      <c r="E590" t="s">
        <v>1369</v>
      </c>
      <c r="F590" t="s">
        <v>1370</v>
      </c>
      <c r="G590" t="s">
        <v>1371</v>
      </c>
      <c r="H590" t="s">
        <v>1372</v>
      </c>
      <c r="I590" t="s">
        <v>479</v>
      </c>
      <c r="J590" t="s">
        <v>171</v>
      </c>
      <c r="K590">
        <f>SUM(L590:Q590)</f>
        <v>3092910000</v>
      </c>
      <c r="L590">
        <v>559480000</v>
      </c>
      <c r="M590">
        <v>589020000</v>
      </c>
      <c r="N590">
        <v>292620000</v>
      </c>
      <c r="O590">
        <v>365630000</v>
      </c>
      <c r="P590">
        <v>618590000</v>
      </c>
      <c r="Q590">
        <v>667570000</v>
      </c>
      <c r="S590">
        <v>7</v>
      </c>
      <c r="T590">
        <v>25</v>
      </c>
      <c r="U590">
        <v>3</v>
      </c>
      <c r="V590">
        <v>20</v>
      </c>
      <c r="W590">
        <v>35</v>
      </c>
      <c r="X590">
        <v>22</v>
      </c>
      <c r="Y590">
        <v>19</v>
      </c>
      <c r="Z590">
        <v>31</v>
      </c>
      <c r="AA590">
        <v>162</v>
      </c>
      <c r="AE590">
        <v>7</v>
      </c>
      <c r="AF590" t="s">
        <v>1373</v>
      </c>
      <c r="AG590" t="s">
        <v>909</v>
      </c>
      <c r="AH590" t="s">
        <v>1374</v>
      </c>
      <c r="AI590" t="s">
        <v>1375</v>
      </c>
      <c r="AJ590" t="s">
        <v>1376</v>
      </c>
      <c r="AK590" t="s">
        <v>1377</v>
      </c>
    </row>
    <row r="591" spans="1:37" x14ac:dyDescent="0.25">
      <c r="A591" t="s">
        <v>3309</v>
      </c>
      <c r="B591" t="s">
        <v>3309</v>
      </c>
      <c r="C591" t="s">
        <v>3310</v>
      </c>
      <c r="D591" t="s">
        <v>3310</v>
      </c>
      <c r="E591" t="s">
        <v>3310</v>
      </c>
      <c r="F591" t="s">
        <v>3311</v>
      </c>
      <c r="G591" t="s">
        <v>3312</v>
      </c>
      <c r="H591" t="s">
        <v>3313</v>
      </c>
      <c r="I591" t="s">
        <v>479</v>
      </c>
      <c r="J591" t="s">
        <v>171</v>
      </c>
      <c r="K591">
        <f>SUM(L591:Q591)</f>
        <v>369827000</v>
      </c>
      <c r="L591">
        <v>0</v>
      </c>
      <c r="M591">
        <v>54330000</v>
      </c>
      <c r="N591">
        <v>182670000</v>
      </c>
      <c r="O591">
        <v>57905000</v>
      </c>
      <c r="P591">
        <v>74922000</v>
      </c>
      <c r="Q591">
        <v>0</v>
      </c>
      <c r="S591">
        <v>1</v>
      </c>
      <c r="T591">
        <v>13</v>
      </c>
      <c r="U591">
        <v>10</v>
      </c>
      <c r="V591">
        <v>7</v>
      </c>
      <c r="W591">
        <v>6</v>
      </c>
      <c r="X591">
        <v>13</v>
      </c>
      <c r="Y591">
        <v>0</v>
      </c>
      <c r="Z591">
        <v>0</v>
      </c>
      <c r="AA591">
        <v>50</v>
      </c>
      <c r="AE591">
        <v>9</v>
      </c>
      <c r="AF591" t="s">
        <v>3314</v>
      </c>
      <c r="AG591" t="s">
        <v>283</v>
      </c>
      <c r="AH591" t="s">
        <v>3315</v>
      </c>
      <c r="AI591" t="s">
        <v>3316</v>
      </c>
      <c r="AJ591" t="s">
        <v>3317</v>
      </c>
      <c r="AK591" t="s">
        <v>3318</v>
      </c>
    </row>
    <row r="592" spans="1:37" x14ac:dyDescent="0.25">
      <c r="A592" t="s">
        <v>9642</v>
      </c>
      <c r="B592" t="s">
        <v>9642</v>
      </c>
      <c r="C592" t="s">
        <v>6743</v>
      </c>
      <c r="D592" t="s">
        <v>6743</v>
      </c>
      <c r="E592" t="s">
        <v>6743</v>
      </c>
      <c r="F592" t="s">
        <v>9643</v>
      </c>
      <c r="G592" t="s">
        <v>9644</v>
      </c>
      <c r="H592" t="s">
        <v>9645</v>
      </c>
      <c r="I592" t="s">
        <v>171</v>
      </c>
      <c r="J592" t="s">
        <v>171</v>
      </c>
      <c r="K592">
        <f>SUM(L592:Q592)</f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S592">
        <v>0</v>
      </c>
      <c r="T592">
        <v>0</v>
      </c>
      <c r="U592">
        <v>0</v>
      </c>
      <c r="V592">
        <v>0</v>
      </c>
      <c r="W592">
        <v>1</v>
      </c>
      <c r="X592">
        <v>1</v>
      </c>
      <c r="Y592">
        <v>0</v>
      </c>
      <c r="Z592">
        <v>0</v>
      </c>
      <c r="AA592">
        <v>2</v>
      </c>
      <c r="AE592">
        <v>210</v>
      </c>
      <c r="AF592">
        <v>7067</v>
      </c>
      <c r="AG592" t="b">
        <v>1</v>
      </c>
      <c r="AH592">
        <v>7572</v>
      </c>
      <c r="AI592" t="s">
        <v>9646</v>
      </c>
      <c r="AJ592" t="s">
        <v>9647</v>
      </c>
      <c r="AK592">
        <v>92489</v>
      </c>
    </row>
    <row r="593" spans="1:39" x14ac:dyDescent="0.25">
      <c r="A593" t="s">
        <v>5171</v>
      </c>
      <c r="B593" t="s">
        <v>5171</v>
      </c>
      <c r="C593" t="s">
        <v>5172</v>
      </c>
      <c r="D593" t="s">
        <v>5173</v>
      </c>
      <c r="E593" t="s">
        <v>5173</v>
      </c>
      <c r="F593" t="s">
        <v>5174</v>
      </c>
      <c r="G593" t="s">
        <v>5175</v>
      </c>
      <c r="H593" t="s">
        <v>5176</v>
      </c>
      <c r="I593" t="s">
        <v>479</v>
      </c>
      <c r="J593" t="s">
        <v>171</v>
      </c>
      <c r="K593">
        <f>SUM(L593:Q593)</f>
        <v>76077000</v>
      </c>
      <c r="L593">
        <v>0</v>
      </c>
      <c r="M593">
        <v>20129000</v>
      </c>
      <c r="N593">
        <v>0</v>
      </c>
      <c r="O593">
        <v>0</v>
      </c>
      <c r="P593">
        <v>25245000</v>
      </c>
      <c r="Q593">
        <v>30703000</v>
      </c>
      <c r="S593">
        <v>0</v>
      </c>
      <c r="T593">
        <v>7</v>
      </c>
      <c r="U593">
        <v>0</v>
      </c>
      <c r="V593">
        <v>3</v>
      </c>
      <c r="W593">
        <v>8</v>
      </c>
      <c r="X593">
        <v>5</v>
      </c>
      <c r="Y593">
        <v>1</v>
      </c>
      <c r="Z593">
        <v>9</v>
      </c>
      <c r="AA593">
        <v>33</v>
      </c>
      <c r="AE593">
        <v>90</v>
      </c>
      <c r="AF593" t="s">
        <v>5177</v>
      </c>
      <c r="AG593" t="s">
        <v>5178</v>
      </c>
      <c r="AH593" t="s">
        <v>5179</v>
      </c>
      <c r="AI593" t="s">
        <v>5180</v>
      </c>
      <c r="AJ593" t="s">
        <v>5181</v>
      </c>
      <c r="AK593" t="s">
        <v>5182</v>
      </c>
    </row>
    <row r="594" spans="1:39" x14ac:dyDescent="0.25">
      <c r="A594" t="s">
        <v>7834</v>
      </c>
      <c r="B594" t="s">
        <v>7835</v>
      </c>
      <c r="C594" t="s">
        <v>5661</v>
      </c>
      <c r="D594" t="s">
        <v>5661</v>
      </c>
      <c r="E594" t="s">
        <v>5661</v>
      </c>
      <c r="F594" t="s">
        <v>7836</v>
      </c>
      <c r="G594" t="s">
        <v>7837</v>
      </c>
      <c r="H594" t="s">
        <v>7836</v>
      </c>
      <c r="I594" t="s">
        <v>171</v>
      </c>
      <c r="J594" t="s">
        <v>171</v>
      </c>
      <c r="K594">
        <f>SUM(L594:Q594)</f>
        <v>19525000</v>
      </c>
      <c r="L594">
        <v>0</v>
      </c>
      <c r="M594">
        <v>0</v>
      </c>
      <c r="N594">
        <v>0</v>
      </c>
      <c r="O594">
        <v>19525000</v>
      </c>
      <c r="P594">
        <v>0</v>
      </c>
      <c r="Q594">
        <v>0</v>
      </c>
      <c r="S594">
        <v>0</v>
      </c>
      <c r="T594">
        <v>2</v>
      </c>
      <c r="U594">
        <v>0</v>
      </c>
      <c r="V594">
        <v>8</v>
      </c>
      <c r="W594">
        <v>0</v>
      </c>
      <c r="X594">
        <v>0</v>
      </c>
      <c r="Y594">
        <v>0</v>
      </c>
      <c r="Z594">
        <v>0</v>
      </c>
      <c r="AA594">
        <v>10</v>
      </c>
      <c r="AE594">
        <v>909</v>
      </c>
      <c r="AF594" t="s">
        <v>7838</v>
      </c>
      <c r="AG594" t="s">
        <v>1397</v>
      </c>
      <c r="AH594" t="s">
        <v>7839</v>
      </c>
      <c r="AI594" t="s">
        <v>7840</v>
      </c>
      <c r="AJ594" t="s">
        <v>7841</v>
      </c>
      <c r="AK594" t="s">
        <v>7842</v>
      </c>
    </row>
    <row r="595" spans="1:39" x14ac:dyDescent="0.25">
      <c r="A595" t="s">
        <v>4972</v>
      </c>
      <c r="B595" t="s">
        <v>4973</v>
      </c>
      <c r="C595" t="s">
        <v>4974</v>
      </c>
      <c r="D595" t="s">
        <v>4974</v>
      </c>
      <c r="E595" t="s">
        <v>4974</v>
      </c>
      <c r="F595" t="s">
        <v>4975</v>
      </c>
      <c r="G595" t="s">
        <v>4976</v>
      </c>
      <c r="H595" t="s">
        <v>4977</v>
      </c>
      <c r="I595" t="s">
        <v>171</v>
      </c>
      <c r="J595" t="s">
        <v>171</v>
      </c>
      <c r="K595">
        <f>SUM(L595:Q595)</f>
        <v>117476000</v>
      </c>
      <c r="L595">
        <v>0</v>
      </c>
      <c r="M595">
        <v>43156000</v>
      </c>
      <c r="N595">
        <v>0</v>
      </c>
      <c r="O595">
        <v>74320000</v>
      </c>
      <c r="P595">
        <v>0</v>
      </c>
      <c r="Q595">
        <v>0</v>
      </c>
      <c r="S595">
        <v>0</v>
      </c>
      <c r="T595">
        <v>11</v>
      </c>
      <c r="U595">
        <v>1</v>
      </c>
      <c r="V595">
        <v>12</v>
      </c>
      <c r="W595">
        <v>0</v>
      </c>
      <c r="X595">
        <v>0</v>
      </c>
      <c r="Y595">
        <v>0</v>
      </c>
      <c r="Z595">
        <v>0</v>
      </c>
      <c r="AA595">
        <v>24</v>
      </c>
      <c r="AE595">
        <v>1068</v>
      </c>
      <c r="AF595" t="s">
        <v>4978</v>
      </c>
      <c r="AG595" t="s">
        <v>527</v>
      </c>
      <c r="AH595" t="s">
        <v>4979</v>
      </c>
      <c r="AI595" t="s">
        <v>4980</v>
      </c>
      <c r="AJ595" t="s">
        <v>4981</v>
      </c>
      <c r="AK595" t="s">
        <v>4982</v>
      </c>
    </row>
    <row r="596" spans="1:39" x14ac:dyDescent="0.25">
      <c r="A596" t="s">
        <v>9965</v>
      </c>
      <c r="B596" t="s">
        <v>9965</v>
      </c>
      <c r="C596" t="s">
        <v>9966</v>
      </c>
      <c r="D596" t="s">
        <v>9966</v>
      </c>
      <c r="E596" t="s">
        <v>9966</v>
      </c>
      <c r="F596" t="s">
        <v>9967</v>
      </c>
      <c r="G596" t="s">
        <v>9968</v>
      </c>
      <c r="H596" t="s">
        <v>9969</v>
      </c>
      <c r="I596" t="s">
        <v>171</v>
      </c>
      <c r="J596" t="s">
        <v>171</v>
      </c>
      <c r="K596">
        <f>SUM(L596:Q596)</f>
        <v>5566200</v>
      </c>
      <c r="L596">
        <v>0</v>
      </c>
      <c r="M596">
        <v>0</v>
      </c>
      <c r="N596">
        <v>0</v>
      </c>
      <c r="O596">
        <v>5566200</v>
      </c>
      <c r="P596">
        <v>0</v>
      </c>
      <c r="Q596">
        <v>0</v>
      </c>
      <c r="S596">
        <v>0</v>
      </c>
      <c r="T596">
        <v>1</v>
      </c>
      <c r="U596">
        <v>0</v>
      </c>
      <c r="V596">
        <v>2</v>
      </c>
      <c r="W596">
        <v>0</v>
      </c>
      <c r="X596">
        <v>0</v>
      </c>
      <c r="Y596">
        <v>0</v>
      </c>
      <c r="Z596">
        <v>0</v>
      </c>
      <c r="AA596">
        <v>3</v>
      </c>
      <c r="AE596">
        <v>402</v>
      </c>
      <c r="AF596" t="s">
        <v>9970</v>
      </c>
      <c r="AG596" t="s">
        <v>596</v>
      </c>
      <c r="AH596" t="s">
        <v>9971</v>
      </c>
      <c r="AI596" t="s">
        <v>9972</v>
      </c>
      <c r="AJ596" t="s">
        <v>9973</v>
      </c>
      <c r="AK596" t="s">
        <v>9974</v>
      </c>
    </row>
    <row r="597" spans="1:39" x14ac:dyDescent="0.25">
      <c r="A597" t="s">
        <v>1779</v>
      </c>
      <c r="B597" t="s">
        <v>1780</v>
      </c>
      <c r="C597" t="s">
        <v>1781</v>
      </c>
      <c r="D597" t="s">
        <v>1781</v>
      </c>
      <c r="E597" t="s">
        <v>1781</v>
      </c>
      <c r="F597" t="s">
        <v>1782</v>
      </c>
      <c r="G597" t="s">
        <v>1783</v>
      </c>
      <c r="H597" t="s">
        <v>1784</v>
      </c>
      <c r="I597" s="3" t="s">
        <v>437</v>
      </c>
      <c r="J597" s="4" t="s">
        <v>438</v>
      </c>
      <c r="K597">
        <f>SUM(L597:Q597)</f>
        <v>1272397000</v>
      </c>
      <c r="L597">
        <v>0</v>
      </c>
      <c r="M597">
        <v>594800000</v>
      </c>
      <c r="N597">
        <v>53567000</v>
      </c>
      <c r="O597">
        <v>322880000</v>
      </c>
      <c r="P597">
        <v>301150000</v>
      </c>
      <c r="Q597">
        <v>0</v>
      </c>
      <c r="S597">
        <v>1</v>
      </c>
      <c r="T597">
        <v>51</v>
      </c>
      <c r="U597">
        <v>5</v>
      </c>
      <c r="V597">
        <v>27</v>
      </c>
      <c r="W597">
        <v>55</v>
      </c>
      <c r="X597">
        <v>27</v>
      </c>
      <c r="Y597">
        <v>1</v>
      </c>
      <c r="Z597">
        <v>4</v>
      </c>
      <c r="AA597">
        <v>171</v>
      </c>
      <c r="AE597">
        <v>1164</v>
      </c>
      <c r="AF597" t="s">
        <v>1785</v>
      </c>
      <c r="AG597" t="s">
        <v>372</v>
      </c>
      <c r="AH597" t="s">
        <v>1786</v>
      </c>
      <c r="AI597" t="s">
        <v>1787</v>
      </c>
      <c r="AJ597" t="s">
        <v>1788</v>
      </c>
      <c r="AK597" t="s">
        <v>1789</v>
      </c>
      <c r="AL597" t="s">
        <v>1790</v>
      </c>
      <c r="AM597" t="s">
        <v>1791</v>
      </c>
    </row>
    <row r="598" spans="1:39" x14ac:dyDescent="0.25">
      <c r="A598" t="s">
        <v>5781</v>
      </c>
      <c r="B598" t="s">
        <v>5781</v>
      </c>
      <c r="C598">
        <v>1</v>
      </c>
      <c r="D598">
        <v>1</v>
      </c>
      <c r="E598">
        <v>1</v>
      </c>
      <c r="F598" t="s">
        <v>5782</v>
      </c>
      <c r="G598" t="s">
        <v>5783</v>
      </c>
      <c r="H598" t="s">
        <v>5782</v>
      </c>
      <c r="I598" s="3" t="s">
        <v>437</v>
      </c>
      <c r="J598" s="7" t="s">
        <v>957</v>
      </c>
      <c r="K598">
        <f>SUM(L598:Q598)</f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S598">
        <v>1</v>
      </c>
      <c r="T598">
        <v>2</v>
      </c>
      <c r="U598">
        <v>2</v>
      </c>
      <c r="V598">
        <v>0</v>
      </c>
      <c r="W598">
        <v>5</v>
      </c>
      <c r="X598">
        <v>3</v>
      </c>
      <c r="Y598">
        <v>2</v>
      </c>
      <c r="Z598">
        <v>3</v>
      </c>
      <c r="AA598">
        <v>18</v>
      </c>
      <c r="AE598">
        <v>921</v>
      </c>
      <c r="AF598">
        <v>6051</v>
      </c>
      <c r="AG598" t="b">
        <v>1</v>
      </c>
      <c r="AH598">
        <v>6503</v>
      </c>
      <c r="AI598" t="s">
        <v>5784</v>
      </c>
      <c r="AJ598" t="s">
        <v>5785</v>
      </c>
      <c r="AK598">
        <v>80370</v>
      </c>
    </row>
    <row r="599" spans="1:39" x14ac:dyDescent="0.25">
      <c r="A599" t="s">
        <v>5244</v>
      </c>
      <c r="B599" t="s">
        <v>5245</v>
      </c>
      <c r="C599" t="s">
        <v>5126</v>
      </c>
      <c r="D599" t="s">
        <v>5126</v>
      </c>
      <c r="E599" t="s">
        <v>5126</v>
      </c>
      <c r="F599" t="s">
        <v>5246</v>
      </c>
      <c r="G599" t="s">
        <v>5247</v>
      </c>
      <c r="H599" t="s">
        <v>5246</v>
      </c>
      <c r="I599" s="3" t="s">
        <v>437</v>
      </c>
      <c r="J599" s="7" t="s">
        <v>957</v>
      </c>
      <c r="K599">
        <f>SUM(L599:Q599)</f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S599">
        <v>0</v>
      </c>
      <c r="T599">
        <v>1</v>
      </c>
      <c r="U599">
        <v>0</v>
      </c>
      <c r="V599">
        <v>0</v>
      </c>
      <c r="W599">
        <v>10</v>
      </c>
      <c r="X599">
        <v>2</v>
      </c>
      <c r="Y599">
        <v>2</v>
      </c>
      <c r="Z599">
        <v>2</v>
      </c>
      <c r="AA599">
        <v>17</v>
      </c>
      <c r="AE599">
        <v>925</v>
      </c>
      <c r="AF599" t="s">
        <v>5248</v>
      </c>
      <c r="AG599" t="s">
        <v>1397</v>
      </c>
      <c r="AH599" t="s">
        <v>5249</v>
      </c>
      <c r="AI599" t="s">
        <v>5250</v>
      </c>
      <c r="AJ599" t="s">
        <v>5251</v>
      </c>
      <c r="AK599" t="s">
        <v>5252</v>
      </c>
    </row>
    <row r="600" spans="1:39" x14ac:dyDescent="0.25">
      <c r="A600" t="s">
        <v>8417</v>
      </c>
      <c r="B600" t="s">
        <v>8417</v>
      </c>
      <c r="C600" t="s">
        <v>5823</v>
      </c>
      <c r="D600" t="s">
        <v>5823</v>
      </c>
      <c r="E600" t="s">
        <v>5823</v>
      </c>
      <c r="F600" t="s">
        <v>8418</v>
      </c>
      <c r="G600" t="s">
        <v>8419</v>
      </c>
      <c r="H600" t="s">
        <v>8420</v>
      </c>
      <c r="I600" t="s">
        <v>171</v>
      </c>
      <c r="J600" t="s">
        <v>171</v>
      </c>
      <c r="K600">
        <f>SUM(L600:Q600)</f>
        <v>14000000</v>
      </c>
      <c r="L600">
        <v>0</v>
      </c>
      <c r="M600">
        <v>0</v>
      </c>
      <c r="N600">
        <v>0</v>
      </c>
      <c r="O600">
        <v>14000000</v>
      </c>
      <c r="P600">
        <v>0</v>
      </c>
      <c r="Q600">
        <v>0</v>
      </c>
      <c r="S600">
        <v>0</v>
      </c>
      <c r="T600">
        <v>0</v>
      </c>
      <c r="U600">
        <v>0</v>
      </c>
      <c r="V600">
        <v>4</v>
      </c>
      <c r="W600">
        <v>0</v>
      </c>
      <c r="X600">
        <v>0</v>
      </c>
      <c r="Y600">
        <v>0</v>
      </c>
      <c r="Z600">
        <v>0</v>
      </c>
      <c r="AA600">
        <v>4</v>
      </c>
      <c r="AE600">
        <v>399</v>
      </c>
      <c r="AF600" t="s">
        <v>8421</v>
      </c>
      <c r="AG600" t="s">
        <v>596</v>
      </c>
      <c r="AH600" t="s">
        <v>8422</v>
      </c>
      <c r="AI600" t="s">
        <v>8423</v>
      </c>
      <c r="AJ600" t="s">
        <v>8424</v>
      </c>
      <c r="AK600" t="s">
        <v>8425</v>
      </c>
    </row>
    <row r="601" spans="1:39" x14ac:dyDescent="0.25">
      <c r="A601" t="s">
        <v>7718</v>
      </c>
      <c r="B601" t="s">
        <v>7718</v>
      </c>
      <c r="C601" t="s">
        <v>6379</v>
      </c>
      <c r="D601" t="s">
        <v>6379</v>
      </c>
      <c r="E601" t="s">
        <v>6379</v>
      </c>
      <c r="F601" t="s">
        <v>7719</v>
      </c>
      <c r="G601" t="s">
        <v>7720</v>
      </c>
      <c r="H601" t="s">
        <v>7721</v>
      </c>
      <c r="I601" s="9" t="s">
        <v>63</v>
      </c>
      <c r="J601" s="5" t="s">
        <v>64</v>
      </c>
      <c r="K601">
        <f>SUM(L601:Q601)</f>
        <v>21184000</v>
      </c>
      <c r="L601">
        <v>0</v>
      </c>
      <c r="M601">
        <v>0</v>
      </c>
      <c r="N601">
        <v>0</v>
      </c>
      <c r="O601">
        <v>21184000</v>
      </c>
      <c r="P601">
        <v>0</v>
      </c>
      <c r="Q601">
        <v>0</v>
      </c>
      <c r="S601">
        <v>0</v>
      </c>
      <c r="T601">
        <v>2</v>
      </c>
      <c r="U601">
        <v>0</v>
      </c>
      <c r="V601">
        <v>2</v>
      </c>
      <c r="W601">
        <v>0</v>
      </c>
      <c r="X601">
        <v>0</v>
      </c>
      <c r="Y601">
        <v>0</v>
      </c>
      <c r="Z601">
        <v>0</v>
      </c>
      <c r="AA601">
        <v>4</v>
      </c>
      <c r="AE601">
        <v>1236</v>
      </c>
      <c r="AF601" t="s">
        <v>7722</v>
      </c>
      <c r="AG601" t="s">
        <v>596</v>
      </c>
      <c r="AH601" t="s">
        <v>7723</v>
      </c>
      <c r="AI601" t="s">
        <v>7724</v>
      </c>
      <c r="AJ601" t="s">
        <v>7725</v>
      </c>
      <c r="AK601" t="s">
        <v>7726</v>
      </c>
    </row>
    <row r="602" spans="1:39" x14ac:dyDescent="0.25">
      <c r="A602" t="s">
        <v>10577</v>
      </c>
      <c r="B602" t="s">
        <v>10577</v>
      </c>
      <c r="C602" t="s">
        <v>5823</v>
      </c>
      <c r="D602" t="s">
        <v>5823</v>
      </c>
      <c r="E602" t="s">
        <v>5823</v>
      </c>
      <c r="F602" t="s">
        <v>10578</v>
      </c>
      <c r="G602" t="s">
        <v>10579</v>
      </c>
      <c r="H602" t="s">
        <v>10580</v>
      </c>
      <c r="I602" s="9" t="s">
        <v>63</v>
      </c>
      <c r="J602" s="5" t="s">
        <v>64</v>
      </c>
      <c r="K602">
        <f>SUM(L602:Q602)</f>
        <v>3586500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3586500</v>
      </c>
      <c r="S602">
        <v>0</v>
      </c>
      <c r="T602">
        <v>2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2</v>
      </c>
      <c r="AA602">
        <v>4</v>
      </c>
      <c r="AE602">
        <v>222</v>
      </c>
      <c r="AF602" t="s">
        <v>10581</v>
      </c>
      <c r="AG602" t="s">
        <v>596</v>
      </c>
      <c r="AH602" t="s">
        <v>10582</v>
      </c>
      <c r="AI602" t="s">
        <v>10583</v>
      </c>
      <c r="AJ602" t="s">
        <v>10584</v>
      </c>
      <c r="AK602" t="s">
        <v>10585</v>
      </c>
    </row>
    <row r="603" spans="1:39" x14ac:dyDescent="0.25">
      <c r="A603" t="s">
        <v>2384</v>
      </c>
      <c r="B603" t="s">
        <v>2385</v>
      </c>
      <c r="C603" t="s">
        <v>2386</v>
      </c>
      <c r="D603" t="s">
        <v>2386</v>
      </c>
      <c r="E603" t="s">
        <v>2386</v>
      </c>
      <c r="F603" t="s">
        <v>2387</v>
      </c>
      <c r="G603" t="s">
        <v>2388</v>
      </c>
      <c r="H603" t="s">
        <v>2387</v>
      </c>
      <c r="I603" s="9" t="s">
        <v>63</v>
      </c>
      <c r="J603" s="5" t="s">
        <v>64</v>
      </c>
      <c r="K603">
        <f>SUM(L603:Q603)</f>
        <v>744742000</v>
      </c>
      <c r="L603">
        <v>89912000</v>
      </c>
      <c r="M603">
        <v>123950000</v>
      </c>
      <c r="N603">
        <v>288470000</v>
      </c>
      <c r="O603">
        <v>73530000</v>
      </c>
      <c r="P603">
        <v>89261000</v>
      </c>
      <c r="Q603">
        <v>79619000</v>
      </c>
      <c r="S603">
        <v>4</v>
      </c>
      <c r="T603">
        <v>13</v>
      </c>
      <c r="U603">
        <v>11</v>
      </c>
      <c r="V603">
        <v>8</v>
      </c>
      <c r="W603">
        <v>17</v>
      </c>
      <c r="X603">
        <v>9</v>
      </c>
      <c r="Y603">
        <v>7</v>
      </c>
      <c r="Z603">
        <v>9</v>
      </c>
      <c r="AA603">
        <v>78</v>
      </c>
      <c r="AE603">
        <v>790</v>
      </c>
      <c r="AF603" t="s">
        <v>2389</v>
      </c>
      <c r="AG603" t="s">
        <v>539</v>
      </c>
      <c r="AH603" t="s">
        <v>2390</v>
      </c>
      <c r="AI603" t="s">
        <v>2391</v>
      </c>
      <c r="AJ603" t="s">
        <v>2392</v>
      </c>
      <c r="AK603" t="s">
        <v>2393</v>
      </c>
      <c r="AL603" t="s">
        <v>2394</v>
      </c>
      <c r="AM603" t="s">
        <v>2395</v>
      </c>
    </row>
    <row r="604" spans="1:39" x14ac:dyDescent="0.25">
      <c r="A604" t="s">
        <v>9830</v>
      </c>
      <c r="B604" t="s">
        <v>9830</v>
      </c>
      <c r="C604" t="s">
        <v>1323</v>
      </c>
      <c r="D604" t="s">
        <v>1323</v>
      </c>
      <c r="E604" t="s">
        <v>1323</v>
      </c>
      <c r="F604" t="s">
        <v>9831</v>
      </c>
      <c r="G604" t="s">
        <v>9832</v>
      </c>
      <c r="H604" t="s">
        <v>9833</v>
      </c>
      <c r="I604" s="9" t="s">
        <v>63</v>
      </c>
      <c r="J604" s="5" t="s">
        <v>64</v>
      </c>
      <c r="K604">
        <f>SUM(L604:Q604)</f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S604">
        <v>0</v>
      </c>
      <c r="T604">
        <v>1</v>
      </c>
      <c r="U604">
        <v>0</v>
      </c>
      <c r="V604">
        <v>0</v>
      </c>
      <c r="W604">
        <v>2</v>
      </c>
      <c r="X604">
        <v>1</v>
      </c>
      <c r="Y604">
        <v>0</v>
      </c>
      <c r="Z604">
        <v>1</v>
      </c>
      <c r="AA604">
        <v>5</v>
      </c>
      <c r="AE604">
        <v>372</v>
      </c>
      <c r="AF604">
        <v>3522</v>
      </c>
      <c r="AG604" t="b">
        <v>1</v>
      </c>
      <c r="AH604">
        <v>3745</v>
      </c>
      <c r="AI604" t="s">
        <v>9834</v>
      </c>
      <c r="AJ604" t="s">
        <v>9835</v>
      </c>
      <c r="AK604">
        <v>49468</v>
      </c>
    </row>
    <row r="605" spans="1:39" x14ac:dyDescent="0.25">
      <c r="A605" t="s">
        <v>9795</v>
      </c>
      <c r="B605" t="s">
        <v>9795</v>
      </c>
      <c r="C605" t="s">
        <v>3236</v>
      </c>
      <c r="D605" t="s">
        <v>3236</v>
      </c>
      <c r="E605" t="s">
        <v>3236</v>
      </c>
      <c r="F605" t="s">
        <v>9796</v>
      </c>
      <c r="G605" t="s">
        <v>9797</v>
      </c>
      <c r="H605" t="s">
        <v>9798</v>
      </c>
      <c r="I605" s="9" t="s">
        <v>63</v>
      </c>
      <c r="J605" s="5" t="s">
        <v>64</v>
      </c>
      <c r="K605">
        <f>SUM(L605:Q605)</f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S605">
        <v>0</v>
      </c>
      <c r="T605">
        <v>1</v>
      </c>
      <c r="U605">
        <v>0</v>
      </c>
      <c r="V605">
        <v>1</v>
      </c>
      <c r="W605">
        <v>3</v>
      </c>
      <c r="X605">
        <v>0</v>
      </c>
      <c r="Y605">
        <v>0</v>
      </c>
      <c r="Z605">
        <v>0</v>
      </c>
      <c r="AA605">
        <v>5</v>
      </c>
      <c r="AE605">
        <v>1092</v>
      </c>
      <c r="AF605" t="s">
        <v>9799</v>
      </c>
      <c r="AG605" t="s">
        <v>870</v>
      </c>
      <c r="AH605" t="s">
        <v>9800</v>
      </c>
      <c r="AI605" t="s">
        <v>9801</v>
      </c>
      <c r="AJ605" t="s">
        <v>9802</v>
      </c>
      <c r="AK605" t="s">
        <v>9803</v>
      </c>
    </row>
    <row r="606" spans="1:39" x14ac:dyDescent="0.25">
      <c r="A606" t="s">
        <v>5796</v>
      </c>
      <c r="B606" t="s">
        <v>5796</v>
      </c>
      <c r="C606" t="s">
        <v>1523</v>
      </c>
      <c r="D606" t="s">
        <v>1523</v>
      </c>
      <c r="E606" t="s">
        <v>1523</v>
      </c>
      <c r="F606" t="s">
        <v>5797</v>
      </c>
      <c r="G606" t="s">
        <v>5798</v>
      </c>
      <c r="H606" t="s">
        <v>5799</v>
      </c>
      <c r="I606" s="9" t="s">
        <v>63</v>
      </c>
      <c r="J606" s="5" t="s">
        <v>64</v>
      </c>
      <c r="K606">
        <f>SUM(L606:Q606)</f>
        <v>42184000</v>
      </c>
      <c r="L606">
        <v>0</v>
      </c>
      <c r="M606">
        <v>42184000</v>
      </c>
      <c r="N606">
        <v>0</v>
      </c>
      <c r="O606">
        <v>0</v>
      </c>
      <c r="P606">
        <v>0</v>
      </c>
      <c r="Q606">
        <v>0</v>
      </c>
      <c r="S606">
        <v>0</v>
      </c>
      <c r="T606">
        <v>6</v>
      </c>
      <c r="U606">
        <v>1</v>
      </c>
      <c r="V606">
        <v>1</v>
      </c>
      <c r="W606">
        <v>8</v>
      </c>
      <c r="X606">
        <v>1</v>
      </c>
      <c r="Y606">
        <v>1</v>
      </c>
      <c r="Z606">
        <v>1</v>
      </c>
      <c r="AA606">
        <v>19</v>
      </c>
      <c r="AE606">
        <v>845</v>
      </c>
      <c r="AF606" t="s">
        <v>5800</v>
      </c>
      <c r="AG606" t="s">
        <v>909</v>
      </c>
      <c r="AH606" t="s">
        <v>5801</v>
      </c>
      <c r="AI606" t="s">
        <v>5802</v>
      </c>
      <c r="AJ606" t="s">
        <v>5803</v>
      </c>
      <c r="AK606" t="s">
        <v>5804</v>
      </c>
    </row>
    <row r="607" spans="1:39" x14ac:dyDescent="0.25">
      <c r="A607" t="s">
        <v>11635</v>
      </c>
      <c r="B607" t="s">
        <v>11635</v>
      </c>
      <c r="C607" t="s">
        <v>2140</v>
      </c>
      <c r="D607" t="s">
        <v>2140</v>
      </c>
      <c r="E607" t="s">
        <v>2140</v>
      </c>
      <c r="F607" t="s">
        <v>11636</v>
      </c>
      <c r="G607" t="s">
        <v>11637</v>
      </c>
      <c r="H607" t="s">
        <v>11638</v>
      </c>
      <c r="I607" t="s">
        <v>171</v>
      </c>
      <c r="J607" t="s">
        <v>171</v>
      </c>
      <c r="K607">
        <f>SUM(L607:Q607)</f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S607">
        <v>0</v>
      </c>
      <c r="T607">
        <v>1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1</v>
      </c>
      <c r="AE607">
        <v>199</v>
      </c>
      <c r="AF607">
        <v>7598</v>
      </c>
      <c r="AG607" t="b">
        <v>1</v>
      </c>
      <c r="AH607">
        <v>8148</v>
      </c>
      <c r="AI607">
        <v>93352</v>
      </c>
      <c r="AJ607">
        <v>99469</v>
      </c>
      <c r="AK607">
        <v>99469</v>
      </c>
      <c r="AL607">
        <v>82</v>
      </c>
      <c r="AM607">
        <v>50</v>
      </c>
    </row>
    <row r="608" spans="1:39" x14ac:dyDescent="0.25">
      <c r="A608" t="s">
        <v>10487</v>
      </c>
      <c r="B608" t="s">
        <v>10488</v>
      </c>
      <c r="C608" t="s">
        <v>10489</v>
      </c>
      <c r="D608" t="s">
        <v>10489</v>
      </c>
      <c r="E608" t="s">
        <v>10489</v>
      </c>
      <c r="F608" t="s">
        <v>10490</v>
      </c>
      <c r="G608" t="s">
        <v>10491</v>
      </c>
      <c r="H608" t="s">
        <v>10492</v>
      </c>
      <c r="I608" t="s">
        <v>230</v>
      </c>
      <c r="J608" t="s">
        <v>171</v>
      </c>
      <c r="K608">
        <f>SUM(L608:Q608)</f>
        <v>3856800</v>
      </c>
      <c r="L608">
        <v>0</v>
      </c>
      <c r="M608">
        <v>0</v>
      </c>
      <c r="N608">
        <v>0</v>
      </c>
      <c r="O608">
        <v>3856800</v>
      </c>
      <c r="P608">
        <v>0</v>
      </c>
      <c r="Q608">
        <v>0</v>
      </c>
      <c r="S608">
        <v>0</v>
      </c>
      <c r="T608">
        <v>0</v>
      </c>
      <c r="U608">
        <v>0</v>
      </c>
      <c r="V608">
        <v>2</v>
      </c>
      <c r="W608">
        <v>0</v>
      </c>
      <c r="X608">
        <v>2</v>
      </c>
      <c r="Y608">
        <v>0</v>
      </c>
      <c r="Z608">
        <v>5</v>
      </c>
      <c r="AA608">
        <v>9</v>
      </c>
      <c r="AE608">
        <v>450</v>
      </c>
      <c r="AF608" t="s">
        <v>10493</v>
      </c>
      <c r="AG608" t="s">
        <v>870</v>
      </c>
      <c r="AH608" t="s">
        <v>10494</v>
      </c>
      <c r="AI608" t="s">
        <v>10495</v>
      </c>
      <c r="AJ608" t="s">
        <v>10496</v>
      </c>
      <c r="AK608" t="s">
        <v>10497</v>
      </c>
    </row>
    <row r="609" spans="1:39" x14ac:dyDescent="0.25">
      <c r="A609" t="s">
        <v>10299</v>
      </c>
      <c r="B609" t="s">
        <v>10299</v>
      </c>
      <c r="C609" t="s">
        <v>6743</v>
      </c>
      <c r="D609" t="s">
        <v>6743</v>
      </c>
      <c r="E609" t="s">
        <v>6743</v>
      </c>
      <c r="F609" t="s">
        <v>10300</v>
      </c>
      <c r="G609" t="s">
        <v>10301</v>
      </c>
      <c r="H609" t="s">
        <v>10302</v>
      </c>
      <c r="I609" t="s">
        <v>230</v>
      </c>
      <c r="J609" t="s">
        <v>171</v>
      </c>
      <c r="K609">
        <f>SUM(L609:Q609)</f>
        <v>4481600</v>
      </c>
      <c r="L609">
        <v>0</v>
      </c>
      <c r="M609">
        <v>0</v>
      </c>
      <c r="N609">
        <v>0</v>
      </c>
      <c r="O609">
        <v>4481600</v>
      </c>
      <c r="P609">
        <v>0</v>
      </c>
      <c r="Q609">
        <v>0</v>
      </c>
      <c r="S609">
        <v>1</v>
      </c>
      <c r="T609">
        <v>0</v>
      </c>
      <c r="U609">
        <v>0</v>
      </c>
      <c r="V609">
        <v>1</v>
      </c>
      <c r="W609">
        <v>0</v>
      </c>
      <c r="X609">
        <v>0</v>
      </c>
      <c r="Y609">
        <v>0</v>
      </c>
      <c r="Z609">
        <v>0</v>
      </c>
      <c r="AA609">
        <v>2</v>
      </c>
      <c r="AE609">
        <v>747</v>
      </c>
      <c r="AF609">
        <v>5136</v>
      </c>
      <c r="AG609" t="b">
        <v>1</v>
      </c>
      <c r="AH609">
        <v>5457</v>
      </c>
      <c r="AI609" t="s">
        <v>10303</v>
      </c>
      <c r="AJ609" t="s">
        <v>10304</v>
      </c>
      <c r="AK609">
        <v>68809</v>
      </c>
    </row>
    <row r="610" spans="1:39" x14ac:dyDescent="0.25">
      <c r="A610" t="s">
        <v>8795</v>
      </c>
      <c r="B610" t="s">
        <v>8796</v>
      </c>
      <c r="C610" t="s">
        <v>8797</v>
      </c>
      <c r="D610" t="s">
        <v>8797</v>
      </c>
      <c r="E610" t="s">
        <v>8797</v>
      </c>
      <c r="F610" t="s">
        <v>8798</v>
      </c>
      <c r="G610" t="s">
        <v>8799</v>
      </c>
      <c r="H610" t="s">
        <v>8800</v>
      </c>
      <c r="I610" t="s">
        <v>171</v>
      </c>
      <c r="J610" t="s">
        <v>171</v>
      </c>
      <c r="K610">
        <f>SUM(L610:Q610)</f>
        <v>10401000</v>
      </c>
      <c r="L610">
        <v>0</v>
      </c>
      <c r="M610">
        <v>0</v>
      </c>
      <c r="N610">
        <v>0</v>
      </c>
      <c r="O610">
        <v>10401000</v>
      </c>
      <c r="P610">
        <v>0</v>
      </c>
      <c r="Q610">
        <v>0</v>
      </c>
      <c r="S610">
        <v>0</v>
      </c>
      <c r="T610">
        <v>1</v>
      </c>
      <c r="U610">
        <v>0</v>
      </c>
      <c r="V610">
        <v>4</v>
      </c>
      <c r="W610">
        <v>0</v>
      </c>
      <c r="X610">
        <v>0</v>
      </c>
      <c r="Y610">
        <v>1</v>
      </c>
      <c r="Z610">
        <v>1</v>
      </c>
      <c r="AA610">
        <v>7</v>
      </c>
      <c r="AE610">
        <v>80</v>
      </c>
      <c r="AF610" t="s">
        <v>8801</v>
      </c>
      <c r="AG610" t="s">
        <v>870</v>
      </c>
      <c r="AH610" t="s">
        <v>8802</v>
      </c>
      <c r="AI610" t="s">
        <v>8803</v>
      </c>
      <c r="AJ610" t="s">
        <v>8804</v>
      </c>
      <c r="AK610" t="s">
        <v>8805</v>
      </c>
    </row>
    <row r="611" spans="1:39" x14ac:dyDescent="0.25">
      <c r="A611" t="s">
        <v>2223</v>
      </c>
      <c r="B611" t="s">
        <v>2224</v>
      </c>
      <c r="C611" t="s">
        <v>2225</v>
      </c>
      <c r="D611" t="s">
        <v>2225</v>
      </c>
      <c r="E611" t="s">
        <v>2225</v>
      </c>
      <c r="F611" t="s">
        <v>2226</v>
      </c>
      <c r="G611" t="s">
        <v>2227</v>
      </c>
      <c r="H611" t="s">
        <v>2228</v>
      </c>
      <c r="I611" s="3" t="s">
        <v>437</v>
      </c>
      <c r="J611" s="4" t="s">
        <v>438</v>
      </c>
      <c r="K611">
        <f>SUM(L611:Q611)</f>
        <v>1175798000</v>
      </c>
      <c r="L611">
        <v>343160000</v>
      </c>
      <c r="M611">
        <v>159500000</v>
      </c>
      <c r="N611">
        <v>184700000</v>
      </c>
      <c r="O611">
        <v>281180000</v>
      </c>
      <c r="P611">
        <v>122670000</v>
      </c>
      <c r="Q611">
        <v>84588000</v>
      </c>
      <c r="S611">
        <v>20</v>
      </c>
      <c r="T611">
        <v>27</v>
      </c>
      <c r="U611">
        <v>9</v>
      </c>
      <c r="V611">
        <v>34</v>
      </c>
      <c r="W611">
        <v>10</v>
      </c>
      <c r="X611">
        <v>17</v>
      </c>
      <c r="Y611">
        <v>0</v>
      </c>
      <c r="Z611">
        <v>8</v>
      </c>
      <c r="AA611">
        <v>125</v>
      </c>
      <c r="AE611">
        <v>760</v>
      </c>
      <c r="AF611" t="s">
        <v>2229</v>
      </c>
      <c r="AG611" t="s">
        <v>144</v>
      </c>
      <c r="AH611" t="s">
        <v>2230</v>
      </c>
      <c r="AI611" t="s">
        <v>2231</v>
      </c>
      <c r="AJ611" t="s">
        <v>2232</v>
      </c>
      <c r="AK611" t="s">
        <v>2233</v>
      </c>
      <c r="AL611" t="s">
        <v>2234</v>
      </c>
      <c r="AM611" t="s">
        <v>2235</v>
      </c>
    </row>
    <row r="612" spans="1:39" x14ac:dyDescent="0.25">
      <c r="A612" t="s">
        <v>5595</v>
      </c>
      <c r="B612" t="s">
        <v>5596</v>
      </c>
      <c r="C612" t="s">
        <v>5597</v>
      </c>
      <c r="D612" t="s">
        <v>5597</v>
      </c>
      <c r="E612" t="s">
        <v>5597</v>
      </c>
      <c r="F612" t="s">
        <v>5598</v>
      </c>
      <c r="G612" t="s">
        <v>5599</v>
      </c>
      <c r="H612" t="s">
        <v>5600</v>
      </c>
      <c r="I612" s="3" t="s">
        <v>437</v>
      </c>
      <c r="J612" s="4" t="s">
        <v>438</v>
      </c>
      <c r="K612">
        <f>SUM(L612:Q612)</f>
        <v>81952000</v>
      </c>
      <c r="L612">
        <v>0</v>
      </c>
      <c r="M612">
        <v>24109000</v>
      </c>
      <c r="N612">
        <v>0</v>
      </c>
      <c r="O612">
        <v>38818000</v>
      </c>
      <c r="P612">
        <v>0</v>
      </c>
      <c r="Q612">
        <v>19025000</v>
      </c>
      <c r="S612">
        <v>0</v>
      </c>
      <c r="T612">
        <v>3</v>
      </c>
      <c r="U612">
        <v>1</v>
      </c>
      <c r="V612">
        <v>12</v>
      </c>
      <c r="W612">
        <v>1</v>
      </c>
      <c r="X612">
        <v>0</v>
      </c>
      <c r="Y612">
        <v>0</v>
      </c>
      <c r="Z612">
        <v>1</v>
      </c>
      <c r="AA612">
        <v>18</v>
      </c>
      <c r="AE612">
        <v>759</v>
      </c>
      <c r="AF612" t="s">
        <v>5601</v>
      </c>
      <c r="AG612" t="s">
        <v>539</v>
      </c>
      <c r="AH612" t="s">
        <v>5602</v>
      </c>
      <c r="AI612" t="s">
        <v>5603</v>
      </c>
      <c r="AJ612" t="s">
        <v>5604</v>
      </c>
      <c r="AK612" t="s">
        <v>5605</v>
      </c>
    </row>
    <row r="613" spans="1:39" x14ac:dyDescent="0.25">
      <c r="A613" t="s">
        <v>5015</v>
      </c>
      <c r="B613" t="s">
        <v>5016</v>
      </c>
      <c r="C613" t="s">
        <v>5017</v>
      </c>
      <c r="D613" t="s">
        <v>5017</v>
      </c>
      <c r="E613" t="s">
        <v>5017</v>
      </c>
      <c r="F613" t="s">
        <v>5018</v>
      </c>
      <c r="G613" t="s">
        <v>5019</v>
      </c>
      <c r="H613" t="s">
        <v>5020</v>
      </c>
      <c r="I613" s="3" t="s">
        <v>437</v>
      </c>
      <c r="J613" s="4" t="s">
        <v>438</v>
      </c>
      <c r="K613">
        <f>SUM(L613:Q613)</f>
        <v>69874000</v>
      </c>
      <c r="L613">
        <v>0</v>
      </c>
      <c r="M613">
        <v>23688000</v>
      </c>
      <c r="N613">
        <v>0</v>
      </c>
      <c r="O613">
        <v>21503000</v>
      </c>
      <c r="P613">
        <v>24683000</v>
      </c>
      <c r="Q613">
        <v>0</v>
      </c>
      <c r="S613">
        <v>0</v>
      </c>
      <c r="T613">
        <v>6</v>
      </c>
      <c r="U613">
        <v>0</v>
      </c>
      <c r="V613">
        <v>6</v>
      </c>
      <c r="W613">
        <v>11</v>
      </c>
      <c r="X613">
        <v>9</v>
      </c>
      <c r="Y613">
        <v>1</v>
      </c>
      <c r="Z613">
        <v>6</v>
      </c>
      <c r="AA613">
        <v>39</v>
      </c>
      <c r="AE613">
        <v>303</v>
      </c>
      <c r="AF613" t="s">
        <v>5021</v>
      </c>
      <c r="AG613" t="s">
        <v>1397</v>
      </c>
      <c r="AH613" t="s">
        <v>5022</v>
      </c>
      <c r="AI613" t="s">
        <v>5023</v>
      </c>
      <c r="AJ613" t="s">
        <v>5024</v>
      </c>
      <c r="AK613" t="s">
        <v>5025</v>
      </c>
    </row>
    <row r="614" spans="1:39" x14ac:dyDescent="0.25">
      <c r="A614" t="s">
        <v>5183</v>
      </c>
      <c r="B614" t="s">
        <v>5183</v>
      </c>
      <c r="C614" t="s">
        <v>5184</v>
      </c>
      <c r="D614" t="s">
        <v>5184</v>
      </c>
      <c r="E614" t="s">
        <v>5184</v>
      </c>
      <c r="F614" t="s">
        <v>5185</v>
      </c>
      <c r="G614" t="s">
        <v>5186</v>
      </c>
      <c r="H614" t="s">
        <v>5187</v>
      </c>
      <c r="I614" s="3" t="s">
        <v>437</v>
      </c>
      <c r="J614" s="4" t="s">
        <v>438</v>
      </c>
      <c r="K614">
        <f>SUM(L614:Q614)</f>
        <v>79050000</v>
      </c>
      <c r="L614">
        <v>0</v>
      </c>
      <c r="M614">
        <v>0</v>
      </c>
      <c r="N614">
        <v>0</v>
      </c>
      <c r="O614">
        <v>22678000</v>
      </c>
      <c r="P614">
        <v>28603000</v>
      </c>
      <c r="Q614">
        <v>27769000</v>
      </c>
      <c r="S614">
        <v>0</v>
      </c>
      <c r="T614">
        <v>4</v>
      </c>
      <c r="U614">
        <v>0</v>
      </c>
      <c r="V614">
        <v>8</v>
      </c>
      <c r="W614">
        <v>6</v>
      </c>
      <c r="X614">
        <v>4</v>
      </c>
      <c r="Y614">
        <v>2</v>
      </c>
      <c r="Z614">
        <v>9</v>
      </c>
      <c r="AA614">
        <v>33</v>
      </c>
      <c r="AE614">
        <v>197</v>
      </c>
      <c r="AF614" t="s">
        <v>5188</v>
      </c>
      <c r="AG614" t="s">
        <v>909</v>
      </c>
      <c r="AH614" t="s">
        <v>5189</v>
      </c>
      <c r="AI614" t="s">
        <v>5190</v>
      </c>
      <c r="AJ614" t="s">
        <v>5191</v>
      </c>
      <c r="AK614" t="s">
        <v>5192</v>
      </c>
    </row>
    <row r="615" spans="1:39" x14ac:dyDescent="0.25">
      <c r="A615" t="s">
        <v>8426</v>
      </c>
      <c r="B615" t="s">
        <v>8426</v>
      </c>
      <c r="C615" t="s">
        <v>8427</v>
      </c>
      <c r="D615" t="s">
        <v>8427</v>
      </c>
      <c r="E615" t="s">
        <v>8427</v>
      </c>
      <c r="F615" t="s">
        <v>8428</v>
      </c>
      <c r="G615" t="s">
        <v>8429</v>
      </c>
      <c r="H615" t="s">
        <v>8430</v>
      </c>
      <c r="I615" s="3" t="s">
        <v>437</v>
      </c>
      <c r="J615" s="4" t="s">
        <v>438</v>
      </c>
      <c r="K615">
        <f>SUM(L615:Q615)</f>
        <v>13926000</v>
      </c>
      <c r="L615">
        <v>0</v>
      </c>
      <c r="M615">
        <v>0</v>
      </c>
      <c r="N615">
        <v>0</v>
      </c>
      <c r="O615">
        <v>13926000</v>
      </c>
      <c r="P615">
        <v>0</v>
      </c>
      <c r="Q615">
        <v>0</v>
      </c>
      <c r="S615">
        <v>1</v>
      </c>
      <c r="T615">
        <v>2</v>
      </c>
      <c r="U615">
        <v>0</v>
      </c>
      <c r="V615">
        <v>4</v>
      </c>
      <c r="W615">
        <v>1</v>
      </c>
      <c r="X615">
        <v>0</v>
      </c>
      <c r="Y615">
        <v>1</v>
      </c>
      <c r="Z615">
        <v>1</v>
      </c>
      <c r="AA615">
        <v>10</v>
      </c>
      <c r="AE615">
        <v>60</v>
      </c>
      <c r="AF615" t="s">
        <v>8431</v>
      </c>
      <c r="AG615" t="s">
        <v>870</v>
      </c>
      <c r="AH615" t="s">
        <v>8432</v>
      </c>
      <c r="AI615" t="s">
        <v>8433</v>
      </c>
      <c r="AJ615" t="s">
        <v>8434</v>
      </c>
      <c r="AK615" t="s">
        <v>8435</v>
      </c>
    </row>
    <row r="616" spans="1:39" x14ac:dyDescent="0.25">
      <c r="A616" t="s">
        <v>4842</v>
      </c>
      <c r="B616" t="s">
        <v>4842</v>
      </c>
      <c r="C616" t="s">
        <v>4843</v>
      </c>
      <c r="D616" t="s">
        <v>4843</v>
      </c>
      <c r="E616" t="s">
        <v>4843</v>
      </c>
      <c r="F616" t="s">
        <v>4844</v>
      </c>
      <c r="G616" t="s">
        <v>4845</v>
      </c>
      <c r="H616" t="s">
        <v>4846</v>
      </c>
      <c r="I616" t="s">
        <v>171</v>
      </c>
      <c r="J616" t="s">
        <v>171</v>
      </c>
      <c r="K616">
        <f>SUM(L616:Q616)</f>
        <v>127539000</v>
      </c>
      <c r="L616">
        <v>0</v>
      </c>
      <c r="M616">
        <v>63668000</v>
      </c>
      <c r="N616">
        <v>0</v>
      </c>
      <c r="O616">
        <v>63871000</v>
      </c>
      <c r="P616">
        <v>0</v>
      </c>
      <c r="Q616">
        <v>0</v>
      </c>
      <c r="S616">
        <v>0</v>
      </c>
      <c r="T616">
        <v>10</v>
      </c>
      <c r="U616">
        <v>5</v>
      </c>
      <c r="V616">
        <v>9</v>
      </c>
      <c r="W616">
        <v>0</v>
      </c>
      <c r="X616">
        <v>0</v>
      </c>
      <c r="Y616">
        <v>0</v>
      </c>
      <c r="Z616">
        <v>0</v>
      </c>
      <c r="AA616">
        <v>24</v>
      </c>
      <c r="AE616">
        <v>181</v>
      </c>
      <c r="AF616" t="s">
        <v>4847</v>
      </c>
      <c r="AG616" t="s">
        <v>539</v>
      </c>
      <c r="AH616" t="s">
        <v>4848</v>
      </c>
      <c r="AI616" t="s">
        <v>4849</v>
      </c>
      <c r="AJ616" t="s">
        <v>4850</v>
      </c>
      <c r="AK616" t="s">
        <v>4851</v>
      </c>
    </row>
    <row r="617" spans="1:39" x14ac:dyDescent="0.25">
      <c r="A617" t="s">
        <v>4724</v>
      </c>
      <c r="B617" t="s">
        <v>4725</v>
      </c>
      <c r="C617" t="s">
        <v>4726</v>
      </c>
      <c r="D617" t="s">
        <v>4726</v>
      </c>
      <c r="E617" t="s">
        <v>4726</v>
      </c>
      <c r="F617" t="s">
        <v>4727</v>
      </c>
      <c r="G617" t="s">
        <v>4728</v>
      </c>
      <c r="H617" t="s">
        <v>4729</v>
      </c>
      <c r="I617" t="s">
        <v>171</v>
      </c>
      <c r="J617" t="s">
        <v>171</v>
      </c>
      <c r="K617">
        <f>SUM(L617:Q617)</f>
        <v>139161000</v>
      </c>
      <c r="L617">
        <v>0</v>
      </c>
      <c r="M617">
        <v>26917000</v>
      </c>
      <c r="N617">
        <v>75358000</v>
      </c>
      <c r="O617">
        <v>36886000</v>
      </c>
      <c r="P617">
        <v>0</v>
      </c>
      <c r="Q617">
        <v>0</v>
      </c>
      <c r="S617">
        <v>0</v>
      </c>
      <c r="T617">
        <v>6</v>
      </c>
      <c r="U617">
        <v>2</v>
      </c>
      <c r="V617">
        <v>10</v>
      </c>
      <c r="W617">
        <v>0</v>
      </c>
      <c r="X617">
        <v>1</v>
      </c>
      <c r="Y617">
        <v>0</v>
      </c>
      <c r="Z617">
        <v>0</v>
      </c>
      <c r="AA617">
        <v>19</v>
      </c>
      <c r="AE617">
        <v>1037</v>
      </c>
      <c r="AF617" t="s">
        <v>4730</v>
      </c>
      <c r="AG617" t="s">
        <v>490</v>
      </c>
      <c r="AH617" t="s">
        <v>4731</v>
      </c>
      <c r="AI617" t="s">
        <v>4732</v>
      </c>
      <c r="AJ617" t="s">
        <v>4733</v>
      </c>
      <c r="AK617" t="s">
        <v>4734</v>
      </c>
    </row>
    <row r="618" spans="1:39" x14ac:dyDescent="0.25">
      <c r="A618" t="s">
        <v>2173</v>
      </c>
      <c r="B618" t="s">
        <v>2174</v>
      </c>
      <c r="C618" t="s">
        <v>2175</v>
      </c>
      <c r="D618" t="s">
        <v>2175</v>
      </c>
      <c r="E618" t="s">
        <v>2175</v>
      </c>
      <c r="F618" t="s">
        <v>2176</v>
      </c>
      <c r="G618" t="s">
        <v>2177</v>
      </c>
      <c r="H618" t="s">
        <v>2176</v>
      </c>
      <c r="I618" s="3" t="s">
        <v>437</v>
      </c>
      <c r="J618" s="7" t="s">
        <v>957</v>
      </c>
      <c r="K618">
        <f>SUM(L618:Q618)</f>
        <v>1070214000</v>
      </c>
      <c r="L618">
        <v>119580000</v>
      </c>
      <c r="M618">
        <v>314260000</v>
      </c>
      <c r="N618">
        <v>244440000</v>
      </c>
      <c r="O618">
        <v>122290000</v>
      </c>
      <c r="P618">
        <v>183150000</v>
      </c>
      <c r="Q618">
        <v>86494000</v>
      </c>
      <c r="S618">
        <v>4</v>
      </c>
      <c r="T618">
        <v>36</v>
      </c>
      <c r="U618">
        <v>11</v>
      </c>
      <c r="V618">
        <v>16</v>
      </c>
      <c r="W618">
        <v>31</v>
      </c>
      <c r="X618">
        <v>29</v>
      </c>
      <c r="Y618">
        <v>8</v>
      </c>
      <c r="Z618">
        <v>9</v>
      </c>
      <c r="AA618">
        <v>144</v>
      </c>
      <c r="AE618">
        <v>1157</v>
      </c>
      <c r="AF618" t="s">
        <v>2178</v>
      </c>
      <c r="AG618" t="s">
        <v>310</v>
      </c>
      <c r="AH618" t="s">
        <v>2179</v>
      </c>
      <c r="AI618" t="s">
        <v>2180</v>
      </c>
      <c r="AJ618" t="s">
        <v>2181</v>
      </c>
      <c r="AK618" t="s">
        <v>2182</v>
      </c>
      <c r="AL618">
        <v>694</v>
      </c>
      <c r="AM618">
        <v>138</v>
      </c>
    </row>
    <row r="619" spans="1:39" x14ac:dyDescent="0.25">
      <c r="A619" t="s">
        <v>8446</v>
      </c>
      <c r="B619" t="s">
        <v>8446</v>
      </c>
      <c r="C619" t="s">
        <v>7152</v>
      </c>
      <c r="D619" t="s">
        <v>7152</v>
      </c>
      <c r="E619" t="s">
        <v>7152</v>
      </c>
      <c r="F619" t="s">
        <v>8447</v>
      </c>
      <c r="G619" t="s">
        <v>8448</v>
      </c>
      <c r="H619" t="s">
        <v>8449</v>
      </c>
      <c r="I619" t="s">
        <v>171</v>
      </c>
      <c r="J619" t="s">
        <v>171</v>
      </c>
      <c r="K619">
        <f>SUM(L619:Q619)</f>
        <v>13745700</v>
      </c>
      <c r="L619">
        <v>0</v>
      </c>
      <c r="M619">
        <v>6468500</v>
      </c>
      <c r="N619">
        <v>0</v>
      </c>
      <c r="O619">
        <v>7277200</v>
      </c>
      <c r="P619">
        <v>0</v>
      </c>
      <c r="Q619">
        <v>0</v>
      </c>
      <c r="S619">
        <v>0</v>
      </c>
      <c r="T619">
        <v>2</v>
      </c>
      <c r="U619">
        <v>0</v>
      </c>
      <c r="V619">
        <v>2</v>
      </c>
      <c r="W619">
        <v>0</v>
      </c>
      <c r="X619">
        <v>0</v>
      </c>
      <c r="Y619">
        <v>0</v>
      </c>
      <c r="Z619">
        <v>1</v>
      </c>
      <c r="AA619">
        <v>5</v>
      </c>
      <c r="AE619">
        <v>418</v>
      </c>
      <c r="AF619" t="s">
        <v>8450</v>
      </c>
      <c r="AG619" t="s">
        <v>596</v>
      </c>
      <c r="AH619" t="s">
        <v>8451</v>
      </c>
      <c r="AI619" t="s">
        <v>8452</v>
      </c>
      <c r="AJ619" t="s">
        <v>8453</v>
      </c>
      <c r="AK619" t="s">
        <v>8454</v>
      </c>
    </row>
    <row r="620" spans="1:39" x14ac:dyDescent="0.25">
      <c r="A620" t="s">
        <v>5936</v>
      </c>
      <c r="B620" t="s">
        <v>5937</v>
      </c>
      <c r="C620" t="s">
        <v>5938</v>
      </c>
      <c r="D620" t="s">
        <v>5938</v>
      </c>
      <c r="E620" t="s">
        <v>5939</v>
      </c>
      <c r="F620" t="s">
        <v>5940</v>
      </c>
      <c r="G620" t="s">
        <v>5941</v>
      </c>
      <c r="H620" t="s">
        <v>5940</v>
      </c>
      <c r="I620" t="s">
        <v>171</v>
      </c>
      <c r="J620" t="s">
        <v>171</v>
      </c>
      <c r="K620">
        <f>SUM(L620:Q620)</f>
        <v>69720800</v>
      </c>
      <c r="L620">
        <v>28031000</v>
      </c>
      <c r="M620">
        <v>9905800</v>
      </c>
      <c r="N620">
        <v>0</v>
      </c>
      <c r="O620">
        <v>0</v>
      </c>
      <c r="P620">
        <v>11497000</v>
      </c>
      <c r="Q620">
        <v>20287000</v>
      </c>
      <c r="S620">
        <v>6</v>
      </c>
      <c r="T620">
        <v>7</v>
      </c>
      <c r="U620">
        <v>1</v>
      </c>
      <c r="V620">
        <v>5</v>
      </c>
      <c r="W620">
        <v>1</v>
      </c>
      <c r="X620">
        <v>2</v>
      </c>
      <c r="Y620">
        <v>7</v>
      </c>
      <c r="Z620">
        <v>7</v>
      </c>
      <c r="AA620">
        <v>36</v>
      </c>
      <c r="AE620">
        <v>739</v>
      </c>
      <c r="AF620" t="s">
        <v>5942</v>
      </c>
      <c r="AG620" t="s">
        <v>830</v>
      </c>
      <c r="AH620" t="s">
        <v>5943</v>
      </c>
      <c r="AI620" t="s">
        <v>5944</v>
      </c>
      <c r="AJ620" t="s">
        <v>5945</v>
      </c>
      <c r="AK620" t="s">
        <v>5946</v>
      </c>
    </row>
    <row r="621" spans="1:39" x14ac:dyDescent="0.25">
      <c r="A621" t="s">
        <v>4062</v>
      </c>
      <c r="B621" t="s">
        <v>4062</v>
      </c>
      <c r="C621">
        <v>5</v>
      </c>
      <c r="D621">
        <v>5</v>
      </c>
      <c r="E621">
        <v>5</v>
      </c>
      <c r="F621" t="s">
        <v>4063</v>
      </c>
      <c r="G621" t="s">
        <v>4064</v>
      </c>
      <c r="H621" t="s">
        <v>4063</v>
      </c>
      <c r="I621" s="3" t="s">
        <v>437</v>
      </c>
      <c r="J621" s="4" t="s">
        <v>438</v>
      </c>
      <c r="K621">
        <f>SUM(L621:Q621)</f>
        <v>141285000</v>
      </c>
      <c r="L621">
        <v>0</v>
      </c>
      <c r="M621">
        <v>32850000</v>
      </c>
      <c r="N621">
        <v>0</v>
      </c>
      <c r="O621">
        <v>33667000</v>
      </c>
      <c r="P621">
        <v>40406000</v>
      </c>
      <c r="Q621">
        <v>34362000</v>
      </c>
      <c r="S621">
        <v>1</v>
      </c>
      <c r="T621">
        <v>5</v>
      </c>
      <c r="U621">
        <v>0</v>
      </c>
      <c r="V621">
        <v>5</v>
      </c>
      <c r="W621">
        <v>8</v>
      </c>
      <c r="X621">
        <v>4</v>
      </c>
      <c r="Y621">
        <v>2</v>
      </c>
      <c r="Z621">
        <v>7</v>
      </c>
      <c r="AA621">
        <v>32</v>
      </c>
      <c r="AE621">
        <v>815</v>
      </c>
      <c r="AF621" t="s">
        <v>4065</v>
      </c>
      <c r="AG621" t="s">
        <v>909</v>
      </c>
      <c r="AH621" t="s">
        <v>4066</v>
      </c>
      <c r="AI621" t="s">
        <v>4067</v>
      </c>
      <c r="AJ621" t="s">
        <v>4068</v>
      </c>
      <c r="AK621" t="s">
        <v>4069</v>
      </c>
    </row>
    <row r="622" spans="1:39" x14ac:dyDescent="0.25">
      <c r="A622" t="s">
        <v>337</v>
      </c>
      <c r="B622" t="s">
        <v>338</v>
      </c>
      <c r="C622" t="s">
        <v>339</v>
      </c>
      <c r="D622" t="s">
        <v>340</v>
      </c>
      <c r="E622" t="s">
        <v>341</v>
      </c>
      <c r="F622" t="s">
        <v>342</v>
      </c>
      <c r="G622" t="s">
        <v>343</v>
      </c>
      <c r="H622" t="s">
        <v>344</v>
      </c>
      <c r="I622" s="2" t="s">
        <v>230</v>
      </c>
      <c r="J622" t="s">
        <v>171</v>
      </c>
      <c r="K622">
        <f>SUM(L622:Q622)</f>
        <v>51903200000</v>
      </c>
      <c r="L622">
        <v>11515000000</v>
      </c>
      <c r="M622">
        <v>8250800000</v>
      </c>
      <c r="N622">
        <v>9900100000</v>
      </c>
      <c r="O622">
        <v>6833000000</v>
      </c>
      <c r="P622">
        <v>7105300000</v>
      </c>
      <c r="Q622">
        <v>8299000000</v>
      </c>
      <c r="S622">
        <v>84</v>
      </c>
      <c r="T622">
        <v>122</v>
      </c>
      <c r="U622">
        <v>91</v>
      </c>
      <c r="V622">
        <v>97</v>
      </c>
      <c r="W622">
        <v>82</v>
      </c>
      <c r="X622">
        <v>101</v>
      </c>
      <c r="Y622">
        <v>86</v>
      </c>
      <c r="Z622">
        <v>99</v>
      </c>
      <c r="AA622">
        <v>762</v>
      </c>
      <c r="AD622" t="s">
        <v>172</v>
      </c>
      <c r="AE622">
        <v>247</v>
      </c>
      <c r="AF622" t="s">
        <v>345</v>
      </c>
      <c r="AG622" t="s">
        <v>346</v>
      </c>
      <c r="AH622" t="s">
        <v>347</v>
      </c>
      <c r="AI622" t="s">
        <v>348</v>
      </c>
      <c r="AJ622" t="s">
        <v>349</v>
      </c>
      <c r="AK622" t="s">
        <v>350</v>
      </c>
      <c r="AL622" t="s">
        <v>351</v>
      </c>
      <c r="AM622" t="s">
        <v>352</v>
      </c>
    </row>
    <row r="623" spans="1:39" x14ac:dyDescent="0.25">
      <c r="A623" t="s">
        <v>6479</v>
      </c>
      <c r="B623" t="s">
        <v>6479</v>
      </c>
      <c r="C623" t="s">
        <v>6480</v>
      </c>
      <c r="D623" t="s">
        <v>6481</v>
      </c>
      <c r="E623" t="s">
        <v>6482</v>
      </c>
      <c r="F623" t="s">
        <v>6483</v>
      </c>
      <c r="G623" t="s">
        <v>6484</v>
      </c>
      <c r="H623" t="s">
        <v>6485</v>
      </c>
      <c r="I623" s="2" t="s">
        <v>230</v>
      </c>
      <c r="J623" t="s">
        <v>171</v>
      </c>
      <c r="K623">
        <f>SUM(L623:Q623)</f>
        <v>23448000</v>
      </c>
      <c r="L623">
        <v>0</v>
      </c>
      <c r="M623">
        <v>0</v>
      </c>
      <c r="N623">
        <v>23448000</v>
      </c>
      <c r="O623">
        <v>0</v>
      </c>
      <c r="P623">
        <v>0</v>
      </c>
      <c r="Q623">
        <v>0</v>
      </c>
      <c r="S623">
        <v>2</v>
      </c>
      <c r="T623">
        <v>1</v>
      </c>
      <c r="U623">
        <v>3</v>
      </c>
      <c r="V623">
        <v>1</v>
      </c>
      <c r="W623">
        <v>2</v>
      </c>
      <c r="X623">
        <v>2</v>
      </c>
      <c r="Y623">
        <v>8</v>
      </c>
      <c r="Z623">
        <v>0</v>
      </c>
      <c r="AA623">
        <v>19</v>
      </c>
      <c r="AD623" t="s">
        <v>172</v>
      </c>
      <c r="AE623">
        <v>234</v>
      </c>
      <c r="AF623" t="s">
        <v>6486</v>
      </c>
      <c r="AG623" t="s">
        <v>6487</v>
      </c>
      <c r="AH623" t="s">
        <v>6488</v>
      </c>
      <c r="AI623" t="s">
        <v>6489</v>
      </c>
      <c r="AJ623" t="s">
        <v>6490</v>
      </c>
      <c r="AK623" t="s">
        <v>6491</v>
      </c>
    </row>
    <row r="624" spans="1:39" x14ac:dyDescent="0.25">
      <c r="A624" t="s">
        <v>699</v>
      </c>
      <c r="B624" t="s">
        <v>700</v>
      </c>
      <c r="C624" t="s">
        <v>701</v>
      </c>
      <c r="D624" t="s">
        <v>701</v>
      </c>
      <c r="E624" t="s">
        <v>702</v>
      </c>
      <c r="F624" t="s">
        <v>703</v>
      </c>
      <c r="G624" t="s">
        <v>704</v>
      </c>
      <c r="H624" t="s">
        <v>705</v>
      </c>
      <c r="I624" s="2" t="s">
        <v>230</v>
      </c>
      <c r="J624" t="s">
        <v>171</v>
      </c>
      <c r="K624">
        <f>SUM(L624:Q624)</f>
        <v>18600400000</v>
      </c>
      <c r="L624">
        <v>4545700000</v>
      </c>
      <c r="M624">
        <v>2466100000</v>
      </c>
      <c r="N624">
        <v>4163200000</v>
      </c>
      <c r="O624">
        <v>2284600000</v>
      </c>
      <c r="P624">
        <v>2302100000</v>
      </c>
      <c r="Q624">
        <v>2838700000</v>
      </c>
      <c r="S624">
        <v>51</v>
      </c>
      <c r="T624">
        <v>74</v>
      </c>
      <c r="U624">
        <v>51</v>
      </c>
      <c r="V624">
        <v>63</v>
      </c>
      <c r="W624">
        <v>40</v>
      </c>
      <c r="X624">
        <v>62</v>
      </c>
      <c r="Y624">
        <v>58</v>
      </c>
      <c r="Z624">
        <v>72</v>
      </c>
      <c r="AA624">
        <v>471</v>
      </c>
      <c r="AD624" t="s">
        <v>172</v>
      </c>
      <c r="AE624">
        <v>237</v>
      </c>
      <c r="AF624" t="s">
        <v>706</v>
      </c>
      <c r="AG624" t="s">
        <v>677</v>
      </c>
      <c r="AH624" t="s">
        <v>707</v>
      </c>
      <c r="AI624" t="s">
        <v>708</v>
      </c>
      <c r="AJ624" t="s">
        <v>709</v>
      </c>
      <c r="AK624" t="s">
        <v>710</v>
      </c>
      <c r="AL624" t="s">
        <v>711</v>
      </c>
      <c r="AM624" t="s">
        <v>712</v>
      </c>
    </row>
    <row r="625" spans="1:39" x14ac:dyDescent="0.25">
      <c r="A625" t="s">
        <v>2183</v>
      </c>
      <c r="B625" t="s">
        <v>2184</v>
      </c>
      <c r="C625" t="s">
        <v>2185</v>
      </c>
      <c r="D625" t="s">
        <v>2186</v>
      </c>
      <c r="E625" t="s">
        <v>2187</v>
      </c>
      <c r="F625" t="s">
        <v>2188</v>
      </c>
      <c r="G625" t="s">
        <v>2189</v>
      </c>
      <c r="H625" t="s">
        <v>2190</v>
      </c>
      <c r="I625" s="2" t="s">
        <v>230</v>
      </c>
      <c r="J625" t="s">
        <v>171</v>
      </c>
      <c r="K625">
        <f>SUM(L625:Q625)</f>
        <v>1076480000</v>
      </c>
      <c r="L625">
        <v>208680000</v>
      </c>
      <c r="M625">
        <v>130790000</v>
      </c>
      <c r="N625">
        <v>221150000</v>
      </c>
      <c r="O625">
        <v>160390000</v>
      </c>
      <c r="P625">
        <v>171650000</v>
      </c>
      <c r="Q625">
        <v>183820000</v>
      </c>
      <c r="S625">
        <v>18</v>
      </c>
      <c r="T625">
        <v>20</v>
      </c>
      <c r="U625">
        <v>16</v>
      </c>
      <c r="V625">
        <v>26</v>
      </c>
      <c r="W625">
        <v>6</v>
      </c>
      <c r="X625">
        <v>27</v>
      </c>
      <c r="Y625">
        <v>21</v>
      </c>
      <c r="Z625">
        <v>24</v>
      </c>
      <c r="AA625">
        <v>158</v>
      </c>
      <c r="AD625" t="s">
        <v>172</v>
      </c>
      <c r="AE625">
        <v>246</v>
      </c>
      <c r="AF625" t="s">
        <v>2191</v>
      </c>
      <c r="AG625" t="s">
        <v>2192</v>
      </c>
      <c r="AH625" t="s">
        <v>2193</v>
      </c>
      <c r="AI625" t="s">
        <v>2194</v>
      </c>
      <c r="AJ625" t="s">
        <v>2195</v>
      </c>
      <c r="AK625" t="s">
        <v>2196</v>
      </c>
      <c r="AL625" t="s">
        <v>2197</v>
      </c>
      <c r="AM625" t="s">
        <v>2198</v>
      </c>
    </row>
    <row r="626" spans="1:39" x14ac:dyDescent="0.25">
      <c r="A626" t="s">
        <v>3897</v>
      </c>
      <c r="B626" t="s">
        <v>3898</v>
      </c>
      <c r="C626" t="s">
        <v>3899</v>
      </c>
      <c r="D626" t="s">
        <v>3900</v>
      </c>
      <c r="E626" t="s">
        <v>3901</v>
      </c>
      <c r="F626" t="s">
        <v>3902</v>
      </c>
      <c r="G626" t="s">
        <v>3903</v>
      </c>
      <c r="H626" t="s">
        <v>3904</v>
      </c>
      <c r="I626" s="2" t="s">
        <v>230</v>
      </c>
      <c r="J626" t="s">
        <v>171</v>
      </c>
      <c r="K626">
        <f>SUM(L626:Q626)</f>
        <v>201404000</v>
      </c>
      <c r="L626">
        <v>28740000</v>
      </c>
      <c r="M626">
        <v>22947000</v>
      </c>
      <c r="N626">
        <v>58261000</v>
      </c>
      <c r="O626">
        <v>24718000</v>
      </c>
      <c r="P626">
        <v>29333000</v>
      </c>
      <c r="Q626">
        <v>37405000</v>
      </c>
      <c r="S626">
        <v>6</v>
      </c>
      <c r="T626">
        <v>5</v>
      </c>
      <c r="U626">
        <v>9</v>
      </c>
      <c r="V626">
        <v>13</v>
      </c>
      <c r="W626">
        <v>1</v>
      </c>
      <c r="X626">
        <v>10</v>
      </c>
      <c r="Y626">
        <v>9</v>
      </c>
      <c r="Z626">
        <v>11</v>
      </c>
      <c r="AA626">
        <v>64</v>
      </c>
      <c r="AD626" t="s">
        <v>172</v>
      </c>
      <c r="AE626">
        <v>253</v>
      </c>
      <c r="AF626" t="s">
        <v>3905</v>
      </c>
      <c r="AG626" t="s">
        <v>3906</v>
      </c>
      <c r="AH626" t="s">
        <v>3907</v>
      </c>
      <c r="AI626" t="s">
        <v>3908</v>
      </c>
      <c r="AJ626" t="s">
        <v>3909</v>
      </c>
      <c r="AK626" t="s">
        <v>3910</v>
      </c>
    </row>
    <row r="627" spans="1:39" x14ac:dyDescent="0.25">
      <c r="A627" t="s">
        <v>7475</v>
      </c>
      <c r="B627" t="s">
        <v>7475</v>
      </c>
      <c r="C627" t="s">
        <v>1455</v>
      </c>
      <c r="D627" t="s">
        <v>1523</v>
      </c>
      <c r="E627" t="s">
        <v>3186</v>
      </c>
      <c r="F627" t="s">
        <v>7476</v>
      </c>
      <c r="G627" t="s">
        <v>7477</v>
      </c>
      <c r="H627" t="s">
        <v>7478</v>
      </c>
      <c r="I627" s="2" t="s">
        <v>230</v>
      </c>
      <c r="J627" t="s">
        <v>171</v>
      </c>
      <c r="K627">
        <f>SUM(L627:Q627)</f>
        <v>23816000</v>
      </c>
      <c r="L627">
        <v>0</v>
      </c>
      <c r="M627">
        <v>0</v>
      </c>
      <c r="N627">
        <v>0</v>
      </c>
      <c r="O627">
        <v>23816000</v>
      </c>
      <c r="P627">
        <v>0</v>
      </c>
      <c r="Q627">
        <v>0</v>
      </c>
      <c r="S627">
        <v>0</v>
      </c>
      <c r="T627">
        <v>4</v>
      </c>
      <c r="U627">
        <v>0</v>
      </c>
      <c r="V627">
        <v>4</v>
      </c>
      <c r="W627">
        <v>1</v>
      </c>
      <c r="X627">
        <v>0</v>
      </c>
      <c r="Y627">
        <v>0</v>
      </c>
      <c r="Z627">
        <v>0</v>
      </c>
      <c r="AA627">
        <v>9</v>
      </c>
      <c r="AE627">
        <v>374</v>
      </c>
      <c r="AF627" t="s">
        <v>7479</v>
      </c>
      <c r="AG627" t="s">
        <v>7480</v>
      </c>
      <c r="AH627" t="s">
        <v>7481</v>
      </c>
      <c r="AI627" t="s">
        <v>7482</v>
      </c>
      <c r="AJ627" t="s">
        <v>7483</v>
      </c>
      <c r="AK627" t="s">
        <v>7484</v>
      </c>
    </row>
    <row r="628" spans="1:39" x14ac:dyDescent="0.25">
      <c r="A628" t="s">
        <v>407</v>
      </c>
      <c r="B628" t="s">
        <v>407</v>
      </c>
      <c r="C628" t="s">
        <v>408</v>
      </c>
      <c r="D628" t="s">
        <v>409</v>
      </c>
      <c r="E628" t="s">
        <v>409</v>
      </c>
      <c r="F628" t="s">
        <v>410</v>
      </c>
      <c r="G628" t="s">
        <v>411</v>
      </c>
      <c r="H628" t="s">
        <v>412</v>
      </c>
      <c r="I628" s="2" t="s">
        <v>230</v>
      </c>
      <c r="J628" t="s">
        <v>171</v>
      </c>
      <c r="K628">
        <f>SUM(L628:Q628)</f>
        <v>38363900000</v>
      </c>
      <c r="L628">
        <v>8321300000</v>
      </c>
      <c r="M628">
        <v>5712000000</v>
      </c>
      <c r="N628">
        <v>7200500000</v>
      </c>
      <c r="O628">
        <v>5378100000</v>
      </c>
      <c r="P628">
        <v>4904400000</v>
      </c>
      <c r="Q628">
        <v>6847600000</v>
      </c>
      <c r="S628">
        <v>79</v>
      </c>
      <c r="T628">
        <v>114</v>
      </c>
      <c r="U628">
        <v>86</v>
      </c>
      <c r="V628">
        <v>118</v>
      </c>
      <c r="W628">
        <v>86</v>
      </c>
      <c r="X628">
        <v>99</v>
      </c>
      <c r="Y628">
        <v>93</v>
      </c>
      <c r="Z628">
        <v>121</v>
      </c>
      <c r="AA628">
        <v>796</v>
      </c>
      <c r="AD628" t="s">
        <v>172</v>
      </c>
      <c r="AE628">
        <v>839</v>
      </c>
      <c r="AF628" t="s">
        <v>413</v>
      </c>
      <c r="AG628" t="s">
        <v>414</v>
      </c>
      <c r="AH628" t="s">
        <v>415</v>
      </c>
      <c r="AI628" t="s">
        <v>416</v>
      </c>
      <c r="AJ628" t="s">
        <v>417</v>
      </c>
      <c r="AK628" t="s">
        <v>418</v>
      </c>
      <c r="AL628" t="s">
        <v>419</v>
      </c>
      <c r="AM628" t="s">
        <v>420</v>
      </c>
    </row>
    <row r="629" spans="1:39" x14ac:dyDescent="0.25">
      <c r="A629" t="s">
        <v>223</v>
      </c>
      <c r="B629" t="s">
        <v>223</v>
      </c>
      <c r="C629" t="s">
        <v>224</v>
      </c>
      <c r="D629" t="s">
        <v>225</v>
      </c>
      <c r="E629" t="s">
        <v>226</v>
      </c>
      <c r="F629" t="s">
        <v>227</v>
      </c>
      <c r="G629" t="s">
        <v>228</v>
      </c>
      <c r="H629" t="s">
        <v>229</v>
      </c>
      <c r="I629" s="2" t="s">
        <v>230</v>
      </c>
      <c r="J629" t="s">
        <v>171</v>
      </c>
      <c r="K629">
        <f>SUM(L629:Q629)</f>
        <v>112748000000</v>
      </c>
      <c r="L629">
        <v>25496000000</v>
      </c>
      <c r="M629">
        <v>17574000000</v>
      </c>
      <c r="N629">
        <v>22521000000</v>
      </c>
      <c r="O629">
        <v>15169000000</v>
      </c>
      <c r="P629">
        <v>13930000000</v>
      </c>
      <c r="Q629">
        <v>18058000000</v>
      </c>
      <c r="S629">
        <v>107</v>
      </c>
      <c r="T629">
        <v>165</v>
      </c>
      <c r="U629">
        <v>110</v>
      </c>
      <c r="V629">
        <v>127</v>
      </c>
      <c r="W629">
        <v>113</v>
      </c>
      <c r="X629">
        <v>123</v>
      </c>
      <c r="Y629">
        <v>128</v>
      </c>
      <c r="Z629">
        <v>126</v>
      </c>
      <c r="AA629">
        <v>999</v>
      </c>
      <c r="AD629" t="s">
        <v>172</v>
      </c>
      <c r="AE629">
        <v>634</v>
      </c>
      <c r="AF629" t="s">
        <v>231</v>
      </c>
      <c r="AG629" t="s">
        <v>232</v>
      </c>
      <c r="AH629" t="s">
        <v>233</v>
      </c>
      <c r="AI629" t="s">
        <v>234</v>
      </c>
      <c r="AJ629" t="s">
        <v>235</v>
      </c>
      <c r="AK629" t="s">
        <v>236</v>
      </c>
      <c r="AL629" t="s">
        <v>237</v>
      </c>
      <c r="AM629" t="s">
        <v>238</v>
      </c>
    </row>
    <row r="630" spans="1:39" x14ac:dyDescent="0.25">
      <c r="A630" t="s">
        <v>8677</v>
      </c>
      <c r="B630" t="s">
        <v>8677</v>
      </c>
      <c r="C630" t="s">
        <v>3377</v>
      </c>
      <c r="D630" t="s">
        <v>1523</v>
      </c>
      <c r="E630" t="s">
        <v>1523</v>
      </c>
      <c r="F630" t="s">
        <v>8678</v>
      </c>
      <c r="G630" t="s">
        <v>8679</v>
      </c>
      <c r="H630" t="s">
        <v>8680</v>
      </c>
      <c r="I630" s="2" t="s">
        <v>230</v>
      </c>
      <c r="J630" t="s">
        <v>171</v>
      </c>
      <c r="K630">
        <f>SUM(L630:Q630)</f>
        <v>11228000</v>
      </c>
      <c r="L630">
        <v>11228000</v>
      </c>
      <c r="M630">
        <v>0</v>
      </c>
      <c r="N630">
        <v>0</v>
      </c>
      <c r="O630">
        <v>0</v>
      </c>
      <c r="P630">
        <v>0</v>
      </c>
      <c r="Q630">
        <v>0</v>
      </c>
      <c r="S630">
        <v>2</v>
      </c>
      <c r="T630">
        <v>2</v>
      </c>
      <c r="U630">
        <v>0</v>
      </c>
      <c r="V630">
        <v>1</v>
      </c>
      <c r="W630">
        <v>0</v>
      </c>
      <c r="X630">
        <v>0</v>
      </c>
      <c r="Y630">
        <v>2</v>
      </c>
      <c r="Z630">
        <v>1</v>
      </c>
      <c r="AA630">
        <v>8</v>
      </c>
      <c r="AD630" t="s">
        <v>172</v>
      </c>
      <c r="AE630">
        <v>261</v>
      </c>
      <c r="AF630" t="s">
        <v>8681</v>
      </c>
      <c r="AG630" t="s">
        <v>8682</v>
      </c>
      <c r="AH630" t="s">
        <v>8683</v>
      </c>
      <c r="AI630" t="s">
        <v>8684</v>
      </c>
      <c r="AJ630" t="s">
        <v>8685</v>
      </c>
      <c r="AK630" t="s">
        <v>8686</v>
      </c>
      <c r="AL630">
        <v>126</v>
      </c>
      <c r="AM630">
        <v>380</v>
      </c>
    </row>
    <row r="631" spans="1:39" x14ac:dyDescent="0.25">
      <c r="A631" t="s">
        <v>315</v>
      </c>
      <c r="B631" t="s">
        <v>315</v>
      </c>
      <c r="C631">
        <v>49</v>
      </c>
      <c r="D631">
        <v>49</v>
      </c>
      <c r="E631">
        <v>1</v>
      </c>
      <c r="F631" t="s">
        <v>316</v>
      </c>
      <c r="G631" t="s">
        <v>317</v>
      </c>
      <c r="H631" t="s">
        <v>316</v>
      </c>
      <c r="I631" s="2" t="s">
        <v>230</v>
      </c>
      <c r="J631" t="s">
        <v>171</v>
      </c>
      <c r="K631">
        <f>SUM(L631:Q631)</f>
        <v>67124500000</v>
      </c>
      <c r="L631">
        <v>14504000000</v>
      </c>
      <c r="M631">
        <v>9929000000</v>
      </c>
      <c r="N631">
        <v>14776000000</v>
      </c>
      <c r="O631">
        <v>9043800000</v>
      </c>
      <c r="P631">
        <v>8459700000</v>
      </c>
      <c r="Q631">
        <v>10412000000</v>
      </c>
      <c r="S631">
        <v>112</v>
      </c>
      <c r="T631">
        <v>151</v>
      </c>
      <c r="U631">
        <v>113</v>
      </c>
      <c r="V631">
        <v>147</v>
      </c>
      <c r="W631">
        <v>120</v>
      </c>
      <c r="X631">
        <v>138</v>
      </c>
      <c r="Y631">
        <v>140</v>
      </c>
      <c r="Z631">
        <v>150</v>
      </c>
      <c r="AA631">
        <v>1071</v>
      </c>
      <c r="AE631">
        <v>846</v>
      </c>
      <c r="AF631" t="s">
        <v>318</v>
      </c>
      <c r="AG631" t="s">
        <v>319</v>
      </c>
      <c r="AH631" t="s">
        <v>320</v>
      </c>
      <c r="AI631" t="s">
        <v>321</v>
      </c>
      <c r="AJ631" t="s">
        <v>322</v>
      </c>
      <c r="AK631" t="s">
        <v>323</v>
      </c>
      <c r="AL631" t="s">
        <v>324</v>
      </c>
      <c r="AM631" t="s">
        <v>325</v>
      </c>
    </row>
    <row r="632" spans="1:39" x14ac:dyDescent="0.25">
      <c r="A632" t="s">
        <v>8371</v>
      </c>
      <c r="B632" t="s">
        <v>8371</v>
      </c>
      <c r="C632" t="s">
        <v>8372</v>
      </c>
      <c r="D632" t="s">
        <v>1455</v>
      </c>
      <c r="E632" t="s">
        <v>1392</v>
      </c>
      <c r="F632" t="s">
        <v>8373</v>
      </c>
      <c r="G632" t="s">
        <v>8374</v>
      </c>
      <c r="H632" t="s">
        <v>8375</v>
      </c>
      <c r="I632" s="2" t="s">
        <v>230</v>
      </c>
      <c r="J632" t="s">
        <v>171</v>
      </c>
      <c r="K632">
        <f>SUM(L632:Q632)</f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2</v>
      </c>
      <c r="Y632">
        <v>5</v>
      </c>
      <c r="Z632">
        <v>0</v>
      </c>
      <c r="AA632">
        <v>8</v>
      </c>
      <c r="AD632" t="s">
        <v>172</v>
      </c>
      <c r="AE632">
        <v>250</v>
      </c>
      <c r="AF632" t="s">
        <v>8376</v>
      </c>
      <c r="AG632" t="s">
        <v>8377</v>
      </c>
      <c r="AH632" t="s">
        <v>8378</v>
      </c>
      <c r="AI632" t="s">
        <v>8379</v>
      </c>
      <c r="AJ632" t="s">
        <v>8380</v>
      </c>
      <c r="AK632" t="s">
        <v>8381</v>
      </c>
    </row>
    <row r="633" spans="1:39" x14ac:dyDescent="0.25">
      <c r="A633" t="s">
        <v>1184</v>
      </c>
      <c r="B633" t="s">
        <v>1185</v>
      </c>
      <c r="C633" t="s">
        <v>1186</v>
      </c>
      <c r="D633" t="s">
        <v>1187</v>
      </c>
      <c r="E633" t="s">
        <v>1188</v>
      </c>
      <c r="F633" t="s">
        <v>1189</v>
      </c>
      <c r="G633" t="s">
        <v>1190</v>
      </c>
      <c r="H633" t="s">
        <v>1191</v>
      </c>
      <c r="I633" s="2" t="s">
        <v>230</v>
      </c>
      <c r="J633" t="s">
        <v>171</v>
      </c>
      <c r="K633">
        <f>SUM(L633:Q633)</f>
        <v>5291770000</v>
      </c>
      <c r="L633">
        <v>1267000000</v>
      </c>
      <c r="M633">
        <v>749450000</v>
      </c>
      <c r="N633">
        <v>1216300000</v>
      </c>
      <c r="O633">
        <v>674080000</v>
      </c>
      <c r="P633">
        <v>620110000</v>
      </c>
      <c r="Q633">
        <v>764830000</v>
      </c>
      <c r="S633">
        <v>35</v>
      </c>
      <c r="T633">
        <v>55</v>
      </c>
      <c r="U633">
        <v>38</v>
      </c>
      <c r="V633">
        <v>48</v>
      </c>
      <c r="W633">
        <v>33</v>
      </c>
      <c r="X633">
        <v>46</v>
      </c>
      <c r="Y633">
        <v>44</v>
      </c>
      <c r="Z633">
        <v>53</v>
      </c>
      <c r="AA633">
        <v>352</v>
      </c>
      <c r="AD633" t="s">
        <v>172</v>
      </c>
      <c r="AE633">
        <v>248</v>
      </c>
      <c r="AF633" t="s">
        <v>1192</v>
      </c>
      <c r="AG633" t="s">
        <v>1193</v>
      </c>
      <c r="AH633" t="s">
        <v>1194</v>
      </c>
      <c r="AI633" t="s">
        <v>1195</v>
      </c>
      <c r="AJ633" t="s">
        <v>1196</v>
      </c>
      <c r="AK633" t="s">
        <v>1197</v>
      </c>
      <c r="AL633" t="s">
        <v>1198</v>
      </c>
      <c r="AM633" t="s">
        <v>1199</v>
      </c>
    </row>
    <row r="634" spans="1:39" x14ac:dyDescent="0.25">
      <c r="A634" t="s">
        <v>1914</v>
      </c>
      <c r="B634" t="s">
        <v>1915</v>
      </c>
      <c r="C634" t="s">
        <v>1916</v>
      </c>
      <c r="D634" t="s">
        <v>1917</v>
      </c>
      <c r="E634" t="s">
        <v>1918</v>
      </c>
      <c r="F634" t="s">
        <v>1919</v>
      </c>
      <c r="G634" t="s">
        <v>1920</v>
      </c>
      <c r="H634" t="s">
        <v>1921</v>
      </c>
      <c r="I634" s="2" t="s">
        <v>230</v>
      </c>
      <c r="J634" t="s">
        <v>171</v>
      </c>
      <c r="K634">
        <f>SUM(L634:Q634)</f>
        <v>1316030000</v>
      </c>
      <c r="L634">
        <v>285800000</v>
      </c>
      <c r="M634">
        <v>136020000</v>
      </c>
      <c r="N634">
        <v>327330000</v>
      </c>
      <c r="O634">
        <v>187100000</v>
      </c>
      <c r="P634">
        <v>207950000</v>
      </c>
      <c r="Q634">
        <v>171830000</v>
      </c>
      <c r="S634">
        <v>14</v>
      </c>
      <c r="T634">
        <v>17</v>
      </c>
      <c r="U634">
        <v>15</v>
      </c>
      <c r="V634">
        <v>23</v>
      </c>
      <c r="W634">
        <v>7</v>
      </c>
      <c r="X634">
        <v>16</v>
      </c>
      <c r="Y634">
        <v>17</v>
      </c>
      <c r="Z634">
        <v>15</v>
      </c>
      <c r="AA634">
        <v>124</v>
      </c>
      <c r="AD634" t="s">
        <v>172</v>
      </c>
      <c r="AE634">
        <v>238</v>
      </c>
      <c r="AF634" t="s">
        <v>1922</v>
      </c>
      <c r="AG634" t="s">
        <v>1923</v>
      </c>
      <c r="AH634" t="s">
        <v>1924</v>
      </c>
      <c r="AI634" t="s">
        <v>1925</v>
      </c>
      <c r="AJ634" t="s">
        <v>1926</v>
      </c>
      <c r="AK634" t="s">
        <v>1927</v>
      </c>
      <c r="AL634" t="s">
        <v>1928</v>
      </c>
      <c r="AM634" t="s">
        <v>1929</v>
      </c>
    </row>
    <row r="635" spans="1:39" x14ac:dyDescent="0.25">
      <c r="A635" t="s">
        <v>7957</v>
      </c>
      <c r="B635" t="s">
        <v>7957</v>
      </c>
      <c r="C635">
        <v>32</v>
      </c>
      <c r="D635">
        <v>1</v>
      </c>
      <c r="E635">
        <v>1</v>
      </c>
      <c r="F635" t="s">
        <v>7958</v>
      </c>
      <c r="G635" t="s">
        <v>7959</v>
      </c>
      <c r="H635" t="s">
        <v>7958</v>
      </c>
      <c r="I635" s="2" t="s">
        <v>230</v>
      </c>
      <c r="J635" t="s">
        <v>171</v>
      </c>
      <c r="K635">
        <f>SUM(L635:Q635)</f>
        <v>17725000</v>
      </c>
      <c r="L635">
        <v>0</v>
      </c>
      <c r="M635">
        <v>0</v>
      </c>
      <c r="N635">
        <v>17725000</v>
      </c>
      <c r="O635">
        <v>0</v>
      </c>
      <c r="P635">
        <v>0</v>
      </c>
      <c r="Q635">
        <v>0</v>
      </c>
      <c r="S635">
        <v>1</v>
      </c>
      <c r="T635">
        <v>1</v>
      </c>
      <c r="U635">
        <v>2</v>
      </c>
      <c r="V635">
        <v>0</v>
      </c>
      <c r="W635">
        <v>0</v>
      </c>
      <c r="X635">
        <v>1</v>
      </c>
      <c r="Y635">
        <v>1</v>
      </c>
      <c r="Z635">
        <v>1</v>
      </c>
      <c r="AA635">
        <v>7</v>
      </c>
      <c r="AE635">
        <v>633</v>
      </c>
      <c r="AF635" t="s">
        <v>7960</v>
      </c>
      <c r="AG635" t="s">
        <v>7961</v>
      </c>
      <c r="AH635" t="s">
        <v>7962</v>
      </c>
      <c r="AI635" t="s">
        <v>7963</v>
      </c>
      <c r="AJ635" t="s">
        <v>7964</v>
      </c>
      <c r="AK635" t="s">
        <v>7965</v>
      </c>
      <c r="AL635" t="s">
        <v>1928</v>
      </c>
      <c r="AM635" t="s">
        <v>1929</v>
      </c>
    </row>
    <row r="636" spans="1:39" x14ac:dyDescent="0.25">
      <c r="A636" t="s">
        <v>10237</v>
      </c>
      <c r="B636" t="s">
        <v>10238</v>
      </c>
      <c r="C636" t="s">
        <v>10239</v>
      </c>
      <c r="D636" t="s">
        <v>9211</v>
      </c>
      <c r="E636" t="s">
        <v>10240</v>
      </c>
      <c r="F636" t="s">
        <v>10241</v>
      </c>
      <c r="G636" t="s">
        <v>10242</v>
      </c>
      <c r="H636" t="s">
        <v>10243</v>
      </c>
      <c r="I636" s="2" t="s">
        <v>230</v>
      </c>
      <c r="J636" t="s">
        <v>171</v>
      </c>
      <c r="K636">
        <f>SUM(L636:Q636)</f>
        <v>4602200</v>
      </c>
      <c r="L636">
        <v>0</v>
      </c>
      <c r="M636">
        <v>4602200</v>
      </c>
      <c r="N636">
        <v>0</v>
      </c>
      <c r="O636">
        <v>0</v>
      </c>
      <c r="P636">
        <v>0</v>
      </c>
      <c r="Q636">
        <v>0</v>
      </c>
      <c r="S636">
        <v>2</v>
      </c>
      <c r="T636">
        <v>2</v>
      </c>
      <c r="U636">
        <v>0</v>
      </c>
      <c r="V636">
        <v>2</v>
      </c>
      <c r="W636">
        <v>2</v>
      </c>
      <c r="X636">
        <v>0</v>
      </c>
      <c r="Y636">
        <v>1</v>
      </c>
      <c r="Z636">
        <v>2</v>
      </c>
      <c r="AA636">
        <v>11</v>
      </c>
      <c r="AD636" t="s">
        <v>172</v>
      </c>
      <c r="AE636">
        <v>256</v>
      </c>
      <c r="AF636" t="s">
        <v>10244</v>
      </c>
      <c r="AG636" t="s">
        <v>10245</v>
      </c>
      <c r="AH636" t="s">
        <v>10246</v>
      </c>
      <c r="AI636" t="s">
        <v>10247</v>
      </c>
      <c r="AJ636" t="s">
        <v>10248</v>
      </c>
      <c r="AK636" t="s">
        <v>10249</v>
      </c>
    </row>
    <row r="637" spans="1:39" x14ac:dyDescent="0.25">
      <c r="A637" t="s">
        <v>5975</v>
      </c>
      <c r="B637" t="s">
        <v>5975</v>
      </c>
      <c r="C637" t="s">
        <v>5976</v>
      </c>
      <c r="D637" t="s">
        <v>5977</v>
      </c>
      <c r="E637" t="s">
        <v>5977</v>
      </c>
      <c r="F637" t="s">
        <v>5978</v>
      </c>
      <c r="G637" t="s">
        <v>5979</v>
      </c>
      <c r="H637" t="s">
        <v>5980</v>
      </c>
      <c r="I637" s="2" t="s">
        <v>230</v>
      </c>
      <c r="J637" t="s">
        <v>171</v>
      </c>
      <c r="K637">
        <f>SUM(L637:Q637)</f>
        <v>51724100</v>
      </c>
      <c r="L637">
        <v>20020000</v>
      </c>
      <c r="M637">
        <v>10613000</v>
      </c>
      <c r="N637">
        <v>0</v>
      </c>
      <c r="O637">
        <v>7186100</v>
      </c>
      <c r="P637">
        <v>0</v>
      </c>
      <c r="Q637">
        <v>13905000</v>
      </c>
      <c r="S637">
        <v>3</v>
      </c>
      <c r="T637">
        <v>5</v>
      </c>
      <c r="U637">
        <v>3</v>
      </c>
      <c r="V637">
        <v>1</v>
      </c>
      <c r="W637">
        <v>0</v>
      </c>
      <c r="X637">
        <v>2</v>
      </c>
      <c r="Y637">
        <v>6</v>
      </c>
      <c r="Z637">
        <v>7</v>
      </c>
      <c r="AA637">
        <v>27</v>
      </c>
      <c r="AD637" t="s">
        <v>172</v>
      </c>
      <c r="AE637">
        <v>260</v>
      </c>
      <c r="AF637" t="s">
        <v>5981</v>
      </c>
      <c r="AG637" t="s">
        <v>5982</v>
      </c>
      <c r="AH637" t="s">
        <v>5983</v>
      </c>
      <c r="AI637" t="s">
        <v>5984</v>
      </c>
      <c r="AJ637" t="s">
        <v>5985</v>
      </c>
      <c r="AK637" t="s">
        <v>5986</v>
      </c>
    </row>
    <row r="638" spans="1:39" x14ac:dyDescent="0.25">
      <c r="A638" t="s">
        <v>7506</v>
      </c>
      <c r="B638" t="s">
        <v>7507</v>
      </c>
      <c r="C638" t="s">
        <v>7508</v>
      </c>
      <c r="D638" t="s">
        <v>7509</v>
      </c>
      <c r="E638" t="s">
        <v>7509</v>
      </c>
      <c r="F638" t="s">
        <v>7510</v>
      </c>
      <c r="G638" t="s">
        <v>7511</v>
      </c>
      <c r="H638" t="s">
        <v>7512</v>
      </c>
      <c r="I638" s="2" t="s">
        <v>230</v>
      </c>
      <c r="J638" t="s">
        <v>171</v>
      </c>
      <c r="K638">
        <f>SUM(L638:Q638)</f>
        <v>23217000</v>
      </c>
      <c r="L638">
        <v>0</v>
      </c>
      <c r="M638">
        <v>0</v>
      </c>
      <c r="N638">
        <v>0</v>
      </c>
      <c r="O638">
        <v>23217000</v>
      </c>
      <c r="P638">
        <v>0</v>
      </c>
      <c r="Q638">
        <v>0</v>
      </c>
      <c r="S638">
        <v>0</v>
      </c>
      <c r="T638">
        <v>2</v>
      </c>
      <c r="U638">
        <v>0</v>
      </c>
      <c r="V638">
        <v>5</v>
      </c>
      <c r="W638">
        <v>1</v>
      </c>
      <c r="X638">
        <v>0</v>
      </c>
      <c r="Y638">
        <v>0</v>
      </c>
      <c r="Z638">
        <v>0</v>
      </c>
      <c r="AA638">
        <v>8</v>
      </c>
      <c r="AD638" t="s">
        <v>172</v>
      </c>
      <c r="AE638">
        <v>245</v>
      </c>
      <c r="AF638" t="s">
        <v>7513</v>
      </c>
      <c r="AG638" t="s">
        <v>7514</v>
      </c>
      <c r="AH638" t="s">
        <v>7515</v>
      </c>
      <c r="AI638" t="s">
        <v>7516</v>
      </c>
      <c r="AJ638" t="s">
        <v>7517</v>
      </c>
      <c r="AK638" t="s">
        <v>7518</v>
      </c>
    </row>
    <row r="639" spans="1:39" x14ac:dyDescent="0.25">
      <c r="A639" t="s">
        <v>7899</v>
      </c>
      <c r="B639" t="s">
        <v>7899</v>
      </c>
      <c r="C639">
        <v>6</v>
      </c>
      <c r="D639">
        <v>6</v>
      </c>
      <c r="E639">
        <v>6</v>
      </c>
      <c r="F639" t="s">
        <v>7900</v>
      </c>
      <c r="G639" t="s">
        <v>7901</v>
      </c>
      <c r="H639" t="s">
        <v>7900</v>
      </c>
      <c r="I639" t="s">
        <v>171</v>
      </c>
      <c r="J639" t="s">
        <v>171</v>
      </c>
      <c r="K639">
        <f>SUM(L639:Q639)</f>
        <v>18391000</v>
      </c>
      <c r="L639">
        <v>18391000</v>
      </c>
      <c r="M639">
        <v>0</v>
      </c>
      <c r="N639">
        <v>0</v>
      </c>
      <c r="O639">
        <v>0</v>
      </c>
      <c r="P639">
        <v>0</v>
      </c>
      <c r="Q639">
        <v>0</v>
      </c>
      <c r="S639">
        <v>4</v>
      </c>
      <c r="T639">
        <v>3</v>
      </c>
      <c r="U639">
        <v>1</v>
      </c>
      <c r="V639">
        <v>0</v>
      </c>
      <c r="W639">
        <v>0</v>
      </c>
      <c r="X639">
        <v>0</v>
      </c>
      <c r="Y639">
        <v>1</v>
      </c>
      <c r="Z639">
        <v>5</v>
      </c>
      <c r="AA639">
        <v>14</v>
      </c>
      <c r="AE639">
        <v>1105</v>
      </c>
      <c r="AF639" t="s">
        <v>7902</v>
      </c>
      <c r="AG639" t="s">
        <v>539</v>
      </c>
      <c r="AH639" t="s">
        <v>7903</v>
      </c>
      <c r="AI639" t="s">
        <v>7904</v>
      </c>
      <c r="AJ639" t="s">
        <v>7905</v>
      </c>
      <c r="AK639" t="s">
        <v>7906</v>
      </c>
    </row>
    <row r="640" spans="1:39" x14ac:dyDescent="0.25">
      <c r="A640" t="s">
        <v>6399</v>
      </c>
      <c r="B640" t="s">
        <v>6399</v>
      </c>
      <c r="C640">
        <v>2</v>
      </c>
      <c r="D640">
        <v>2</v>
      </c>
      <c r="E640">
        <v>2</v>
      </c>
      <c r="F640" t="s">
        <v>6400</v>
      </c>
      <c r="G640" t="s">
        <v>6401</v>
      </c>
      <c r="H640" t="s">
        <v>6400</v>
      </c>
      <c r="I640" s="9" t="s">
        <v>63</v>
      </c>
      <c r="J640" s="6" t="s">
        <v>118</v>
      </c>
      <c r="K640">
        <f>SUM(L640:Q640)</f>
        <v>19733000</v>
      </c>
      <c r="L640">
        <v>0</v>
      </c>
      <c r="M640">
        <v>0</v>
      </c>
      <c r="N640">
        <v>0</v>
      </c>
      <c r="O640">
        <v>0</v>
      </c>
      <c r="P640">
        <v>19733000</v>
      </c>
      <c r="Q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5</v>
      </c>
      <c r="Y640">
        <v>4</v>
      </c>
      <c r="Z640">
        <v>0</v>
      </c>
      <c r="AA640">
        <v>9</v>
      </c>
      <c r="AE640">
        <v>536</v>
      </c>
      <c r="AF640" t="s">
        <v>6402</v>
      </c>
      <c r="AG640" t="s">
        <v>596</v>
      </c>
      <c r="AH640" t="s">
        <v>6403</v>
      </c>
      <c r="AI640" t="s">
        <v>6404</v>
      </c>
      <c r="AJ640" t="s">
        <v>6405</v>
      </c>
      <c r="AK640" t="s">
        <v>6406</v>
      </c>
    </row>
    <row r="641" spans="1:39" x14ac:dyDescent="0.25">
      <c r="A641" t="s">
        <v>9161</v>
      </c>
      <c r="B641" t="s">
        <v>9161</v>
      </c>
      <c r="C641" t="s">
        <v>1323</v>
      </c>
      <c r="D641" t="s">
        <v>1323</v>
      </c>
      <c r="E641" t="s">
        <v>1323</v>
      </c>
      <c r="F641" t="s">
        <v>9162</v>
      </c>
      <c r="G641" t="s">
        <v>9163</v>
      </c>
      <c r="H641" t="s">
        <v>9164</v>
      </c>
      <c r="I641" t="s">
        <v>171</v>
      </c>
      <c r="J641" t="s">
        <v>171</v>
      </c>
      <c r="K641">
        <f>SUM(L641:Q641)</f>
        <v>9129000</v>
      </c>
      <c r="L641">
        <v>0</v>
      </c>
      <c r="M641">
        <v>0</v>
      </c>
      <c r="N641">
        <v>0</v>
      </c>
      <c r="O641">
        <v>9129000</v>
      </c>
      <c r="P641">
        <v>0</v>
      </c>
      <c r="Q641">
        <v>0</v>
      </c>
      <c r="S641">
        <v>0</v>
      </c>
      <c r="T641">
        <v>0</v>
      </c>
      <c r="U641">
        <v>1</v>
      </c>
      <c r="V641">
        <v>1</v>
      </c>
      <c r="W641">
        <v>0</v>
      </c>
      <c r="X641">
        <v>0</v>
      </c>
      <c r="Y641">
        <v>0</v>
      </c>
      <c r="Z641">
        <v>0</v>
      </c>
      <c r="AA641">
        <v>2</v>
      </c>
      <c r="AE641">
        <v>1025</v>
      </c>
      <c r="AF641">
        <v>3911</v>
      </c>
      <c r="AG641" t="b">
        <v>1</v>
      </c>
      <c r="AH641">
        <v>4160</v>
      </c>
      <c r="AI641" t="s">
        <v>9165</v>
      </c>
      <c r="AJ641" t="s">
        <v>9166</v>
      </c>
      <c r="AK641">
        <v>54513</v>
      </c>
    </row>
    <row r="642" spans="1:39" x14ac:dyDescent="0.25">
      <c r="A642" t="s">
        <v>11639</v>
      </c>
      <c r="B642" t="s">
        <v>11639</v>
      </c>
      <c r="C642" t="s">
        <v>11640</v>
      </c>
      <c r="D642" t="s">
        <v>11640</v>
      </c>
      <c r="E642" t="s">
        <v>11640</v>
      </c>
      <c r="F642" t="s">
        <v>11641</v>
      </c>
      <c r="G642" t="s">
        <v>11642</v>
      </c>
      <c r="H642" t="s">
        <v>11643</v>
      </c>
      <c r="I642" t="s">
        <v>171</v>
      </c>
      <c r="J642" t="s">
        <v>171</v>
      </c>
      <c r="K642">
        <f>SUM(L642:Q642)</f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S642">
        <v>0</v>
      </c>
      <c r="T642">
        <v>0</v>
      </c>
      <c r="U642">
        <v>0</v>
      </c>
      <c r="V642">
        <v>2</v>
      </c>
      <c r="W642">
        <v>0</v>
      </c>
      <c r="X642">
        <v>0</v>
      </c>
      <c r="Y642">
        <v>0</v>
      </c>
      <c r="Z642">
        <v>0</v>
      </c>
      <c r="AA642">
        <v>2</v>
      </c>
      <c r="AE642">
        <v>118</v>
      </c>
      <c r="AF642" t="s">
        <v>11644</v>
      </c>
      <c r="AG642" t="s">
        <v>596</v>
      </c>
      <c r="AH642" t="s">
        <v>11645</v>
      </c>
      <c r="AI642" t="s">
        <v>11646</v>
      </c>
      <c r="AJ642" t="s">
        <v>11647</v>
      </c>
      <c r="AK642" t="s">
        <v>11647</v>
      </c>
    </row>
    <row r="643" spans="1:39" x14ac:dyDescent="0.25">
      <c r="A643" t="s">
        <v>3366</v>
      </c>
      <c r="B643" t="s">
        <v>3366</v>
      </c>
      <c r="C643" t="s">
        <v>3367</v>
      </c>
      <c r="D643" t="s">
        <v>3367</v>
      </c>
      <c r="E643" t="s">
        <v>3367</v>
      </c>
      <c r="F643" t="s">
        <v>3368</v>
      </c>
      <c r="G643" t="s">
        <v>3369</v>
      </c>
      <c r="H643" t="s">
        <v>3370</v>
      </c>
      <c r="I643" s="3" t="s">
        <v>437</v>
      </c>
      <c r="J643" s="4" t="s">
        <v>438</v>
      </c>
      <c r="K643">
        <f>SUM(L643:Q643)</f>
        <v>300066000</v>
      </c>
      <c r="L643">
        <v>68098000</v>
      </c>
      <c r="M643">
        <v>39466000</v>
      </c>
      <c r="N643">
        <v>0</v>
      </c>
      <c r="O643">
        <v>68401000</v>
      </c>
      <c r="P643">
        <v>50278000</v>
      </c>
      <c r="Q643">
        <v>73823000</v>
      </c>
      <c r="S643">
        <v>6</v>
      </c>
      <c r="T643">
        <v>6</v>
      </c>
      <c r="U643">
        <v>0</v>
      </c>
      <c r="V643">
        <v>14</v>
      </c>
      <c r="W643">
        <v>10</v>
      </c>
      <c r="X643">
        <v>9</v>
      </c>
      <c r="Y643">
        <v>5</v>
      </c>
      <c r="Z643">
        <v>12</v>
      </c>
      <c r="AA643">
        <v>62</v>
      </c>
      <c r="AE643">
        <v>588</v>
      </c>
      <c r="AF643" t="s">
        <v>3371</v>
      </c>
      <c r="AG643" t="s">
        <v>909</v>
      </c>
      <c r="AH643" t="s">
        <v>3372</v>
      </c>
      <c r="AI643" t="s">
        <v>3373</v>
      </c>
      <c r="AJ643" t="s">
        <v>3374</v>
      </c>
      <c r="AK643" t="s">
        <v>3375</v>
      </c>
    </row>
    <row r="644" spans="1:39" x14ac:dyDescent="0.25">
      <c r="A644" t="s">
        <v>7195</v>
      </c>
      <c r="B644" t="s">
        <v>7196</v>
      </c>
      <c r="C644" t="s">
        <v>6917</v>
      </c>
      <c r="D644" t="s">
        <v>6917</v>
      </c>
      <c r="E644" t="s">
        <v>6917</v>
      </c>
      <c r="F644" t="s">
        <v>7197</v>
      </c>
      <c r="G644" t="s">
        <v>7198</v>
      </c>
      <c r="H644" t="s">
        <v>7199</v>
      </c>
      <c r="I644" t="s">
        <v>171</v>
      </c>
      <c r="J644" t="s">
        <v>171</v>
      </c>
      <c r="K644">
        <f>SUM(L644:Q644)</f>
        <v>27580000</v>
      </c>
      <c r="L644">
        <v>0</v>
      </c>
      <c r="M644">
        <v>0</v>
      </c>
      <c r="N644">
        <v>0</v>
      </c>
      <c r="O644">
        <v>27580000</v>
      </c>
      <c r="P644">
        <v>0</v>
      </c>
      <c r="Q644">
        <v>0</v>
      </c>
      <c r="S644">
        <v>0</v>
      </c>
      <c r="T644">
        <v>0</v>
      </c>
      <c r="U644">
        <v>0</v>
      </c>
      <c r="V644">
        <v>8</v>
      </c>
      <c r="W644">
        <v>0</v>
      </c>
      <c r="X644">
        <v>0</v>
      </c>
      <c r="Y644">
        <v>0</v>
      </c>
      <c r="Z644">
        <v>0</v>
      </c>
      <c r="AA644">
        <v>8</v>
      </c>
      <c r="AE644">
        <v>1110</v>
      </c>
      <c r="AF644" t="s">
        <v>7200</v>
      </c>
      <c r="AG644" t="s">
        <v>539</v>
      </c>
      <c r="AH644" t="s">
        <v>7201</v>
      </c>
      <c r="AI644" t="s">
        <v>7202</v>
      </c>
      <c r="AJ644" t="s">
        <v>7203</v>
      </c>
      <c r="AK644" t="s">
        <v>7204</v>
      </c>
    </row>
    <row r="645" spans="1:39" x14ac:dyDescent="0.25">
      <c r="A645" t="s">
        <v>2406</v>
      </c>
      <c r="B645" t="s">
        <v>2407</v>
      </c>
      <c r="C645" t="s">
        <v>2408</v>
      </c>
      <c r="D645" t="s">
        <v>2408</v>
      </c>
      <c r="E645" t="s">
        <v>2409</v>
      </c>
      <c r="F645" t="s">
        <v>2410</v>
      </c>
      <c r="G645" t="s">
        <v>2411</v>
      </c>
      <c r="H645" t="s">
        <v>2412</v>
      </c>
      <c r="I645" s="9" t="s">
        <v>63</v>
      </c>
      <c r="J645" s="5" t="s">
        <v>64</v>
      </c>
      <c r="K645">
        <f>SUM(L645:Q645)</f>
        <v>567270000</v>
      </c>
      <c r="L645">
        <v>0</v>
      </c>
      <c r="M645">
        <v>98580000</v>
      </c>
      <c r="N645">
        <v>0</v>
      </c>
      <c r="O645">
        <v>0</v>
      </c>
      <c r="P645">
        <v>190210000</v>
      </c>
      <c r="Q645">
        <v>278480000</v>
      </c>
      <c r="S645">
        <v>0</v>
      </c>
      <c r="T645">
        <v>9</v>
      </c>
      <c r="U645">
        <v>2</v>
      </c>
      <c r="V645">
        <v>3</v>
      </c>
      <c r="W645">
        <v>21</v>
      </c>
      <c r="X645">
        <v>16</v>
      </c>
      <c r="Y645">
        <v>12</v>
      </c>
      <c r="Z645">
        <v>27</v>
      </c>
      <c r="AA645">
        <v>90</v>
      </c>
      <c r="AE645">
        <v>1030</v>
      </c>
      <c r="AF645" t="s">
        <v>2413</v>
      </c>
      <c r="AG645" t="s">
        <v>310</v>
      </c>
      <c r="AH645" t="s">
        <v>2414</v>
      </c>
      <c r="AI645" t="s">
        <v>2415</v>
      </c>
      <c r="AJ645" t="s">
        <v>2416</v>
      </c>
      <c r="AK645" t="s">
        <v>2417</v>
      </c>
      <c r="AL645">
        <v>633</v>
      </c>
      <c r="AM645">
        <v>136</v>
      </c>
    </row>
    <row r="646" spans="1:39" x14ac:dyDescent="0.25">
      <c r="A646" t="s">
        <v>10370</v>
      </c>
      <c r="B646" t="s">
        <v>10370</v>
      </c>
      <c r="C646">
        <v>1</v>
      </c>
      <c r="D646">
        <v>1</v>
      </c>
      <c r="E646">
        <v>1</v>
      </c>
      <c r="F646" t="s">
        <v>10371</v>
      </c>
      <c r="G646" t="s">
        <v>10372</v>
      </c>
      <c r="H646" t="s">
        <v>10371</v>
      </c>
      <c r="I646" t="s">
        <v>171</v>
      </c>
      <c r="J646" t="s">
        <v>171</v>
      </c>
      <c r="K646">
        <f>SUM(L646:Q646)</f>
        <v>4233400</v>
      </c>
      <c r="L646">
        <v>0</v>
      </c>
      <c r="M646">
        <v>0</v>
      </c>
      <c r="N646">
        <v>0</v>
      </c>
      <c r="O646">
        <v>0</v>
      </c>
      <c r="P646">
        <v>4233400</v>
      </c>
      <c r="Q646">
        <v>0</v>
      </c>
      <c r="S646">
        <v>0</v>
      </c>
      <c r="T646">
        <v>1</v>
      </c>
      <c r="U646">
        <v>0</v>
      </c>
      <c r="V646">
        <v>1</v>
      </c>
      <c r="W646">
        <v>1</v>
      </c>
      <c r="X646">
        <v>1</v>
      </c>
      <c r="Y646">
        <v>0</v>
      </c>
      <c r="Z646">
        <v>0</v>
      </c>
      <c r="AA646">
        <v>4</v>
      </c>
      <c r="AE646">
        <v>1224</v>
      </c>
      <c r="AF646">
        <v>8668</v>
      </c>
      <c r="AG646" t="b">
        <v>1</v>
      </c>
      <c r="AH646">
        <v>9276</v>
      </c>
      <c r="AI646" t="s">
        <v>10373</v>
      </c>
      <c r="AJ646" t="s">
        <v>10374</v>
      </c>
      <c r="AK646">
        <v>112916</v>
      </c>
    </row>
    <row r="647" spans="1:39" x14ac:dyDescent="0.25">
      <c r="A647" t="s">
        <v>7175</v>
      </c>
      <c r="B647" t="s">
        <v>7176</v>
      </c>
      <c r="C647" t="s">
        <v>7177</v>
      </c>
      <c r="D647" t="s">
        <v>7177</v>
      </c>
      <c r="E647" t="s">
        <v>7177</v>
      </c>
      <c r="F647" t="s">
        <v>7178</v>
      </c>
      <c r="G647" t="s">
        <v>7179</v>
      </c>
      <c r="H647" t="s">
        <v>7180</v>
      </c>
      <c r="I647" t="s">
        <v>171</v>
      </c>
      <c r="J647" t="s">
        <v>171</v>
      </c>
      <c r="K647">
        <f>SUM(L647:Q647)</f>
        <v>27674000</v>
      </c>
      <c r="L647">
        <v>0</v>
      </c>
      <c r="M647">
        <v>14096000</v>
      </c>
      <c r="N647">
        <v>0</v>
      </c>
      <c r="O647">
        <v>13578000</v>
      </c>
      <c r="P647">
        <v>0</v>
      </c>
      <c r="Q647">
        <v>0</v>
      </c>
      <c r="S647">
        <v>0</v>
      </c>
      <c r="T647">
        <v>5</v>
      </c>
      <c r="U647">
        <v>0</v>
      </c>
      <c r="V647">
        <v>5</v>
      </c>
      <c r="W647">
        <v>0</v>
      </c>
      <c r="X647">
        <v>0</v>
      </c>
      <c r="Y647">
        <v>0</v>
      </c>
      <c r="Z647">
        <v>0</v>
      </c>
      <c r="AA647">
        <v>10</v>
      </c>
      <c r="AE647">
        <v>394</v>
      </c>
      <c r="AF647" t="s">
        <v>7181</v>
      </c>
      <c r="AG647" t="s">
        <v>1397</v>
      </c>
      <c r="AH647" t="s">
        <v>7182</v>
      </c>
      <c r="AI647" t="s">
        <v>7183</v>
      </c>
      <c r="AJ647" t="s">
        <v>7184</v>
      </c>
      <c r="AK647" t="s">
        <v>7185</v>
      </c>
    </row>
    <row r="648" spans="1:39" x14ac:dyDescent="0.25">
      <c r="A648" t="s">
        <v>3330</v>
      </c>
      <c r="B648" t="s">
        <v>3331</v>
      </c>
      <c r="C648" t="s">
        <v>3332</v>
      </c>
      <c r="D648" t="s">
        <v>3333</v>
      </c>
      <c r="E648" t="s">
        <v>3334</v>
      </c>
      <c r="F648" t="s">
        <v>3335</v>
      </c>
      <c r="G648" t="s">
        <v>3336</v>
      </c>
      <c r="H648" t="s">
        <v>3337</v>
      </c>
      <c r="I648" t="s">
        <v>171</v>
      </c>
      <c r="J648" t="s">
        <v>171</v>
      </c>
      <c r="K648">
        <f>SUM(L648:Q648)</f>
        <v>418470000</v>
      </c>
      <c r="L648">
        <v>0</v>
      </c>
      <c r="M648">
        <v>108710000</v>
      </c>
      <c r="N648">
        <v>205030000</v>
      </c>
      <c r="O648">
        <v>104730000</v>
      </c>
      <c r="P648">
        <v>0</v>
      </c>
      <c r="Q648">
        <v>0</v>
      </c>
      <c r="S648">
        <v>0</v>
      </c>
      <c r="T648">
        <v>24</v>
      </c>
      <c r="U648">
        <v>15</v>
      </c>
      <c r="V648">
        <v>18</v>
      </c>
      <c r="W648">
        <v>0</v>
      </c>
      <c r="X648">
        <v>0</v>
      </c>
      <c r="Y648">
        <v>0</v>
      </c>
      <c r="Z648">
        <v>0</v>
      </c>
      <c r="AA648">
        <v>57</v>
      </c>
      <c r="AE648">
        <v>765</v>
      </c>
      <c r="AF648" t="s">
        <v>3338</v>
      </c>
      <c r="AG648" t="s">
        <v>3339</v>
      </c>
      <c r="AH648" t="s">
        <v>3340</v>
      </c>
      <c r="AI648" t="s">
        <v>3341</v>
      </c>
      <c r="AJ648" t="s">
        <v>3342</v>
      </c>
      <c r="AK648" t="s">
        <v>3343</v>
      </c>
    </row>
    <row r="649" spans="1:39" x14ac:dyDescent="0.25">
      <c r="A649" t="s">
        <v>8305</v>
      </c>
      <c r="B649" t="s">
        <v>8305</v>
      </c>
      <c r="C649">
        <v>14</v>
      </c>
      <c r="D649">
        <v>11</v>
      </c>
      <c r="E649">
        <v>11</v>
      </c>
      <c r="F649" t="s">
        <v>8306</v>
      </c>
      <c r="G649" t="s">
        <v>8307</v>
      </c>
      <c r="H649" t="s">
        <v>8306</v>
      </c>
      <c r="I649" t="s">
        <v>171</v>
      </c>
      <c r="J649" t="s">
        <v>171</v>
      </c>
      <c r="K649">
        <f>SUM(L649:Q649)</f>
        <v>14700000</v>
      </c>
      <c r="L649">
        <v>0</v>
      </c>
      <c r="M649">
        <v>0</v>
      </c>
      <c r="N649">
        <v>0</v>
      </c>
      <c r="O649">
        <v>14700000</v>
      </c>
      <c r="P649">
        <v>0</v>
      </c>
      <c r="Q649">
        <v>0</v>
      </c>
      <c r="S649">
        <v>0</v>
      </c>
      <c r="T649">
        <v>9</v>
      </c>
      <c r="U649">
        <v>5</v>
      </c>
      <c r="V649">
        <v>8</v>
      </c>
      <c r="W649">
        <v>0</v>
      </c>
      <c r="X649">
        <v>0</v>
      </c>
      <c r="Y649">
        <v>0</v>
      </c>
      <c r="Z649">
        <v>0</v>
      </c>
      <c r="AA649">
        <v>22</v>
      </c>
      <c r="AE649">
        <v>1013</v>
      </c>
      <c r="AF649" t="s">
        <v>8308</v>
      </c>
      <c r="AG649" t="s">
        <v>8309</v>
      </c>
      <c r="AH649" t="s">
        <v>8310</v>
      </c>
      <c r="AI649" t="s">
        <v>8311</v>
      </c>
      <c r="AJ649" t="s">
        <v>8312</v>
      </c>
      <c r="AK649" t="s">
        <v>8313</v>
      </c>
    </row>
    <row r="650" spans="1:39" x14ac:dyDescent="0.25">
      <c r="A650" t="s">
        <v>2341</v>
      </c>
      <c r="B650" t="s">
        <v>2341</v>
      </c>
      <c r="C650" t="s">
        <v>2342</v>
      </c>
      <c r="D650" t="s">
        <v>2342</v>
      </c>
      <c r="E650" t="s">
        <v>2342</v>
      </c>
      <c r="F650" t="s">
        <v>2343</v>
      </c>
      <c r="G650" t="s">
        <v>2344</v>
      </c>
      <c r="H650" t="s">
        <v>2345</v>
      </c>
      <c r="I650" s="9" t="s">
        <v>63</v>
      </c>
      <c r="J650" s="5" t="s">
        <v>64</v>
      </c>
      <c r="K650">
        <f>SUM(L650:Q650)</f>
        <v>868386000</v>
      </c>
      <c r="L650">
        <v>276600000</v>
      </c>
      <c r="M650">
        <v>128960000</v>
      </c>
      <c r="N650">
        <v>67006000</v>
      </c>
      <c r="O650">
        <v>78356000</v>
      </c>
      <c r="P650">
        <v>225130000</v>
      </c>
      <c r="Q650">
        <v>92334000</v>
      </c>
      <c r="S650">
        <v>25</v>
      </c>
      <c r="T650">
        <v>26</v>
      </c>
      <c r="U650">
        <v>5</v>
      </c>
      <c r="V650">
        <v>16</v>
      </c>
      <c r="W650">
        <v>15</v>
      </c>
      <c r="X650">
        <v>52</v>
      </c>
      <c r="Y650">
        <v>9</v>
      </c>
      <c r="Z650">
        <v>13</v>
      </c>
      <c r="AA650">
        <v>161</v>
      </c>
      <c r="AE650">
        <v>787</v>
      </c>
      <c r="AF650" t="s">
        <v>2346</v>
      </c>
      <c r="AG650" t="s">
        <v>90</v>
      </c>
      <c r="AH650" t="s">
        <v>2347</v>
      </c>
      <c r="AI650" t="s">
        <v>2348</v>
      </c>
      <c r="AJ650" t="s">
        <v>2349</v>
      </c>
      <c r="AK650" t="s">
        <v>2350</v>
      </c>
    </row>
    <row r="651" spans="1:39" x14ac:dyDescent="0.25">
      <c r="A651" t="s">
        <v>1630</v>
      </c>
      <c r="B651" t="s">
        <v>1631</v>
      </c>
      <c r="C651" t="s">
        <v>1632</v>
      </c>
      <c r="D651" t="s">
        <v>1633</v>
      </c>
      <c r="E651" t="s">
        <v>1633</v>
      </c>
      <c r="F651" t="s">
        <v>1634</v>
      </c>
      <c r="G651" t="s">
        <v>1635</v>
      </c>
      <c r="H651" t="s">
        <v>1636</v>
      </c>
      <c r="I651" s="9" t="s">
        <v>63</v>
      </c>
      <c r="J651" s="5" t="s">
        <v>64</v>
      </c>
      <c r="K651">
        <f>SUM(L651:Q651)</f>
        <v>2111530000</v>
      </c>
      <c r="L651">
        <v>337180000</v>
      </c>
      <c r="M651">
        <v>311200000</v>
      </c>
      <c r="N651">
        <v>150730000</v>
      </c>
      <c r="O651">
        <v>296340000</v>
      </c>
      <c r="P651">
        <v>698880000</v>
      </c>
      <c r="Q651">
        <v>317200000</v>
      </c>
      <c r="S651">
        <v>19</v>
      </c>
      <c r="T651">
        <v>50</v>
      </c>
      <c r="U651">
        <v>9</v>
      </c>
      <c r="V651">
        <v>45</v>
      </c>
      <c r="W651">
        <v>81</v>
      </c>
      <c r="X651">
        <v>98</v>
      </c>
      <c r="Y651">
        <v>16</v>
      </c>
      <c r="Z651">
        <v>45</v>
      </c>
      <c r="AA651">
        <v>363</v>
      </c>
      <c r="AE651">
        <v>75</v>
      </c>
      <c r="AF651" t="s">
        <v>1637</v>
      </c>
      <c r="AG651" t="s">
        <v>1638</v>
      </c>
      <c r="AH651" t="s">
        <v>1639</v>
      </c>
      <c r="AI651" t="s">
        <v>1640</v>
      </c>
      <c r="AJ651" t="s">
        <v>1641</v>
      </c>
      <c r="AK651" t="s">
        <v>1642</v>
      </c>
      <c r="AL651" t="s">
        <v>1643</v>
      </c>
      <c r="AM651" t="s">
        <v>1644</v>
      </c>
    </row>
    <row r="652" spans="1:39" x14ac:dyDescent="0.25">
      <c r="A652" t="s">
        <v>1171</v>
      </c>
      <c r="B652" t="s">
        <v>1172</v>
      </c>
      <c r="C652" t="s">
        <v>1173</v>
      </c>
      <c r="D652" t="s">
        <v>1173</v>
      </c>
      <c r="E652" t="s">
        <v>1173</v>
      </c>
      <c r="F652" t="s">
        <v>1174</v>
      </c>
      <c r="G652" t="s">
        <v>1175</v>
      </c>
      <c r="H652" t="s">
        <v>1176</v>
      </c>
      <c r="I652" s="9" t="s">
        <v>63</v>
      </c>
      <c r="J652" s="5" t="s">
        <v>64</v>
      </c>
      <c r="K652">
        <f>SUM(L652:Q652)</f>
        <v>5343660000</v>
      </c>
      <c r="L652">
        <v>910350000</v>
      </c>
      <c r="M652">
        <v>875230000</v>
      </c>
      <c r="N652">
        <v>246240000</v>
      </c>
      <c r="O652">
        <v>1173500000</v>
      </c>
      <c r="P652">
        <v>1361100000</v>
      </c>
      <c r="Q652">
        <v>777240000</v>
      </c>
      <c r="S652">
        <v>31</v>
      </c>
      <c r="T652">
        <v>54</v>
      </c>
      <c r="U652">
        <v>13</v>
      </c>
      <c r="V652">
        <v>66</v>
      </c>
      <c r="W652">
        <v>60</v>
      </c>
      <c r="X652">
        <v>79</v>
      </c>
      <c r="Y652">
        <v>34</v>
      </c>
      <c r="Z652">
        <v>64</v>
      </c>
      <c r="AA652">
        <v>401</v>
      </c>
      <c r="AE652">
        <v>62</v>
      </c>
      <c r="AF652" t="s">
        <v>1177</v>
      </c>
      <c r="AG652" t="s">
        <v>1021</v>
      </c>
      <c r="AH652" t="s">
        <v>1178</v>
      </c>
      <c r="AI652" t="s">
        <v>1179</v>
      </c>
      <c r="AJ652" t="s">
        <v>1180</v>
      </c>
      <c r="AK652" t="s">
        <v>1181</v>
      </c>
      <c r="AL652" t="s">
        <v>1182</v>
      </c>
      <c r="AM652" t="s">
        <v>1183</v>
      </c>
    </row>
    <row r="653" spans="1:39" x14ac:dyDescent="0.25">
      <c r="A653" t="s">
        <v>194</v>
      </c>
      <c r="B653" t="s">
        <v>195</v>
      </c>
      <c r="C653" t="s">
        <v>196</v>
      </c>
      <c r="D653" t="s">
        <v>196</v>
      </c>
      <c r="E653" t="s">
        <v>197</v>
      </c>
      <c r="F653" t="s">
        <v>198</v>
      </c>
      <c r="G653" t="s">
        <v>199</v>
      </c>
      <c r="H653" t="s">
        <v>198</v>
      </c>
      <c r="I653" s="9" t="s">
        <v>63</v>
      </c>
      <c r="J653" s="5" t="s">
        <v>64</v>
      </c>
      <c r="K653">
        <f>SUM(L653:Q653)</f>
        <v>114082000000</v>
      </c>
      <c r="L653">
        <v>18435000000</v>
      </c>
      <c r="M653">
        <v>17072000000</v>
      </c>
      <c r="N653">
        <v>11373000000</v>
      </c>
      <c r="O653">
        <v>14923000000</v>
      </c>
      <c r="P653">
        <v>32468000000</v>
      </c>
      <c r="Q653">
        <v>19811000000</v>
      </c>
      <c r="S653">
        <v>265</v>
      </c>
      <c r="T653">
        <v>507</v>
      </c>
      <c r="U653">
        <v>203</v>
      </c>
      <c r="V653">
        <v>416</v>
      </c>
      <c r="W653">
        <v>667</v>
      </c>
      <c r="X653">
        <v>615</v>
      </c>
      <c r="Y653">
        <v>413</v>
      </c>
      <c r="Z653">
        <v>504</v>
      </c>
      <c r="AA653">
        <v>3590</v>
      </c>
      <c r="AE653">
        <v>513</v>
      </c>
      <c r="AF653" t="s">
        <v>200</v>
      </c>
      <c r="AG653" t="s">
        <v>201</v>
      </c>
      <c r="AH653" t="s">
        <v>202</v>
      </c>
      <c r="AI653" t="s">
        <v>203</v>
      </c>
      <c r="AJ653" t="s">
        <v>204</v>
      </c>
      <c r="AK653" t="s">
        <v>205</v>
      </c>
      <c r="AL653" t="s">
        <v>206</v>
      </c>
      <c r="AM653" t="s">
        <v>207</v>
      </c>
    </row>
    <row r="654" spans="1:39" x14ac:dyDescent="0.25">
      <c r="A654" t="s">
        <v>2199</v>
      </c>
      <c r="B654" t="s">
        <v>2200</v>
      </c>
      <c r="C654" t="s">
        <v>2201</v>
      </c>
      <c r="D654" t="s">
        <v>2201</v>
      </c>
      <c r="E654" t="s">
        <v>2201</v>
      </c>
      <c r="F654" t="s">
        <v>2202</v>
      </c>
      <c r="G654" t="s">
        <v>2203</v>
      </c>
      <c r="H654" t="s">
        <v>2204</v>
      </c>
      <c r="I654" s="9" t="s">
        <v>63</v>
      </c>
      <c r="J654" s="5" t="s">
        <v>64</v>
      </c>
      <c r="K654">
        <f>SUM(L654:Q654)</f>
        <v>929596000</v>
      </c>
      <c r="L654">
        <v>182530000</v>
      </c>
      <c r="M654">
        <v>158440000</v>
      </c>
      <c r="N654">
        <v>34016000</v>
      </c>
      <c r="O654">
        <v>227570000</v>
      </c>
      <c r="P654">
        <v>157670000</v>
      </c>
      <c r="Q654">
        <v>169370000</v>
      </c>
      <c r="S654">
        <v>10</v>
      </c>
      <c r="T654">
        <v>32</v>
      </c>
      <c r="U654">
        <v>4</v>
      </c>
      <c r="V654">
        <v>41</v>
      </c>
      <c r="W654">
        <v>54</v>
      </c>
      <c r="X654">
        <v>30</v>
      </c>
      <c r="Y654">
        <v>6</v>
      </c>
      <c r="Z654">
        <v>25</v>
      </c>
      <c r="AA654">
        <v>202</v>
      </c>
      <c r="AE654">
        <v>390</v>
      </c>
      <c r="AF654" t="s">
        <v>2205</v>
      </c>
      <c r="AG654" t="s">
        <v>77</v>
      </c>
      <c r="AH654" t="s">
        <v>2206</v>
      </c>
      <c r="AI654" t="s">
        <v>2207</v>
      </c>
      <c r="AJ654" t="s">
        <v>2208</v>
      </c>
      <c r="AK654" t="s">
        <v>2209</v>
      </c>
      <c r="AL654" t="s">
        <v>2210</v>
      </c>
      <c r="AM654" t="s">
        <v>2211</v>
      </c>
    </row>
    <row r="655" spans="1:39" x14ac:dyDescent="0.25">
      <c r="A655" t="s">
        <v>181</v>
      </c>
      <c r="B655" t="s">
        <v>182</v>
      </c>
      <c r="C655" t="s">
        <v>183</v>
      </c>
      <c r="D655" t="s">
        <v>183</v>
      </c>
      <c r="E655" t="s">
        <v>183</v>
      </c>
      <c r="F655" t="s">
        <v>184</v>
      </c>
      <c r="G655" t="s">
        <v>185</v>
      </c>
      <c r="H655" t="s">
        <v>184</v>
      </c>
      <c r="I655" s="9" t="s">
        <v>63</v>
      </c>
      <c r="J655" s="5" t="s">
        <v>64</v>
      </c>
      <c r="K655">
        <f>SUM(L655:Q655)</f>
        <v>126192000000</v>
      </c>
      <c r="L655">
        <v>21942000000</v>
      </c>
      <c r="M655">
        <v>17360000000</v>
      </c>
      <c r="N655">
        <v>10844000000</v>
      </c>
      <c r="O655">
        <v>18298000000</v>
      </c>
      <c r="P655">
        <v>36712000000</v>
      </c>
      <c r="Q655">
        <v>21036000000</v>
      </c>
      <c r="S655">
        <v>244</v>
      </c>
      <c r="T655">
        <v>358</v>
      </c>
      <c r="U655">
        <v>196</v>
      </c>
      <c r="V655">
        <v>347</v>
      </c>
      <c r="W655">
        <v>486</v>
      </c>
      <c r="X655">
        <v>445</v>
      </c>
      <c r="Y655">
        <v>301</v>
      </c>
      <c r="Z655">
        <v>363</v>
      </c>
      <c r="AA655">
        <v>2740</v>
      </c>
      <c r="AE655">
        <v>922</v>
      </c>
      <c r="AF655" t="s">
        <v>186</v>
      </c>
      <c r="AG655" t="s">
        <v>187</v>
      </c>
      <c r="AH655" t="s">
        <v>188</v>
      </c>
      <c r="AI655" t="s">
        <v>189</v>
      </c>
      <c r="AJ655" t="s">
        <v>190</v>
      </c>
      <c r="AK655" t="s">
        <v>191</v>
      </c>
      <c r="AL655" t="s">
        <v>192</v>
      </c>
      <c r="AM655" t="s">
        <v>193</v>
      </c>
    </row>
    <row r="656" spans="1:39" x14ac:dyDescent="0.25">
      <c r="A656" t="s">
        <v>251</v>
      </c>
      <c r="B656" t="s">
        <v>252</v>
      </c>
      <c r="C656" t="s">
        <v>253</v>
      </c>
      <c r="D656" t="s">
        <v>253</v>
      </c>
      <c r="E656" t="s">
        <v>253</v>
      </c>
      <c r="F656" t="s">
        <v>254</v>
      </c>
      <c r="G656" t="s">
        <v>255</v>
      </c>
      <c r="H656" t="s">
        <v>254</v>
      </c>
      <c r="I656" s="9" t="s">
        <v>63</v>
      </c>
      <c r="J656" s="5" t="s">
        <v>64</v>
      </c>
      <c r="K656">
        <f>SUM(L656:Q656)</f>
        <v>91277800000</v>
      </c>
      <c r="L656">
        <v>15668000000</v>
      </c>
      <c r="M656">
        <v>13354000000</v>
      </c>
      <c r="N656">
        <v>8387800000</v>
      </c>
      <c r="O656">
        <v>11708000000</v>
      </c>
      <c r="P656">
        <v>26628000000</v>
      </c>
      <c r="Q656">
        <v>15532000000</v>
      </c>
      <c r="S656">
        <v>161</v>
      </c>
      <c r="T656">
        <v>255</v>
      </c>
      <c r="U656">
        <v>134</v>
      </c>
      <c r="V656">
        <v>246</v>
      </c>
      <c r="W656">
        <v>330</v>
      </c>
      <c r="X656">
        <v>325</v>
      </c>
      <c r="Y656">
        <v>229</v>
      </c>
      <c r="Z656">
        <v>266</v>
      </c>
      <c r="AA656">
        <v>1946</v>
      </c>
      <c r="AE656">
        <v>702</v>
      </c>
      <c r="AF656" t="s">
        <v>256</v>
      </c>
      <c r="AG656" t="s">
        <v>257</v>
      </c>
      <c r="AH656" t="s">
        <v>258</v>
      </c>
      <c r="AI656" t="s">
        <v>259</v>
      </c>
      <c r="AJ656" t="s">
        <v>260</v>
      </c>
      <c r="AK656" t="s">
        <v>261</v>
      </c>
      <c r="AL656" t="s">
        <v>262</v>
      </c>
      <c r="AM656" t="s">
        <v>263</v>
      </c>
    </row>
    <row r="657" spans="1:39" x14ac:dyDescent="0.25">
      <c r="A657" t="s">
        <v>4787</v>
      </c>
      <c r="B657" t="s">
        <v>4787</v>
      </c>
      <c r="C657" t="s">
        <v>4788</v>
      </c>
      <c r="D657" t="s">
        <v>4788</v>
      </c>
      <c r="E657" t="s">
        <v>4788</v>
      </c>
      <c r="F657" t="s">
        <v>4789</v>
      </c>
      <c r="G657" t="s">
        <v>4790</v>
      </c>
      <c r="H657" t="s">
        <v>4791</v>
      </c>
      <c r="I657" t="s">
        <v>171</v>
      </c>
      <c r="J657" t="s">
        <v>171</v>
      </c>
      <c r="K657">
        <f>SUM(L657:Q657)</f>
        <v>62638000</v>
      </c>
      <c r="L657">
        <v>0</v>
      </c>
      <c r="M657">
        <v>0</v>
      </c>
      <c r="N657">
        <v>0</v>
      </c>
      <c r="O657">
        <v>0</v>
      </c>
      <c r="P657">
        <v>34164000</v>
      </c>
      <c r="Q657">
        <v>28474000</v>
      </c>
      <c r="S657">
        <v>0</v>
      </c>
      <c r="T657">
        <v>1</v>
      </c>
      <c r="U657">
        <v>1</v>
      </c>
      <c r="V657">
        <v>1</v>
      </c>
      <c r="W657">
        <v>11</v>
      </c>
      <c r="X657">
        <v>4</v>
      </c>
      <c r="Y657">
        <v>1</v>
      </c>
      <c r="Z657">
        <v>3</v>
      </c>
      <c r="AA657">
        <v>22</v>
      </c>
      <c r="AE657">
        <v>525</v>
      </c>
      <c r="AF657" t="s">
        <v>4792</v>
      </c>
      <c r="AG657" t="s">
        <v>909</v>
      </c>
      <c r="AH657" t="s">
        <v>4793</v>
      </c>
      <c r="AI657" t="s">
        <v>4794</v>
      </c>
      <c r="AJ657" t="s">
        <v>4795</v>
      </c>
      <c r="AK657" t="s">
        <v>4796</v>
      </c>
      <c r="AL657">
        <v>207</v>
      </c>
      <c r="AM657">
        <v>47</v>
      </c>
    </row>
    <row r="658" spans="1:39" x14ac:dyDescent="0.25">
      <c r="A658" t="s">
        <v>786</v>
      </c>
      <c r="B658" t="s">
        <v>787</v>
      </c>
      <c r="C658" t="s">
        <v>788</v>
      </c>
      <c r="D658" t="s">
        <v>788</v>
      </c>
      <c r="E658" t="s">
        <v>789</v>
      </c>
      <c r="F658" t="s">
        <v>790</v>
      </c>
      <c r="G658" t="s">
        <v>791</v>
      </c>
      <c r="H658" t="s">
        <v>792</v>
      </c>
      <c r="I658" s="9" t="s">
        <v>63</v>
      </c>
      <c r="J658" s="5" t="s">
        <v>64</v>
      </c>
      <c r="K658">
        <f>SUM(L658:Q658)</f>
        <v>12330900000</v>
      </c>
      <c r="L658">
        <v>1924100000</v>
      </c>
      <c r="M658">
        <v>2699000000</v>
      </c>
      <c r="N658">
        <v>3069500000</v>
      </c>
      <c r="O658">
        <v>1051300000</v>
      </c>
      <c r="P658">
        <v>1151700000</v>
      </c>
      <c r="Q658">
        <v>2435300000</v>
      </c>
      <c r="S658">
        <v>45</v>
      </c>
      <c r="T658">
        <v>104</v>
      </c>
      <c r="U658">
        <v>60</v>
      </c>
      <c r="V658">
        <v>52</v>
      </c>
      <c r="W658">
        <v>118</v>
      </c>
      <c r="X658">
        <v>80</v>
      </c>
      <c r="Y658">
        <v>77</v>
      </c>
      <c r="Z658">
        <v>115</v>
      </c>
      <c r="AA658">
        <v>651</v>
      </c>
      <c r="AE658">
        <v>1065</v>
      </c>
      <c r="AF658" t="s">
        <v>793</v>
      </c>
      <c r="AG658" t="s">
        <v>794</v>
      </c>
      <c r="AH658" t="s">
        <v>795</v>
      </c>
      <c r="AI658" t="s">
        <v>796</v>
      </c>
      <c r="AJ658" t="s">
        <v>797</v>
      </c>
      <c r="AK658" t="s">
        <v>798</v>
      </c>
      <c r="AL658" t="s">
        <v>799</v>
      </c>
      <c r="AM658" t="s">
        <v>800</v>
      </c>
    </row>
    <row r="659" spans="1:39" x14ac:dyDescent="0.25">
      <c r="A659" t="s">
        <v>5864</v>
      </c>
      <c r="B659" t="s">
        <v>5864</v>
      </c>
      <c r="C659" t="s">
        <v>5865</v>
      </c>
      <c r="D659" t="s">
        <v>1323</v>
      </c>
      <c r="E659" t="s">
        <v>1323</v>
      </c>
      <c r="F659" t="s">
        <v>790</v>
      </c>
      <c r="G659" t="s">
        <v>791</v>
      </c>
      <c r="H659" t="s">
        <v>5866</v>
      </c>
      <c r="I659" s="9" t="s">
        <v>63</v>
      </c>
      <c r="J659" s="5" t="s">
        <v>64</v>
      </c>
      <c r="K659">
        <f>SUM(L659:Q659)</f>
        <v>71324000</v>
      </c>
      <c r="L659">
        <v>0</v>
      </c>
      <c r="M659">
        <v>71324000</v>
      </c>
      <c r="N659">
        <v>0</v>
      </c>
      <c r="O659">
        <v>0</v>
      </c>
      <c r="P659">
        <v>0</v>
      </c>
      <c r="Q659">
        <v>0</v>
      </c>
      <c r="S659">
        <v>0</v>
      </c>
      <c r="T659">
        <v>3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0</v>
      </c>
      <c r="AA659">
        <v>5</v>
      </c>
      <c r="AB659" t="s">
        <v>172</v>
      </c>
      <c r="AE659">
        <v>1066</v>
      </c>
      <c r="AF659" t="s">
        <v>5867</v>
      </c>
      <c r="AG659" t="s">
        <v>5868</v>
      </c>
      <c r="AH659" t="s">
        <v>5869</v>
      </c>
      <c r="AI659" t="s">
        <v>5870</v>
      </c>
      <c r="AJ659" t="s">
        <v>5871</v>
      </c>
      <c r="AK659" t="s">
        <v>5872</v>
      </c>
      <c r="AL659" t="s">
        <v>5873</v>
      </c>
      <c r="AM659" t="s">
        <v>5874</v>
      </c>
    </row>
    <row r="660" spans="1:39" x14ac:dyDescent="0.25">
      <c r="A660" t="s">
        <v>2645</v>
      </c>
      <c r="B660" t="s">
        <v>2645</v>
      </c>
      <c r="C660" t="s">
        <v>2646</v>
      </c>
      <c r="D660" t="s">
        <v>2646</v>
      </c>
      <c r="E660" t="s">
        <v>2646</v>
      </c>
      <c r="F660" t="s">
        <v>2647</v>
      </c>
      <c r="G660" t="s">
        <v>2648</v>
      </c>
      <c r="H660" t="s">
        <v>2649</v>
      </c>
      <c r="I660" s="9" t="s">
        <v>63</v>
      </c>
      <c r="J660" s="5" t="s">
        <v>64</v>
      </c>
      <c r="K660">
        <f>SUM(L660:Q660)</f>
        <v>609723000</v>
      </c>
      <c r="L660">
        <v>117790000</v>
      </c>
      <c r="M660">
        <v>91745000</v>
      </c>
      <c r="N660">
        <v>59150000</v>
      </c>
      <c r="O660">
        <v>151890000</v>
      </c>
      <c r="P660">
        <v>92520000</v>
      </c>
      <c r="Q660">
        <v>96628000</v>
      </c>
      <c r="S660">
        <v>8</v>
      </c>
      <c r="T660">
        <v>12</v>
      </c>
      <c r="U660">
        <v>5</v>
      </c>
      <c r="V660">
        <v>21</v>
      </c>
      <c r="W660">
        <v>15</v>
      </c>
      <c r="X660">
        <v>18</v>
      </c>
      <c r="Y660">
        <v>8</v>
      </c>
      <c r="Z660">
        <v>15</v>
      </c>
      <c r="AA660">
        <v>102</v>
      </c>
      <c r="AE660">
        <v>386</v>
      </c>
      <c r="AF660" t="s">
        <v>2650</v>
      </c>
      <c r="AG660" t="s">
        <v>1277</v>
      </c>
      <c r="AH660" t="s">
        <v>2651</v>
      </c>
      <c r="AI660" t="s">
        <v>2652</v>
      </c>
      <c r="AJ660" t="s">
        <v>2653</v>
      </c>
      <c r="AK660" t="s">
        <v>2654</v>
      </c>
    </row>
    <row r="661" spans="1:39" x14ac:dyDescent="0.25">
      <c r="A661" t="s">
        <v>9668</v>
      </c>
      <c r="B661" t="s">
        <v>9668</v>
      </c>
      <c r="C661" t="s">
        <v>9669</v>
      </c>
      <c r="D661" t="s">
        <v>8797</v>
      </c>
      <c r="E661" t="s">
        <v>8797</v>
      </c>
      <c r="F661" t="s">
        <v>9670</v>
      </c>
      <c r="G661" t="s">
        <v>9671</v>
      </c>
      <c r="H661" t="s">
        <v>9672</v>
      </c>
      <c r="I661" s="9" t="s">
        <v>63</v>
      </c>
      <c r="J661" s="5" t="s">
        <v>64</v>
      </c>
      <c r="K661">
        <f>SUM(L661:Q661)</f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S661">
        <v>0</v>
      </c>
      <c r="T661">
        <v>2</v>
      </c>
      <c r="U661">
        <v>0</v>
      </c>
      <c r="V661">
        <v>0</v>
      </c>
      <c r="W661">
        <v>3</v>
      </c>
      <c r="X661">
        <v>1</v>
      </c>
      <c r="Y661">
        <v>0</v>
      </c>
      <c r="Z661">
        <v>1</v>
      </c>
      <c r="AA661">
        <v>7</v>
      </c>
      <c r="AE661">
        <v>332</v>
      </c>
      <c r="AF661" t="s">
        <v>9673</v>
      </c>
      <c r="AG661" t="s">
        <v>9674</v>
      </c>
      <c r="AH661" t="s">
        <v>9675</v>
      </c>
      <c r="AI661" t="s">
        <v>9676</v>
      </c>
      <c r="AJ661" t="s">
        <v>9677</v>
      </c>
      <c r="AK661" t="s">
        <v>9678</v>
      </c>
    </row>
    <row r="662" spans="1:39" x14ac:dyDescent="0.25">
      <c r="A662" t="s">
        <v>1757</v>
      </c>
      <c r="B662" t="s">
        <v>1758</v>
      </c>
      <c r="C662" t="s">
        <v>1759</v>
      </c>
      <c r="D662" t="s">
        <v>1759</v>
      </c>
      <c r="E662" t="s">
        <v>1760</v>
      </c>
      <c r="F662" t="s">
        <v>1761</v>
      </c>
      <c r="G662" t="s">
        <v>1762</v>
      </c>
      <c r="H662" t="s">
        <v>1763</v>
      </c>
      <c r="I662" s="9" t="s">
        <v>63</v>
      </c>
      <c r="J662" s="5" t="s">
        <v>64</v>
      </c>
      <c r="K662">
        <f>SUM(L662:Q662)</f>
        <v>1258640000</v>
      </c>
      <c r="L662">
        <v>215140000</v>
      </c>
      <c r="M662">
        <v>249670000</v>
      </c>
      <c r="N662">
        <v>166450000</v>
      </c>
      <c r="O662">
        <v>112660000</v>
      </c>
      <c r="P662">
        <v>176370000</v>
      </c>
      <c r="Q662">
        <v>338350000</v>
      </c>
      <c r="S662">
        <v>13</v>
      </c>
      <c r="T662">
        <v>34</v>
      </c>
      <c r="U662">
        <v>13</v>
      </c>
      <c r="V662">
        <v>16</v>
      </c>
      <c r="W662">
        <v>47</v>
      </c>
      <c r="X662">
        <v>26</v>
      </c>
      <c r="Y662">
        <v>36</v>
      </c>
      <c r="Z662">
        <v>43</v>
      </c>
      <c r="AA662">
        <v>228</v>
      </c>
      <c r="AE662">
        <v>1144</v>
      </c>
      <c r="AF662" t="s">
        <v>1764</v>
      </c>
      <c r="AG662" t="s">
        <v>1483</v>
      </c>
      <c r="AH662" t="s">
        <v>1765</v>
      </c>
      <c r="AI662" t="s">
        <v>1766</v>
      </c>
      <c r="AJ662" t="s">
        <v>1767</v>
      </c>
      <c r="AK662" t="s">
        <v>1768</v>
      </c>
    </row>
    <row r="663" spans="1:39" x14ac:dyDescent="0.25">
      <c r="A663" t="s">
        <v>3863</v>
      </c>
      <c r="B663" t="s">
        <v>3863</v>
      </c>
      <c r="C663">
        <v>31</v>
      </c>
      <c r="D663">
        <v>3</v>
      </c>
      <c r="E663">
        <v>3</v>
      </c>
      <c r="F663" t="s">
        <v>1761</v>
      </c>
      <c r="G663" t="s">
        <v>1762</v>
      </c>
      <c r="H663" t="s">
        <v>3864</v>
      </c>
      <c r="I663" s="9" t="s">
        <v>63</v>
      </c>
      <c r="J663" s="5" t="s">
        <v>64</v>
      </c>
      <c r="K663">
        <f>SUM(L663:Q663)</f>
        <v>185071000</v>
      </c>
      <c r="L663">
        <v>0</v>
      </c>
      <c r="M663">
        <v>54740000</v>
      </c>
      <c r="N663">
        <v>0</v>
      </c>
      <c r="O663">
        <v>0</v>
      </c>
      <c r="P663">
        <v>60678000</v>
      </c>
      <c r="Q663">
        <v>69653000</v>
      </c>
      <c r="S663">
        <v>4</v>
      </c>
      <c r="T663">
        <v>5</v>
      </c>
      <c r="U663">
        <v>4</v>
      </c>
      <c r="V663">
        <v>2</v>
      </c>
      <c r="W663">
        <v>5</v>
      </c>
      <c r="X663">
        <v>5</v>
      </c>
      <c r="Y663">
        <v>4</v>
      </c>
      <c r="Z663">
        <v>7</v>
      </c>
      <c r="AA663">
        <v>36</v>
      </c>
      <c r="AE663">
        <v>1145</v>
      </c>
      <c r="AF663" t="s">
        <v>3865</v>
      </c>
      <c r="AG663" t="s">
        <v>3866</v>
      </c>
      <c r="AH663" t="s">
        <v>3867</v>
      </c>
      <c r="AI663" t="s">
        <v>3868</v>
      </c>
      <c r="AJ663" t="s">
        <v>3869</v>
      </c>
      <c r="AK663" t="s">
        <v>3870</v>
      </c>
    </row>
    <row r="664" spans="1:39" x14ac:dyDescent="0.25">
      <c r="A664" t="s">
        <v>4375</v>
      </c>
      <c r="B664" t="s">
        <v>4376</v>
      </c>
      <c r="C664" t="s">
        <v>4189</v>
      </c>
      <c r="D664" t="s">
        <v>4189</v>
      </c>
      <c r="E664" t="s">
        <v>4189</v>
      </c>
      <c r="F664" t="s">
        <v>4377</v>
      </c>
      <c r="G664" t="s">
        <v>4378</v>
      </c>
      <c r="H664" t="s">
        <v>4379</v>
      </c>
      <c r="I664" t="s">
        <v>171</v>
      </c>
      <c r="J664" t="s">
        <v>171</v>
      </c>
      <c r="K664">
        <f>SUM(L664:Q664)</f>
        <v>134485000</v>
      </c>
      <c r="L664">
        <v>30898000</v>
      </c>
      <c r="M664">
        <v>20390000</v>
      </c>
      <c r="N664">
        <v>0</v>
      </c>
      <c r="O664">
        <v>35836000</v>
      </c>
      <c r="P664">
        <v>15867000</v>
      </c>
      <c r="Q664">
        <v>31494000</v>
      </c>
      <c r="S664">
        <v>2</v>
      </c>
      <c r="T664">
        <v>7</v>
      </c>
      <c r="U664">
        <v>0</v>
      </c>
      <c r="V664">
        <v>12</v>
      </c>
      <c r="W664">
        <v>6</v>
      </c>
      <c r="X664">
        <v>4</v>
      </c>
      <c r="Y664">
        <v>2</v>
      </c>
      <c r="Z664">
        <v>8</v>
      </c>
      <c r="AA664">
        <v>41</v>
      </c>
      <c r="AE664">
        <v>814</v>
      </c>
      <c r="AF664" t="s">
        <v>4380</v>
      </c>
      <c r="AG664" t="s">
        <v>539</v>
      </c>
      <c r="AH664" t="s">
        <v>4381</v>
      </c>
      <c r="AI664" t="s">
        <v>4382</v>
      </c>
      <c r="AJ664" t="s">
        <v>4383</v>
      </c>
      <c r="AK664" t="s">
        <v>4384</v>
      </c>
    </row>
    <row r="665" spans="1:39" x14ac:dyDescent="0.25">
      <c r="A665" t="s">
        <v>7339</v>
      </c>
      <c r="B665" t="s">
        <v>7340</v>
      </c>
      <c r="C665" t="s">
        <v>7341</v>
      </c>
      <c r="D665" t="s">
        <v>7341</v>
      </c>
      <c r="E665" t="s">
        <v>7341</v>
      </c>
      <c r="F665" t="s">
        <v>7342</v>
      </c>
      <c r="G665" t="s">
        <v>7343</v>
      </c>
      <c r="H665" t="s">
        <v>7342</v>
      </c>
      <c r="I665" t="s">
        <v>171</v>
      </c>
      <c r="J665" t="s">
        <v>171</v>
      </c>
      <c r="K665">
        <f>SUM(L665:Q665)</f>
        <v>25493000</v>
      </c>
      <c r="L665">
        <v>0</v>
      </c>
      <c r="M665">
        <v>0</v>
      </c>
      <c r="N665">
        <v>0</v>
      </c>
      <c r="O665">
        <v>25493000</v>
      </c>
      <c r="P665">
        <v>0</v>
      </c>
      <c r="Q665">
        <v>0</v>
      </c>
      <c r="S665">
        <v>0</v>
      </c>
      <c r="T665">
        <v>1</v>
      </c>
      <c r="U665">
        <v>0</v>
      </c>
      <c r="V665">
        <v>9</v>
      </c>
      <c r="W665">
        <v>0</v>
      </c>
      <c r="X665">
        <v>0</v>
      </c>
      <c r="Y665">
        <v>0</v>
      </c>
      <c r="Z665">
        <v>0</v>
      </c>
      <c r="AA665">
        <v>10</v>
      </c>
      <c r="AE665">
        <v>866</v>
      </c>
      <c r="AF665" t="s">
        <v>7344</v>
      </c>
      <c r="AG665" t="s">
        <v>568</v>
      </c>
      <c r="AH665" t="s">
        <v>7345</v>
      </c>
      <c r="AI665" t="s">
        <v>7346</v>
      </c>
      <c r="AJ665" t="s">
        <v>7347</v>
      </c>
      <c r="AK665" t="s">
        <v>7348</v>
      </c>
    </row>
    <row r="666" spans="1:39" x14ac:dyDescent="0.25">
      <c r="A666" t="s">
        <v>1000</v>
      </c>
      <c r="B666" t="s">
        <v>1001</v>
      </c>
      <c r="C666" t="s">
        <v>1002</v>
      </c>
      <c r="D666" t="s">
        <v>1002</v>
      </c>
      <c r="E666" t="s">
        <v>1002</v>
      </c>
      <c r="F666" t="s">
        <v>1003</v>
      </c>
      <c r="G666" t="s">
        <v>1004</v>
      </c>
      <c r="H666" t="s">
        <v>1005</v>
      </c>
      <c r="I666" s="9" t="s">
        <v>63</v>
      </c>
      <c r="J666" s="5" t="s">
        <v>64</v>
      </c>
      <c r="K666">
        <f>SUM(L666:Q666)</f>
        <v>7251130000</v>
      </c>
      <c r="L666">
        <v>619540000</v>
      </c>
      <c r="M666">
        <v>1651200000</v>
      </c>
      <c r="N666">
        <v>2530200000</v>
      </c>
      <c r="O666">
        <v>494570000</v>
      </c>
      <c r="P666">
        <v>1074600000</v>
      </c>
      <c r="Q666">
        <v>881020000</v>
      </c>
      <c r="S666">
        <v>19</v>
      </c>
      <c r="T666">
        <v>74</v>
      </c>
      <c r="U666">
        <v>48</v>
      </c>
      <c r="V666">
        <v>28</v>
      </c>
      <c r="W666">
        <v>87</v>
      </c>
      <c r="X666">
        <v>51</v>
      </c>
      <c r="Y666">
        <v>31</v>
      </c>
      <c r="Z666">
        <v>42</v>
      </c>
      <c r="AA666">
        <v>380</v>
      </c>
      <c r="AE666">
        <v>1143</v>
      </c>
      <c r="AF666" t="s">
        <v>1006</v>
      </c>
      <c r="AG666" t="s">
        <v>130</v>
      </c>
      <c r="AH666" t="s">
        <v>1007</v>
      </c>
      <c r="AI666" t="s">
        <v>1008</v>
      </c>
      <c r="AJ666" t="s">
        <v>1009</v>
      </c>
      <c r="AK666" t="s">
        <v>1010</v>
      </c>
      <c r="AL666" t="s">
        <v>1011</v>
      </c>
      <c r="AM666" t="s">
        <v>1012</v>
      </c>
    </row>
    <row r="667" spans="1:39" x14ac:dyDescent="0.25">
      <c r="A667" t="s">
        <v>6681</v>
      </c>
      <c r="B667" t="s">
        <v>6681</v>
      </c>
      <c r="C667" t="s">
        <v>4071</v>
      </c>
      <c r="D667" t="s">
        <v>4071</v>
      </c>
      <c r="E667" t="s">
        <v>4071</v>
      </c>
      <c r="F667" t="s">
        <v>6682</v>
      </c>
      <c r="G667" t="s">
        <v>6683</v>
      </c>
      <c r="H667" t="s">
        <v>6684</v>
      </c>
      <c r="I667" t="s">
        <v>171</v>
      </c>
      <c r="J667" t="s">
        <v>171</v>
      </c>
      <c r="K667">
        <f>SUM(L667:Q667)</f>
        <v>41990000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41990000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1</v>
      </c>
      <c r="AA667">
        <v>1</v>
      </c>
      <c r="AE667">
        <v>127</v>
      </c>
      <c r="AF667">
        <v>6225</v>
      </c>
      <c r="AG667" t="b">
        <v>1</v>
      </c>
      <c r="AH667">
        <v>6688</v>
      </c>
      <c r="AI667">
        <v>77670</v>
      </c>
      <c r="AJ667">
        <v>82744</v>
      </c>
      <c r="AK667">
        <v>82744</v>
      </c>
      <c r="AL667">
        <v>59</v>
      </c>
      <c r="AM667">
        <v>619</v>
      </c>
    </row>
    <row r="668" spans="1:39" x14ac:dyDescent="0.25">
      <c r="A668" t="s">
        <v>7369</v>
      </c>
      <c r="B668" t="s">
        <v>7369</v>
      </c>
      <c r="C668" t="s">
        <v>3236</v>
      </c>
      <c r="D668" t="s">
        <v>3236</v>
      </c>
      <c r="E668" t="s">
        <v>3236</v>
      </c>
      <c r="F668" t="s">
        <v>7370</v>
      </c>
      <c r="G668" t="s">
        <v>7371</v>
      </c>
      <c r="H668" t="s">
        <v>7372</v>
      </c>
      <c r="I668" t="s">
        <v>171</v>
      </c>
      <c r="J668" t="s">
        <v>171</v>
      </c>
      <c r="K668">
        <f>SUM(L668:Q668)</f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S668">
        <v>0</v>
      </c>
      <c r="T668">
        <v>1</v>
      </c>
      <c r="U668">
        <v>0</v>
      </c>
      <c r="V668">
        <v>1</v>
      </c>
      <c r="W668">
        <v>3</v>
      </c>
      <c r="X668">
        <v>1</v>
      </c>
      <c r="Y668">
        <v>0</v>
      </c>
      <c r="Z668">
        <v>0</v>
      </c>
      <c r="AA668">
        <v>6</v>
      </c>
      <c r="AE668">
        <v>1149</v>
      </c>
      <c r="AF668" t="s">
        <v>7373</v>
      </c>
      <c r="AG668" t="s">
        <v>870</v>
      </c>
      <c r="AH668" t="s">
        <v>7374</v>
      </c>
      <c r="AI668" t="s">
        <v>7375</v>
      </c>
      <c r="AJ668" t="s">
        <v>7376</v>
      </c>
      <c r="AK668" t="s">
        <v>7377</v>
      </c>
    </row>
    <row r="669" spans="1:39" x14ac:dyDescent="0.25">
      <c r="A669" t="s">
        <v>5836</v>
      </c>
      <c r="B669" t="s">
        <v>5836</v>
      </c>
      <c r="C669">
        <v>4</v>
      </c>
      <c r="D669">
        <v>4</v>
      </c>
      <c r="E669">
        <v>4</v>
      </c>
      <c r="F669" t="s">
        <v>5837</v>
      </c>
      <c r="G669" t="s">
        <v>5838</v>
      </c>
      <c r="H669" t="s">
        <v>5837</v>
      </c>
      <c r="I669" t="s">
        <v>171</v>
      </c>
      <c r="J669" t="s">
        <v>171</v>
      </c>
      <c r="K669">
        <f>SUM(L669:Q669)</f>
        <v>71797000</v>
      </c>
      <c r="L669">
        <v>0</v>
      </c>
      <c r="M669">
        <v>37639000</v>
      </c>
      <c r="N669">
        <v>0</v>
      </c>
      <c r="O669">
        <v>34158000</v>
      </c>
      <c r="P669">
        <v>0</v>
      </c>
      <c r="Q669">
        <v>0</v>
      </c>
      <c r="S669">
        <v>0</v>
      </c>
      <c r="T669">
        <v>1</v>
      </c>
      <c r="U669">
        <v>1</v>
      </c>
      <c r="V669">
        <v>3</v>
      </c>
      <c r="W669">
        <v>0</v>
      </c>
      <c r="X669">
        <v>1</v>
      </c>
      <c r="Y669">
        <v>0</v>
      </c>
      <c r="Z669">
        <v>0</v>
      </c>
      <c r="AA669">
        <v>6</v>
      </c>
      <c r="AE669">
        <v>1175</v>
      </c>
      <c r="AF669" t="s">
        <v>5839</v>
      </c>
      <c r="AG669" t="s">
        <v>1397</v>
      </c>
      <c r="AH669" t="s">
        <v>5840</v>
      </c>
      <c r="AI669" t="s">
        <v>5841</v>
      </c>
      <c r="AJ669" t="s">
        <v>5842</v>
      </c>
      <c r="AK669" t="s">
        <v>5843</v>
      </c>
    </row>
    <row r="670" spans="1:39" x14ac:dyDescent="0.25">
      <c r="A670" t="s">
        <v>8455</v>
      </c>
      <c r="B670" t="s">
        <v>8455</v>
      </c>
      <c r="C670" t="s">
        <v>1323</v>
      </c>
      <c r="D670" t="s">
        <v>1323</v>
      </c>
      <c r="E670" t="s">
        <v>1323</v>
      </c>
      <c r="F670" t="s">
        <v>8456</v>
      </c>
      <c r="G670" t="s">
        <v>8457</v>
      </c>
      <c r="H670" t="s">
        <v>8458</v>
      </c>
      <c r="I670" t="s">
        <v>171</v>
      </c>
      <c r="J670" t="s">
        <v>171</v>
      </c>
      <c r="K670">
        <f>SUM(L670:Q670)</f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S670">
        <v>0</v>
      </c>
      <c r="T670">
        <v>1</v>
      </c>
      <c r="U670">
        <v>0</v>
      </c>
      <c r="V670">
        <v>2</v>
      </c>
      <c r="W670">
        <v>3</v>
      </c>
      <c r="X670">
        <v>1</v>
      </c>
      <c r="Y670">
        <v>0</v>
      </c>
      <c r="Z670">
        <v>0</v>
      </c>
      <c r="AA670">
        <v>7</v>
      </c>
      <c r="AE670">
        <v>276</v>
      </c>
      <c r="AF670">
        <v>4579</v>
      </c>
      <c r="AG670" t="b">
        <v>1</v>
      </c>
      <c r="AH670">
        <v>4865</v>
      </c>
      <c r="AI670" t="s">
        <v>8459</v>
      </c>
      <c r="AJ670" t="s">
        <v>8460</v>
      </c>
      <c r="AK670">
        <v>62083</v>
      </c>
    </row>
    <row r="671" spans="1:39" x14ac:dyDescent="0.25">
      <c r="A671" t="s">
        <v>3707</v>
      </c>
      <c r="B671" t="s">
        <v>3708</v>
      </c>
      <c r="C671" t="s">
        <v>3709</v>
      </c>
      <c r="D671" t="s">
        <v>3709</v>
      </c>
      <c r="E671" t="s">
        <v>3709</v>
      </c>
      <c r="F671" t="s">
        <v>3710</v>
      </c>
      <c r="G671" t="s">
        <v>3711</v>
      </c>
      <c r="H671" t="s">
        <v>3712</v>
      </c>
      <c r="I671" t="s">
        <v>171</v>
      </c>
      <c r="J671" t="s">
        <v>171</v>
      </c>
      <c r="K671">
        <f>SUM(L671:Q671)</f>
        <v>222726000</v>
      </c>
      <c r="L671">
        <v>36826000</v>
      </c>
      <c r="M671">
        <v>43061000</v>
      </c>
      <c r="N671">
        <v>0</v>
      </c>
      <c r="O671">
        <v>54926000</v>
      </c>
      <c r="P671">
        <v>21547000</v>
      </c>
      <c r="Q671">
        <v>66366000</v>
      </c>
      <c r="S671">
        <v>4</v>
      </c>
      <c r="T671">
        <v>9</v>
      </c>
      <c r="U671">
        <v>0</v>
      </c>
      <c r="V671">
        <v>13</v>
      </c>
      <c r="W671">
        <v>4</v>
      </c>
      <c r="X671">
        <v>3</v>
      </c>
      <c r="Y671">
        <v>3</v>
      </c>
      <c r="Z671">
        <v>10</v>
      </c>
      <c r="AA671">
        <v>46</v>
      </c>
      <c r="AE671">
        <v>1067</v>
      </c>
      <c r="AF671" t="s">
        <v>3713</v>
      </c>
      <c r="AG671" t="s">
        <v>539</v>
      </c>
      <c r="AH671" t="s">
        <v>3714</v>
      </c>
      <c r="AI671" t="s">
        <v>3715</v>
      </c>
      <c r="AJ671" t="s">
        <v>3716</v>
      </c>
      <c r="AK671" t="s">
        <v>3717</v>
      </c>
      <c r="AL671" t="s">
        <v>3718</v>
      </c>
      <c r="AM671" t="s">
        <v>3719</v>
      </c>
    </row>
    <row r="672" spans="1:39" x14ac:dyDescent="0.25">
      <c r="A672" t="s">
        <v>5334</v>
      </c>
      <c r="B672" t="s">
        <v>5335</v>
      </c>
      <c r="C672" t="s">
        <v>5336</v>
      </c>
      <c r="D672" t="s">
        <v>5336</v>
      </c>
      <c r="E672" t="s">
        <v>5336</v>
      </c>
      <c r="F672" t="s">
        <v>5337</v>
      </c>
      <c r="G672" t="s">
        <v>5338</v>
      </c>
      <c r="H672" t="s">
        <v>5339</v>
      </c>
      <c r="I672" t="s">
        <v>171</v>
      </c>
      <c r="J672" t="s">
        <v>171</v>
      </c>
      <c r="K672">
        <f>SUM(L672:Q672)</f>
        <v>97583000</v>
      </c>
      <c r="L672">
        <v>35474000</v>
      </c>
      <c r="M672">
        <v>0</v>
      </c>
      <c r="N672">
        <v>0</v>
      </c>
      <c r="O672">
        <v>36758000</v>
      </c>
      <c r="P672">
        <v>0</v>
      </c>
      <c r="Q672">
        <v>25351000</v>
      </c>
      <c r="S672">
        <v>3</v>
      </c>
      <c r="T672">
        <v>1</v>
      </c>
      <c r="U672">
        <v>0</v>
      </c>
      <c r="V672">
        <v>14</v>
      </c>
      <c r="W672">
        <v>3</v>
      </c>
      <c r="X672">
        <v>0</v>
      </c>
      <c r="Y672">
        <v>0</v>
      </c>
      <c r="Z672">
        <v>7</v>
      </c>
      <c r="AA672">
        <v>28</v>
      </c>
      <c r="AE672">
        <v>538</v>
      </c>
      <c r="AF672" t="s">
        <v>5340</v>
      </c>
      <c r="AG672" t="s">
        <v>527</v>
      </c>
      <c r="AH672" t="s">
        <v>5341</v>
      </c>
      <c r="AI672" t="s">
        <v>5342</v>
      </c>
      <c r="AJ672" t="s">
        <v>5343</v>
      </c>
      <c r="AK672" t="s">
        <v>5344</v>
      </c>
    </row>
    <row r="673" spans="1:39" x14ac:dyDescent="0.25">
      <c r="A673" t="s">
        <v>9268</v>
      </c>
      <c r="B673" t="s">
        <v>9268</v>
      </c>
      <c r="C673" t="s">
        <v>3978</v>
      </c>
      <c r="D673" t="s">
        <v>3978</v>
      </c>
      <c r="E673" t="s">
        <v>3978</v>
      </c>
      <c r="F673" t="s">
        <v>9269</v>
      </c>
      <c r="G673" t="s">
        <v>9270</v>
      </c>
      <c r="H673" t="s">
        <v>9269</v>
      </c>
      <c r="I673" t="s">
        <v>171</v>
      </c>
      <c r="J673" t="s">
        <v>171</v>
      </c>
      <c r="K673">
        <f>SUM(L673:Q673)</f>
        <v>8653800</v>
      </c>
      <c r="L673">
        <v>0</v>
      </c>
      <c r="M673">
        <v>0</v>
      </c>
      <c r="N673">
        <v>8653800</v>
      </c>
      <c r="O673">
        <v>0</v>
      </c>
      <c r="P673">
        <v>0</v>
      </c>
      <c r="Q673">
        <v>0</v>
      </c>
      <c r="S673">
        <v>0</v>
      </c>
      <c r="T673">
        <v>1</v>
      </c>
      <c r="U673">
        <v>1</v>
      </c>
      <c r="V673">
        <v>0</v>
      </c>
      <c r="W673">
        <v>0</v>
      </c>
      <c r="X673">
        <v>0</v>
      </c>
      <c r="Y673">
        <v>1</v>
      </c>
      <c r="Z673">
        <v>1</v>
      </c>
      <c r="AA673">
        <v>4</v>
      </c>
      <c r="AE673">
        <v>826</v>
      </c>
      <c r="AF673" t="s">
        <v>9271</v>
      </c>
      <c r="AG673" t="s">
        <v>596</v>
      </c>
      <c r="AH673" t="s">
        <v>9272</v>
      </c>
      <c r="AI673" t="s">
        <v>9273</v>
      </c>
      <c r="AJ673" t="s">
        <v>9274</v>
      </c>
      <c r="AK673" t="s">
        <v>9275</v>
      </c>
    </row>
    <row r="674" spans="1:39" x14ac:dyDescent="0.25">
      <c r="A674" t="s">
        <v>2546</v>
      </c>
      <c r="B674" t="s">
        <v>2547</v>
      </c>
      <c r="C674" t="s">
        <v>2548</v>
      </c>
      <c r="D674" t="s">
        <v>2548</v>
      </c>
      <c r="E674" t="s">
        <v>2548</v>
      </c>
      <c r="F674" t="s">
        <v>2549</v>
      </c>
      <c r="G674" t="s">
        <v>2550</v>
      </c>
      <c r="H674" t="s">
        <v>2551</v>
      </c>
      <c r="I674" t="s">
        <v>171</v>
      </c>
      <c r="J674" t="s">
        <v>171</v>
      </c>
      <c r="K674">
        <f>SUM(L674:Q674)</f>
        <v>744957000</v>
      </c>
      <c r="L674">
        <v>164090000</v>
      </c>
      <c r="M674">
        <v>70273000</v>
      </c>
      <c r="N674">
        <v>0</v>
      </c>
      <c r="O674">
        <v>266540000</v>
      </c>
      <c r="P674">
        <v>42064000</v>
      </c>
      <c r="Q674">
        <v>201990000</v>
      </c>
      <c r="S674">
        <v>7</v>
      </c>
      <c r="T674">
        <v>12</v>
      </c>
      <c r="U674">
        <v>1</v>
      </c>
      <c r="V674">
        <v>29</v>
      </c>
      <c r="W674">
        <v>14</v>
      </c>
      <c r="X674">
        <v>8</v>
      </c>
      <c r="Y674">
        <v>5</v>
      </c>
      <c r="Z674">
        <v>27</v>
      </c>
      <c r="AA674">
        <v>103</v>
      </c>
      <c r="AE674">
        <v>1172</v>
      </c>
      <c r="AF674" t="s">
        <v>2552</v>
      </c>
      <c r="AG674" t="s">
        <v>144</v>
      </c>
      <c r="AH674" t="s">
        <v>2553</v>
      </c>
      <c r="AI674" t="s">
        <v>2554</v>
      </c>
      <c r="AJ674" t="s">
        <v>2555</v>
      </c>
      <c r="AK674" t="s">
        <v>2556</v>
      </c>
      <c r="AL674" t="s">
        <v>2557</v>
      </c>
      <c r="AM674" t="s">
        <v>2558</v>
      </c>
    </row>
    <row r="675" spans="1:39" x14ac:dyDescent="0.25">
      <c r="A675" t="s">
        <v>9400</v>
      </c>
      <c r="B675" t="s">
        <v>9400</v>
      </c>
      <c r="C675">
        <v>1</v>
      </c>
      <c r="D675">
        <v>1</v>
      </c>
      <c r="E675">
        <v>1</v>
      </c>
      <c r="F675" t="s">
        <v>9401</v>
      </c>
      <c r="G675" t="s">
        <v>9402</v>
      </c>
      <c r="H675" t="s">
        <v>9401</v>
      </c>
      <c r="I675" t="s">
        <v>171</v>
      </c>
      <c r="J675" t="s">
        <v>171</v>
      </c>
      <c r="K675">
        <f>SUM(L675:Q675)</f>
        <v>7765600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7765600</v>
      </c>
      <c r="S675">
        <v>0</v>
      </c>
      <c r="T675">
        <v>4</v>
      </c>
      <c r="U675">
        <v>0</v>
      </c>
      <c r="V675">
        <v>4</v>
      </c>
      <c r="W675">
        <v>4</v>
      </c>
      <c r="X675">
        <v>3</v>
      </c>
      <c r="Y675">
        <v>0</v>
      </c>
      <c r="Z675">
        <v>4</v>
      </c>
      <c r="AA675">
        <v>19</v>
      </c>
      <c r="AE675">
        <v>756</v>
      </c>
      <c r="AF675">
        <v>4138</v>
      </c>
      <c r="AG675" t="b">
        <v>1</v>
      </c>
      <c r="AH675">
        <v>4405</v>
      </c>
      <c r="AI675" t="s">
        <v>9403</v>
      </c>
      <c r="AJ675" t="s">
        <v>9404</v>
      </c>
      <c r="AK675">
        <v>57434</v>
      </c>
    </row>
    <row r="676" spans="1:39" x14ac:dyDescent="0.25">
      <c r="A676" t="s">
        <v>2503</v>
      </c>
      <c r="B676" t="s">
        <v>2504</v>
      </c>
      <c r="C676" t="s">
        <v>2505</v>
      </c>
      <c r="D676" t="s">
        <v>2505</v>
      </c>
      <c r="E676" t="s">
        <v>2506</v>
      </c>
      <c r="F676" t="s">
        <v>2507</v>
      </c>
      <c r="G676" t="s">
        <v>2508</v>
      </c>
      <c r="H676" t="s">
        <v>2509</v>
      </c>
      <c r="I676" t="s">
        <v>171</v>
      </c>
      <c r="J676" t="s">
        <v>171</v>
      </c>
      <c r="K676">
        <f>SUM(L676:Q676)</f>
        <v>701562000</v>
      </c>
      <c r="L676">
        <v>83366000</v>
      </c>
      <c r="M676">
        <v>154510000</v>
      </c>
      <c r="N676">
        <v>129450000</v>
      </c>
      <c r="O676">
        <v>182590000</v>
      </c>
      <c r="P676">
        <v>83601000</v>
      </c>
      <c r="Q676">
        <v>68045000</v>
      </c>
      <c r="S676">
        <v>3</v>
      </c>
      <c r="T676">
        <v>27</v>
      </c>
      <c r="U676">
        <v>6</v>
      </c>
      <c r="V676">
        <v>26</v>
      </c>
      <c r="W676">
        <v>16</v>
      </c>
      <c r="X676">
        <v>11</v>
      </c>
      <c r="Y676">
        <v>9</v>
      </c>
      <c r="Z676">
        <v>11</v>
      </c>
      <c r="AA676">
        <v>109</v>
      </c>
      <c r="AE676">
        <v>568</v>
      </c>
      <c r="AF676" t="s">
        <v>2510</v>
      </c>
      <c r="AG676" t="s">
        <v>830</v>
      </c>
      <c r="AH676" t="s">
        <v>2511</v>
      </c>
      <c r="AI676" t="s">
        <v>2512</v>
      </c>
      <c r="AJ676" t="s">
        <v>2513</v>
      </c>
      <c r="AK676" t="s">
        <v>2514</v>
      </c>
      <c r="AL676">
        <v>222</v>
      </c>
      <c r="AM676">
        <v>62</v>
      </c>
    </row>
    <row r="677" spans="1:39" x14ac:dyDescent="0.25">
      <c r="A677" t="s">
        <v>2966</v>
      </c>
      <c r="B677" t="s">
        <v>2967</v>
      </c>
      <c r="C677" t="s">
        <v>2968</v>
      </c>
      <c r="D677" t="s">
        <v>2969</v>
      </c>
      <c r="E677" t="s">
        <v>2969</v>
      </c>
      <c r="F677" t="s">
        <v>2970</v>
      </c>
      <c r="G677" t="s">
        <v>2971</v>
      </c>
      <c r="H677" t="s">
        <v>2972</v>
      </c>
      <c r="I677" t="s">
        <v>171</v>
      </c>
      <c r="J677" t="s">
        <v>171</v>
      </c>
      <c r="K677">
        <f>SUM(L677:Q677)</f>
        <v>573008000</v>
      </c>
      <c r="L677">
        <v>0</v>
      </c>
      <c r="M677">
        <v>157580000</v>
      </c>
      <c r="N677">
        <v>133260000</v>
      </c>
      <c r="O677">
        <v>183180000</v>
      </c>
      <c r="P677">
        <v>56849000</v>
      </c>
      <c r="Q677">
        <v>42139000</v>
      </c>
      <c r="S677">
        <v>3</v>
      </c>
      <c r="T677">
        <v>19</v>
      </c>
      <c r="U677">
        <v>6</v>
      </c>
      <c r="V677">
        <v>27</v>
      </c>
      <c r="W677">
        <v>10</v>
      </c>
      <c r="X677">
        <v>10</v>
      </c>
      <c r="Y677">
        <v>3</v>
      </c>
      <c r="Z677">
        <v>10</v>
      </c>
      <c r="AA677">
        <v>88</v>
      </c>
      <c r="AE677">
        <v>666</v>
      </c>
      <c r="AF677" t="s">
        <v>2973</v>
      </c>
      <c r="AG677" t="s">
        <v>2974</v>
      </c>
      <c r="AH677" t="s">
        <v>2975</v>
      </c>
      <c r="AI677" t="s">
        <v>2976</v>
      </c>
      <c r="AJ677" t="s">
        <v>2977</v>
      </c>
      <c r="AK677" t="s">
        <v>2978</v>
      </c>
      <c r="AL677">
        <v>313</v>
      </c>
      <c r="AM677">
        <v>234</v>
      </c>
    </row>
    <row r="678" spans="1:39" x14ac:dyDescent="0.25">
      <c r="A678" t="s">
        <v>11659</v>
      </c>
      <c r="B678" t="s">
        <v>11659</v>
      </c>
      <c r="C678" t="s">
        <v>1323</v>
      </c>
      <c r="D678" t="s">
        <v>1323</v>
      </c>
      <c r="E678" t="s">
        <v>1323</v>
      </c>
      <c r="F678" t="s">
        <v>11660</v>
      </c>
      <c r="G678" t="s">
        <v>11661</v>
      </c>
      <c r="H678" t="s">
        <v>11662</v>
      </c>
      <c r="I678" t="s">
        <v>171</v>
      </c>
      <c r="J678" t="s">
        <v>171</v>
      </c>
      <c r="K678">
        <f>SUM(L678:Q678)</f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S678">
        <v>0</v>
      </c>
      <c r="T678">
        <v>1</v>
      </c>
      <c r="U678">
        <v>0</v>
      </c>
      <c r="V678">
        <v>1</v>
      </c>
      <c r="W678">
        <v>0</v>
      </c>
      <c r="X678">
        <v>0</v>
      </c>
      <c r="Y678">
        <v>0</v>
      </c>
      <c r="Z678">
        <v>0</v>
      </c>
      <c r="AA678">
        <v>2</v>
      </c>
      <c r="AE678">
        <v>453</v>
      </c>
      <c r="AF678">
        <v>3703</v>
      </c>
      <c r="AG678" t="b">
        <v>1</v>
      </c>
      <c r="AH678">
        <v>3938</v>
      </c>
      <c r="AI678" t="s">
        <v>11663</v>
      </c>
      <c r="AJ678" t="s">
        <v>11664</v>
      </c>
      <c r="AK678">
        <v>51781</v>
      </c>
    </row>
    <row r="679" spans="1:39" x14ac:dyDescent="0.25">
      <c r="A679" t="s">
        <v>447</v>
      </c>
      <c r="B679" t="s">
        <v>448</v>
      </c>
      <c r="C679" t="s">
        <v>449</v>
      </c>
      <c r="D679" t="s">
        <v>449</v>
      </c>
      <c r="E679" t="s">
        <v>449</v>
      </c>
      <c r="F679" t="s">
        <v>450</v>
      </c>
      <c r="G679" t="s">
        <v>451</v>
      </c>
      <c r="H679" t="s">
        <v>450</v>
      </c>
      <c r="I679" s="9" t="s">
        <v>63</v>
      </c>
      <c r="J679" s="6" t="s">
        <v>118</v>
      </c>
      <c r="K679">
        <f>SUM(L679:Q679)</f>
        <v>32154600000</v>
      </c>
      <c r="L679">
        <v>5844500000</v>
      </c>
      <c r="M679">
        <v>5254500000</v>
      </c>
      <c r="N679">
        <v>5320600000</v>
      </c>
      <c r="O679">
        <v>4243700000</v>
      </c>
      <c r="P679">
        <v>6064500000</v>
      </c>
      <c r="Q679">
        <v>5426800000</v>
      </c>
      <c r="S679">
        <v>55</v>
      </c>
      <c r="T679">
        <v>73</v>
      </c>
      <c r="U679">
        <v>48</v>
      </c>
      <c r="V679">
        <v>65</v>
      </c>
      <c r="W679">
        <v>78</v>
      </c>
      <c r="X679">
        <v>76</v>
      </c>
      <c r="Y679">
        <v>84</v>
      </c>
      <c r="Z679">
        <v>69</v>
      </c>
      <c r="AA679">
        <v>548</v>
      </c>
      <c r="AE679">
        <v>903</v>
      </c>
      <c r="AF679" t="s">
        <v>452</v>
      </c>
      <c r="AG679" t="s">
        <v>440</v>
      </c>
      <c r="AH679" t="s">
        <v>453</v>
      </c>
      <c r="AI679" t="s">
        <v>454</v>
      </c>
      <c r="AJ679" t="s">
        <v>455</v>
      </c>
      <c r="AK679" t="s">
        <v>456</v>
      </c>
      <c r="AL679" t="s">
        <v>457</v>
      </c>
      <c r="AM679" t="s">
        <v>458</v>
      </c>
    </row>
    <row r="680" spans="1:39" x14ac:dyDescent="0.25">
      <c r="A680" t="s">
        <v>7631</v>
      </c>
      <c r="B680" t="s">
        <v>7632</v>
      </c>
      <c r="C680" t="s">
        <v>7633</v>
      </c>
      <c r="D680" t="s">
        <v>7633</v>
      </c>
      <c r="E680" t="s">
        <v>7633</v>
      </c>
      <c r="F680" t="s">
        <v>7634</v>
      </c>
      <c r="G680" t="s">
        <v>7635</v>
      </c>
      <c r="H680" t="s">
        <v>7634</v>
      </c>
      <c r="I680" t="s">
        <v>171</v>
      </c>
      <c r="J680" t="s">
        <v>171</v>
      </c>
      <c r="K680">
        <f>SUM(L680:Q680)</f>
        <v>21936000</v>
      </c>
      <c r="L680">
        <v>0</v>
      </c>
      <c r="M680">
        <v>0</v>
      </c>
      <c r="N680">
        <v>0</v>
      </c>
      <c r="O680">
        <v>21936000</v>
      </c>
      <c r="P680">
        <v>0</v>
      </c>
      <c r="Q680">
        <v>0</v>
      </c>
      <c r="S680">
        <v>0</v>
      </c>
      <c r="T680">
        <v>4</v>
      </c>
      <c r="U680">
        <v>0</v>
      </c>
      <c r="V680">
        <v>4</v>
      </c>
      <c r="W680">
        <v>0</v>
      </c>
      <c r="X680">
        <v>0</v>
      </c>
      <c r="Y680">
        <v>0</v>
      </c>
      <c r="Z680">
        <v>0</v>
      </c>
      <c r="AA680">
        <v>8</v>
      </c>
      <c r="AE680">
        <v>650</v>
      </c>
      <c r="AF680" t="s">
        <v>7636</v>
      </c>
      <c r="AG680" t="s">
        <v>909</v>
      </c>
      <c r="AH680" t="s">
        <v>7637</v>
      </c>
      <c r="AI680" t="s">
        <v>7638</v>
      </c>
      <c r="AJ680" t="s">
        <v>7639</v>
      </c>
      <c r="AK680" t="s">
        <v>7640</v>
      </c>
    </row>
    <row r="681" spans="1:39" x14ac:dyDescent="0.25">
      <c r="A681" t="s">
        <v>1714</v>
      </c>
      <c r="B681" t="s">
        <v>1714</v>
      </c>
      <c r="C681" t="s">
        <v>1715</v>
      </c>
      <c r="D681" t="s">
        <v>1715</v>
      </c>
      <c r="E681" t="s">
        <v>1715</v>
      </c>
      <c r="F681" t="s">
        <v>1716</v>
      </c>
      <c r="G681" t="s">
        <v>1717</v>
      </c>
      <c r="H681" t="s">
        <v>1718</v>
      </c>
      <c r="I681" t="s">
        <v>171</v>
      </c>
      <c r="J681" t="s">
        <v>171</v>
      </c>
      <c r="K681">
        <f>SUM(L681:Q681)</f>
        <v>1618330000</v>
      </c>
      <c r="L681">
        <v>127710000</v>
      </c>
      <c r="M681">
        <v>413110000</v>
      </c>
      <c r="N681">
        <v>176250000</v>
      </c>
      <c r="O681">
        <v>323620000</v>
      </c>
      <c r="P681">
        <v>345850000</v>
      </c>
      <c r="Q681">
        <v>231790000</v>
      </c>
      <c r="S681">
        <v>4</v>
      </c>
      <c r="T681">
        <v>21</v>
      </c>
      <c r="U681">
        <v>9</v>
      </c>
      <c r="V681">
        <v>17</v>
      </c>
      <c r="W681">
        <v>20</v>
      </c>
      <c r="X681">
        <v>17</v>
      </c>
      <c r="Y681">
        <v>6</v>
      </c>
      <c r="Z681">
        <v>11</v>
      </c>
      <c r="AA681">
        <v>105</v>
      </c>
      <c r="AE681">
        <v>940</v>
      </c>
      <c r="AF681" t="s">
        <v>1719</v>
      </c>
      <c r="AG681" t="s">
        <v>568</v>
      </c>
      <c r="AH681" t="s">
        <v>1720</v>
      </c>
      <c r="AI681" t="s">
        <v>1721</v>
      </c>
      <c r="AJ681" t="s">
        <v>1722</v>
      </c>
      <c r="AK681" t="s">
        <v>1723</v>
      </c>
      <c r="AL681">
        <v>540</v>
      </c>
      <c r="AM681">
        <v>47</v>
      </c>
    </row>
    <row r="682" spans="1:39" x14ac:dyDescent="0.25">
      <c r="A682" t="s">
        <v>1355</v>
      </c>
      <c r="B682" t="s">
        <v>1355</v>
      </c>
      <c r="C682" t="s">
        <v>1356</v>
      </c>
      <c r="D682" t="s">
        <v>1356</v>
      </c>
      <c r="E682" t="s">
        <v>1357</v>
      </c>
      <c r="F682" t="s">
        <v>1358</v>
      </c>
      <c r="G682" t="s">
        <v>1359</v>
      </c>
      <c r="H682" t="s">
        <v>1360</v>
      </c>
      <c r="I682" s="3" t="s">
        <v>437</v>
      </c>
      <c r="J682" s="4" t="s">
        <v>438</v>
      </c>
      <c r="K682">
        <f>SUM(L682:Q682)</f>
        <v>3314680000</v>
      </c>
      <c r="L682">
        <v>655920000</v>
      </c>
      <c r="M682">
        <v>482900000</v>
      </c>
      <c r="N682">
        <v>746660000</v>
      </c>
      <c r="O682">
        <v>299590000</v>
      </c>
      <c r="P682">
        <v>320380000</v>
      </c>
      <c r="Q682">
        <v>809230000</v>
      </c>
      <c r="S682">
        <v>18</v>
      </c>
      <c r="T682">
        <v>37</v>
      </c>
      <c r="U682">
        <v>19</v>
      </c>
      <c r="V682">
        <v>34</v>
      </c>
      <c r="W682">
        <v>49</v>
      </c>
      <c r="X682">
        <v>35</v>
      </c>
      <c r="Y682">
        <v>49</v>
      </c>
      <c r="Z682">
        <v>65</v>
      </c>
      <c r="AA682">
        <v>306</v>
      </c>
      <c r="AE682">
        <v>1029</v>
      </c>
      <c r="AF682" t="s">
        <v>1361</v>
      </c>
      <c r="AG682" t="s">
        <v>553</v>
      </c>
      <c r="AH682" t="s">
        <v>1362</v>
      </c>
      <c r="AI682" t="s">
        <v>1363</v>
      </c>
      <c r="AJ682" t="s">
        <v>1364</v>
      </c>
      <c r="AK682" t="s">
        <v>1365</v>
      </c>
      <c r="AL682">
        <v>632</v>
      </c>
      <c r="AM682">
        <v>139</v>
      </c>
    </row>
    <row r="683" spans="1:39" x14ac:dyDescent="0.25">
      <c r="A683" t="s">
        <v>11656</v>
      </c>
      <c r="B683" t="s">
        <v>11656</v>
      </c>
      <c r="C683">
        <v>1</v>
      </c>
      <c r="D683">
        <v>1</v>
      </c>
      <c r="E683">
        <v>1</v>
      </c>
      <c r="F683" t="s">
        <v>11657</v>
      </c>
      <c r="G683" t="s">
        <v>11658</v>
      </c>
      <c r="H683" t="s">
        <v>11657</v>
      </c>
      <c r="I683" s="3" t="s">
        <v>437</v>
      </c>
      <c r="J683" s="4" t="s">
        <v>438</v>
      </c>
      <c r="K683">
        <f>SUM(L683:Q683)</f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S683">
        <v>0</v>
      </c>
      <c r="T683">
        <v>0</v>
      </c>
      <c r="U683">
        <v>0</v>
      </c>
      <c r="V683">
        <v>0</v>
      </c>
      <c r="W683">
        <v>1</v>
      </c>
      <c r="X683">
        <v>0</v>
      </c>
      <c r="Y683">
        <v>0</v>
      </c>
      <c r="Z683">
        <v>0</v>
      </c>
      <c r="AA683">
        <v>1</v>
      </c>
      <c r="AE683">
        <v>1273</v>
      </c>
      <c r="AF683">
        <v>2601</v>
      </c>
      <c r="AG683" t="b">
        <v>1</v>
      </c>
      <c r="AH683">
        <v>2757</v>
      </c>
      <c r="AI683">
        <v>31157</v>
      </c>
      <c r="AJ683">
        <v>33262</v>
      </c>
      <c r="AK683">
        <v>33262</v>
      </c>
    </row>
    <row r="684" spans="1:39" x14ac:dyDescent="0.25">
      <c r="A684" t="s">
        <v>6127</v>
      </c>
      <c r="B684" t="s">
        <v>6127</v>
      </c>
      <c r="C684">
        <v>2</v>
      </c>
      <c r="D684">
        <v>2</v>
      </c>
      <c r="E684">
        <v>2</v>
      </c>
      <c r="F684" t="s">
        <v>6128</v>
      </c>
      <c r="G684" t="s">
        <v>6129</v>
      </c>
      <c r="H684" t="s">
        <v>6128</v>
      </c>
      <c r="I684" t="s">
        <v>171</v>
      </c>
      <c r="J684" t="s">
        <v>171</v>
      </c>
      <c r="K684">
        <f>SUM(L684:Q684)</f>
        <v>59777000</v>
      </c>
      <c r="L684">
        <v>0</v>
      </c>
      <c r="M684">
        <v>0</v>
      </c>
      <c r="N684">
        <v>59777000</v>
      </c>
      <c r="O684">
        <v>0</v>
      </c>
      <c r="P684">
        <v>0</v>
      </c>
      <c r="Q684">
        <v>0</v>
      </c>
      <c r="S684">
        <v>0</v>
      </c>
      <c r="T684">
        <v>2</v>
      </c>
      <c r="U684">
        <v>4</v>
      </c>
      <c r="V684">
        <v>2</v>
      </c>
      <c r="W684">
        <v>1</v>
      </c>
      <c r="X684">
        <v>1</v>
      </c>
      <c r="Y684">
        <v>0</v>
      </c>
      <c r="Z684">
        <v>1</v>
      </c>
      <c r="AA684">
        <v>11</v>
      </c>
      <c r="AE684">
        <v>733</v>
      </c>
      <c r="AF684" t="s">
        <v>6130</v>
      </c>
      <c r="AG684" t="s">
        <v>596</v>
      </c>
      <c r="AH684" t="s">
        <v>6131</v>
      </c>
      <c r="AI684" t="s">
        <v>6132</v>
      </c>
      <c r="AJ684" t="s">
        <v>6133</v>
      </c>
      <c r="AK684" t="s">
        <v>6134</v>
      </c>
    </row>
    <row r="685" spans="1:39" x14ac:dyDescent="0.25">
      <c r="A685" t="s">
        <v>9622</v>
      </c>
      <c r="B685" t="s">
        <v>9622</v>
      </c>
      <c r="C685" t="s">
        <v>6896</v>
      </c>
      <c r="D685" t="s">
        <v>6896</v>
      </c>
      <c r="E685" t="s">
        <v>6896</v>
      </c>
      <c r="F685" t="s">
        <v>9623</v>
      </c>
      <c r="G685" t="s">
        <v>9624</v>
      </c>
      <c r="H685" t="s">
        <v>9625</v>
      </c>
      <c r="I685" t="s">
        <v>171</v>
      </c>
      <c r="J685" t="s">
        <v>171</v>
      </c>
      <c r="K685">
        <f>SUM(L685:Q685)</f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S685">
        <v>0</v>
      </c>
      <c r="T685">
        <v>1</v>
      </c>
      <c r="U685">
        <v>0</v>
      </c>
      <c r="V685">
        <v>1</v>
      </c>
      <c r="W685">
        <v>0</v>
      </c>
      <c r="X685">
        <v>1</v>
      </c>
      <c r="Y685">
        <v>2</v>
      </c>
      <c r="Z685">
        <v>1</v>
      </c>
      <c r="AA685">
        <v>6</v>
      </c>
      <c r="AE685">
        <v>147</v>
      </c>
      <c r="AF685" t="s">
        <v>9626</v>
      </c>
      <c r="AG685" t="s">
        <v>596</v>
      </c>
      <c r="AH685" t="s">
        <v>9627</v>
      </c>
      <c r="AI685" t="s">
        <v>9628</v>
      </c>
      <c r="AJ685" t="s">
        <v>9629</v>
      </c>
      <c r="AK685" t="s">
        <v>9630</v>
      </c>
    </row>
    <row r="686" spans="1:39" x14ac:dyDescent="0.25">
      <c r="A686" t="s">
        <v>2998</v>
      </c>
      <c r="B686" t="s">
        <v>2998</v>
      </c>
      <c r="C686" t="s">
        <v>2999</v>
      </c>
      <c r="D686" t="s">
        <v>2999</v>
      </c>
      <c r="E686" t="s">
        <v>2999</v>
      </c>
      <c r="F686" t="s">
        <v>3000</v>
      </c>
      <c r="G686" t="s">
        <v>3001</v>
      </c>
      <c r="H686" t="s">
        <v>3002</v>
      </c>
      <c r="I686" t="s">
        <v>171</v>
      </c>
      <c r="J686" t="s">
        <v>171</v>
      </c>
      <c r="K686">
        <f>SUM(L686:Q686)</f>
        <v>608530000</v>
      </c>
      <c r="L686">
        <v>0</v>
      </c>
      <c r="M686">
        <v>112540000</v>
      </c>
      <c r="N686">
        <v>347340000</v>
      </c>
      <c r="O686">
        <v>148650000</v>
      </c>
      <c r="P686">
        <v>0</v>
      </c>
      <c r="Q686">
        <v>0</v>
      </c>
      <c r="S686">
        <v>1</v>
      </c>
      <c r="T686">
        <v>16</v>
      </c>
      <c r="U686">
        <v>16</v>
      </c>
      <c r="V686">
        <v>21</v>
      </c>
      <c r="W686">
        <v>1</v>
      </c>
      <c r="X686">
        <v>0</v>
      </c>
      <c r="Y686">
        <v>0</v>
      </c>
      <c r="Z686">
        <v>0</v>
      </c>
      <c r="AA686">
        <v>55</v>
      </c>
      <c r="AE686">
        <v>860</v>
      </c>
      <c r="AF686" t="s">
        <v>3003</v>
      </c>
      <c r="AG686" t="s">
        <v>283</v>
      </c>
      <c r="AH686" t="s">
        <v>3004</v>
      </c>
      <c r="AI686" t="s">
        <v>3005</v>
      </c>
      <c r="AJ686" t="s">
        <v>3006</v>
      </c>
      <c r="AK686" t="s">
        <v>3007</v>
      </c>
    </row>
    <row r="687" spans="1:39" x14ac:dyDescent="0.25">
      <c r="A687" t="s">
        <v>6573</v>
      </c>
      <c r="B687" t="s">
        <v>6573</v>
      </c>
      <c r="C687">
        <v>2</v>
      </c>
      <c r="D687">
        <v>2</v>
      </c>
      <c r="E687">
        <v>2</v>
      </c>
      <c r="F687" t="s">
        <v>6574</v>
      </c>
      <c r="G687" t="s">
        <v>6575</v>
      </c>
      <c r="H687" t="s">
        <v>6574</v>
      </c>
      <c r="I687" t="s">
        <v>171</v>
      </c>
      <c r="J687" t="s">
        <v>171</v>
      </c>
      <c r="K687">
        <f>SUM(L687:Q687)</f>
        <v>43982000</v>
      </c>
      <c r="L687">
        <v>0</v>
      </c>
      <c r="M687">
        <v>43982000</v>
      </c>
      <c r="N687">
        <v>0</v>
      </c>
      <c r="O687">
        <v>0</v>
      </c>
      <c r="P687">
        <v>0</v>
      </c>
      <c r="Q687">
        <v>0</v>
      </c>
      <c r="S687">
        <v>1</v>
      </c>
      <c r="T687">
        <v>2</v>
      </c>
      <c r="U687">
        <v>1</v>
      </c>
      <c r="V687">
        <v>1</v>
      </c>
      <c r="W687">
        <v>1</v>
      </c>
      <c r="X687">
        <v>1</v>
      </c>
      <c r="Y687">
        <v>1</v>
      </c>
      <c r="Z687">
        <v>1</v>
      </c>
      <c r="AA687">
        <v>9</v>
      </c>
      <c r="AE687">
        <v>1176</v>
      </c>
      <c r="AF687" t="s">
        <v>6576</v>
      </c>
      <c r="AG687" t="s">
        <v>596</v>
      </c>
      <c r="AH687" t="s">
        <v>6577</v>
      </c>
      <c r="AI687" t="s">
        <v>6578</v>
      </c>
      <c r="AJ687" t="s">
        <v>6579</v>
      </c>
      <c r="AK687" t="s">
        <v>6580</v>
      </c>
    </row>
    <row r="688" spans="1:39" x14ac:dyDescent="0.25">
      <c r="A688" t="s">
        <v>5098</v>
      </c>
      <c r="B688" t="s">
        <v>5098</v>
      </c>
      <c r="C688">
        <v>4</v>
      </c>
      <c r="D688">
        <v>4</v>
      </c>
      <c r="E688">
        <v>4</v>
      </c>
      <c r="F688" t="s">
        <v>5099</v>
      </c>
      <c r="G688" t="s">
        <v>5100</v>
      </c>
      <c r="H688" t="s">
        <v>5099</v>
      </c>
      <c r="I688" t="s">
        <v>171</v>
      </c>
      <c r="J688" t="s">
        <v>171</v>
      </c>
      <c r="K688">
        <f>SUM(L688:Q688)</f>
        <v>67743000</v>
      </c>
      <c r="L688">
        <v>0</v>
      </c>
      <c r="M688">
        <v>67743000</v>
      </c>
      <c r="N688">
        <v>0</v>
      </c>
      <c r="O688">
        <v>0</v>
      </c>
      <c r="P688">
        <v>0</v>
      </c>
      <c r="Q688">
        <v>0</v>
      </c>
      <c r="S688">
        <v>3</v>
      </c>
      <c r="T688">
        <v>8</v>
      </c>
      <c r="U688">
        <v>5</v>
      </c>
      <c r="V688">
        <v>2</v>
      </c>
      <c r="W688">
        <v>6</v>
      </c>
      <c r="X688">
        <v>4</v>
      </c>
      <c r="Y688">
        <v>4</v>
      </c>
      <c r="Z688">
        <v>5</v>
      </c>
      <c r="AA688">
        <v>37</v>
      </c>
      <c r="AE688">
        <v>740</v>
      </c>
      <c r="AF688" t="s">
        <v>5101</v>
      </c>
      <c r="AG688" t="s">
        <v>1397</v>
      </c>
      <c r="AH688" t="s">
        <v>5102</v>
      </c>
      <c r="AI688" t="s">
        <v>5103</v>
      </c>
      <c r="AJ688" t="s">
        <v>5104</v>
      </c>
      <c r="AK688" t="s">
        <v>5105</v>
      </c>
    </row>
    <row r="689" spans="1:39" x14ac:dyDescent="0.25">
      <c r="A689" t="s">
        <v>2065</v>
      </c>
      <c r="B689" t="s">
        <v>2066</v>
      </c>
      <c r="C689" t="s">
        <v>2067</v>
      </c>
      <c r="D689" t="s">
        <v>2067</v>
      </c>
      <c r="E689" t="s">
        <v>2067</v>
      </c>
      <c r="F689" t="s">
        <v>2068</v>
      </c>
      <c r="G689" t="s">
        <v>2069</v>
      </c>
      <c r="H689" t="s">
        <v>2070</v>
      </c>
      <c r="I689" s="9" t="s">
        <v>63</v>
      </c>
      <c r="J689" s="5" t="s">
        <v>64</v>
      </c>
      <c r="K689">
        <f>SUM(L689:Q689)</f>
        <v>1224000000</v>
      </c>
      <c r="L689">
        <v>249490000</v>
      </c>
      <c r="M689">
        <v>288010000</v>
      </c>
      <c r="N689">
        <v>156390000</v>
      </c>
      <c r="O689">
        <v>305230000</v>
      </c>
      <c r="P689">
        <v>116550000</v>
      </c>
      <c r="Q689">
        <v>108330000</v>
      </c>
      <c r="S689">
        <v>19</v>
      </c>
      <c r="T689">
        <v>39</v>
      </c>
      <c r="U689">
        <v>15</v>
      </c>
      <c r="V689">
        <v>40</v>
      </c>
      <c r="W689">
        <v>24</v>
      </c>
      <c r="X689">
        <v>15</v>
      </c>
      <c r="Y689">
        <v>5</v>
      </c>
      <c r="Z689">
        <v>14</v>
      </c>
      <c r="AA689">
        <v>171</v>
      </c>
      <c r="AE689">
        <v>494</v>
      </c>
      <c r="AF689" t="s">
        <v>2071</v>
      </c>
      <c r="AG689" t="s">
        <v>624</v>
      </c>
      <c r="AH689" t="s">
        <v>2072</v>
      </c>
      <c r="AI689" t="s">
        <v>2073</v>
      </c>
      <c r="AJ689" t="s">
        <v>2074</v>
      </c>
      <c r="AK689" t="s">
        <v>2075</v>
      </c>
      <c r="AL689">
        <v>183</v>
      </c>
      <c r="AM689">
        <v>166</v>
      </c>
    </row>
    <row r="690" spans="1:39" x14ac:dyDescent="0.25">
      <c r="A690" t="s">
        <v>6784</v>
      </c>
      <c r="B690" t="s">
        <v>6785</v>
      </c>
      <c r="C690" t="s">
        <v>6786</v>
      </c>
      <c r="D690" t="s">
        <v>6786</v>
      </c>
      <c r="E690" t="s">
        <v>6786</v>
      </c>
      <c r="F690" t="s">
        <v>6787</v>
      </c>
      <c r="G690" t="s">
        <v>6788</v>
      </c>
      <c r="H690" t="s">
        <v>6789</v>
      </c>
      <c r="I690" t="s">
        <v>171</v>
      </c>
      <c r="J690" t="s">
        <v>171</v>
      </c>
      <c r="K690">
        <f>SUM(L690:Q690)</f>
        <v>39216000</v>
      </c>
      <c r="L690">
        <v>0</v>
      </c>
      <c r="M690">
        <v>18330000</v>
      </c>
      <c r="N690">
        <v>0</v>
      </c>
      <c r="O690">
        <v>20886000</v>
      </c>
      <c r="P690">
        <v>0</v>
      </c>
      <c r="Q690">
        <v>0</v>
      </c>
      <c r="S690">
        <v>0</v>
      </c>
      <c r="T690">
        <v>5</v>
      </c>
      <c r="U690">
        <v>0</v>
      </c>
      <c r="V690">
        <v>4</v>
      </c>
      <c r="W690">
        <v>0</v>
      </c>
      <c r="X690">
        <v>0</v>
      </c>
      <c r="Y690">
        <v>0</v>
      </c>
      <c r="Z690">
        <v>0</v>
      </c>
      <c r="AA690">
        <v>9</v>
      </c>
      <c r="AE690">
        <v>125</v>
      </c>
      <c r="AF690" t="s">
        <v>6790</v>
      </c>
      <c r="AG690" t="s">
        <v>539</v>
      </c>
      <c r="AH690" t="s">
        <v>6791</v>
      </c>
      <c r="AI690" t="s">
        <v>6792</v>
      </c>
      <c r="AJ690" t="s">
        <v>6793</v>
      </c>
      <c r="AK690" t="s">
        <v>6794</v>
      </c>
    </row>
    <row r="691" spans="1:39" x14ac:dyDescent="0.25">
      <c r="A691" t="s">
        <v>3890</v>
      </c>
      <c r="B691" t="s">
        <v>3890</v>
      </c>
      <c r="C691" t="s">
        <v>1323</v>
      </c>
      <c r="D691" t="s">
        <v>1323</v>
      </c>
      <c r="E691" t="s">
        <v>1323</v>
      </c>
      <c r="F691" t="s">
        <v>3891</v>
      </c>
      <c r="G691" t="s">
        <v>3892</v>
      </c>
      <c r="H691" t="s">
        <v>3893</v>
      </c>
      <c r="I691" s="9" t="s">
        <v>63</v>
      </c>
      <c r="J691" s="5" t="s">
        <v>64</v>
      </c>
      <c r="K691">
        <f>SUM(L691:Q691)</f>
        <v>177959000</v>
      </c>
      <c r="L691">
        <v>0</v>
      </c>
      <c r="M691">
        <v>112720000</v>
      </c>
      <c r="N691">
        <v>0</v>
      </c>
      <c r="O691">
        <v>65239000</v>
      </c>
      <c r="P691">
        <v>0</v>
      </c>
      <c r="Q691">
        <v>0</v>
      </c>
      <c r="S691">
        <v>1</v>
      </c>
      <c r="T691">
        <v>8</v>
      </c>
      <c r="U691">
        <v>2</v>
      </c>
      <c r="V691">
        <v>9</v>
      </c>
      <c r="W691">
        <v>9</v>
      </c>
      <c r="X691">
        <v>5</v>
      </c>
      <c r="Y691">
        <v>3</v>
      </c>
      <c r="Z691">
        <v>2</v>
      </c>
      <c r="AA691">
        <v>39</v>
      </c>
      <c r="AE691">
        <v>680</v>
      </c>
      <c r="AF691">
        <v>8626</v>
      </c>
      <c r="AG691" t="b">
        <v>1</v>
      </c>
      <c r="AH691" t="s">
        <v>3894</v>
      </c>
      <c r="AI691" t="s">
        <v>3895</v>
      </c>
      <c r="AJ691" t="s">
        <v>3896</v>
      </c>
      <c r="AK691">
        <v>112379</v>
      </c>
      <c r="AL691">
        <v>324</v>
      </c>
      <c r="AM691">
        <v>84</v>
      </c>
    </row>
    <row r="692" spans="1:39" x14ac:dyDescent="0.25">
      <c r="A692" t="s">
        <v>9106</v>
      </c>
      <c r="B692" t="s">
        <v>9106</v>
      </c>
      <c r="C692" t="s">
        <v>3186</v>
      </c>
      <c r="D692" t="s">
        <v>3186</v>
      </c>
      <c r="E692" t="s">
        <v>3186</v>
      </c>
      <c r="F692" t="s">
        <v>9107</v>
      </c>
      <c r="G692" t="s">
        <v>9108</v>
      </c>
      <c r="H692" t="s">
        <v>9109</v>
      </c>
      <c r="I692" s="3" t="s">
        <v>437</v>
      </c>
      <c r="J692" s="4" t="s">
        <v>438</v>
      </c>
      <c r="K692">
        <f>SUM(L692:Q692)</f>
        <v>9248500</v>
      </c>
      <c r="L692">
        <v>0</v>
      </c>
      <c r="M692">
        <v>9248500</v>
      </c>
      <c r="N692">
        <v>0</v>
      </c>
      <c r="O692">
        <v>0</v>
      </c>
      <c r="P692">
        <v>0</v>
      </c>
      <c r="Q692">
        <v>0</v>
      </c>
      <c r="S692">
        <v>0</v>
      </c>
      <c r="T692">
        <v>3</v>
      </c>
      <c r="U692">
        <v>0</v>
      </c>
      <c r="V692">
        <v>1</v>
      </c>
      <c r="W692">
        <v>1</v>
      </c>
      <c r="X692">
        <v>1</v>
      </c>
      <c r="Y692">
        <v>0</v>
      </c>
      <c r="Z692">
        <v>0</v>
      </c>
      <c r="AA692">
        <v>6</v>
      </c>
      <c r="AE692">
        <v>375</v>
      </c>
      <c r="AF692" t="s">
        <v>9110</v>
      </c>
      <c r="AG692" t="s">
        <v>596</v>
      </c>
      <c r="AH692" t="s">
        <v>9111</v>
      </c>
      <c r="AI692" t="s">
        <v>9112</v>
      </c>
      <c r="AJ692" t="s">
        <v>9113</v>
      </c>
      <c r="AK692" t="s">
        <v>9114</v>
      </c>
    </row>
    <row r="693" spans="1:39" x14ac:dyDescent="0.25">
      <c r="A693" t="s">
        <v>9025</v>
      </c>
      <c r="B693" t="s">
        <v>9025</v>
      </c>
      <c r="C693" t="s">
        <v>5823</v>
      </c>
      <c r="D693" t="s">
        <v>5823</v>
      </c>
      <c r="E693" t="s">
        <v>5823</v>
      </c>
      <c r="F693" t="s">
        <v>9026</v>
      </c>
      <c r="G693" t="s">
        <v>9027</v>
      </c>
      <c r="H693" t="s">
        <v>9028</v>
      </c>
      <c r="I693" s="3" t="s">
        <v>437</v>
      </c>
      <c r="J693" s="4" t="s">
        <v>438</v>
      </c>
      <c r="K693">
        <f>SUM(L693:Q693)</f>
        <v>9562900</v>
      </c>
      <c r="L693">
        <v>0</v>
      </c>
      <c r="M693">
        <v>9562900</v>
      </c>
      <c r="N693">
        <v>0</v>
      </c>
      <c r="O693">
        <v>0</v>
      </c>
      <c r="P693">
        <v>0</v>
      </c>
      <c r="Q693">
        <v>0</v>
      </c>
      <c r="S693">
        <v>0</v>
      </c>
      <c r="T693">
        <v>2</v>
      </c>
      <c r="U693">
        <v>0</v>
      </c>
      <c r="V693">
        <v>0</v>
      </c>
      <c r="W693">
        <v>1</v>
      </c>
      <c r="X693">
        <v>0</v>
      </c>
      <c r="Y693">
        <v>0</v>
      </c>
      <c r="Z693">
        <v>0</v>
      </c>
      <c r="AA693">
        <v>3</v>
      </c>
      <c r="AE693">
        <v>376</v>
      </c>
      <c r="AF693" t="s">
        <v>9029</v>
      </c>
      <c r="AG693" t="s">
        <v>596</v>
      </c>
      <c r="AH693" t="s">
        <v>9030</v>
      </c>
      <c r="AI693" t="s">
        <v>9031</v>
      </c>
      <c r="AJ693" t="s">
        <v>9032</v>
      </c>
      <c r="AK693" t="s">
        <v>9033</v>
      </c>
    </row>
    <row r="694" spans="1:39" x14ac:dyDescent="0.25">
      <c r="A694" t="s">
        <v>2901</v>
      </c>
      <c r="B694" t="s">
        <v>2902</v>
      </c>
      <c r="C694" t="s">
        <v>2903</v>
      </c>
      <c r="D694" t="s">
        <v>2903</v>
      </c>
      <c r="E694" t="s">
        <v>2903</v>
      </c>
      <c r="F694" t="s">
        <v>2904</v>
      </c>
      <c r="G694" t="s">
        <v>2905</v>
      </c>
      <c r="H694" t="s">
        <v>2906</v>
      </c>
      <c r="I694" s="3" t="s">
        <v>437</v>
      </c>
      <c r="J694" s="4" t="s">
        <v>438</v>
      </c>
      <c r="K694">
        <f>SUM(L694:Q694)</f>
        <v>603891000</v>
      </c>
      <c r="L694">
        <v>0</v>
      </c>
      <c r="M694">
        <v>143840000</v>
      </c>
      <c r="N694">
        <v>265540000</v>
      </c>
      <c r="O694">
        <v>53224000</v>
      </c>
      <c r="P694">
        <v>66991000</v>
      </c>
      <c r="Q694">
        <v>74296000</v>
      </c>
      <c r="S694">
        <v>0</v>
      </c>
      <c r="T694">
        <v>10</v>
      </c>
      <c r="U694">
        <v>7</v>
      </c>
      <c r="V694">
        <v>5</v>
      </c>
      <c r="W694">
        <v>10</v>
      </c>
      <c r="X694">
        <v>10</v>
      </c>
      <c r="Y694">
        <v>4</v>
      </c>
      <c r="Z694">
        <v>12</v>
      </c>
      <c r="AA694">
        <v>58</v>
      </c>
      <c r="AE694">
        <v>554</v>
      </c>
      <c r="AF694" t="s">
        <v>2907</v>
      </c>
      <c r="AG694" t="s">
        <v>909</v>
      </c>
      <c r="AH694" t="s">
        <v>2908</v>
      </c>
      <c r="AI694" t="s">
        <v>2909</v>
      </c>
      <c r="AJ694" t="s">
        <v>2910</v>
      </c>
      <c r="AK694" t="s">
        <v>2911</v>
      </c>
    </row>
    <row r="695" spans="1:39" x14ac:dyDescent="0.25">
      <c r="A695" t="s">
        <v>2297</v>
      </c>
      <c r="B695" t="s">
        <v>2298</v>
      </c>
      <c r="C695" t="s">
        <v>2299</v>
      </c>
      <c r="D695" t="s">
        <v>2299</v>
      </c>
      <c r="E695" t="s">
        <v>2299</v>
      </c>
      <c r="F695" t="s">
        <v>2300</v>
      </c>
      <c r="G695" t="s">
        <v>2301</v>
      </c>
      <c r="H695" t="s">
        <v>2302</v>
      </c>
      <c r="I695" s="3" t="s">
        <v>437</v>
      </c>
      <c r="J695" s="4" t="s">
        <v>438</v>
      </c>
      <c r="K695">
        <f>SUM(L695:Q695)</f>
        <v>943752000</v>
      </c>
      <c r="L695">
        <v>85632000</v>
      </c>
      <c r="M695">
        <v>265290000</v>
      </c>
      <c r="N695">
        <v>251420000</v>
      </c>
      <c r="O695">
        <v>117520000</v>
      </c>
      <c r="P695">
        <v>101630000</v>
      </c>
      <c r="Q695">
        <v>122260000</v>
      </c>
      <c r="S695">
        <v>3</v>
      </c>
      <c r="T695">
        <v>20</v>
      </c>
      <c r="U695">
        <v>12</v>
      </c>
      <c r="V695">
        <v>12</v>
      </c>
      <c r="W695">
        <v>19</v>
      </c>
      <c r="X695">
        <v>11</v>
      </c>
      <c r="Y695">
        <v>3</v>
      </c>
      <c r="Z695">
        <v>9</v>
      </c>
      <c r="AA695">
        <v>89</v>
      </c>
      <c r="AE695">
        <v>1214</v>
      </c>
      <c r="AF695" t="s">
        <v>2303</v>
      </c>
      <c r="AG695" t="s">
        <v>527</v>
      </c>
      <c r="AH695" t="s">
        <v>2304</v>
      </c>
      <c r="AI695" t="s">
        <v>2305</v>
      </c>
      <c r="AJ695" t="s">
        <v>2306</v>
      </c>
      <c r="AK695" t="s">
        <v>2307</v>
      </c>
      <c r="AL695">
        <v>718</v>
      </c>
      <c r="AM695">
        <v>258</v>
      </c>
    </row>
    <row r="696" spans="1:39" x14ac:dyDescent="0.25">
      <c r="A696" t="s">
        <v>9068</v>
      </c>
      <c r="B696" t="s">
        <v>9068</v>
      </c>
      <c r="C696">
        <v>6</v>
      </c>
      <c r="D696">
        <v>6</v>
      </c>
      <c r="E696">
        <v>6</v>
      </c>
      <c r="F696" t="s">
        <v>9069</v>
      </c>
      <c r="G696" t="s">
        <v>8</v>
      </c>
      <c r="H696" t="s">
        <v>9069</v>
      </c>
      <c r="I696" s="17" t="s">
        <v>63</v>
      </c>
      <c r="J696" s="20" t="s">
        <v>64</v>
      </c>
      <c r="K696">
        <f>SUM(L696:Q696)</f>
        <v>9386200</v>
      </c>
      <c r="L696">
        <v>0</v>
      </c>
      <c r="M696">
        <v>9386200</v>
      </c>
      <c r="N696">
        <v>0</v>
      </c>
      <c r="O696">
        <v>0</v>
      </c>
      <c r="P696">
        <v>0</v>
      </c>
      <c r="Q696">
        <v>0</v>
      </c>
      <c r="S696">
        <v>0</v>
      </c>
      <c r="T696">
        <v>6</v>
      </c>
      <c r="U696">
        <v>0</v>
      </c>
      <c r="V696">
        <v>2</v>
      </c>
      <c r="W696">
        <v>4</v>
      </c>
      <c r="X696">
        <v>2</v>
      </c>
      <c r="Y696">
        <v>0</v>
      </c>
      <c r="Z696">
        <v>2</v>
      </c>
      <c r="AA696">
        <v>16</v>
      </c>
      <c r="AE696">
        <v>1228</v>
      </c>
      <c r="AF696" t="s">
        <v>9070</v>
      </c>
      <c r="AG696" t="s">
        <v>539</v>
      </c>
      <c r="AH696" t="s">
        <v>9071</v>
      </c>
      <c r="AI696" t="s">
        <v>9072</v>
      </c>
      <c r="AJ696" t="s">
        <v>9073</v>
      </c>
      <c r="AK696" t="s">
        <v>9074</v>
      </c>
    </row>
    <row r="697" spans="1:39" x14ac:dyDescent="0.25">
      <c r="A697" t="s">
        <v>6062</v>
      </c>
      <c r="B697" t="s">
        <v>6063</v>
      </c>
      <c r="C697" t="s">
        <v>6064</v>
      </c>
      <c r="D697" t="s">
        <v>6064</v>
      </c>
      <c r="E697" t="s">
        <v>6064</v>
      </c>
      <c r="F697" t="s">
        <v>6065</v>
      </c>
      <c r="G697" t="s">
        <v>6066</v>
      </c>
      <c r="H697" t="s">
        <v>6067</v>
      </c>
      <c r="I697" t="s">
        <v>171</v>
      </c>
      <c r="J697" t="s">
        <v>171</v>
      </c>
      <c r="K697">
        <f>SUM(L697:Q697)</f>
        <v>61613000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61613000</v>
      </c>
      <c r="S697">
        <v>0</v>
      </c>
      <c r="T697">
        <v>1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7</v>
      </c>
      <c r="AA697">
        <v>8</v>
      </c>
      <c r="AE697">
        <v>1095</v>
      </c>
      <c r="AF697" t="s">
        <v>6068</v>
      </c>
      <c r="AG697" t="s">
        <v>1397</v>
      </c>
      <c r="AH697" t="s">
        <v>6069</v>
      </c>
      <c r="AI697" t="s">
        <v>6070</v>
      </c>
      <c r="AJ697" t="s">
        <v>6071</v>
      </c>
      <c r="AK697" t="s">
        <v>6072</v>
      </c>
    </row>
    <row r="698" spans="1:39" x14ac:dyDescent="0.25">
      <c r="A698" t="s">
        <v>6999</v>
      </c>
      <c r="B698" t="s">
        <v>7000</v>
      </c>
      <c r="C698" t="s">
        <v>3670</v>
      </c>
      <c r="D698" t="s">
        <v>3670</v>
      </c>
      <c r="E698" t="s">
        <v>3670</v>
      </c>
      <c r="F698" t="s">
        <v>7001</v>
      </c>
      <c r="G698" t="s">
        <v>7002</v>
      </c>
      <c r="H698" t="s">
        <v>7003</v>
      </c>
      <c r="I698" t="s">
        <v>171</v>
      </c>
      <c r="J698" t="s">
        <v>171</v>
      </c>
      <c r="K698">
        <f>SUM(L698:Q698)</f>
        <v>31274000</v>
      </c>
      <c r="L698">
        <v>0</v>
      </c>
      <c r="M698">
        <v>12226000</v>
      </c>
      <c r="N698">
        <v>0</v>
      </c>
      <c r="O698">
        <v>19048000</v>
      </c>
      <c r="P698">
        <v>0</v>
      </c>
      <c r="Q698">
        <v>0</v>
      </c>
      <c r="S698">
        <v>0</v>
      </c>
      <c r="T698">
        <v>2</v>
      </c>
      <c r="U698">
        <v>0</v>
      </c>
      <c r="V698">
        <v>8</v>
      </c>
      <c r="W698">
        <v>0</v>
      </c>
      <c r="X698">
        <v>0</v>
      </c>
      <c r="Y698">
        <v>0</v>
      </c>
      <c r="Z698">
        <v>0</v>
      </c>
      <c r="AA698">
        <v>10</v>
      </c>
      <c r="AE698">
        <v>492</v>
      </c>
      <c r="AF698" t="s">
        <v>7004</v>
      </c>
      <c r="AG698" t="s">
        <v>870</v>
      </c>
      <c r="AH698" t="s">
        <v>7005</v>
      </c>
      <c r="AI698" t="s">
        <v>7006</v>
      </c>
      <c r="AJ698" t="s">
        <v>7007</v>
      </c>
      <c r="AK698" t="s">
        <v>7008</v>
      </c>
    </row>
    <row r="699" spans="1:39" x14ac:dyDescent="0.25">
      <c r="A699" t="s">
        <v>2431</v>
      </c>
      <c r="B699" t="s">
        <v>2432</v>
      </c>
      <c r="C699" t="s">
        <v>2433</v>
      </c>
      <c r="D699" t="s">
        <v>2433</v>
      </c>
      <c r="E699" t="s">
        <v>2433</v>
      </c>
      <c r="F699" t="s">
        <v>2434</v>
      </c>
      <c r="G699" t="s">
        <v>2435</v>
      </c>
      <c r="H699" t="s">
        <v>2436</v>
      </c>
      <c r="I699" s="3" t="s">
        <v>437</v>
      </c>
      <c r="J699" s="7" t="s">
        <v>957</v>
      </c>
      <c r="K699">
        <f>SUM(L699:Q699)</f>
        <v>814167000</v>
      </c>
      <c r="L699">
        <v>147210000</v>
      </c>
      <c r="M699">
        <v>245920000</v>
      </c>
      <c r="N699">
        <v>155220000</v>
      </c>
      <c r="O699">
        <v>149640000</v>
      </c>
      <c r="P699">
        <v>33682000</v>
      </c>
      <c r="Q699">
        <v>82495000</v>
      </c>
      <c r="S699">
        <v>6</v>
      </c>
      <c r="T699">
        <v>16</v>
      </c>
      <c r="U699">
        <v>6</v>
      </c>
      <c r="V699">
        <v>13</v>
      </c>
      <c r="W699">
        <v>14</v>
      </c>
      <c r="X699">
        <v>4</v>
      </c>
      <c r="Y699">
        <v>6</v>
      </c>
      <c r="Z699">
        <v>11</v>
      </c>
      <c r="AA699">
        <v>76</v>
      </c>
      <c r="AE699">
        <v>224</v>
      </c>
      <c r="AF699" t="s">
        <v>2437</v>
      </c>
      <c r="AG699" t="s">
        <v>1397</v>
      </c>
      <c r="AH699" t="s">
        <v>2438</v>
      </c>
      <c r="AI699" t="s">
        <v>2439</v>
      </c>
      <c r="AJ699" t="s">
        <v>2440</v>
      </c>
      <c r="AK699" t="s">
        <v>2441</v>
      </c>
      <c r="AL699">
        <v>96</v>
      </c>
      <c r="AM699">
        <v>199</v>
      </c>
    </row>
    <row r="700" spans="1:39" x14ac:dyDescent="0.25">
      <c r="A700" t="s">
        <v>434</v>
      </c>
      <c r="B700" t="s">
        <v>434</v>
      </c>
      <c r="C700">
        <v>13</v>
      </c>
      <c r="D700">
        <v>13</v>
      </c>
      <c r="E700">
        <v>13</v>
      </c>
      <c r="F700" t="s">
        <v>435</v>
      </c>
      <c r="G700" t="s">
        <v>436</v>
      </c>
      <c r="H700" t="s">
        <v>435</v>
      </c>
      <c r="I700" s="3" t="s">
        <v>437</v>
      </c>
      <c r="J700" s="4" t="s">
        <v>438</v>
      </c>
      <c r="K700">
        <f>SUM(L700:Q700)</f>
        <v>39282300000</v>
      </c>
      <c r="L700">
        <v>1275500000</v>
      </c>
      <c r="M700">
        <v>13388000000</v>
      </c>
      <c r="N700">
        <v>10666000000</v>
      </c>
      <c r="O700">
        <v>6836100000</v>
      </c>
      <c r="P700">
        <v>4807600000</v>
      </c>
      <c r="Q700">
        <v>2309100000</v>
      </c>
      <c r="S700">
        <v>25</v>
      </c>
      <c r="T700">
        <v>103</v>
      </c>
      <c r="U700">
        <v>57</v>
      </c>
      <c r="V700">
        <v>74</v>
      </c>
      <c r="W700">
        <v>79</v>
      </c>
      <c r="X700">
        <v>65</v>
      </c>
      <c r="Y700">
        <v>32</v>
      </c>
      <c r="Z700">
        <v>55</v>
      </c>
      <c r="AA700">
        <v>490</v>
      </c>
      <c r="AE700">
        <v>843</v>
      </c>
      <c r="AF700" t="s">
        <v>439</v>
      </c>
      <c r="AG700" t="s">
        <v>440</v>
      </c>
      <c r="AH700" t="s">
        <v>441</v>
      </c>
      <c r="AI700" t="s">
        <v>442</v>
      </c>
      <c r="AJ700" t="s">
        <v>443</v>
      </c>
      <c r="AK700" t="s">
        <v>444</v>
      </c>
      <c r="AL700" t="s">
        <v>445</v>
      </c>
      <c r="AM700" t="s">
        <v>446</v>
      </c>
    </row>
    <row r="701" spans="1:39" x14ac:dyDescent="0.25">
      <c r="A701" t="s">
        <v>5114</v>
      </c>
      <c r="B701" t="s">
        <v>5114</v>
      </c>
      <c r="C701" t="s">
        <v>5115</v>
      </c>
      <c r="D701" t="s">
        <v>5115</v>
      </c>
      <c r="E701" t="s">
        <v>5115</v>
      </c>
      <c r="F701" t="s">
        <v>5116</v>
      </c>
      <c r="G701" t="s">
        <v>5117</v>
      </c>
      <c r="H701" t="s">
        <v>5118</v>
      </c>
      <c r="I701" t="s">
        <v>171</v>
      </c>
      <c r="J701" t="s">
        <v>171</v>
      </c>
      <c r="K701">
        <f>SUM(L701:Q701)</f>
        <v>77086000</v>
      </c>
      <c r="L701">
        <v>0</v>
      </c>
      <c r="M701">
        <v>28397000</v>
      </c>
      <c r="N701">
        <v>0</v>
      </c>
      <c r="O701">
        <v>25316000</v>
      </c>
      <c r="P701">
        <v>23373000</v>
      </c>
      <c r="Q701">
        <v>0</v>
      </c>
      <c r="S701">
        <v>0</v>
      </c>
      <c r="T701">
        <v>10</v>
      </c>
      <c r="U701">
        <v>1</v>
      </c>
      <c r="V701">
        <v>4</v>
      </c>
      <c r="W701">
        <v>7</v>
      </c>
      <c r="X701">
        <v>2</v>
      </c>
      <c r="Y701">
        <v>0</v>
      </c>
      <c r="Z701">
        <v>1</v>
      </c>
      <c r="AA701">
        <v>25</v>
      </c>
      <c r="AE701">
        <v>1249</v>
      </c>
      <c r="AF701" t="s">
        <v>5119</v>
      </c>
      <c r="AG701" t="s">
        <v>1397</v>
      </c>
      <c r="AH701" t="s">
        <v>5120</v>
      </c>
      <c r="AI701" t="s">
        <v>5121</v>
      </c>
      <c r="AJ701" t="s">
        <v>5122</v>
      </c>
      <c r="AK701" t="s">
        <v>5123</v>
      </c>
    </row>
    <row r="702" spans="1:39" x14ac:dyDescent="0.25">
      <c r="A702" t="s">
        <v>3154</v>
      </c>
      <c r="B702" t="s">
        <v>3155</v>
      </c>
      <c r="C702" t="s">
        <v>3156</v>
      </c>
      <c r="D702" t="s">
        <v>3156</v>
      </c>
      <c r="E702" t="s">
        <v>3156</v>
      </c>
      <c r="F702" t="s">
        <v>3157</v>
      </c>
      <c r="G702" t="s">
        <v>3158</v>
      </c>
      <c r="H702" t="s">
        <v>3159</v>
      </c>
      <c r="I702" t="s">
        <v>171</v>
      </c>
      <c r="J702" t="s">
        <v>171</v>
      </c>
      <c r="K702">
        <f>SUM(L702:Q702)</f>
        <v>455869000</v>
      </c>
      <c r="L702">
        <v>0</v>
      </c>
      <c r="M702">
        <v>124580000</v>
      </c>
      <c r="N702">
        <v>101200000</v>
      </c>
      <c r="O702">
        <v>83953000</v>
      </c>
      <c r="P702">
        <v>85342000</v>
      </c>
      <c r="Q702">
        <v>60794000</v>
      </c>
      <c r="S702">
        <v>2</v>
      </c>
      <c r="T702">
        <v>21</v>
      </c>
      <c r="U702">
        <v>6</v>
      </c>
      <c r="V702">
        <v>11</v>
      </c>
      <c r="W702">
        <v>17</v>
      </c>
      <c r="X702">
        <v>13</v>
      </c>
      <c r="Y702">
        <v>6</v>
      </c>
      <c r="Z702">
        <v>11</v>
      </c>
      <c r="AA702">
        <v>87</v>
      </c>
      <c r="AE702">
        <v>1111</v>
      </c>
      <c r="AF702" t="s">
        <v>3160</v>
      </c>
      <c r="AG702" t="s">
        <v>490</v>
      </c>
      <c r="AH702" t="s">
        <v>3161</v>
      </c>
      <c r="AI702" t="s">
        <v>3162</v>
      </c>
      <c r="AJ702" t="s">
        <v>3163</v>
      </c>
      <c r="AK702" t="s">
        <v>3164</v>
      </c>
    </row>
    <row r="703" spans="1:39" x14ac:dyDescent="0.25">
      <c r="A703" t="s">
        <v>10229</v>
      </c>
      <c r="B703" t="s">
        <v>10229</v>
      </c>
      <c r="C703" t="s">
        <v>865</v>
      </c>
      <c r="D703" t="s">
        <v>865</v>
      </c>
      <c r="E703" t="s">
        <v>865</v>
      </c>
      <c r="F703" t="s">
        <v>10230</v>
      </c>
      <c r="G703" t="s">
        <v>10231</v>
      </c>
      <c r="H703" t="s">
        <v>10232</v>
      </c>
      <c r="I703" t="s">
        <v>171</v>
      </c>
      <c r="J703" t="s">
        <v>171</v>
      </c>
      <c r="K703">
        <f>SUM(L703:Q703)</f>
        <v>4607300</v>
      </c>
      <c r="L703">
        <v>0</v>
      </c>
      <c r="M703">
        <v>4607300</v>
      </c>
      <c r="N703">
        <v>0</v>
      </c>
      <c r="O703">
        <v>0</v>
      </c>
      <c r="P703">
        <v>0</v>
      </c>
      <c r="Q703">
        <v>0</v>
      </c>
      <c r="S703">
        <v>0</v>
      </c>
      <c r="T703">
        <v>2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3</v>
      </c>
      <c r="AE703">
        <v>366</v>
      </c>
      <c r="AF703" t="s">
        <v>10233</v>
      </c>
      <c r="AG703" t="s">
        <v>870</v>
      </c>
      <c r="AH703" t="s">
        <v>10234</v>
      </c>
      <c r="AI703" t="s">
        <v>10235</v>
      </c>
      <c r="AJ703" t="s">
        <v>10236</v>
      </c>
      <c r="AK703" t="s">
        <v>10236</v>
      </c>
    </row>
    <row r="704" spans="1:39" x14ac:dyDescent="0.25">
      <c r="A704" t="s">
        <v>9183</v>
      </c>
      <c r="B704" t="s">
        <v>9183</v>
      </c>
      <c r="C704" t="s">
        <v>7486</v>
      </c>
      <c r="D704" t="s">
        <v>7486</v>
      </c>
      <c r="E704" t="s">
        <v>7486</v>
      </c>
      <c r="F704" t="s">
        <v>9184</v>
      </c>
      <c r="G704" t="s">
        <v>9185</v>
      </c>
      <c r="H704" t="s">
        <v>9186</v>
      </c>
      <c r="I704" t="s">
        <v>171</v>
      </c>
      <c r="J704" t="s">
        <v>171</v>
      </c>
      <c r="K704">
        <f>SUM(L704:Q704)</f>
        <v>8938000</v>
      </c>
      <c r="L704">
        <v>0</v>
      </c>
      <c r="M704">
        <v>0</v>
      </c>
      <c r="N704">
        <v>0</v>
      </c>
      <c r="O704">
        <v>8938000</v>
      </c>
      <c r="P704">
        <v>0</v>
      </c>
      <c r="Q704">
        <v>0</v>
      </c>
      <c r="S704">
        <v>0</v>
      </c>
      <c r="T704">
        <v>0</v>
      </c>
      <c r="U704">
        <v>0</v>
      </c>
      <c r="V704">
        <v>2</v>
      </c>
      <c r="W704">
        <v>0</v>
      </c>
      <c r="X704">
        <v>0</v>
      </c>
      <c r="Y704">
        <v>0</v>
      </c>
      <c r="Z704">
        <v>0</v>
      </c>
      <c r="AA704">
        <v>2</v>
      </c>
      <c r="AE704">
        <v>202</v>
      </c>
      <c r="AF704" t="s">
        <v>9187</v>
      </c>
      <c r="AG704" t="s">
        <v>596</v>
      </c>
      <c r="AH704" t="s">
        <v>9188</v>
      </c>
      <c r="AI704" t="s">
        <v>9189</v>
      </c>
      <c r="AJ704" t="s">
        <v>9190</v>
      </c>
      <c r="AK704" t="s">
        <v>9190</v>
      </c>
    </row>
    <row r="705" spans="1:39" x14ac:dyDescent="0.25">
      <c r="A705" t="s">
        <v>864</v>
      </c>
      <c r="B705" t="s">
        <v>864</v>
      </c>
      <c r="C705" t="s">
        <v>865</v>
      </c>
      <c r="D705" t="s">
        <v>865</v>
      </c>
      <c r="E705" t="s">
        <v>865</v>
      </c>
      <c r="F705" t="s">
        <v>866</v>
      </c>
      <c r="G705" t="s">
        <v>867</v>
      </c>
      <c r="H705" t="s">
        <v>868</v>
      </c>
      <c r="I705" s="9" t="s">
        <v>63</v>
      </c>
      <c r="J705" s="5" t="s">
        <v>64</v>
      </c>
      <c r="K705">
        <f>SUM(L705:Q705)</f>
        <v>9877330000</v>
      </c>
      <c r="L705">
        <v>226420000</v>
      </c>
      <c r="M705">
        <v>3278800000</v>
      </c>
      <c r="N705">
        <v>1743900000</v>
      </c>
      <c r="O705">
        <v>949410000</v>
      </c>
      <c r="P705">
        <v>1425600000</v>
      </c>
      <c r="Q705">
        <v>2253200000</v>
      </c>
      <c r="S705">
        <v>3</v>
      </c>
      <c r="T705">
        <v>18</v>
      </c>
      <c r="U705">
        <v>8</v>
      </c>
      <c r="V705">
        <v>11</v>
      </c>
      <c r="W705">
        <v>11</v>
      </c>
      <c r="X705">
        <v>13</v>
      </c>
      <c r="Y705">
        <v>9</v>
      </c>
      <c r="Z705">
        <v>18</v>
      </c>
      <c r="AA705">
        <v>91</v>
      </c>
      <c r="AE705">
        <v>481</v>
      </c>
      <c r="AF705" t="s">
        <v>869</v>
      </c>
      <c r="AG705" t="s">
        <v>870</v>
      </c>
      <c r="AH705" t="s">
        <v>871</v>
      </c>
      <c r="AI705" t="s">
        <v>872</v>
      </c>
      <c r="AJ705" t="s">
        <v>873</v>
      </c>
      <c r="AK705" t="s">
        <v>874</v>
      </c>
      <c r="AL705">
        <v>182</v>
      </c>
      <c r="AM705">
        <v>142</v>
      </c>
    </row>
    <row r="706" spans="1:39" x14ac:dyDescent="0.25">
      <c r="A706" t="s">
        <v>521</v>
      </c>
      <c r="B706" t="s">
        <v>521</v>
      </c>
      <c r="C706" t="s">
        <v>522</v>
      </c>
      <c r="D706" t="s">
        <v>522</v>
      </c>
      <c r="E706" t="s">
        <v>522</v>
      </c>
      <c r="F706" t="s">
        <v>523</v>
      </c>
      <c r="G706" t="s">
        <v>524</v>
      </c>
      <c r="H706" t="s">
        <v>525</v>
      </c>
      <c r="I706" s="9" t="s">
        <v>63</v>
      </c>
      <c r="J706" s="5" t="s">
        <v>64</v>
      </c>
      <c r="K706">
        <f>SUM(L706:Q706)</f>
        <v>25993700000</v>
      </c>
      <c r="L706">
        <v>4478100000</v>
      </c>
      <c r="M706">
        <v>4361400000</v>
      </c>
      <c r="N706">
        <v>4447000000</v>
      </c>
      <c r="O706">
        <v>3281000000</v>
      </c>
      <c r="P706">
        <v>3111400000</v>
      </c>
      <c r="Q706">
        <v>6314800000</v>
      </c>
      <c r="S706">
        <v>24</v>
      </c>
      <c r="T706">
        <v>66</v>
      </c>
      <c r="U706">
        <v>24</v>
      </c>
      <c r="V706">
        <v>36</v>
      </c>
      <c r="W706">
        <v>46</v>
      </c>
      <c r="X706">
        <v>34</v>
      </c>
      <c r="Y706">
        <v>32</v>
      </c>
      <c r="Z706">
        <v>46</v>
      </c>
      <c r="AA706">
        <v>308</v>
      </c>
      <c r="AE706">
        <v>917</v>
      </c>
      <c r="AF706" t="s">
        <v>526</v>
      </c>
      <c r="AG706" t="s">
        <v>527</v>
      </c>
      <c r="AH706" t="s">
        <v>528</v>
      </c>
      <c r="AI706" t="s">
        <v>529</v>
      </c>
      <c r="AJ706" t="s">
        <v>530</v>
      </c>
      <c r="AK706" t="s">
        <v>531</v>
      </c>
      <c r="AL706">
        <v>517</v>
      </c>
      <c r="AM706">
        <v>133</v>
      </c>
    </row>
    <row r="707" spans="1:39" x14ac:dyDescent="0.25">
      <c r="A707" t="s">
        <v>1095</v>
      </c>
      <c r="B707" t="s">
        <v>1096</v>
      </c>
      <c r="C707" t="s">
        <v>1097</v>
      </c>
      <c r="D707" t="s">
        <v>1097</v>
      </c>
      <c r="E707" t="s">
        <v>1098</v>
      </c>
      <c r="F707" t="s">
        <v>1099</v>
      </c>
      <c r="G707" t="s">
        <v>1100</v>
      </c>
      <c r="H707" t="s">
        <v>1101</v>
      </c>
      <c r="I707" s="9" t="s">
        <v>63</v>
      </c>
      <c r="J707" s="5" t="s">
        <v>64</v>
      </c>
      <c r="K707">
        <f>SUM(L707:Q707)</f>
        <v>5168440000</v>
      </c>
      <c r="L707">
        <v>937250000</v>
      </c>
      <c r="M707">
        <v>1125300000</v>
      </c>
      <c r="N707">
        <v>957250000</v>
      </c>
      <c r="O707">
        <v>598150000</v>
      </c>
      <c r="P707">
        <v>613790000</v>
      </c>
      <c r="Q707">
        <v>936700000</v>
      </c>
      <c r="S707">
        <v>11</v>
      </c>
      <c r="T707">
        <v>25</v>
      </c>
      <c r="U707">
        <v>11</v>
      </c>
      <c r="V707">
        <v>17</v>
      </c>
      <c r="W707">
        <v>12</v>
      </c>
      <c r="X707">
        <v>15</v>
      </c>
      <c r="Y707">
        <v>23</v>
      </c>
      <c r="Z707">
        <v>22</v>
      </c>
      <c r="AA707">
        <v>136</v>
      </c>
      <c r="AE707">
        <v>170</v>
      </c>
      <c r="AF707" t="s">
        <v>1102</v>
      </c>
      <c r="AG707" t="s">
        <v>539</v>
      </c>
      <c r="AH707" t="s">
        <v>1103</v>
      </c>
      <c r="AI707" t="s">
        <v>1104</v>
      </c>
      <c r="AJ707" t="s">
        <v>1105</v>
      </c>
      <c r="AK707" t="s">
        <v>1106</v>
      </c>
      <c r="AL707">
        <v>81</v>
      </c>
      <c r="AM707">
        <v>118</v>
      </c>
    </row>
    <row r="708" spans="1:39" x14ac:dyDescent="0.25">
      <c r="A708" t="s">
        <v>7519</v>
      </c>
      <c r="B708" t="s">
        <v>7519</v>
      </c>
      <c r="C708" t="s">
        <v>7152</v>
      </c>
      <c r="D708" t="s">
        <v>7152</v>
      </c>
      <c r="E708" t="s">
        <v>7152</v>
      </c>
      <c r="F708" t="s">
        <v>7520</v>
      </c>
      <c r="G708" t="s">
        <v>7521</v>
      </c>
      <c r="H708" t="s">
        <v>7522</v>
      </c>
      <c r="I708" t="s">
        <v>171</v>
      </c>
      <c r="J708" t="s">
        <v>171</v>
      </c>
      <c r="K708">
        <f>SUM(L708:Q708)</f>
        <v>23179000</v>
      </c>
      <c r="L708">
        <v>0</v>
      </c>
      <c r="M708">
        <v>23179000</v>
      </c>
      <c r="N708">
        <v>0</v>
      </c>
      <c r="O708">
        <v>0</v>
      </c>
      <c r="P708">
        <v>0</v>
      </c>
      <c r="Q708">
        <v>0</v>
      </c>
      <c r="S708">
        <v>0</v>
      </c>
      <c r="T708">
        <v>6</v>
      </c>
      <c r="U708">
        <v>0</v>
      </c>
      <c r="V708">
        <v>1</v>
      </c>
      <c r="W708">
        <v>0</v>
      </c>
      <c r="X708">
        <v>0</v>
      </c>
      <c r="Y708">
        <v>0</v>
      </c>
      <c r="Z708">
        <v>2</v>
      </c>
      <c r="AA708">
        <v>9</v>
      </c>
      <c r="AE708">
        <v>504</v>
      </c>
      <c r="AF708" t="s">
        <v>7523</v>
      </c>
      <c r="AG708" t="s">
        <v>596</v>
      </c>
      <c r="AH708" t="s">
        <v>7524</v>
      </c>
      <c r="AI708" t="s">
        <v>7525</v>
      </c>
      <c r="AJ708" t="s">
        <v>7526</v>
      </c>
      <c r="AK708" t="s">
        <v>7527</v>
      </c>
      <c r="AL708">
        <v>185</v>
      </c>
      <c r="AM708">
        <v>43</v>
      </c>
    </row>
    <row r="709" spans="1:39" x14ac:dyDescent="0.25">
      <c r="A709" t="s">
        <v>4250</v>
      </c>
      <c r="B709" t="s">
        <v>4251</v>
      </c>
      <c r="C709" t="s">
        <v>4252</v>
      </c>
      <c r="D709" t="s">
        <v>4252</v>
      </c>
      <c r="E709" t="s">
        <v>4252</v>
      </c>
      <c r="F709" t="s">
        <v>4253</v>
      </c>
      <c r="G709" t="s">
        <v>4254</v>
      </c>
      <c r="H709" t="s">
        <v>4255</v>
      </c>
      <c r="I709" t="s">
        <v>171</v>
      </c>
      <c r="J709" t="s">
        <v>171</v>
      </c>
      <c r="K709">
        <f>SUM(L709:Q709)</f>
        <v>203115000</v>
      </c>
      <c r="L709">
        <v>31483000</v>
      </c>
      <c r="M709">
        <v>0</v>
      </c>
      <c r="N709">
        <v>0</v>
      </c>
      <c r="O709">
        <v>122980000</v>
      </c>
      <c r="P709">
        <v>0</v>
      </c>
      <c r="Q709">
        <v>48652000</v>
      </c>
      <c r="S709">
        <v>4</v>
      </c>
      <c r="T709">
        <v>0</v>
      </c>
      <c r="U709">
        <v>0</v>
      </c>
      <c r="V709">
        <v>15</v>
      </c>
      <c r="W709">
        <v>4</v>
      </c>
      <c r="X709">
        <v>2</v>
      </c>
      <c r="Y709">
        <v>3</v>
      </c>
      <c r="Z709">
        <v>8</v>
      </c>
      <c r="AA709">
        <v>36</v>
      </c>
      <c r="AE709">
        <v>873</v>
      </c>
      <c r="AF709" t="s">
        <v>4256</v>
      </c>
      <c r="AG709" t="s">
        <v>440</v>
      </c>
      <c r="AH709" t="s">
        <v>4257</v>
      </c>
      <c r="AI709" t="s">
        <v>4258</v>
      </c>
      <c r="AJ709" t="s">
        <v>4259</v>
      </c>
      <c r="AK709" t="s">
        <v>4260</v>
      </c>
    </row>
    <row r="710" spans="1:39" x14ac:dyDescent="0.25">
      <c r="A710" t="s">
        <v>4757</v>
      </c>
      <c r="B710" t="s">
        <v>4758</v>
      </c>
      <c r="C710" t="s">
        <v>4759</v>
      </c>
      <c r="D710" t="s">
        <v>4759</v>
      </c>
      <c r="E710" t="s">
        <v>4760</v>
      </c>
      <c r="F710" t="s">
        <v>4761</v>
      </c>
      <c r="G710" t="s">
        <v>4762</v>
      </c>
      <c r="H710" t="s">
        <v>4761</v>
      </c>
      <c r="I710" t="s">
        <v>171</v>
      </c>
      <c r="J710" t="s">
        <v>171</v>
      </c>
      <c r="K710">
        <f>SUM(L710:Q710)</f>
        <v>138221000</v>
      </c>
      <c r="L710">
        <v>26020000</v>
      </c>
      <c r="M710">
        <v>23236000</v>
      </c>
      <c r="N710">
        <v>0</v>
      </c>
      <c r="O710">
        <v>64636000</v>
      </c>
      <c r="P710">
        <v>0</v>
      </c>
      <c r="Q710">
        <v>24329000</v>
      </c>
      <c r="S710">
        <v>2</v>
      </c>
      <c r="T710">
        <v>6</v>
      </c>
      <c r="U710">
        <v>1</v>
      </c>
      <c r="V710">
        <v>10</v>
      </c>
      <c r="W710">
        <v>1</v>
      </c>
      <c r="X710">
        <v>1</v>
      </c>
      <c r="Y710">
        <v>1</v>
      </c>
      <c r="Z710">
        <v>7</v>
      </c>
      <c r="AA710">
        <v>29</v>
      </c>
      <c r="AE710">
        <v>1087</v>
      </c>
      <c r="AF710" t="s">
        <v>4763</v>
      </c>
      <c r="AG710" t="s">
        <v>527</v>
      </c>
      <c r="AH710" t="s">
        <v>4764</v>
      </c>
      <c r="AI710" t="s">
        <v>4765</v>
      </c>
      <c r="AJ710" t="s">
        <v>4766</v>
      </c>
      <c r="AK710" t="s">
        <v>4767</v>
      </c>
    </row>
    <row r="711" spans="1:39" x14ac:dyDescent="0.25">
      <c r="A711" t="s">
        <v>7359</v>
      </c>
      <c r="B711" t="s">
        <v>7359</v>
      </c>
      <c r="C711" t="s">
        <v>7360</v>
      </c>
      <c r="D711" t="s">
        <v>7360</v>
      </c>
      <c r="E711" t="s">
        <v>7360</v>
      </c>
      <c r="F711" t="s">
        <v>7361</v>
      </c>
      <c r="G711" t="s">
        <v>7362</v>
      </c>
      <c r="H711" t="s">
        <v>7363</v>
      </c>
      <c r="I711" t="s">
        <v>171</v>
      </c>
      <c r="J711" t="s">
        <v>171</v>
      </c>
      <c r="K711">
        <f>SUM(L711:Q711)</f>
        <v>25341000</v>
      </c>
      <c r="L711">
        <v>0</v>
      </c>
      <c r="M711">
        <v>0</v>
      </c>
      <c r="N711">
        <v>0</v>
      </c>
      <c r="O711">
        <v>25341000</v>
      </c>
      <c r="P711">
        <v>0</v>
      </c>
      <c r="Q711">
        <v>0</v>
      </c>
      <c r="S711">
        <v>0</v>
      </c>
      <c r="T711">
        <v>0</v>
      </c>
      <c r="U711">
        <v>0</v>
      </c>
      <c r="V711">
        <v>7</v>
      </c>
      <c r="W711">
        <v>0</v>
      </c>
      <c r="X711">
        <v>0</v>
      </c>
      <c r="Y711">
        <v>0</v>
      </c>
      <c r="Z711">
        <v>0</v>
      </c>
      <c r="AA711">
        <v>7</v>
      </c>
      <c r="AE711">
        <v>307</v>
      </c>
      <c r="AF711" t="s">
        <v>7364</v>
      </c>
      <c r="AG711" t="s">
        <v>539</v>
      </c>
      <c r="AH711" t="s">
        <v>7365</v>
      </c>
      <c r="AI711" t="s">
        <v>7366</v>
      </c>
      <c r="AJ711" t="s">
        <v>7367</v>
      </c>
      <c r="AK711" t="s">
        <v>7368</v>
      </c>
    </row>
    <row r="712" spans="1:39" x14ac:dyDescent="0.25">
      <c r="A712" t="s">
        <v>8397</v>
      </c>
      <c r="B712" t="s">
        <v>8397</v>
      </c>
      <c r="C712" t="s">
        <v>5567</v>
      </c>
      <c r="D712" t="s">
        <v>5567</v>
      </c>
      <c r="E712" t="s">
        <v>5567</v>
      </c>
      <c r="F712" t="s">
        <v>8398</v>
      </c>
      <c r="G712" t="s">
        <v>8399</v>
      </c>
      <c r="H712" t="s">
        <v>8400</v>
      </c>
      <c r="I712" s="3" t="s">
        <v>437</v>
      </c>
      <c r="J712" s="7" t="s">
        <v>957</v>
      </c>
      <c r="K712">
        <f>SUM(L712:Q712)</f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S712">
        <v>0</v>
      </c>
      <c r="T712">
        <v>1</v>
      </c>
      <c r="U712">
        <v>0</v>
      </c>
      <c r="V712">
        <v>1</v>
      </c>
      <c r="W712">
        <v>2</v>
      </c>
      <c r="X712">
        <v>0</v>
      </c>
      <c r="Y712">
        <v>0</v>
      </c>
      <c r="Z712">
        <v>1</v>
      </c>
      <c r="AA712">
        <v>5</v>
      </c>
      <c r="AE712">
        <v>335</v>
      </c>
      <c r="AF712" t="s">
        <v>8401</v>
      </c>
      <c r="AG712" t="s">
        <v>870</v>
      </c>
      <c r="AH712" t="s">
        <v>8402</v>
      </c>
      <c r="AI712" t="s">
        <v>8403</v>
      </c>
      <c r="AJ712" t="s">
        <v>8404</v>
      </c>
      <c r="AK712" t="s">
        <v>8405</v>
      </c>
    </row>
    <row r="713" spans="1:39" x14ac:dyDescent="0.25">
      <c r="A713" t="s">
        <v>801</v>
      </c>
      <c r="B713" t="s">
        <v>801</v>
      </c>
      <c r="C713" t="s">
        <v>802</v>
      </c>
      <c r="D713" t="s">
        <v>802</v>
      </c>
      <c r="E713" t="s">
        <v>802</v>
      </c>
      <c r="F713" t="s">
        <v>803</v>
      </c>
      <c r="G713" t="s">
        <v>804</v>
      </c>
      <c r="H713" t="s">
        <v>805</v>
      </c>
      <c r="I713" s="9" t="s">
        <v>63</v>
      </c>
      <c r="J713" s="6" t="s">
        <v>118</v>
      </c>
      <c r="K713">
        <f>SUM(L713:Q713)</f>
        <v>11912580000</v>
      </c>
      <c r="L713">
        <v>1583500000</v>
      </c>
      <c r="M713">
        <v>1040500000</v>
      </c>
      <c r="N713">
        <v>2144600000</v>
      </c>
      <c r="O713">
        <v>2785100000</v>
      </c>
      <c r="P713">
        <v>3775600000</v>
      </c>
      <c r="Q713">
        <v>583280000</v>
      </c>
      <c r="S713">
        <v>25</v>
      </c>
      <c r="T713">
        <v>46</v>
      </c>
      <c r="U713">
        <v>31</v>
      </c>
      <c r="V713">
        <v>57</v>
      </c>
      <c r="W713">
        <v>46</v>
      </c>
      <c r="X713">
        <v>68</v>
      </c>
      <c r="Y713">
        <v>44</v>
      </c>
      <c r="Z713">
        <v>35</v>
      </c>
      <c r="AA713">
        <v>352</v>
      </c>
      <c r="AE713">
        <v>766</v>
      </c>
      <c r="AF713" t="s">
        <v>806</v>
      </c>
      <c r="AG713" t="s">
        <v>144</v>
      </c>
      <c r="AH713" t="s">
        <v>807</v>
      </c>
      <c r="AI713" t="s">
        <v>808</v>
      </c>
      <c r="AJ713" t="s">
        <v>809</v>
      </c>
      <c r="AK713" t="s">
        <v>810</v>
      </c>
    </row>
    <row r="714" spans="1:39" x14ac:dyDescent="0.25">
      <c r="A714" t="s">
        <v>11843</v>
      </c>
      <c r="B714" t="s">
        <v>11843</v>
      </c>
      <c r="C714" t="s">
        <v>7152</v>
      </c>
      <c r="D714" t="s">
        <v>7152</v>
      </c>
      <c r="E714" t="s">
        <v>7152</v>
      </c>
      <c r="F714" t="s">
        <v>11844</v>
      </c>
      <c r="G714" t="s">
        <v>11845</v>
      </c>
      <c r="H714" t="s">
        <v>11846</v>
      </c>
      <c r="I714" t="s">
        <v>171</v>
      </c>
      <c r="J714" t="s">
        <v>171</v>
      </c>
      <c r="K714">
        <f>SUM(L714:Q714)</f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S714">
        <v>0</v>
      </c>
      <c r="T714">
        <v>2</v>
      </c>
      <c r="U714">
        <v>0</v>
      </c>
      <c r="V714">
        <v>2</v>
      </c>
      <c r="W714">
        <v>0</v>
      </c>
      <c r="X714">
        <v>0</v>
      </c>
      <c r="Y714">
        <v>0</v>
      </c>
      <c r="Z714">
        <v>0</v>
      </c>
      <c r="AA714">
        <v>4</v>
      </c>
      <c r="AE714">
        <v>444</v>
      </c>
      <c r="AF714" t="s">
        <v>11847</v>
      </c>
      <c r="AG714" t="s">
        <v>596</v>
      </c>
      <c r="AH714" t="s">
        <v>11848</v>
      </c>
      <c r="AI714" t="s">
        <v>11849</v>
      </c>
      <c r="AJ714" t="s">
        <v>11850</v>
      </c>
      <c r="AK714" t="s">
        <v>11851</v>
      </c>
    </row>
    <row r="715" spans="1:39" x14ac:dyDescent="0.25">
      <c r="A715" t="s">
        <v>11313</v>
      </c>
      <c r="B715" t="s">
        <v>11313</v>
      </c>
      <c r="C715" t="s">
        <v>11314</v>
      </c>
      <c r="D715" t="s">
        <v>11314</v>
      </c>
      <c r="E715" t="s">
        <v>11314</v>
      </c>
      <c r="F715" t="s">
        <v>11315</v>
      </c>
      <c r="G715" t="s">
        <v>11316</v>
      </c>
      <c r="H715" t="s">
        <v>11317</v>
      </c>
      <c r="I715" t="s">
        <v>171</v>
      </c>
      <c r="J715" t="s">
        <v>171</v>
      </c>
      <c r="K715">
        <f>SUM(L715:Q715)</f>
        <v>1659200</v>
      </c>
      <c r="L715">
        <v>0</v>
      </c>
      <c r="M715">
        <v>0</v>
      </c>
      <c r="N715">
        <v>0</v>
      </c>
      <c r="O715">
        <v>0</v>
      </c>
      <c r="P715">
        <v>1659200</v>
      </c>
      <c r="Q715">
        <v>0</v>
      </c>
      <c r="S715">
        <v>0</v>
      </c>
      <c r="T715">
        <v>0</v>
      </c>
      <c r="U715">
        <v>0</v>
      </c>
      <c r="V715">
        <v>1</v>
      </c>
      <c r="W715">
        <v>1</v>
      </c>
      <c r="X715">
        <v>1</v>
      </c>
      <c r="Y715">
        <v>0</v>
      </c>
      <c r="Z715">
        <v>1</v>
      </c>
      <c r="AA715">
        <v>4</v>
      </c>
      <c r="AE715">
        <v>811</v>
      </c>
      <c r="AF715" t="s">
        <v>11318</v>
      </c>
      <c r="AG715" t="s">
        <v>596</v>
      </c>
      <c r="AH715" t="s">
        <v>11319</v>
      </c>
      <c r="AI715" t="s">
        <v>11320</v>
      </c>
      <c r="AJ715" t="s">
        <v>11321</v>
      </c>
      <c r="AK715" t="s">
        <v>11322</v>
      </c>
    </row>
    <row r="716" spans="1:39" x14ac:dyDescent="0.25">
      <c r="A716" t="s">
        <v>10250</v>
      </c>
      <c r="B716" t="s">
        <v>10250</v>
      </c>
      <c r="C716" t="s">
        <v>4788</v>
      </c>
      <c r="D716" t="s">
        <v>4788</v>
      </c>
      <c r="E716" t="s">
        <v>4788</v>
      </c>
      <c r="F716" t="s">
        <v>10251</v>
      </c>
      <c r="G716" t="s">
        <v>10252</v>
      </c>
      <c r="H716" t="s">
        <v>10253</v>
      </c>
      <c r="I716" s="9" t="s">
        <v>63</v>
      </c>
      <c r="J716" s="5" t="s">
        <v>64</v>
      </c>
      <c r="K716">
        <f>SUM(L716:Q716)</f>
        <v>4601400</v>
      </c>
      <c r="L716">
        <v>0</v>
      </c>
      <c r="M716">
        <v>0</v>
      </c>
      <c r="N716">
        <v>0</v>
      </c>
      <c r="O716">
        <v>4601400</v>
      </c>
      <c r="P716">
        <v>0</v>
      </c>
      <c r="Q716">
        <v>0</v>
      </c>
      <c r="S716">
        <v>1</v>
      </c>
      <c r="T716">
        <v>1</v>
      </c>
      <c r="U716">
        <v>1</v>
      </c>
      <c r="V716">
        <v>1</v>
      </c>
      <c r="W716">
        <v>4</v>
      </c>
      <c r="X716">
        <v>0</v>
      </c>
      <c r="Y716">
        <v>0</v>
      </c>
      <c r="Z716">
        <v>0</v>
      </c>
      <c r="AA716">
        <v>8</v>
      </c>
      <c r="AE716">
        <v>1044</v>
      </c>
      <c r="AF716" t="s">
        <v>10254</v>
      </c>
      <c r="AG716" t="s">
        <v>909</v>
      </c>
      <c r="AH716" t="s">
        <v>10255</v>
      </c>
      <c r="AI716" t="s">
        <v>10256</v>
      </c>
      <c r="AJ716" t="s">
        <v>10257</v>
      </c>
      <c r="AK716" t="s">
        <v>10258</v>
      </c>
    </row>
    <row r="717" spans="1:39" x14ac:dyDescent="0.25">
      <c r="A717" t="s">
        <v>4437</v>
      </c>
      <c r="B717" t="s">
        <v>4438</v>
      </c>
      <c r="C717" t="s">
        <v>4439</v>
      </c>
      <c r="D717" t="s">
        <v>4439</v>
      </c>
      <c r="E717" t="s">
        <v>4439</v>
      </c>
      <c r="F717" t="s">
        <v>4440</v>
      </c>
      <c r="G717" t="s">
        <v>4441</v>
      </c>
      <c r="H717" t="s">
        <v>4440</v>
      </c>
      <c r="I717" s="9" t="s">
        <v>63</v>
      </c>
      <c r="J717" s="5" t="s">
        <v>64</v>
      </c>
      <c r="K717">
        <f>SUM(L717:Q717)</f>
        <v>170487000</v>
      </c>
      <c r="L717">
        <v>0</v>
      </c>
      <c r="M717">
        <v>59467000</v>
      </c>
      <c r="N717">
        <v>0</v>
      </c>
      <c r="O717">
        <v>111020000</v>
      </c>
      <c r="P717">
        <v>0</v>
      </c>
      <c r="Q717">
        <v>0</v>
      </c>
      <c r="S717">
        <v>1</v>
      </c>
      <c r="T717">
        <v>6</v>
      </c>
      <c r="U717">
        <v>0</v>
      </c>
      <c r="V717">
        <v>8</v>
      </c>
      <c r="W717">
        <v>4</v>
      </c>
      <c r="X717">
        <v>2</v>
      </c>
      <c r="Y717">
        <v>0</v>
      </c>
      <c r="Z717">
        <v>3</v>
      </c>
      <c r="AA717">
        <v>24</v>
      </c>
      <c r="AE717">
        <v>1220</v>
      </c>
      <c r="AF717" t="s">
        <v>4442</v>
      </c>
      <c r="AG717" t="s">
        <v>490</v>
      </c>
      <c r="AH717" t="s">
        <v>4443</v>
      </c>
      <c r="AI717" t="s">
        <v>4444</v>
      </c>
      <c r="AJ717" t="s">
        <v>4445</v>
      </c>
      <c r="AK717" t="s">
        <v>4446</v>
      </c>
    </row>
    <row r="718" spans="1:39" x14ac:dyDescent="0.25">
      <c r="A718" t="s">
        <v>11665</v>
      </c>
      <c r="B718" t="s">
        <v>11665</v>
      </c>
      <c r="C718" t="s">
        <v>865</v>
      </c>
      <c r="D718" t="s">
        <v>865</v>
      </c>
      <c r="E718" t="s">
        <v>865</v>
      </c>
      <c r="F718" t="s">
        <v>11666</v>
      </c>
      <c r="G718" t="s">
        <v>11667</v>
      </c>
      <c r="H718" t="s">
        <v>11668</v>
      </c>
      <c r="I718" s="3" t="s">
        <v>437</v>
      </c>
      <c r="J718" s="7" t="s">
        <v>957</v>
      </c>
      <c r="K718">
        <f>SUM(L718:Q718)</f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S718">
        <v>0</v>
      </c>
      <c r="T718">
        <v>1</v>
      </c>
      <c r="U718">
        <v>0</v>
      </c>
      <c r="V718">
        <v>0</v>
      </c>
      <c r="W718">
        <v>0</v>
      </c>
      <c r="X718">
        <v>1</v>
      </c>
      <c r="Y718">
        <v>1</v>
      </c>
      <c r="Z718">
        <v>1</v>
      </c>
      <c r="AA718">
        <v>4</v>
      </c>
      <c r="AE718">
        <v>441</v>
      </c>
      <c r="AF718" t="s">
        <v>11669</v>
      </c>
      <c r="AG718" t="s">
        <v>870</v>
      </c>
      <c r="AH718" t="s">
        <v>11670</v>
      </c>
      <c r="AI718" t="s">
        <v>11671</v>
      </c>
      <c r="AJ718" t="s">
        <v>11672</v>
      </c>
      <c r="AK718" t="s">
        <v>11673</v>
      </c>
    </row>
    <row r="719" spans="1:39" x14ac:dyDescent="0.25">
      <c r="A719" t="s">
        <v>7064</v>
      </c>
      <c r="B719" t="s">
        <v>7065</v>
      </c>
      <c r="C719" t="s">
        <v>7066</v>
      </c>
      <c r="D719" t="s">
        <v>7066</v>
      </c>
      <c r="E719" t="s">
        <v>7066</v>
      </c>
      <c r="F719" t="s">
        <v>7067</v>
      </c>
      <c r="G719" t="s">
        <v>7068</v>
      </c>
      <c r="H719" t="s">
        <v>7069</v>
      </c>
      <c r="I719" t="s">
        <v>171</v>
      </c>
      <c r="J719" t="s">
        <v>171</v>
      </c>
      <c r="K719">
        <f>SUM(L719:Q719)</f>
        <v>29964000</v>
      </c>
      <c r="L719">
        <v>0</v>
      </c>
      <c r="M719">
        <v>0</v>
      </c>
      <c r="N719">
        <v>0</v>
      </c>
      <c r="O719">
        <v>29964000</v>
      </c>
      <c r="P719">
        <v>0</v>
      </c>
      <c r="Q719">
        <v>0</v>
      </c>
      <c r="S719">
        <v>3</v>
      </c>
      <c r="T719">
        <v>3</v>
      </c>
      <c r="U719">
        <v>0</v>
      </c>
      <c r="V719">
        <v>5</v>
      </c>
      <c r="W719">
        <v>3</v>
      </c>
      <c r="X719">
        <v>2</v>
      </c>
      <c r="Y719">
        <v>1</v>
      </c>
      <c r="Z719">
        <v>2</v>
      </c>
      <c r="AA719">
        <v>19</v>
      </c>
      <c r="AE719">
        <v>64</v>
      </c>
      <c r="AF719" t="s">
        <v>7070</v>
      </c>
      <c r="AG719" t="s">
        <v>1397</v>
      </c>
      <c r="AH719" t="s">
        <v>7071</v>
      </c>
      <c r="AI719" t="s">
        <v>7072</v>
      </c>
      <c r="AJ719" t="s">
        <v>7073</v>
      </c>
      <c r="AK719" t="s">
        <v>7074</v>
      </c>
    </row>
    <row r="720" spans="1:39" x14ac:dyDescent="0.25">
      <c r="A720" t="s">
        <v>6258</v>
      </c>
      <c r="B720" t="s">
        <v>6258</v>
      </c>
      <c r="C720" t="s">
        <v>3933</v>
      </c>
      <c r="D720" t="s">
        <v>3933</v>
      </c>
      <c r="E720" t="s">
        <v>3933</v>
      </c>
      <c r="F720" t="s">
        <v>6259</v>
      </c>
      <c r="G720" t="s">
        <v>6260</v>
      </c>
      <c r="H720" t="s">
        <v>6261</v>
      </c>
      <c r="I720" t="s">
        <v>171</v>
      </c>
      <c r="J720" t="s">
        <v>171</v>
      </c>
      <c r="K720">
        <f>SUM(L720:Q720)</f>
        <v>54228000</v>
      </c>
      <c r="L720">
        <v>0</v>
      </c>
      <c r="M720">
        <v>28260000</v>
      </c>
      <c r="N720">
        <v>0</v>
      </c>
      <c r="O720">
        <v>25968000</v>
      </c>
      <c r="P720">
        <v>0</v>
      </c>
      <c r="Q720">
        <v>0</v>
      </c>
      <c r="S720">
        <v>0</v>
      </c>
      <c r="T720">
        <v>9</v>
      </c>
      <c r="U720">
        <v>1</v>
      </c>
      <c r="V720">
        <v>8</v>
      </c>
      <c r="W720">
        <v>0</v>
      </c>
      <c r="X720">
        <v>0</v>
      </c>
      <c r="Y720">
        <v>0</v>
      </c>
      <c r="Z720">
        <v>0</v>
      </c>
      <c r="AA720">
        <v>18</v>
      </c>
      <c r="AE720">
        <v>443</v>
      </c>
      <c r="AF720" t="s">
        <v>6262</v>
      </c>
      <c r="AG720" t="s">
        <v>539</v>
      </c>
      <c r="AH720" t="s">
        <v>6263</v>
      </c>
      <c r="AI720" t="s">
        <v>6264</v>
      </c>
      <c r="AJ720" t="s">
        <v>6265</v>
      </c>
      <c r="AK720" t="s">
        <v>6266</v>
      </c>
    </row>
    <row r="721" spans="1:39" x14ac:dyDescent="0.25">
      <c r="A721" t="s">
        <v>3277</v>
      </c>
      <c r="B721" t="s">
        <v>3277</v>
      </c>
      <c r="C721" t="s">
        <v>3278</v>
      </c>
      <c r="D721" t="s">
        <v>3278</v>
      </c>
      <c r="E721" t="s">
        <v>3278</v>
      </c>
      <c r="F721" t="s">
        <v>3279</v>
      </c>
      <c r="G721" t="s">
        <v>3280</v>
      </c>
      <c r="H721" t="s">
        <v>3281</v>
      </c>
      <c r="I721" t="s">
        <v>171</v>
      </c>
      <c r="J721" t="s">
        <v>171</v>
      </c>
      <c r="K721">
        <f>SUM(L721:Q721)</f>
        <v>364022000</v>
      </c>
      <c r="L721">
        <v>0</v>
      </c>
      <c r="M721">
        <v>115960000</v>
      </c>
      <c r="N721">
        <v>0</v>
      </c>
      <c r="O721">
        <v>60470000</v>
      </c>
      <c r="P721">
        <v>83352000</v>
      </c>
      <c r="Q721">
        <v>104240000</v>
      </c>
      <c r="S721">
        <v>1</v>
      </c>
      <c r="T721">
        <v>13</v>
      </c>
      <c r="U721">
        <v>0</v>
      </c>
      <c r="V721">
        <v>6</v>
      </c>
      <c r="W721">
        <v>11</v>
      </c>
      <c r="X721">
        <v>6</v>
      </c>
      <c r="Y721">
        <v>1</v>
      </c>
      <c r="Z721">
        <v>9</v>
      </c>
      <c r="AA721">
        <v>47</v>
      </c>
      <c r="AE721">
        <v>205</v>
      </c>
      <c r="AF721" t="s">
        <v>3282</v>
      </c>
      <c r="AG721" t="s">
        <v>870</v>
      </c>
      <c r="AH721" t="s">
        <v>3283</v>
      </c>
      <c r="AI721" t="s">
        <v>3284</v>
      </c>
      <c r="AJ721" t="s">
        <v>3285</v>
      </c>
      <c r="AK721" t="s">
        <v>3286</v>
      </c>
      <c r="AL721" t="s">
        <v>3287</v>
      </c>
      <c r="AM721" t="s">
        <v>3288</v>
      </c>
    </row>
    <row r="722" spans="1:39" x14ac:dyDescent="0.25">
      <c r="A722" t="s">
        <v>11165</v>
      </c>
      <c r="B722" t="s">
        <v>11165</v>
      </c>
      <c r="C722" t="s">
        <v>6896</v>
      </c>
      <c r="D722" t="s">
        <v>6743</v>
      </c>
      <c r="E722" t="s">
        <v>6743</v>
      </c>
      <c r="F722" t="s">
        <v>11166</v>
      </c>
      <c r="G722" t="s">
        <v>11167</v>
      </c>
      <c r="H722" t="s">
        <v>11168</v>
      </c>
      <c r="I722" t="s">
        <v>171</v>
      </c>
      <c r="J722" t="s">
        <v>171</v>
      </c>
      <c r="K722">
        <f>SUM(L722:Q722)</f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S722">
        <v>0</v>
      </c>
      <c r="T722">
        <v>0</v>
      </c>
      <c r="U722">
        <v>0</v>
      </c>
      <c r="V722">
        <v>0</v>
      </c>
      <c r="W722">
        <v>1</v>
      </c>
      <c r="X722">
        <v>0</v>
      </c>
      <c r="Y722">
        <v>0</v>
      </c>
      <c r="Z722">
        <v>0</v>
      </c>
      <c r="AA722">
        <v>1</v>
      </c>
      <c r="AB722" t="s">
        <v>172</v>
      </c>
      <c r="AE722">
        <v>468</v>
      </c>
      <c r="AF722" t="s">
        <v>11169</v>
      </c>
      <c r="AG722" t="s">
        <v>8034</v>
      </c>
      <c r="AH722" t="s">
        <v>11170</v>
      </c>
      <c r="AI722" t="s">
        <v>11171</v>
      </c>
      <c r="AJ722" t="s">
        <v>11172</v>
      </c>
      <c r="AK722" t="s">
        <v>11172</v>
      </c>
      <c r="AL722">
        <v>177</v>
      </c>
      <c r="AM722">
        <v>37</v>
      </c>
    </row>
    <row r="723" spans="1:39" x14ac:dyDescent="0.25">
      <c r="A723" t="s">
        <v>3557</v>
      </c>
      <c r="B723" t="s">
        <v>3558</v>
      </c>
      <c r="C723" t="s">
        <v>3559</v>
      </c>
      <c r="D723" t="s">
        <v>3559</v>
      </c>
      <c r="E723" t="s">
        <v>3559</v>
      </c>
      <c r="F723" t="s">
        <v>3560</v>
      </c>
      <c r="G723" t="s">
        <v>3561</v>
      </c>
      <c r="H723" t="s">
        <v>3562</v>
      </c>
      <c r="I723" t="s">
        <v>230</v>
      </c>
      <c r="J723" t="s">
        <v>171</v>
      </c>
      <c r="K723">
        <f>SUM(L723:Q723)</f>
        <v>279742000</v>
      </c>
      <c r="L723">
        <v>158380000</v>
      </c>
      <c r="M723">
        <v>0</v>
      </c>
      <c r="N723">
        <v>89580000</v>
      </c>
      <c r="O723">
        <v>31782000</v>
      </c>
      <c r="P723">
        <v>0</v>
      </c>
      <c r="Q723">
        <v>0</v>
      </c>
      <c r="S723">
        <v>9</v>
      </c>
      <c r="T723">
        <v>2</v>
      </c>
      <c r="U723">
        <v>7</v>
      </c>
      <c r="V723">
        <v>6</v>
      </c>
      <c r="W723">
        <v>0</v>
      </c>
      <c r="X723">
        <v>1</v>
      </c>
      <c r="Y723">
        <v>7</v>
      </c>
      <c r="Z723">
        <v>1</v>
      </c>
      <c r="AA723">
        <v>33</v>
      </c>
      <c r="AE723">
        <v>652</v>
      </c>
      <c r="AF723" t="s">
        <v>3563</v>
      </c>
      <c r="AG723" t="s">
        <v>1397</v>
      </c>
      <c r="AH723" t="s">
        <v>3564</v>
      </c>
      <c r="AI723" t="s">
        <v>3565</v>
      </c>
      <c r="AJ723" t="s">
        <v>3566</v>
      </c>
      <c r="AK723" t="s">
        <v>3567</v>
      </c>
    </row>
    <row r="724" spans="1:39" x14ac:dyDescent="0.25">
      <c r="A724" t="s">
        <v>2478</v>
      </c>
      <c r="B724" t="s">
        <v>2479</v>
      </c>
      <c r="C724" t="s">
        <v>2480</v>
      </c>
      <c r="D724" t="s">
        <v>2480</v>
      </c>
      <c r="E724" t="s">
        <v>2480</v>
      </c>
      <c r="F724" t="s">
        <v>2481</v>
      </c>
      <c r="G724" t="s">
        <v>2482</v>
      </c>
      <c r="H724" t="s">
        <v>2483</v>
      </c>
      <c r="I724" t="s">
        <v>230</v>
      </c>
      <c r="J724" t="s">
        <v>171</v>
      </c>
      <c r="K724">
        <f>SUM(L724:Q724)</f>
        <v>775120000</v>
      </c>
      <c r="L724">
        <v>113200000</v>
      </c>
      <c r="M724">
        <v>55081000</v>
      </c>
      <c r="N724">
        <v>51061000</v>
      </c>
      <c r="O724">
        <v>359760000</v>
      </c>
      <c r="P724">
        <v>39848000</v>
      </c>
      <c r="Q724">
        <v>156170000</v>
      </c>
      <c r="S724">
        <v>6</v>
      </c>
      <c r="T724">
        <v>13</v>
      </c>
      <c r="U724">
        <v>4</v>
      </c>
      <c r="V724">
        <v>40</v>
      </c>
      <c r="W724">
        <v>8</v>
      </c>
      <c r="X724">
        <v>6</v>
      </c>
      <c r="Y724">
        <v>12</v>
      </c>
      <c r="Z724">
        <v>25</v>
      </c>
      <c r="AA724">
        <v>114</v>
      </c>
      <c r="AE724">
        <v>1089</v>
      </c>
      <c r="AF724" t="s">
        <v>2484</v>
      </c>
      <c r="AG724" t="s">
        <v>1540</v>
      </c>
      <c r="AH724" t="s">
        <v>2485</v>
      </c>
      <c r="AI724" t="s">
        <v>2486</v>
      </c>
      <c r="AJ724" t="s">
        <v>2487</v>
      </c>
      <c r="AK724" t="s">
        <v>2488</v>
      </c>
      <c r="AL724">
        <v>665</v>
      </c>
      <c r="AM724">
        <v>314</v>
      </c>
    </row>
    <row r="725" spans="1:39" x14ac:dyDescent="0.25">
      <c r="A725" t="s">
        <v>2212</v>
      </c>
      <c r="B725" t="s">
        <v>2213</v>
      </c>
      <c r="C725" t="s">
        <v>2214</v>
      </c>
      <c r="D725" t="s">
        <v>2214</v>
      </c>
      <c r="E725" t="s">
        <v>2214</v>
      </c>
      <c r="F725" t="s">
        <v>2215</v>
      </c>
      <c r="G725" t="s">
        <v>2216</v>
      </c>
      <c r="H725" t="s">
        <v>2217</v>
      </c>
      <c r="I725" t="s">
        <v>230</v>
      </c>
      <c r="J725" t="s">
        <v>171</v>
      </c>
      <c r="K725">
        <f>SUM(L725:Q725)</f>
        <v>959635000</v>
      </c>
      <c r="L725">
        <v>148780000</v>
      </c>
      <c r="M725">
        <v>154560000</v>
      </c>
      <c r="N725">
        <v>73045000</v>
      </c>
      <c r="O725">
        <v>137820000</v>
      </c>
      <c r="P725">
        <v>146750000</v>
      </c>
      <c r="Q725">
        <v>298680000</v>
      </c>
      <c r="S725">
        <v>7</v>
      </c>
      <c r="T725">
        <v>10</v>
      </c>
      <c r="U725">
        <v>2</v>
      </c>
      <c r="V725">
        <v>18</v>
      </c>
      <c r="W725">
        <v>15</v>
      </c>
      <c r="X725">
        <v>13</v>
      </c>
      <c r="Y725">
        <v>10</v>
      </c>
      <c r="Z725">
        <v>20</v>
      </c>
      <c r="AA725">
        <v>95</v>
      </c>
      <c r="AE725">
        <v>377</v>
      </c>
      <c r="AF725" t="s">
        <v>2218</v>
      </c>
      <c r="AG725" t="s">
        <v>568</v>
      </c>
      <c r="AH725" t="s">
        <v>2219</v>
      </c>
      <c r="AI725" t="s">
        <v>2220</v>
      </c>
      <c r="AJ725" t="s">
        <v>2221</v>
      </c>
      <c r="AK725" t="s">
        <v>2222</v>
      </c>
      <c r="AL725">
        <v>158</v>
      </c>
      <c r="AM725">
        <v>36</v>
      </c>
    </row>
    <row r="726" spans="1:39" x14ac:dyDescent="0.25">
      <c r="A726" t="s">
        <v>9143</v>
      </c>
      <c r="B726" t="s">
        <v>9143</v>
      </c>
      <c r="C726" t="s">
        <v>6896</v>
      </c>
      <c r="D726" t="s">
        <v>6896</v>
      </c>
      <c r="E726" t="s">
        <v>6896</v>
      </c>
      <c r="F726" t="s">
        <v>9144</v>
      </c>
      <c r="G726" t="s">
        <v>9145</v>
      </c>
      <c r="H726" t="s">
        <v>9146</v>
      </c>
      <c r="I726" t="s">
        <v>230</v>
      </c>
      <c r="J726" t="s">
        <v>171</v>
      </c>
      <c r="K726">
        <f>SUM(L726:Q726)</f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S726">
        <v>1</v>
      </c>
      <c r="T726">
        <v>1</v>
      </c>
      <c r="U726">
        <v>1</v>
      </c>
      <c r="V726">
        <v>1</v>
      </c>
      <c r="W726">
        <v>0</v>
      </c>
      <c r="X726">
        <v>0</v>
      </c>
      <c r="Y726">
        <v>1</v>
      </c>
      <c r="Z726">
        <v>0</v>
      </c>
      <c r="AA726">
        <v>5</v>
      </c>
      <c r="AE726">
        <v>426</v>
      </c>
      <c r="AF726" t="s">
        <v>9147</v>
      </c>
      <c r="AG726" t="s">
        <v>596</v>
      </c>
      <c r="AH726" t="s">
        <v>9148</v>
      </c>
      <c r="AI726" t="s">
        <v>9149</v>
      </c>
      <c r="AJ726" t="s">
        <v>9150</v>
      </c>
      <c r="AK726" t="s">
        <v>9151</v>
      </c>
    </row>
    <row r="727" spans="1:39" x14ac:dyDescent="0.25">
      <c r="A727" t="s">
        <v>4240</v>
      </c>
      <c r="B727" t="s">
        <v>4240</v>
      </c>
      <c r="C727" t="s">
        <v>4241</v>
      </c>
      <c r="D727" t="s">
        <v>4241</v>
      </c>
      <c r="E727" t="s">
        <v>4241</v>
      </c>
      <c r="F727" t="s">
        <v>4242</v>
      </c>
      <c r="G727" t="s">
        <v>4243</v>
      </c>
      <c r="H727" t="s">
        <v>4244</v>
      </c>
      <c r="I727" t="s">
        <v>230</v>
      </c>
      <c r="J727" t="s">
        <v>171</v>
      </c>
      <c r="K727">
        <f>SUM(L727:Q727)</f>
        <v>171474000</v>
      </c>
      <c r="L727">
        <v>0</v>
      </c>
      <c r="M727">
        <v>0</v>
      </c>
      <c r="N727">
        <v>56825000</v>
      </c>
      <c r="O727">
        <v>48816000</v>
      </c>
      <c r="P727">
        <v>0</v>
      </c>
      <c r="Q727">
        <v>65833000</v>
      </c>
      <c r="S727">
        <v>0</v>
      </c>
      <c r="T727">
        <v>1</v>
      </c>
      <c r="U727">
        <v>4</v>
      </c>
      <c r="V727">
        <v>12</v>
      </c>
      <c r="W727">
        <v>4</v>
      </c>
      <c r="X727">
        <v>1</v>
      </c>
      <c r="Y727">
        <v>2</v>
      </c>
      <c r="Z727">
        <v>5</v>
      </c>
      <c r="AA727">
        <v>29</v>
      </c>
      <c r="AE727">
        <v>791</v>
      </c>
      <c r="AF727" t="s">
        <v>4245</v>
      </c>
      <c r="AG727" t="s">
        <v>490</v>
      </c>
      <c r="AH727" t="s">
        <v>4246</v>
      </c>
      <c r="AI727" t="s">
        <v>4247</v>
      </c>
      <c r="AJ727" t="s">
        <v>4248</v>
      </c>
      <c r="AK727" t="s">
        <v>4249</v>
      </c>
      <c r="AL727">
        <v>420</v>
      </c>
      <c r="AM727">
        <v>25</v>
      </c>
    </row>
    <row r="728" spans="1:39" x14ac:dyDescent="0.25">
      <c r="A728" t="s">
        <v>2245</v>
      </c>
      <c r="B728" t="s">
        <v>2245</v>
      </c>
      <c r="C728">
        <v>41</v>
      </c>
      <c r="D728">
        <v>40</v>
      </c>
      <c r="E728">
        <v>8</v>
      </c>
      <c r="F728" t="s">
        <v>2246</v>
      </c>
      <c r="G728" t="s">
        <v>2247</v>
      </c>
      <c r="H728" t="s">
        <v>2246</v>
      </c>
      <c r="I728" t="s">
        <v>230</v>
      </c>
      <c r="J728" t="s">
        <v>171</v>
      </c>
      <c r="K728">
        <f>SUM(L728:Q728)</f>
        <v>714355000</v>
      </c>
      <c r="L728">
        <v>328910000</v>
      </c>
      <c r="M728">
        <v>30848000</v>
      </c>
      <c r="N728">
        <v>226090000</v>
      </c>
      <c r="O728">
        <v>70734000</v>
      </c>
      <c r="P728">
        <v>34363000</v>
      </c>
      <c r="Q728">
        <v>23410000</v>
      </c>
      <c r="S728">
        <v>23</v>
      </c>
      <c r="T728">
        <v>9</v>
      </c>
      <c r="U728">
        <v>19</v>
      </c>
      <c r="V728">
        <v>12</v>
      </c>
      <c r="W728">
        <v>1</v>
      </c>
      <c r="X728">
        <v>9</v>
      </c>
      <c r="Y728">
        <v>50</v>
      </c>
      <c r="Z728">
        <v>4</v>
      </c>
      <c r="AA728">
        <v>127</v>
      </c>
      <c r="AE728">
        <v>723</v>
      </c>
      <c r="AF728" t="s">
        <v>2248</v>
      </c>
      <c r="AG728" t="s">
        <v>2249</v>
      </c>
      <c r="AH728" t="s">
        <v>2250</v>
      </c>
      <c r="AI728" t="s">
        <v>2251</v>
      </c>
      <c r="AJ728" t="s">
        <v>2252</v>
      </c>
      <c r="AK728" t="s">
        <v>2253</v>
      </c>
      <c r="AL728">
        <v>370</v>
      </c>
      <c r="AM728">
        <v>1622</v>
      </c>
    </row>
    <row r="729" spans="1:39" x14ac:dyDescent="0.25">
      <c r="A729" t="s">
        <v>684</v>
      </c>
      <c r="B729" t="s">
        <v>685</v>
      </c>
      <c r="C729" t="s">
        <v>686</v>
      </c>
      <c r="D729" t="s">
        <v>686</v>
      </c>
      <c r="E729" t="s">
        <v>687</v>
      </c>
      <c r="F729" t="s">
        <v>688</v>
      </c>
      <c r="G729" t="s">
        <v>689</v>
      </c>
      <c r="H729" t="s">
        <v>690</v>
      </c>
      <c r="I729" t="s">
        <v>230</v>
      </c>
      <c r="J729" t="s">
        <v>171</v>
      </c>
      <c r="K729">
        <f>SUM(L729:Q729)</f>
        <v>19697400000</v>
      </c>
      <c r="L729">
        <v>3364300000</v>
      </c>
      <c r="M729">
        <v>3489400000</v>
      </c>
      <c r="N729">
        <v>1678200000</v>
      </c>
      <c r="O729">
        <v>2198600000</v>
      </c>
      <c r="P729">
        <v>3114200000</v>
      </c>
      <c r="Q729">
        <v>5852700000</v>
      </c>
      <c r="S729">
        <v>79</v>
      </c>
      <c r="T729">
        <v>162</v>
      </c>
      <c r="U729">
        <v>42</v>
      </c>
      <c r="V729">
        <v>142</v>
      </c>
      <c r="W729">
        <v>142</v>
      </c>
      <c r="X729">
        <v>163</v>
      </c>
      <c r="Y729">
        <v>107</v>
      </c>
      <c r="Z729">
        <v>249</v>
      </c>
      <c r="AA729">
        <v>1086</v>
      </c>
      <c r="AE729">
        <v>844</v>
      </c>
      <c r="AF729" t="s">
        <v>691</v>
      </c>
      <c r="AG729" t="s">
        <v>692</v>
      </c>
      <c r="AH729" t="s">
        <v>693</v>
      </c>
      <c r="AI729" t="s">
        <v>694</v>
      </c>
      <c r="AJ729" t="s">
        <v>695</v>
      </c>
      <c r="AK729" t="s">
        <v>696</v>
      </c>
      <c r="AL729" t="s">
        <v>697</v>
      </c>
      <c r="AM729" t="s">
        <v>698</v>
      </c>
    </row>
    <row r="730" spans="1:39" x14ac:dyDescent="0.25">
      <c r="A730" t="s">
        <v>11674</v>
      </c>
      <c r="B730" t="s">
        <v>11674</v>
      </c>
      <c r="C730">
        <v>13</v>
      </c>
      <c r="D730">
        <v>1</v>
      </c>
      <c r="E730">
        <v>1</v>
      </c>
      <c r="F730" t="s">
        <v>11675</v>
      </c>
      <c r="G730" t="s">
        <v>11676</v>
      </c>
      <c r="H730" t="s">
        <v>11675</v>
      </c>
      <c r="I730" t="s">
        <v>230</v>
      </c>
      <c r="J730" t="s">
        <v>171</v>
      </c>
      <c r="K730">
        <f>SUM(L730:Q730)</f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S730">
        <v>1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1</v>
      </c>
      <c r="AE730">
        <v>1255</v>
      </c>
      <c r="AF730" t="s">
        <v>11677</v>
      </c>
      <c r="AG730" t="s">
        <v>11678</v>
      </c>
      <c r="AH730" t="s">
        <v>11679</v>
      </c>
      <c r="AI730" t="s">
        <v>11680</v>
      </c>
      <c r="AJ730" t="s">
        <v>11681</v>
      </c>
      <c r="AK730" t="s">
        <v>11682</v>
      </c>
    </row>
    <row r="731" spans="1:39" x14ac:dyDescent="0.25">
      <c r="A731" t="s">
        <v>11683</v>
      </c>
      <c r="B731" t="s">
        <v>11683</v>
      </c>
      <c r="C731" t="s">
        <v>11684</v>
      </c>
      <c r="D731" t="s">
        <v>6256</v>
      </c>
      <c r="E731" t="s">
        <v>6256</v>
      </c>
      <c r="F731" t="s">
        <v>11685</v>
      </c>
      <c r="G731" t="s">
        <v>11686</v>
      </c>
      <c r="H731" t="s">
        <v>11687</v>
      </c>
      <c r="I731" t="s">
        <v>230</v>
      </c>
      <c r="J731" t="s">
        <v>171</v>
      </c>
      <c r="K731">
        <f>SUM(L731:Q731)</f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S731">
        <v>1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1</v>
      </c>
      <c r="AB731" t="s">
        <v>172</v>
      </c>
      <c r="AE731">
        <v>1134</v>
      </c>
      <c r="AF731" t="s">
        <v>11688</v>
      </c>
      <c r="AG731" t="s">
        <v>11689</v>
      </c>
      <c r="AH731" t="s">
        <v>11690</v>
      </c>
      <c r="AI731" t="s">
        <v>11691</v>
      </c>
      <c r="AJ731" t="s">
        <v>11692</v>
      </c>
      <c r="AK731" t="s">
        <v>11693</v>
      </c>
      <c r="AL731">
        <v>681</v>
      </c>
      <c r="AM731">
        <v>99</v>
      </c>
    </row>
    <row r="732" spans="1:39" x14ac:dyDescent="0.25">
      <c r="A732" t="s">
        <v>8331</v>
      </c>
      <c r="B732" t="s">
        <v>8332</v>
      </c>
      <c r="C732" t="s">
        <v>8333</v>
      </c>
      <c r="D732" t="s">
        <v>1323</v>
      </c>
      <c r="E732" t="s">
        <v>3400</v>
      </c>
      <c r="F732" t="s">
        <v>8334</v>
      </c>
      <c r="G732" t="s">
        <v>8335</v>
      </c>
      <c r="H732" t="s">
        <v>8334</v>
      </c>
      <c r="I732" t="s">
        <v>230</v>
      </c>
      <c r="J732" t="s">
        <v>171</v>
      </c>
      <c r="K732">
        <f>SUM(L732:Q732)</f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  <c r="AA732">
        <v>1</v>
      </c>
      <c r="AE732">
        <v>1254</v>
      </c>
      <c r="AF732" t="s">
        <v>8336</v>
      </c>
      <c r="AG732" t="s">
        <v>8337</v>
      </c>
      <c r="AH732" t="s">
        <v>8338</v>
      </c>
      <c r="AI732" t="s">
        <v>8339</v>
      </c>
      <c r="AJ732" t="s">
        <v>8340</v>
      </c>
      <c r="AK732" t="s">
        <v>8341</v>
      </c>
      <c r="AL732">
        <v>370</v>
      </c>
      <c r="AM732">
        <v>1624</v>
      </c>
    </row>
    <row r="733" spans="1:39" x14ac:dyDescent="0.25">
      <c r="A733" t="s">
        <v>8877</v>
      </c>
      <c r="B733" t="s">
        <v>8878</v>
      </c>
      <c r="C733" t="s">
        <v>8879</v>
      </c>
      <c r="D733" t="s">
        <v>8880</v>
      </c>
      <c r="E733" t="s">
        <v>8880</v>
      </c>
      <c r="F733" t="s">
        <v>8881</v>
      </c>
      <c r="G733" t="s">
        <v>8882</v>
      </c>
      <c r="H733" t="s">
        <v>8881</v>
      </c>
      <c r="I733" t="s">
        <v>230</v>
      </c>
      <c r="J733" t="s">
        <v>171</v>
      </c>
      <c r="K733">
        <f>SUM(L733:Q733)</f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3</v>
      </c>
      <c r="Z733">
        <v>0</v>
      </c>
      <c r="AA733">
        <v>3</v>
      </c>
      <c r="AE733">
        <v>703</v>
      </c>
      <c r="AF733" t="s">
        <v>8883</v>
      </c>
      <c r="AG733" t="s">
        <v>8884</v>
      </c>
      <c r="AH733" t="s">
        <v>8885</v>
      </c>
      <c r="AI733" t="s">
        <v>8886</v>
      </c>
      <c r="AJ733" t="s">
        <v>8887</v>
      </c>
      <c r="AK733" t="s">
        <v>8888</v>
      </c>
    </row>
    <row r="734" spans="1:39" x14ac:dyDescent="0.25">
      <c r="A734" t="s">
        <v>4123</v>
      </c>
      <c r="B734" t="s">
        <v>4123</v>
      </c>
      <c r="C734">
        <v>33</v>
      </c>
      <c r="D734">
        <v>8</v>
      </c>
      <c r="E734">
        <v>8</v>
      </c>
      <c r="F734" t="s">
        <v>4124</v>
      </c>
      <c r="G734" t="s">
        <v>4125</v>
      </c>
      <c r="H734" t="s">
        <v>4124</v>
      </c>
      <c r="I734" t="s">
        <v>230</v>
      </c>
      <c r="J734" t="s">
        <v>171</v>
      </c>
      <c r="K734">
        <f>SUM(L734:Q734)</f>
        <v>171691000</v>
      </c>
      <c r="L734">
        <v>95349000</v>
      </c>
      <c r="M734">
        <v>0</v>
      </c>
      <c r="N734">
        <v>76342000</v>
      </c>
      <c r="O734">
        <v>0</v>
      </c>
      <c r="P734">
        <v>0</v>
      </c>
      <c r="Q734">
        <v>0</v>
      </c>
      <c r="S734">
        <v>9</v>
      </c>
      <c r="T734">
        <v>1</v>
      </c>
      <c r="U734">
        <v>7</v>
      </c>
      <c r="V734">
        <v>1</v>
      </c>
      <c r="W734">
        <v>0</v>
      </c>
      <c r="X734">
        <v>0</v>
      </c>
      <c r="Y734">
        <v>4</v>
      </c>
      <c r="Z734">
        <v>1</v>
      </c>
      <c r="AA734">
        <v>23</v>
      </c>
      <c r="AE734">
        <v>1277</v>
      </c>
      <c r="AF734" t="s">
        <v>4126</v>
      </c>
      <c r="AG734" t="s">
        <v>4127</v>
      </c>
      <c r="AH734" t="s">
        <v>4128</v>
      </c>
      <c r="AI734" t="s">
        <v>4129</v>
      </c>
      <c r="AJ734" t="s">
        <v>4130</v>
      </c>
      <c r="AK734" t="s">
        <v>4131</v>
      </c>
      <c r="AL734" t="s">
        <v>4132</v>
      </c>
      <c r="AM734" t="s">
        <v>4133</v>
      </c>
    </row>
    <row r="735" spans="1:39" x14ac:dyDescent="0.25">
      <c r="A735" t="s">
        <v>8285</v>
      </c>
      <c r="B735" t="s">
        <v>8286</v>
      </c>
      <c r="C735" t="s">
        <v>8287</v>
      </c>
      <c r="D735" t="s">
        <v>3581</v>
      </c>
      <c r="E735" t="s">
        <v>3581</v>
      </c>
      <c r="F735" t="s">
        <v>8288</v>
      </c>
      <c r="G735" t="s">
        <v>8289</v>
      </c>
      <c r="H735" t="s">
        <v>8288</v>
      </c>
      <c r="I735" t="s">
        <v>230</v>
      </c>
      <c r="J735" t="s">
        <v>171</v>
      </c>
      <c r="K735">
        <f>SUM(L735:Q735)</f>
        <v>15067000</v>
      </c>
      <c r="L735">
        <v>0</v>
      </c>
      <c r="M735">
        <v>0</v>
      </c>
      <c r="N735">
        <v>0</v>
      </c>
      <c r="O735">
        <v>15067000</v>
      </c>
      <c r="P735">
        <v>0</v>
      </c>
      <c r="Q735">
        <v>0</v>
      </c>
      <c r="S735">
        <v>2</v>
      </c>
      <c r="T735">
        <v>0</v>
      </c>
      <c r="U735">
        <v>1</v>
      </c>
      <c r="V735">
        <v>2</v>
      </c>
      <c r="W735">
        <v>0</v>
      </c>
      <c r="X735">
        <v>0</v>
      </c>
      <c r="Y735">
        <v>0</v>
      </c>
      <c r="Z735">
        <v>0</v>
      </c>
      <c r="AA735">
        <v>5</v>
      </c>
      <c r="AE735">
        <v>724</v>
      </c>
      <c r="AF735" t="s">
        <v>8290</v>
      </c>
      <c r="AG735" t="s">
        <v>8291</v>
      </c>
      <c r="AH735" t="s">
        <v>8292</v>
      </c>
      <c r="AI735" t="s">
        <v>8293</v>
      </c>
      <c r="AJ735" t="s">
        <v>8294</v>
      </c>
      <c r="AK735" t="s">
        <v>8295</v>
      </c>
    </row>
    <row r="736" spans="1:39" x14ac:dyDescent="0.25">
      <c r="A736" t="s">
        <v>3060</v>
      </c>
      <c r="B736" t="s">
        <v>3061</v>
      </c>
      <c r="C736" t="s">
        <v>3062</v>
      </c>
      <c r="D736" t="s">
        <v>3063</v>
      </c>
      <c r="E736" t="s">
        <v>3064</v>
      </c>
      <c r="F736" t="s">
        <v>3065</v>
      </c>
      <c r="G736" t="s">
        <v>3066</v>
      </c>
      <c r="H736" t="s">
        <v>3067</v>
      </c>
      <c r="I736" t="s">
        <v>230</v>
      </c>
      <c r="J736" t="s">
        <v>171</v>
      </c>
      <c r="K736">
        <f>SUM(L736:Q736)</f>
        <v>432618000</v>
      </c>
      <c r="L736">
        <v>35297000</v>
      </c>
      <c r="M736">
        <v>83183000</v>
      </c>
      <c r="N736">
        <v>42489000</v>
      </c>
      <c r="O736">
        <v>100580000</v>
      </c>
      <c r="P736">
        <v>103330000</v>
      </c>
      <c r="Q736">
        <v>67739000</v>
      </c>
      <c r="S736">
        <v>3</v>
      </c>
      <c r="T736">
        <v>21</v>
      </c>
      <c r="U736">
        <v>3</v>
      </c>
      <c r="V736">
        <v>26</v>
      </c>
      <c r="W736">
        <v>21</v>
      </c>
      <c r="X736">
        <v>28</v>
      </c>
      <c r="Y736">
        <v>6</v>
      </c>
      <c r="Z736">
        <v>14</v>
      </c>
      <c r="AA736">
        <v>122</v>
      </c>
      <c r="AE736">
        <v>841</v>
      </c>
      <c r="AF736" t="s">
        <v>3068</v>
      </c>
      <c r="AG736" t="s">
        <v>3069</v>
      </c>
      <c r="AH736" t="s">
        <v>3070</v>
      </c>
      <c r="AI736" t="s">
        <v>3071</v>
      </c>
      <c r="AJ736" t="s">
        <v>3072</v>
      </c>
      <c r="AK736" t="s">
        <v>3073</v>
      </c>
      <c r="AL736" t="s">
        <v>3074</v>
      </c>
      <c r="AM736" t="s">
        <v>3075</v>
      </c>
    </row>
    <row r="737" spans="1:39" x14ac:dyDescent="0.25">
      <c r="A737" t="s">
        <v>1490</v>
      </c>
      <c r="B737" t="s">
        <v>1490</v>
      </c>
      <c r="C737">
        <v>5</v>
      </c>
      <c r="D737">
        <v>1</v>
      </c>
      <c r="E737">
        <v>1</v>
      </c>
      <c r="F737" t="s">
        <v>1491</v>
      </c>
      <c r="G737" t="s">
        <v>243</v>
      </c>
      <c r="H737" t="s">
        <v>1492</v>
      </c>
      <c r="I737" s="9" t="s">
        <v>63</v>
      </c>
      <c r="J737" s="5" t="s">
        <v>64</v>
      </c>
      <c r="K737">
        <f>SUM(L737:Q737)</f>
        <v>3751900000</v>
      </c>
      <c r="L737">
        <v>0</v>
      </c>
      <c r="M737">
        <v>0</v>
      </c>
      <c r="N737">
        <v>3751900000</v>
      </c>
      <c r="O737">
        <v>0</v>
      </c>
      <c r="P737">
        <v>0</v>
      </c>
      <c r="Q737">
        <v>0</v>
      </c>
      <c r="S737">
        <v>3</v>
      </c>
      <c r="T737">
        <v>3</v>
      </c>
      <c r="U737">
        <v>4</v>
      </c>
      <c r="V737">
        <v>2</v>
      </c>
      <c r="W737">
        <v>3</v>
      </c>
      <c r="X737">
        <v>1</v>
      </c>
      <c r="Y737">
        <v>2</v>
      </c>
      <c r="Z737">
        <v>1</v>
      </c>
      <c r="AA737">
        <v>19</v>
      </c>
      <c r="AE737">
        <v>296</v>
      </c>
      <c r="AF737" t="s">
        <v>1493</v>
      </c>
      <c r="AG737" t="s">
        <v>1494</v>
      </c>
      <c r="AH737" t="s">
        <v>1495</v>
      </c>
      <c r="AI737" t="s">
        <v>1496</v>
      </c>
      <c r="AJ737" t="s">
        <v>1497</v>
      </c>
      <c r="AK737" t="s">
        <v>1498</v>
      </c>
    </row>
    <row r="738" spans="1:39" x14ac:dyDescent="0.25">
      <c r="A738" t="s">
        <v>2351</v>
      </c>
      <c r="B738" t="s">
        <v>2352</v>
      </c>
      <c r="C738" t="s">
        <v>2353</v>
      </c>
      <c r="D738" t="s">
        <v>2353</v>
      </c>
      <c r="E738" t="s">
        <v>2353</v>
      </c>
      <c r="F738" t="s">
        <v>1491</v>
      </c>
      <c r="G738" t="s">
        <v>1491</v>
      </c>
      <c r="H738" t="s">
        <v>2354</v>
      </c>
      <c r="K738">
        <f>SUM(L738:Q738)</f>
        <v>788785000</v>
      </c>
      <c r="L738">
        <v>0</v>
      </c>
      <c r="M738">
        <v>221860000</v>
      </c>
      <c r="N738">
        <v>241390000</v>
      </c>
      <c r="O738">
        <v>176300000</v>
      </c>
      <c r="P738">
        <v>79875000</v>
      </c>
      <c r="Q738">
        <v>69360000</v>
      </c>
      <c r="S738">
        <v>0</v>
      </c>
      <c r="T738">
        <v>18</v>
      </c>
      <c r="U738">
        <v>6</v>
      </c>
      <c r="V738">
        <v>18</v>
      </c>
      <c r="W738">
        <v>14</v>
      </c>
      <c r="X738">
        <v>10</v>
      </c>
      <c r="Y738">
        <v>8</v>
      </c>
      <c r="Z738">
        <v>6</v>
      </c>
      <c r="AA738">
        <v>80</v>
      </c>
      <c r="AE738">
        <v>140</v>
      </c>
      <c r="AF738" t="s">
        <v>2355</v>
      </c>
      <c r="AG738" t="s">
        <v>568</v>
      </c>
      <c r="AH738" t="s">
        <v>2356</v>
      </c>
      <c r="AI738" t="s">
        <v>2357</v>
      </c>
      <c r="AJ738" t="s">
        <v>2358</v>
      </c>
      <c r="AK738" t="s">
        <v>2359</v>
      </c>
    </row>
    <row r="739" spans="1:39" x14ac:dyDescent="0.25">
      <c r="A739" t="s">
        <v>3397</v>
      </c>
      <c r="B739" t="s">
        <v>3398</v>
      </c>
      <c r="C739" t="s">
        <v>2175</v>
      </c>
      <c r="D739" t="s">
        <v>3399</v>
      </c>
      <c r="E739" t="s">
        <v>3400</v>
      </c>
      <c r="F739" t="s">
        <v>1491</v>
      </c>
      <c r="G739" t="s">
        <v>243</v>
      </c>
      <c r="H739" t="s">
        <v>3401</v>
      </c>
      <c r="I739" s="9" t="s">
        <v>63</v>
      </c>
      <c r="J739" s="5" t="s">
        <v>64</v>
      </c>
      <c r="K739">
        <f>SUM(L739:Q739)</f>
        <v>297200000</v>
      </c>
      <c r="L739">
        <v>0</v>
      </c>
      <c r="M739">
        <v>195190000</v>
      </c>
      <c r="N739">
        <v>0</v>
      </c>
      <c r="O739">
        <v>0</v>
      </c>
      <c r="P739">
        <v>0</v>
      </c>
      <c r="Q739">
        <v>102010000</v>
      </c>
      <c r="S739">
        <v>0</v>
      </c>
      <c r="T739">
        <v>1</v>
      </c>
      <c r="U739">
        <v>1</v>
      </c>
      <c r="V739">
        <v>1</v>
      </c>
      <c r="W739">
        <v>2</v>
      </c>
      <c r="X739">
        <v>1</v>
      </c>
      <c r="Y739">
        <v>1</v>
      </c>
      <c r="Z739">
        <v>2</v>
      </c>
      <c r="AA739">
        <v>9</v>
      </c>
      <c r="AE739">
        <v>393</v>
      </c>
      <c r="AF739" t="s">
        <v>3402</v>
      </c>
      <c r="AG739" t="s">
        <v>3403</v>
      </c>
      <c r="AH739" t="s">
        <v>3404</v>
      </c>
      <c r="AI739" t="s">
        <v>3405</v>
      </c>
      <c r="AJ739" t="s">
        <v>3406</v>
      </c>
      <c r="AK739" t="s">
        <v>3407</v>
      </c>
    </row>
    <row r="740" spans="1:39" x14ac:dyDescent="0.25">
      <c r="A740" t="s">
        <v>3826</v>
      </c>
      <c r="B740" t="s">
        <v>3826</v>
      </c>
      <c r="C740" t="s">
        <v>3827</v>
      </c>
      <c r="D740" t="s">
        <v>3827</v>
      </c>
      <c r="E740" t="s">
        <v>3827</v>
      </c>
      <c r="F740" t="s">
        <v>1491</v>
      </c>
      <c r="G740" t="s">
        <v>1491</v>
      </c>
      <c r="H740" t="s">
        <v>3828</v>
      </c>
      <c r="I740" t="s">
        <v>171</v>
      </c>
      <c r="J740" s="2" t="s">
        <v>171</v>
      </c>
      <c r="K740">
        <f>SUM(L740:Q740)</f>
        <v>198462000</v>
      </c>
      <c r="L740">
        <v>0</v>
      </c>
      <c r="M740">
        <v>0</v>
      </c>
      <c r="N740">
        <v>0</v>
      </c>
      <c r="O740">
        <v>89072000</v>
      </c>
      <c r="P740">
        <v>109390000</v>
      </c>
      <c r="Q740">
        <v>0</v>
      </c>
      <c r="S740">
        <v>0</v>
      </c>
      <c r="T740">
        <v>2</v>
      </c>
      <c r="U740">
        <v>0</v>
      </c>
      <c r="V740">
        <v>5</v>
      </c>
      <c r="W740">
        <v>4</v>
      </c>
      <c r="X740">
        <v>4</v>
      </c>
      <c r="Y740">
        <v>2</v>
      </c>
      <c r="Z740">
        <v>2</v>
      </c>
      <c r="AA740">
        <v>19</v>
      </c>
      <c r="AC740" t="s">
        <v>172</v>
      </c>
      <c r="AE740">
        <v>1285</v>
      </c>
      <c r="AF740">
        <v>8760</v>
      </c>
      <c r="AG740" t="b">
        <v>1</v>
      </c>
      <c r="AH740">
        <v>9370</v>
      </c>
      <c r="AI740" t="s">
        <v>3829</v>
      </c>
      <c r="AJ740" t="s">
        <v>3830</v>
      </c>
      <c r="AK740">
        <v>114012</v>
      </c>
    </row>
    <row r="741" spans="1:39" x14ac:dyDescent="0.25">
      <c r="A741" t="s">
        <v>4535</v>
      </c>
      <c r="B741" t="s">
        <v>4535</v>
      </c>
      <c r="C741">
        <v>3</v>
      </c>
      <c r="D741">
        <v>1</v>
      </c>
      <c r="E741">
        <v>1</v>
      </c>
      <c r="F741" t="s">
        <v>1491</v>
      </c>
      <c r="G741" t="s">
        <v>243</v>
      </c>
      <c r="H741" t="s">
        <v>1492</v>
      </c>
      <c r="I741" s="9" t="s">
        <v>63</v>
      </c>
      <c r="J741" s="5" t="s">
        <v>64</v>
      </c>
      <c r="K741">
        <f>SUM(L741:Q741)</f>
        <v>81508000</v>
      </c>
      <c r="L741">
        <v>0</v>
      </c>
      <c r="M741">
        <v>0</v>
      </c>
      <c r="N741">
        <v>0</v>
      </c>
      <c r="O741">
        <v>0</v>
      </c>
      <c r="P741">
        <v>44247000</v>
      </c>
      <c r="Q741">
        <v>37261000</v>
      </c>
      <c r="S741">
        <v>0</v>
      </c>
      <c r="T741">
        <v>6</v>
      </c>
      <c r="U741">
        <v>0</v>
      </c>
      <c r="V741">
        <v>4</v>
      </c>
      <c r="W741">
        <v>4</v>
      </c>
      <c r="X741">
        <v>8</v>
      </c>
      <c r="Y741">
        <v>2</v>
      </c>
      <c r="Z741">
        <v>2</v>
      </c>
      <c r="AA741">
        <v>26</v>
      </c>
      <c r="AE741">
        <v>439</v>
      </c>
      <c r="AF741" t="s">
        <v>4536</v>
      </c>
      <c r="AG741" t="s">
        <v>4537</v>
      </c>
      <c r="AH741" t="s">
        <v>4538</v>
      </c>
      <c r="AI741" t="s">
        <v>4539</v>
      </c>
      <c r="AJ741" t="s">
        <v>4540</v>
      </c>
      <c r="AK741" t="s">
        <v>4541</v>
      </c>
    </row>
    <row r="742" spans="1:39" x14ac:dyDescent="0.25">
      <c r="A742" t="s">
        <v>4709</v>
      </c>
      <c r="B742" t="s">
        <v>4709</v>
      </c>
      <c r="C742">
        <v>1</v>
      </c>
      <c r="D742">
        <v>1</v>
      </c>
      <c r="E742">
        <v>1</v>
      </c>
      <c r="F742" t="s">
        <v>1491</v>
      </c>
      <c r="G742" t="s">
        <v>1491</v>
      </c>
      <c r="H742" t="s">
        <v>4710</v>
      </c>
      <c r="I742" t="s">
        <v>171</v>
      </c>
      <c r="J742" t="s">
        <v>171</v>
      </c>
      <c r="K742">
        <f>SUM(L742:Q742)</f>
        <v>142580000</v>
      </c>
      <c r="L742">
        <v>0</v>
      </c>
      <c r="M742">
        <v>142580000</v>
      </c>
      <c r="N742">
        <v>0</v>
      </c>
      <c r="O742">
        <v>0</v>
      </c>
      <c r="P742">
        <v>0</v>
      </c>
      <c r="Q742">
        <v>0</v>
      </c>
      <c r="S742">
        <v>0</v>
      </c>
      <c r="T742">
        <v>1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1</v>
      </c>
      <c r="AB742" t="s">
        <v>172</v>
      </c>
      <c r="AC742" t="s">
        <v>172</v>
      </c>
      <c r="AE742">
        <v>1294</v>
      </c>
      <c r="AF742">
        <v>5630</v>
      </c>
      <c r="AG742" t="b">
        <v>1</v>
      </c>
      <c r="AH742">
        <v>6053</v>
      </c>
      <c r="AI742">
        <v>71069</v>
      </c>
      <c r="AJ742">
        <v>75729</v>
      </c>
      <c r="AK742">
        <v>75729</v>
      </c>
      <c r="AL742" t="s">
        <v>4711</v>
      </c>
      <c r="AM742" t="s">
        <v>4712</v>
      </c>
    </row>
    <row r="743" spans="1:39" x14ac:dyDescent="0.25">
      <c r="A743" t="s">
        <v>5271</v>
      </c>
      <c r="B743" t="s">
        <v>5271</v>
      </c>
      <c r="C743" t="s">
        <v>3236</v>
      </c>
      <c r="D743" t="s">
        <v>1323</v>
      </c>
      <c r="E743" t="s">
        <v>1323</v>
      </c>
      <c r="F743" t="s">
        <v>1491</v>
      </c>
      <c r="G743" t="s">
        <v>5272</v>
      </c>
      <c r="H743" t="s">
        <v>5273</v>
      </c>
      <c r="I743" t="s">
        <v>479</v>
      </c>
      <c r="J743" t="s">
        <v>171</v>
      </c>
      <c r="K743">
        <f>SUM(L743:Q743)</f>
        <v>99457000</v>
      </c>
      <c r="L743">
        <v>0</v>
      </c>
      <c r="M743">
        <v>39265000</v>
      </c>
      <c r="N743">
        <v>0</v>
      </c>
      <c r="O743">
        <v>0</v>
      </c>
      <c r="P743">
        <v>0</v>
      </c>
      <c r="Q743">
        <v>60192000</v>
      </c>
      <c r="S743">
        <v>0</v>
      </c>
      <c r="T743">
        <v>4</v>
      </c>
      <c r="U743">
        <v>0</v>
      </c>
      <c r="V743">
        <v>0</v>
      </c>
      <c r="W743">
        <v>1</v>
      </c>
      <c r="X743">
        <v>1</v>
      </c>
      <c r="Y743">
        <v>0</v>
      </c>
      <c r="Z743">
        <v>5</v>
      </c>
      <c r="AA743">
        <v>11</v>
      </c>
      <c r="AE743">
        <v>93</v>
      </c>
      <c r="AF743" t="s">
        <v>5274</v>
      </c>
      <c r="AG743" t="s">
        <v>5275</v>
      </c>
      <c r="AH743" t="s">
        <v>5276</v>
      </c>
      <c r="AI743" t="s">
        <v>5277</v>
      </c>
      <c r="AJ743" t="s">
        <v>5278</v>
      </c>
      <c r="AK743" t="s">
        <v>5279</v>
      </c>
    </row>
    <row r="744" spans="1:39" x14ac:dyDescent="0.25">
      <c r="A744" t="s">
        <v>5387</v>
      </c>
      <c r="B744" t="s">
        <v>5388</v>
      </c>
      <c r="C744" t="s">
        <v>5389</v>
      </c>
      <c r="D744" t="s">
        <v>5390</v>
      </c>
      <c r="E744" t="s">
        <v>5390</v>
      </c>
      <c r="F744" t="s">
        <v>1491</v>
      </c>
      <c r="G744" t="s">
        <v>14</v>
      </c>
      <c r="H744" t="s">
        <v>5391</v>
      </c>
      <c r="I744" s="17" t="s">
        <v>63</v>
      </c>
      <c r="J744" s="20" t="s">
        <v>64</v>
      </c>
      <c r="K744">
        <f>SUM(L744:Q744)</f>
        <v>93874000</v>
      </c>
      <c r="L744">
        <v>0</v>
      </c>
      <c r="M744">
        <v>47904000</v>
      </c>
      <c r="N744">
        <v>0</v>
      </c>
      <c r="O744">
        <v>45970000</v>
      </c>
      <c r="P744">
        <v>0</v>
      </c>
      <c r="Q744">
        <v>0</v>
      </c>
      <c r="S744">
        <v>0</v>
      </c>
      <c r="T744">
        <v>6</v>
      </c>
      <c r="U744">
        <v>0</v>
      </c>
      <c r="V744">
        <v>6</v>
      </c>
      <c r="W744">
        <v>0</v>
      </c>
      <c r="X744">
        <v>0</v>
      </c>
      <c r="Y744">
        <v>1</v>
      </c>
      <c r="Z744">
        <v>0</v>
      </c>
      <c r="AA744">
        <v>13</v>
      </c>
      <c r="AE744">
        <v>36</v>
      </c>
      <c r="AF744" t="s">
        <v>5392</v>
      </c>
      <c r="AG744" t="s">
        <v>5393</v>
      </c>
      <c r="AH744" t="s">
        <v>5394</v>
      </c>
      <c r="AI744" t="s">
        <v>5395</v>
      </c>
      <c r="AJ744" t="s">
        <v>5396</v>
      </c>
      <c r="AK744" t="s">
        <v>5397</v>
      </c>
      <c r="AL744" t="s">
        <v>5398</v>
      </c>
      <c r="AM744" t="s">
        <v>5399</v>
      </c>
    </row>
    <row r="745" spans="1:39" x14ac:dyDescent="0.25">
      <c r="A745" t="s">
        <v>5453</v>
      </c>
      <c r="B745" t="s">
        <v>5453</v>
      </c>
      <c r="C745" t="s">
        <v>4071</v>
      </c>
      <c r="D745" t="s">
        <v>4071</v>
      </c>
      <c r="E745" t="s">
        <v>4071</v>
      </c>
      <c r="F745" t="s">
        <v>1491</v>
      </c>
      <c r="G745" t="s">
        <v>1491</v>
      </c>
      <c r="H745" t="s">
        <v>5454</v>
      </c>
      <c r="I745" t="s">
        <v>171</v>
      </c>
      <c r="J745" s="2" t="s">
        <v>171</v>
      </c>
      <c r="K745">
        <f>SUM(L745:Q745)</f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S745">
        <v>2</v>
      </c>
      <c r="T745">
        <v>2</v>
      </c>
      <c r="U745">
        <v>1</v>
      </c>
      <c r="V745">
        <v>2</v>
      </c>
      <c r="W745">
        <v>3</v>
      </c>
      <c r="X745">
        <v>2</v>
      </c>
      <c r="Y745">
        <v>1</v>
      </c>
      <c r="Z745">
        <v>2</v>
      </c>
      <c r="AA745">
        <v>15</v>
      </c>
      <c r="AC745" t="s">
        <v>172</v>
      </c>
      <c r="AE745">
        <v>1283</v>
      </c>
      <c r="AF745">
        <v>7746</v>
      </c>
      <c r="AG745" t="b">
        <v>1</v>
      </c>
      <c r="AH745">
        <v>8307</v>
      </c>
      <c r="AI745" t="s">
        <v>5455</v>
      </c>
      <c r="AJ745" t="s">
        <v>5456</v>
      </c>
      <c r="AK745">
        <v>101460</v>
      </c>
    </row>
    <row r="746" spans="1:39" x14ac:dyDescent="0.25">
      <c r="A746" t="s">
        <v>5832</v>
      </c>
      <c r="B746" t="s">
        <v>5832</v>
      </c>
      <c r="C746" t="s">
        <v>4071</v>
      </c>
      <c r="D746" t="s">
        <v>4071</v>
      </c>
      <c r="E746" t="s">
        <v>4071</v>
      </c>
      <c r="F746" t="s">
        <v>1491</v>
      </c>
      <c r="G746" t="s">
        <v>1491</v>
      </c>
      <c r="H746" t="s">
        <v>5833</v>
      </c>
      <c r="I746" t="s">
        <v>171</v>
      </c>
      <c r="J746" s="2" t="s">
        <v>171</v>
      </c>
      <c r="K746">
        <f>SUM(L746:Q746)</f>
        <v>72031000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72031000</v>
      </c>
      <c r="S746">
        <v>1</v>
      </c>
      <c r="T746">
        <v>2</v>
      </c>
      <c r="U746">
        <v>2</v>
      </c>
      <c r="V746">
        <v>2</v>
      </c>
      <c r="W746">
        <v>2</v>
      </c>
      <c r="X746">
        <v>1</v>
      </c>
      <c r="Y746">
        <v>1</v>
      </c>
      <c r="Z746">
        <v>2</v>
      </c>
      <c r="AA746">
        <v>13</v>
      </c>
      <c r="AC746" t="s">
        <v>172</v>
      </c>
      <c r="AE746">
        <v>1281</v>
      </c>
      <c r="AF746">
        <v>2972</v>
      </c>
      <c r="AG746" t="b">
        <v>1</v>
      </c>
      <c r="AH746">
        <v>3165</v>
      </c>
      <c r="AI746" t="s">
        <v>5834</v>
      </c>
      <c r="AJ746" t="s">
        <v>5835</v>
      </c>
      <c r="AK746">
        <v>39987</v>
      </c>
    </row>
    <row r="747" spans="1:39" x14ac:dyDescent="0.25">
      <c r="A747" t="s">
        <v>5947</v>
      </c>
      <c r="B747" t="s">
        <v>5947</v>
      </c>
      <c r="C747">
        <v>23</v>
      </c>
      <c r="D747">
        <v>2</v>
      </c>
      <c r="E747">
        <v>0</v>
      </c>
      <c r="F747" t="s">
        <v>1491</v>
      </c>
      <c r="G747" t="s">
        <v>1491</v>
      </c>
      <c r="H747" t="s">
        <v>5948</v>
      </c>
      <c r="I747" t="s">
        <v>171</v>
      </c>
      <c r="J747" s="2" t="s">
        <v>171</v>
      </c>
      <c r="K747">
        <f>SUM(L747:Q747)</f>
        <v>67841000</v>
      </c>
      <c r="L747">
        <v>0</v>
      </c>
      <c r="M747">
        <v>0</v>
      </c>
      <c r="N747">
        <v>67841000</v>
      </c>
      <c r="O747">
        <v>0</v>
      </c>
      <c r="P747">
        <v>0</v>
      </c>
      <c r="Q747">
        <v>0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1</v>
      </c>
      <c r="AA747">
        <v>3</v>
      </c>
      <c r="AE747">
        <v>135</v>
      </c>
      <c r="AF747" t="s">
        <v>5949</v>
      </c>
      <c r="AG747" t="s">
        <v>5950</v>
      </c>
      <c r="AH747" t="s">
        <v>5951</v>
      </c>
      <c r="AI747" t="s">
        <v>5952</v>
      </c>
      <c r="AJ747" t="s">
        <v>5953</v>
      </c>
      <c r="AK747" t="s">
        <v>5954</v>
      </c>
      <c r="AL747">
        <v>58</v>
      </c>
      <c r="AM747">
        <v>1281</v>
      </c>
    </row>
    <row r="748" spans="1:39" x14ac:dyDescent="0.25">
      <c r="A748" t="s">
        <v>6255</v>
      </c>
      <c r="B748" t="s">
        <v>6255</v>
      </c>
      <c r="C748" t="s">
        <v>6256</v>
      </c>
      <c r="D748" t="s">
        <v>6256</v>
      </c>
      <c r="E748" t="s">
        <v>6256</v>
      </c>
      <c r="F748" t="s">
        <v>1491</v>
      </c>
      <c r="G748" t="s">
        <v>1491</v>
      </c>
      <c r="H748" t="s">
        <v>6257</v>
      </c>
      <c r="I748" t="s">
        <v>171</v>
      </c>
      <c r="J748" s="2" t="s">
        <v>171</v>
      </c>
      <c r="K748">
        <f>SUM(L748:Q748)</f>
        <v>54558000</v>
      </c>
      <c r="L748">
        <v>54558000</v>
      </c>
      <c r="M748">
        <v>0</v>
      </c>
      <c r="N748">
        <v>0</v>
      </c>
      <c r="O748">
        <v>0</v>
      </c>
      <c r="P748">
        <v>0</v>
      </c>
      <c r="Q748">
        <v>0</v>
      </c>
      <c r="S748">
        <v>1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1</v>
      </c>
      <c r="AB748" t="s">
        <v>172</v>
      </c>
      <c r="AC748" t="s">
        <v>172</v>
      </c>
      <c r="AE748">
        <v>1282</v>
      </c>
      <c r="AF748">
        <v>2858</v>
      </c>
      <c r="AG748" t="b">
        <v>1</v>
      </c>
      <c r="AH748">
        <v>3042</v>
      </c>
      <c r="AI748">
        <v>35227</v>
      </c>
      <c r="AJ748">
        <v>37650</v>
      </c>
      <c r="AK748">
        <v>37650</v>
      </c>
      <c r="AL748">
        <v>743</v>
      </c>
      <c r="AM748">
        <v>42</v>
      </c>
    </row>
    <row r="749" spans="1:39" x14ac:dyDescent="0.25">
      <c r="A749" t="s">
        <v>6600</v>
      </c>
      <c r="B749" t="s">
        <v>6600</v>
      </c>
      <c r="C749">
        <v>5</v>
      </c>
      <c r="D749">
        <v>1</v>
      </c>
      <c r="E749">
        <v>1</v>
      </c>
      <c r="F749" t="s">
        <v>1491</v>
      </c>
      <c r="G749" t="s">
        <v>4286</v>
      </c>
      <c r="H749" t="s">
        <v>6601</v>
      </c>
      <c r="I749" t="s">
        <v>171</v>
      </c>
      <c r="J749" t="s">
        <v>171</v>
      </c>
      <c r="K749">
        <f>SUM(L749:Q749)</f>
        <v>43738000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43738000</v>
      </c>
      <c r="S749">
        <v>0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2</v>
      </c>
      <c r="AA749">
        <v>4</v>
      </c>
      <c r="AB749" t="s">
        <v>172</v>
      </c>
      <c r="AE749">
        <v>405</v>
      </c>
      <c r="AF749" t="s">
        <v>6602</v>
      </c>
      <c r="AG749" t="s">
        <v>6603</v>
      </c>
      <c r="AH749" t="s">
        <v>6604</v>
      </c>
      <c r="AI749" t="s">
        <v>6605</v>
      </c>
      <c r="AJ749" t="s">
        <v>6606</v>
      </c>
      <c r="AK749" t="s">
        <v>6607</v>
      </c>
      <c r="AL749">
        <v>171</v>
      </c>
      <c r="AM749">
        <v>64</v>
      </c>
    </row>
    <row r="750" spans="1:39" x14ac:dyDescent="0.25">
      <c r="A750" t="s">
        <v>6723</v>
      </c>
      <c r="B750" t="s">
        <v>6723</v>
      </c>
      <c r="C750">
        <v>8</v>
      </c>
      <c r="D750">
        <v>1</v>
      </c>
      <c r="E750">
        <v>1</v>
      </c>
      <c r="F750" t="s">
        <v>1491</v>
      </c>
      <c r="G750" t="s">
        <v>328</v>
      </c>
      <c r="H750" t="s">
        <v>6724</v>
      </c>
      <c r="I750" s="9" t="s">
        <v>63</v>
      </c>
      <c r="J750" s="6" t="s">
        <v>118</v>
      </c>
      <c r="K750">
        <f>SUM(L750:Q750)</f>
        <v>40620000</v>
      </c>
      <c r="L750">
        <v>0</v>
      </c>
      <c r="M750">
        <v>0</v>
      </c>
      <c r="N750">
        <v>0</v>
      </c>
      <c r="O750">
        <v>40620000</v>
      </c>
      <c r="P750">
        <v>0</v>
      </c>
      <c r="Q750">
        <v>0</v>
      </c>
      <c r="S750">
        <v>0</v>
      </c>
      <c r="T750">
        <v>0</v>
      </c>
      <c r="U750">
        <v>0</v>
      </c>
      <c r="V750">
        <v>2</v>
      </c>
      <c r="W750">
        <v>0</v>
      </c>
      <c r="X750">
        <v>0</v>
      </c>
      <c r="Y750">
        <v>0</v>
      </c>
      <c r="Z750">
        <v>0</v>
      </c>
      <c r="AA750">
        <v>2</v>
      </c>
      <c r="AB750" t="s">
        <v>172</v>
      </c>
      <c r="AE750">
        <v>219</v>
      </c>
      <c r="AF750" t="s">
        <v>6725</v>
      </c>
      <c r="AG750" t="s">
        <v>6726</v>
      </c>
      <c r="AH750" t="s">
        <v>6727</v>
      </c>
      <c r="AI750" t="s">
        <v>6728</v>
      </c>
      <c r="AJ750" t="s">
        <v>6729</v>
      </c>
      <c r="AK750" t="s">
        <v>6730</v>
      </c>
      <c r="AL750" t="s">
        <v>6731</v>
      </c>
      <c r="AM750" t="s">
        <v>6732</v>
      </c>
    </row>
    <row r="751" spans="1:39" x14ac:dyDescent="0.25">
      <c r="A751" t="s">
        <v>6819</v>
      </c>
      <c r="B751" t="s">
        <v>6819</v>
      </c>
      <c r="C751" t="s">
        <v>1323</v>
      </c>
      <c r="D751" t="s">
        <v>1323</v>
      </c>
      <c r="E751" t="s">
        <v>1323</v>
      </c>
      <c r="F751" t="s">
        <v>1491</v>
      </c>
      <c r="G751" t="s">
        <v>6820</v>
      </c>
      <c r="H751" t="s">
        <v>6821</v>
      </c>
      <c r="I751" s="2"/>
      <c r="J751" s="2"/>
      <c r="K751">
        <f>SUM(L751:Q751)</f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S751">
        <v>0</v>
      </c>
      <c r="T751">
        <v>1</v>
      </c>
      <c r="U751">
        <v>0</v>
      </c>
      <c r="V751">
        <v>0</v>
      </c>
      <c r="W751">
        <v>1</v>
      </c>
      <c r="X751">
        <v>0</v>
      </c>
      <c r="Y751">
        <v>0</v>
      </c>
      <c r="Z751">
        <v>0</v>
      </c>
      <c r="AA751">
        <v>2</v>
      </c>
      <c r="AB751" t="s">
        <v>172</v>
      </c>
      <c r="AE751">
        <v>208</v>
      </c>
      <c r="AF751">
        <v>5312</v>
      </c>
      <c r="AG751" t="b">
        <v>1</v>
      </c>
      <c r="AH751">
        <v>5662</v>
      </c>
      <c r="AI751" t="s">
        <v>6822</v>
      </c>
      <c r="AJ751" t="s">
        <v>6823</v>
      </c>
      <c r="AK751">
        <v>71106</v>
      </c>
      <c r="AL751">
        <v>85</v>
      </c>
      <c r="AM751">
        <v>1</v>
      </c>
    </row>
    <row r="752" spans="1:39" x14ac:dyDescent="0.25">
      <c r="A752" t="s">
        <v>6846</v>
      </c>
      <c r="B752" t="s">
        <v>6846</v>
      </c>
      <c r="C752" t="s">
        <v>1323</v>
      </c>
      <c r="D752" t="s">
        <v>1323</v>
      </c>
      <c r="E752" t="s">
        <v>1323</v>
      </c>
      <c r="F752" t="s">
        <v>1491</v>
      </c>
      <c r="G752" t="s">
        <v>1491</v>
      </c>
      <c r="H752" t="s">
        <v>843</v>
      </c>
      <c r="I752" s="9" t="s">
        <v>63</v>
      </c>
      <c r="J752" s="10" t="s">
        <v>75</v>
      </c>
      <c r="K752">
        <f>SUM(L752:Q752)</f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S752">
        <v>0</v>
      </c>
      <c r="T752">
        <v>5</v>
      </c>
      <c r="U752">
        <v>2</v>
      </c>
      <c r="V752">
        <v>3</v>
      </c>
      <c r="W752">
        <v>4</v>
      </c>
      <c r="X752">
        <v>1</v>
      </c>
      <c r="Y752">
        <v>0</v>
      </c>
      <c r="Z752">
        <v>1</v>
      </c>
      <c r="AA752">
        <v>16</v>
      </c>
      <c r="AC752" t="s">
        <v>172</v>
      </c>
      <c r="AE752">
        <v>1286</v>
      </c>
      <c r="AF752">
        <v>2823</v>
      </c>
      <c r="AG752" t="b">
        <v>1</v>
      </c>
      <c r="AH752">
        <v>3003</v>
      </c>
      <c r="AI752" t="s">
        <v>6847</v>
      </c>
      <c r="AJ752" t="s">
        <v>6848</v>
      </c>
      <c r="AK752">
        <v>36335</v>
      </c>
    </row>
    <row r="753" spans="1:39" x14ac:dyDescent="0.25">
      <c r="A753" t="s">
        <v>7109</v>
      </c>
      <c r="B753" t="s">
        <v>7109</v>
      </c>
      <c r="C753">
        <v>1</v>
      </c>
      <c r="D753">
        <v>1</v>
      </c>
      <c r="E753">
        <v>1</v>
      </c>
      <c r="F753" t="s">
        <v>1491</v>
      </c>
      <c r="G753" t="s">
        <v>1491</v>
      </c>
      <c r="H753" t="s">
        <v>7110</v>
      </c>
      <c r="I753" t="s">
        <v>171</v>
      </c>
      <c r="J753" t="s">
        <v>171</v>
      </c>
      <c r="K753">
        <f>SUM(L753:Q753)</f>
        <v>29421000</v>
      </c>
      <c r="L753">
        <v>0</v>
      </c>
      <c r="M753">
        <v>0</v>
      </c>
      <c r="N753">
        <v>29421000</v>
      </c>
      <c r="O753">
        <v>0</v>
      </c>
      <c r="P753">
        <v>0</v>
      </c>
      <c r="Q753">
        <v>0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1</v>
      </c>
      <c r="AC753" t="s">
        <v>172</v>
      </c>
      <c r="AE753">
        <v>1293</v>
      </c>
      <c r="AF753">
        <v>5027</v>
      </c>
      <c r="AG753" t="b">
        <v>1</v>
      </c>
      <c r="AH753">
        <v>5341</v>
      </c>
      <c r="AI753">
        <v>63559</v>
      </c>
      <c r="AJ753">
        <v>67799</v>
      </c>
      <c r="AK753">
        <v>67799</v>
      </c>
      <c r="AL753" t="s">
        <v>7111</v>
      </c>
      <c r="AM753" t="s">
        <v>7112</v>
      </c>
    </row>
    <row r="754" spans="1:39" x14ac:dyDescent="0.25">
      <c r="A754" t="s">
        <v>7123</v>
      </c>
      <c r="B754" t="s">
        <v>7123</v>
      </c>
      <c r="C754">
        <v>1</v>
      </c>
      <c r="D754">
        <v>1</v>
      </c>
      <c r="E754">
        <v>1</v>
      </c>
      <c r="F754" t="s">
        <v>1491</v>
      </c>
      <c r="G754" t="s">
        <v>1491</v>
      </c>
      <c r="H754" t="s">
        <v>7124</v>
      </c>
      <c r="I754" s="2" t="s">
        <v>171</v>
      </c>
      <c r="J754" s="2" t="s">
        <v>171</v>
      </c>
      <c r="K754">
        <f>SUM(L754:Q754)</f>
        <v>28734000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28734000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0</v>
      </c>
      <c r="Y754">
        <v>0</v>
      </c>
      <c r="Z754">
        <v>1</v>
      </c>
      <c r="AA754">
        <v>2</v>
      </c>
      <c r="AE754">
        <v>1050</v>
      </c>
      <c r="AF754">
        <v>559</v>
      </c>
      <c r="AG754" t="b">
        <v>1</v>
      </c>
      <c r="AH754">
        <v>590</v>
      </c>
      <c r="AI754" t="s">
        <v>7125</v>
      </c>
      <c r="AJ754" t="s">
        <v>7126</v>
      </c>
      <c r="AK754">
        <v>6352</v>
      </c>
    </row>
    <row r="755" spans="1:39" x14ac:dyDescent="0.25">
      <c r="A755" t="s">
        <v>7164</v>
      </c>
      <c r="B755" t="s">
        <v>7165</v>
      </c>
      <c r="C755" t="s">
        <v>7166</v>
      </c>
      <c r="D755" t="s">
        <v>7167</v>
      </c>
      <c r="E755" t="s">
        <v>716</v>
      </c>
      <c r="F755" t="s">
        <v>1491</v>
      </c>
      <c r="G755" t="s">
        <v>1491</v>
      </c>
      <c r="H755" t="s">
        <v>7168</v>
      </c>
      <c r="I755" t="s">
        <v>171</v>
      </c>
      <c r="J755" s="2" t="s">
        <v>171</v>
      </c>
      <c r="K755">
        <f>SUM(L755:Q755)</f>
        <v>27832000</v>
      </c>
      <c r="L755">
        <v>0</v>
      </c>
      <c r="M755">
        <v>27832000</v>
      </c>
      <c r="N755">
        <v>0</v>
      </c>
      <c r="O755">
        <v>0</v>
      </c>
      <c r="P755">
        <v>0</v>
      </c>
      <c r="Q755">
        <v>0</v>
      </c>
      <c r="S755">
        <v>0</v>
      </c>
      <c r="T755">
        <v>4</v>
      </c>
      <c r="U755">
        <v>1</v>
      </c>
      <c r="V755">
        <v>3</v>
      </c>
      <c r="W755">
        <v>1</v>
      </c>
      <c r="X755">
        <v>1</v>
      </c>
      <c r="Y755">
        <v>0</v>
      </c>
      <c r="Z755">
        <v>1</v>
      </c>
      <c r="AA755">
        <v>11</v>
      </c>
      <c r="AE755">
        <v>120</v>
      </c>
      <c r="AF755" t="s">
        <v>7169</v>
      </c>
      <c r="AG755" t="s">
        <v>7170</v>
      </c>
      <c r="AH755" t="s">
        <v>7171</v>
      </c>
      <c r="AI755" t="s">
        <v>7172</v>
      </c>
      <c r="AJ755" t="s">
        <v>7173</v>
      </c>
      <c r="AK755" t="s">
        <v>7174</v>
      </c>
      <c r="AL755">
        <v>58</v>
      </c>
      <c r="AM755">
        <v>1281</v>
      </c>
    </row>
    <row r="756" spans="1:39" x14ac:dyDescent="0.25">
      <c r="A756" t="s">
        <v>7907</v>
      </c>
      <c r="B756" t="s">
        <v>7907</v>
      </c>
      <c r="C756">
        <v>2</v>
      </c>
      <c r="D756">
        <v>1</v>
      </c>
      <c r="E756">
        <v>1</v>
      </c>
      <c r="F756" t="s">
        <v>1491</v>
      </c>
      <c r="G756" t="s">
        <v>7908</v>
      </c>
      <c r="H756" t="s">
        <v>7909</v>
      </c>
      <c r="I756" t="s">
        <v>479</v>
      </c>
      <c r="J756" t="s">
        <v>171</v>
      </c>
      <c r="K756">
        <f>SUM(L756:Q756)</f>
        <v>18351000</v>
      </c>
      <c r="L756">
        <v>0</v>
      </c>
      <c r="M756">
        <v>18351000</v>
      </c>
      <c r="N756">
        <v>0</v>
      </c>
      <c r="O756">
        <v>0</v>
      </c>
      <c r="P756">
        <v>0</v>
      </c>
      <c r="Q756">
        <v>0</v>
      </c>
      <c r="S756">
        <v>0</v>
      </c>
      <c r="T756">
        <v>2</v>
      </c>
      <c r="U756">
        <v>0</v>
      </c>
      <c r="V756">
        <v>0</v>
      </c>
      <c r="W756">
        <v>1</v>
      </c>
      <c r="X756">
        <v>2</v>
      </c>
      <c r="Y756">
        <v>0</v>
      </c>
      <c r="Z756">
        <v>1</v>
      </c>
      <c r="AA756">
        <v>6</v>
      </c>
      <c r="AE756">
        <v>72</v>
      </c>
      <c r="AF756" t="s">
        <v>7910</v>
      </c>
      <c r="AG756" t="s">
        <v>7911</v>
      </c>
      <c r="AH756" t="s">
        <v>7912</v>
      </c>
      <c r="AI756" t="s">
        <v>7913</v>
      </c>
      <c r="AJ756" t="s">
        <v>7914</v>
      </c>
      <c r="AK756" t="s">
        <v>7915</v>
      </c>
    </row>
    <row r="757" spans="1:39" x14ac:dyDescent="0.25">
      <c r="A757" t="s">
        <v>7986</v>
      </c>
      <c r="B757" t="s">
        <v>7986</v>
      </c>
      <c r="C757">
        <v>23</v>
      </c>
      <c r="D757">
        <v>1</v>
      </c>
      <c r="E757">
        <v>0</v>
      </c>
      <c r="F757" t="s">
        <v>1491</v>
      </c>
      <c r="G757" t="s">
        <v>1491</v>
      </c>
      <c r="H757" t="s">
        <v>7987</v>
      </c>
      <c r="I757" t="s">
        <v>171</v>
      </c>
      <c r="J757" s="2" t="s">
        <v>171</v>
      </c>
      <c r="K757">
        <f>SUM(L757:Q757)</f>
        <v>17551000</v>
      </c>
      <c r="L757">
        <v>0</v>
      </c>
      <c r="M757">
        <v>0</v>
      </c>
      <c r="N757">
        <v>0</v>
      </c>
      <c r="O757">
        <v>0</v>
      </c>
      <c r="P757">
        <v>17551000</v>
      </c>
      <c r="Q757">
        <v>0</v>
      </c>
      <c r="S757">
        <v>0</v>
      </c>
      <c r="T757">
        <v>1</v>
      </c>
      <c r="U757">
        <v>0</v>
      </c>
      <c r="V757">
        <v>0</v>
      </c>
      <c r="W757">
        <v>2</v>
      </c>
      <c r="X757">
        <v>2</v>
      </c>
      <c r="Y757">
        <v>0</v>
      </c>
      <c r="Z757">
        <v>1</v>
      </c>
      <c r="AA757">
        <v>6</v>
      </c>
      <c r="AB757" t="s">
        <v>172</v>
      </c>
      <c r="AE757">
        <v>137</v>
      </c>
      <c r="AF757" t="s">
        <v>7988</v>
      </c>
      <c r="AG757" t="s">
        <v>7989</v>
      </c>
      <c r="AH757" t="s">
        <v>7990</v>
      </c>
      <c r="AI757" t="s">
        <v>7991</v>
      </c>
      <c r="AJ757" t="s">
        <v>7992</v>
      </c>
      <c r="AK757" t="s">
        <v>7993</v>
      </c>
      <c r="AL757">
        <v>58</v>
      </c>
      <c r="AM757">
        <v>1281</v>
      </c>
    </row>
    <row r="758" spans="1:39" x14ac:dyDescent="0.25">
      <c r="A758" t="s">
        <v>8031</v>
      </c>
      <c r="B758" t="s">
        <v>8031</v>
      </c>
      <c r="C758">
        <v>2</v>
      </c>
      <c r="D758">
        <v>1</v>
      </c>
      <c r="E758">
        <v>1</v>
      </c>
      <c r="F758" t="s">
        <v>1491</v>
      </c>
      <c r="G758" t="s">
        <v>6494</v>
      </c>
      <c r="H758" t="s">
        <v>8032</v>
      </c>
      <c r="K758">
        <f>SUM(L758:Q758)</f>
        <v>16927000</v>
      </c>
      <c r="L758">
        <v>0</v>
      </c>
      <c r="M758">
        <v>0</v>
      </c>
      <c r="N758">
        <v>0</v>
      </c>
      <c r="O758">
        <v>16927000</v>
      </c>
      <c r="P758">
        <v>0</v>
      </c>
      <c r="Q758">
        <v>0</v>
      </c>
      <c r="S758">
        <v>0</v>
      </c>
      <c r="T758">
        <v>1</v>
      </c>
      <c r="U758">
        <v>0</v>
      </c>
      <c r="V758">
        <v>1</v>
      </c>
      <c r="W758">
        <v>0</v>
      </c>
      <c r="X758">
        <v>0</v>
      </c>
      <c r="Y758">
        <v>0</v>
      </c>
      <c r="Z758">
        <v>0</v>
      </c>
      <c r="AA758">
        <v>2</v>
      </c>
      <c r="AE758">
        <v>437</v>
      </c>
      <c r="AF758" t="s">
        <v>8033</v>
      </c>
      <c r="AG758" t="s">
        <v>8034</v>
      </c>
      <c r="AH758" t="s">
        <v>8035</v>
      </c>
      <c r="AI758" t="s">
        <v>8036</v>
      </c>
      <c r="AJ758" t="s">
        <v>8037</v>
      </c>
      <c r="AK758" t="s">
        <v>8038</v>
      </c>
    </row>
    <row r="759" spans="1:39" x14ac:dyDescent="0.25">
      <c r="A759" t="s">
        <v>8167</v>
      </c>
      <c r="B759" t="s">
        <v>8167</v>
      </c>
      <c r="C759" t="s">
        <v>3431</v>
      </c>
      <c r="D759" t="s">
        <v>1323</v>
      </c>
      <c r="E759" t="s">
        <v>1323</v>
      </c>
      <c r="F759" t="s">
        <v>1491</v>
      </c>
      <c r="G759" t="s">
        <v>1252</v>
      </c>
      <c r="H759" t="s">
        <v>8168</v>
      </c>
      <c r="I759" s="3" t="s">
        <v>437</v>
      </c>
      <c r="J759" s="4" t="s">
        <v>438</v>
      </c>
      <c r="K759">
        <f>SUM(L759:Q759)</f>
        <v>15884000</v>
      </c>
      <c r="L759">
        <v>0</v>
      </c>
      <c r="M759">
        <v>15884000</v>
      </c>
      <c r="N759">
        <v>0</v>
      </c>
      <c r="O759">
        <v>0</v>
      </c>
      <c r="P759">
        <v>0</v>
      </c>
      <c r="Q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E759">
        <v>2</v>
      </c>
      <c r="AF759" t="s">
        <v>8169</v>
      </c>
      <c r="AG759" t="s">
        <v>8170</v>
      </c>
      <c r="AH759" t="s">
        <v>8171</v>
      </c>
      <c r="AI759" t="s">
        <v>8172</v>
      </c>
      <c r="AJ759" t="s">
        <v>8173</v>
      </c>
      <c r="AK759" t="s">
        <v>8174</v>
      </c>
      <c r="AL759" t="s">
        <v>1259</v>
      </c>
      <c r="AM759" t="s">
        <v>1260</v>
      </c>
    </row>
    <row r="760" spans="1:39" x14ac:dyDescent="0.25">
      <c r="A760" t="s">
        <v>8195</v>
      </c>
      <c r="B760" t="s">
        <v>8195</v>
      </c>
      <c r="C760">
        <v>1</v>
      </c>
      <c r="D760">
        <v>1</v>
      </c>
      <c r="E760">
        <v>1</v>
      </c>
      <c r="F760" t="s">
        <v>1491</v>
      </c>
      <c r="G760" t="s">
        <v>8196</v>
      </c>
      <c r="H760" t="s">
        <v>8197</v>
      </c>
      <c r="I760" t="s">
        <v>171</v>
      </c>
      <c r="J760" t="s">
        <v>171</v>
      </c>
      <c r="K760">
        <f>SUM(L760:Q760)</f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S760">
        <v>0</v>
      </c>
      <c r="T760">
        <v>1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0</v>
      </c>
      <c r="AA760">
        <v>2</v>
      </c>
      <c r="AE760">
        <v>446</v>
      </c>
      <c r="AF760">
        <v>5328</v>
      </c>
      <c r="AG760" t="b">
        <v>1</v>
      </c>
      <c r="AH760">
        <v>5686</v>
      </c>
      <c r="AI760" t="s">
        <v>8198</v>
      </c>
      <c r="AJ760" t="s">
        <v>8199</v>
      </c>
      <c r="AK760">
        <v>71408</v>
      </c>
      <c r="AL760">
        <v>176</v>
      </c>
      <c r="AM760">
        <v>1</v>
      </c>
    </row>
    <row r="761" spans="1:39" x14ac:dyDescent="0.25">
      <c r="A761" t="s">
        <v>8220</v>
      </c>
      <c r="B761" t="s">
        <v>8220</v>
      </c>
      <c r="C761" t="s">
        <v>4071</v>
      </c>
      <c r="D761" t="s">
        <v>4071</v>
      </c>
      <c r="E761" t="s">
        <v>4071</v>
      </c>
      <c r="F761" t="s">
        <v>1491</v>
      </c>
      <c r="G761" t="s">
        <v>1491</v>
      </c>
      <c r="H761" t="s">
        <v>8221</v>
      </c>
      <c r="I761" t="s">
        <v>171</v>
      </c>
      <c r="J761" s="2" t="s">
        <v>171</v>
      </c>
      <c r="K761">
        <f>SUM(L761:Q761)</f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S761">
        <v>0</v>
      </c>
      <c r="T761">
        <v>0</v>
      </c>
      <c r="U761">
        <v>0</v>
      </c>
      <c r="V761">
        <v>0</v>
      </c>
      <c r="W761">
        <v>2</v>
      </c>
      <c r="X761">
        <v>0</v>
      </c>
      <c r="Y761">
        <v>0</v>
      </c>
      <c r="Z761">
        <v>1</v>
      </c>
      <c r="AA761">
        <v>3</v>
      </c>
      <c r="AC761" t="s">
        <v>172</v>
      </c>
      <c r="AE761">
        <v>1289</v>
      </c>
      <c r="AF761">
        <v>3939</v>
      </c>
      <c r="AG761" t="b">
        <v>1</v>
      </c>
      <c r="AH761">
        <v>4191</v>
      </c>
      <c r="AI761" t="s">
        <v>8222</v>
      </c>
      <c r="AJ761" t="s">
        <v>8223</v>
      </c>
      <c r="AK761">
        <v>54887</v>
      </c>
    </row>
    <row r="762" spans="1:39" x14ac:dyDescent="0.25">
      <c r="A762" t="s">
        <v>8562</v>
      </c>
      <c r="B762" t="s">
        <v>8562</v>
      </c>
      <c r="C762">
        <v>1</v>
      </c>
      <c r="D762">
        <v>1</v>
      </c>
      <c r="E762">
        <v>1</v>
      </c>
      <c r="F762" t="s">
        <v>1491</v>
      </c>
      <c r="G762" t="s">
        <v>1491</v>
      </c>
      <c r="H762" t="s">
        <v>8563</v>
      </c>
      <c r="I762" t="s">
        <v>171</v>
      </c>
      <c r="J762" s="2" t="s">
        <v>171</v>
      </c>
      <c r="K762">
        <f>SUM(L762:Q762)</f>
        <v>12287000</v>
      </c>
      <c r="L762">
        <v>0</v>
      </c>
      <c r="M762">
        <v>0</v>
      </c>
      <c r="N762">
        <v>0</v>
      </c>
      <c r="O762">
        <v>12287000</v>
      </c>
      <c r="P762">
        <v>0</v>
      </c>
      <c r="Q762">
        <v>0</v>
      </c>
      <c r="S762">
        <v>0</v>
      </c>
      <c r="T762">
        <v>3</v>
      </c>
      <c r="U762">
        <v>0</v>
      </c>
      <c r="V762">
        <v>4</v>
      </c>
      <c r="W762">
        <v>0</v>
      </c>
      <c r="X762">
        <v>1</v>
      </c>
      <c r="Y762">
        <v>4</v>
      </c>
      <c r="Z762">
        <v>0</v>
      </c>
      <c r="AA762">
        <v>12</v>
      </c>
      <c r="AC762" t="s">
        <v>172</v>
      </c>
      <c r="AE762">
        <v>1290</v>
      </c>
      <c r="AF762">
        <v>7081</v>
      </c>
      <c r="AG762" t="b">
        <v>1</v>
      </c>
      <c r="AH762">
        <v>7587</v>
      </c>
      <c r="AI762" t="s">
        <v>8564</v>
      </c>
      <c r="AJ762" t="s">
        <v>8565</v>
      </c>
      <c r="AK762">
        <v>92660</v>
      </c>
      <c r="AL762">
        <v>744</v>
      </c>
      <c r="AM762">
        <v>932</v>
      </c>
    </row>
    <row r="763" spans="1:39" x14ac:dyDescent="0.25">
      <c r="A763" t="s">
        <v>8566</v>
      </c>
      <c r="B763" t="s">
        <v>8566</v>
      </c>
      <c r="C763">
        <v>1</v>
      </c>
      <c r="D763">
        <v>1</v>
      </c>
      <c r="E763">
        <v>1</v>
      </c>
      <c r="F763" t="s">
        <v>1491</v>
      </c>
      <c r="G763" t="s">
        <v>8567</v>
      </c>
      <c r="H763" t="s">
        <v>8568</v>
      </c>
      <c r="I763" t="s">
        <v>479</v>
      </c>
      <c r="J763" t="s">
        <v>171</v>
      </c>
      <c r="K763">
        <f>SUM(L763:Q763)</f>
        <v>12274000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12274000</v>
      </c>
      <c r="S763">
        <v>0</v>
      </c>
      <c r="T763">
        <v>1</v>
      </c>
      <c r="U763">
        <v>0</v>
      </c>
      <c r="V763">
        <v>0</v>
      </c>
      <c r="W763">
        <v>2</v>
      </c>
      <c r="X763">
        <v>0</v>
      </c>
      <c r="Y763">
        <v>2</v>
      </c>
      <c r="Z763">
        <v>3</v>
      </c>
      <c r="AA763">
        <v>8</v>
      </c>
      <c r="AE763">
        <v>14</v>
      </c>
      <c r="AF763">
        <v>4719</v>
      </c>
      <c r="AG763" t="b">
        <v>1</v>
      </c>
      <c r="AH763">
        <v>5009</v>
      </c>
      <c r="AI763" t="s">
        <v>8569</v>
      </c>
      <c r="AJ763" t="s">
        <v>8570</v>
      </c>
      <c r="AK763">
        <v>63570</v>
      </c>
    </row>
    <row r="764" spans="1:39" x14ac:dyDescent="0.25">
      <c r="A764" t="s">
        <v>8745</v>
      </c>
      <c r="B764" t="s">
        <v>8745</v>
      </c>
      <c r="C764" t="s">
        <v>8746</v>
      </c>
      <c r="D764" t="s">
        <v>8746</v>
      </c>
      <c r="E764" t="s">
        <v>8746</v>
      </c>
      <c r="F764" t="s">
        <v>1491</v>
      </c>
      <c r="G764" t="s">
        <v>8747</v>
      </c>
      <c r="H764" t="s">
        <v>8748</v>
      </c>
      <c r="I764" s="2"/>
      <c r="J764" s="2"/>
      <c r="K764">
        <f>SUM(L764:Q764)</f>
        <v>10687000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10687000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2</v>
      </c>
      <c r="AA764">
        <v>4</v>
      </c>
      <c r="AE764">
        <v>203</v>
      </c>
      <c r="AF764">
        <v>5814</v>
      </c>
      <c r="AG764" t="b">
        <v>1</v>
      </c>
      <c r="AH764">
        <v>6249</v>
      </c>
      <c r="AI764" t="s">
        <v>8749</v>
      </c>
      <c r="AJ764" t="s">
        <v>8750</v>
      </c>
      <c r="AK764">
        <v>78025</v>
      </c>
    </row>
    <row r="765" spans="1:39" x14ac:dyDescent="0.25">
      <c r="A765" t="s">
        <v>8889</v>
      </c>
      <c r="B765" t="s">
        <v>8889</v>
      </c>
      <c r="C765" t="s">
        <v>4071</v>
      </c>
      <c r="D765" t="s">
        <v>4071</v>
      </c>
      <c r="E765" t="s">
        <v>4071</v>
      </c>
      <c r="F765" t="s">
        <v>1491</v>
      </c>
      <c r="G765" t="s">
        <v>8890</v>
      </c>
      <c r="H765" t="s">
        <v>8891</v>
      </c>
      <c r="I765" t="s">
        <v>479</v>
      </c>
      <c r="J765" t="s">
        <v>171</v>
      </c>
      <c r="K765">
        <f>SUM(L765:Q765)</f>
        <v>10027000</v>
      </c>
      <c r="L765">
        <v>0</v>
      </c>
      <c r="M765">
        <v>10027000</v>
      </c>
      <c r="N765">
        <v>0</v>
      </c>
      <c r="O765">
        <v>0</v>
      </c>
      <c r="P765">
        <v>0</v>
      </c>
      <c r="Q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1</v>
      </c>
      <c r="Y765">
        <v>0</v>
      </c>
      <c r="Z765">
        <v>1</v>
      </c>
      <c r="AA765">
        <v>2</v>
      </c>
      <c r="AE765">
        <v>11</v>
      </c>
      <c r="AF765">
        <v>4716</v>
      </c>
      <c r="AG765" t="b">
        <v>1</v>
      </c>
      <c r="AH765">
        <v>5006</v>
      </c>
      <c r="AI765" t="s">
        <v>8892</v>
      </c>
      <c r="AJ765" t="s">
        <v>8893</v>
      </c>
      <c r="AK765">
        <v>63552</v>
      </c>
    </row>
    <row r="766" spans="1:39" x14ac:dyDescent="0.25">
      <c r="A766" t="s">
        <v>9064</v>
      </c>
      <c r="B766" t="s">
        <v>9064</v>
      </c>
      <c r="C766">
        <v>1</v>
      </c>
      <c r="D766">
        <v>1</v>
      </c>
      <c r="E766">
        <v>1</v>
      </c>
      <c r="F766" t="s">
        <v>1491</v>
      </c>
      <c r="G766" t="s">
        <v>1491</v>
      </c>
      <c r="H766" t="s">
        <v>9065</v>
      </c>
      <c r="I766" t="s">
        <v>171</v>
      </c>
      <c r="J766" t="s">
        <v>171</v>
      </c>
      <c r="K766">
        <f>SUM(L766:Q766)</f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0</v>
      </c>
      <c r="AA766">
        <v>2</v>
      </c>
      <c r="AC766" t="s">
        <v>172</v>
      </c>
      <c r="AE766">
        <v>1291</v>
      </c>
      <c r="AF766">
        <v>4984</v>
      </c>
      <c r="AG766" t="b">
        <v>1</v>
      </c>
      <c r="AH766">
        <v>5298</v>
      </c>
      <c r="AI766" t="s">
        <v>9066</v>
      </c>
      <c r="AJ766" t="s">
        <v>9067</v>
      </c>
      <c r="AK766">
        <v>67126</v>
      </c>
    </row>
    <row r="767" spans="1:39" x14ac:dyDescent="0.25">
      <c r="A767" t="s">
        <v>9092</v>
      </c>
      <c r="B767" t="s">
        <v>9092</v>
      </c>
      <c r="C767">
        <v>1</v>
      </c>
      <c r="D767">
        <v>1</v>
      </c>
      <c r="E767">
        <v>1</v>
      </c>
      <c r="F767" t="s">
        <v>1491</v>
      </c>
      <c r="G767" t="s">
        <v>1491</v>
      </c>
      <c r="H767" t="s">
        <v>9093</v>
      </c>
      <c r="I767" s="9"/>
      <c r="J767" s="6"/>
      <c r="K767">
        <f>SUM(L767:Q767)</f>
        <v>9318400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9318400</v>
      </c>
      <c r="S767">
        <v>1</v>
      </c>
      <c r="T767">
        <v>1</v>
      </c>
      <c r="U767">
        <v>0</v>
      </c>
      <c r="V767">
        <v>1</v>
      </c>
      <c r="W767">
        <v>0</v>
      </c>
      <c r="X767">
        <v>0</v>
      </c>
      <c r="Y767">
        <v>1</v>
      </c>
      <c r="Z767">
        <v>1</v>
      </c>
      <c r="AA767">
        <v>5</v>
      </c>
      <c r="AB767" t="s">
        <v>172</v>
      </c>
      <c r="AE767">
        <v>142</v>
      </c>
      <c r="AF767">
        <v>6845</v>
      </c>
      <c r="AG767" t="b">
        <v>1</v>
      </c>
      <c r="AH767">
        <v>7343</v>
      </c>
      <c r="AI767" t="s">
        <v>9094</v>
      </c>
      <c r="AJ767" t="s">
        <v>9095</v>
      </c>
      <c r="AK767">
        <v>90024</v>
      </c>
      <c r="AL767">
        <v>66</v>
      </c>
      <c r="AM767">
        <v>547</v>
      </c>
    </row>
    <row r="768" spans="1:39" x14ac:dyDescent="0.25">
      <c r="A768" t="s">
        <v>9292</v>
      </c>
      <c r="B768" t="s">
        <v>9292</v>
      </c>
      <c r="C768">
        <v>1</v>
      </c>
      <c r="D768">
        <v>1</v>
      </c>
      <c r="E768">
        <v>1</v>
      </c>
      <c r="F768" t="s">
        <v>1491</v>
      </c>
      <c r="G768" t="s">
        <v>1491</v>
      </c>
      <c r="H768" t="s">
        <v>9293</v>
      </c>
      <c r="I768" t="s">
        <v>171</v>
      </c>
      <c r="J768" t="s">
        <v>171</v>
      </c>
      <c r="K768">
        <f>SUM(L768:Q768)</f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S768">
        <v>0</v>
      </c>
      <c r="T768">
        <v>0</v>
      </c>
      <c r="U768">
        <v>0</v>
      </c>
      <c r="V768">
        <v>1</v>
      </c>
      <c r="W768">
        <v>1</v>
      </c>
      <c r="X768">
        <v>0</v>
      </c>
      <c r="Y768">
        <v>0</v>
      </c>
      <c r="Z768">
        <v>0</v>
      </c>
      <c r="AA768">
        <v>2</v>
      </c>
      <c r="AC768" t="s">
        <v>172</v>
      </c>
      <c r="AE768">
        <v>1295</v>
      </c>
      <c r="AF768">
        <v>6365</v>
      </c>
      <c r="AG768" t="b">
        <v>1</v>
      </c>
      <c r="AH768">
        <v>6838</v>
      </c>
      <c r="AI768" t="s">
        <v>9294</v>
      </c>
      <c r="AJ768" t="s">
        <v>9295</v>
      </c>
      <c r="AK768">
        <v>84865</v>
      </c>
    </row>
    <row r="769" spans="1:39" x14ac:dyDescent="0.25">
      <c r="A769" t="s">
        <v>10297</v>
      </c>
      <c r="B769" t="s">
        <v>10297</v>
      </c>
      <c r="C769">
        <v>1</v>
      </c>
      <c r="D769">
        <v>1</v>
      </c>
      <c r="E769">
        <v>1</v>
      </c>
      <c r="F769" t="s">
        <v>1491</v>
      </c>
      <c r="G769" t="s">
        <v>1491</v>
      </c>
      <c r="H769" t="s">
        <v>10298</v>
      </c>
      <c r="I769" t="s">
        <v>171</v>
      </c>
      <c r="J769" s="2" t="s">
        <v>171</v>
      </c>
      <c r="K769">
        <f>SUM(L769:Q769)</f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S769">
        <v>0</v>
      </c>
      <c r="T769">
        <v>0</v>
      </c>
      <c r="U769">
        <v>0</v>
      </c>
      <c r="V769">
        <v>0</v>
      </c>
      <c r="W769">
        <v>1</v>
      </c>
      <c r="X769">
        <v>0</v>
      </c>
      <c r="Y769">
        <v>0</v>
      </c>
      <c r="Z769">
        <v>0</v>
      </c>
      <c r="AA769">
        <v>1</v>
      </c>
      <c r="AB769" t="s">
        <v>172</v>
      </c>
      <c r="AE769">
        <v>1102</v>
      </c>
      <c r="AF769">
        <v>5350</v>
      </c>
      <c r="AG769" t="b">
        <v>1</v>
      </c>
      <c r="AH769">
        <v>5721</v>
      </c>
      <c r="AI769">
        <v>67263</v>
      </c>
      <c r="AJ769">
        <v>71689</v>
      </c>
      <c r="AK769">
        <v>71689</v>
      </c>
      <c r="AL769">
        <v>669</v>
      </c>
      <c r="AM769">
        <v>1</v>
      </c>
    </row>
    <row r="770" spans="1:39" x14ac:dyDescent="0.25">
      <c r="A770" t="s">
        <v>10309</v>
      </c>
      <c r="B770" t="s">
        <v>10309</v>
      </c>
      <c r="C770" t="s">
        <v>1323</v>
      </c>
      <c r="D770" t="s">
        <v>1323</v>
      </c>
      <c r="E770" t="s">
        <v>1323</v>
      </c>
      <c r="F770" t="s">
        <v>1491</v>
      </c>
      <c r="G770" t="s">
        <v>10310</v>
      </c>
      <c r="H770" t="s">
        <v>10311</v>
      </c>
      <c r="I770" t="s">
        <v>479</v>
      </c>
      <c r="J770" t="s">
        <v>171</v>
      </c>
      <c r="K770">
        <f>SUM(L770:Q770)</f>
        <v>4425800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4425800</v>
      </c>
      <c r="S770">
        <v>0</v>
      </c>
      <c r="T770">
        <v>0</v>
      </c>
      <c r="U770">
        <v>0</v>
      </c>
      <c r="V770">
        <v>0</v>
      </c>
      <c r="W770">
        <v>1</v>
      </c>
      <c r="X770">
        <v>1</v>
      </c>
      <c r="Y770">
        <v>0</v>
      </c>
      <c r="Z770">
        <v>1</v>
      </c>
      <c r="AA770">
        <v>3</v>
      </c>
      <c r="AE770">
        <v>108</v>
      </c>
      <c r="AF770">
        <v>6873</v>
      </c>
      <c r="AG770" t="b">
        <v>1</v>
      </c>
      <c r="AH770">
        <v>7373</v>
      </c>
      <c r="AI770" t="s">
        <v>10312</v>
      </c>
      <c r="AJ770" t="s">
        <v>10313</v>
      </c>
      <c r="AK770">
        <v>90373</v>
      </c>
    </row>
    <row r="771" spans="1:39" x14ac:dyDescent="0.25">
      <c r="A771" t="s">
        <v>10353</v>
      </c>
      <c r="B771" t="s">
        <v>10353</v>
      </c>
      <c r="C771">
        <v>1</v>
      </c>
      <c r="D771">
        <v>1</v>
      </c>
      <c r="E771">
        <v>1</v>
      </c>
      <c r="F771" t="s">
        <v>1491</v>
      </c>
      <c r="G771" t="s">
        <v>1491</v>
      </c>
      <c r="H771" t="s">
        <v>10354</v>
      </c>
      <c r="I771" t="s">
        <v>171</v>
      </c>
      <c r="J771" t="s">
        <v>171</v>
      </c>
      <c r="K771">
        <f>SUM(L771:Q771)</f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S771">
        <v>1</v>
      </c>
      <c r="T771">
        <v>1</v>
      </c>
      <c r="U771">
        <v>0</v>
      </c>
      <c r="V771">
        <v>2</v>
      </c>
      <c r="W771">
        <v>0</v>
      </c>
      <c r="X771">
        <v>3</v>
      </c>
      <c r="Y771">
        <v>1</v>
      </c>
      <c r="Z771">
        <v>0</v>
      </c>
      <c r="AA771">
        <v>8</v>
      </c>
      <c r="AB771" t="s">
        <v>172</v>
      </c>
      <c r="AC771" t="s">
        <v>172</v>
      </c>
      <c r="AE771">
        <v>1292</v>
      </c>
      <c r="AF771">
        <v>5932</v>
      </c>
      <c r="AG771" t="b">
        <v>1</v>
      </c>
      <c r="AH771">
        <v>6371</v>
      </c>
      <c r="AI771" t="s">
        <v>10355</v>
      </c>
      <c r="AJ771" t="s">
        <v>10356</v>
      </c>
      <c r="AK771">
        <v>79263</v>
      </c>
      <c r="AL771">
        <v>745</v>
      </c>
      <c r="AM771">
        <v>123</v>
      </c>
    </row>
    <row r="772" spans="1:39" x14ac:dyDescent="0.25">
      <c r="A772" t="s">
        <v>10390</v>
      </c>
      <c r="B772" t="s">
        <v>10390</v>
      </c>
      <c r="C772">
        <v>8</v>
      </c>
      <c r="D772">
        <v>1</v>
      </c>
      <c r="E772">
        <v>1</v>
      </c>
      <c r="F772" t="s">
        <v>1491</v>
      </c>
      <c r="G772" t="s">
        <v>580</v>
      </c>
      <c r="H772" t="s">
        <v>10391</v>
      </c>
      <c r="I772" t="s">
        <v>171</v>
      </c>
      <c r="J772" t="s">
        <v>171</v>
      </c>
      <c r="K772">
        <f>SUM(L772:Q772)</f>
        <v>4162200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4162200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 t="s">
        <v>172</v>
      </c>
      <c r="AE772">
        <v>300</v>
      </c>
      <c r="AF772" t="s">
        <v>10392</v>
      </c>
      <c r="AG772" t="s">
        <v>10393</v>
      </c>
      <c r="AH772" t="s">
        <v>10394</v>
      </c>
      <c r="AI772" t="s">
        <v>10395</v>
      </c>
      <c r="AJ772" t="s">
        <v>10396</v>
      </c>
      <c r="AK772" t="s">
        <v>10397</v>
      </c>
      <c r="AL772" t="s">
        <v>10398</v>
      </c>
      <c r="AM772" t="s">
        <v>10399</v>
      </c>
    </row>
    <row r="773" spans="1:39" x14ac:dyDescent="0.25">
      <c r="A773" t="s">
        <v>10454</v>
      </c>
      <c r="B773" t="s">
        <v>10454</v>
      </c>
      <c r="C773" t="s">
        <v>1323</v>
      </c>
      <c r="D773" t="s">
        <v>1323</v>
      </c>
      <c r="E773" t="s">
        <v>1323</v>
      </c>
      <c r="F773" t="s">
        <v>1491</v>
      </c>
      <c r="G773" t="s">
        <v>1491</v>
      </c>
      <c r="H773" t="s">
        <v>10455</v>
      </c>
      <c r="I773" t="s">
        <v>171</v>
      </c>
      <c r="J773" s="2" t="s">
        <v>171</v>
      </c>
      <c r="K773">
        <f>SUM(L773:Q773)</f>
        <v>4027000</v>
      </c>
      <c r="L773">
        <v>0</v>
      </c>
      <c r="M773">
        <v>0</v>
      </c>
      <c r="N773">
        <v>0</v>
      </c>
      <c r="O773">
        <v>0</v>
      </c>
      <c r="P773">
        <v>4027000</v>
      </c>
      <c r="Q773">
        <v>0</v>
      </c>
      <c r="S773">
        <v>0</v>
      </c>
      <c r="T773">
        <v>0</v>
      </c>
      <c r="U773">
        <v>0</v>
      </c>
      <c r="V773">
        <v>1</v>
      </c>
      <c r="W773">
        <v>1</v>
      </c>
      <c r="X773">
        <v>1</v>
      </c>
      <c r="Y773">
        <v>0</v>
      </c>
      <c r="Z773">
        <v>0</v>
      </c>
      <c r="AA773">
        <v>3</v>
      </c>
      <c r="AC773" t="s">
        <v>172</v>
      </c>
      <c r="AE773">
        <v>1287</v>
      </c>
      <c r="AF773">
        <v>2250</v>
      </c>
      <c r="AG773" t="b">
        <v>1</v>
      </c>
      <c r="AH773">
        <v>2378</v>
      </c>
      <c r="AI773" t="s">
        <v>10456</v>
      </c>
      <c r="AJ773" t="s">
        <v>10457</v>
      </c>
      <c r="AK773">
        <v>29210</v>
      </c>
    </row>
    <row r="774" spans="1:39" x14ac:dyDescent="0.25">
      <c r="A774" t="s">
        <v>10554</v>
      </c>
      <c r="B774" t="s">
        <v>10554</v>
      </c>
      <c r="C774" t="s">
        <v>5494</v>
      </c>
      <c r="D774" t="s">
        <v>1323</v>
      </c>
      <c r="E774" t="s">
        <v>1323</v>
      </c>
      <c r="F774" t="s">
        <v>1491</v>
      </c>
      <c r="G774" t="s">
        <v>2411</v>
      </c>
      <c r="H774" t="s">
        <v>10555</v>
      </c>
      <c r="I774" s="9" t="s">
        <v>63</v>
      </c>
      <c r="J774" s="5" t="s">
        <v>64</v>
      </c>
      <c r="K774">
        <f>SUM(L774:Q774)</f>
        <v>3645500</v>
      </c>
      <c r="L774">
        <v>0</v>
      </c>
      <c r="M774">
        <v>0</v>
      </c>
      <c r="N774">
        <v>0</v>
      </c>
      <c r="O774">
        <v>0</v>
      </c>
      <c r="P774">
        <v>3645500</v>
      </c>
      <c r="Q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 t="s">
        <v>172</v>
      </c>
      <c r="AE774">
        <v>1297</v>
      </c>
      <c r="AF774" t="s">
        <v>10556</v>
      </c>
      <c r="AG774" t="s">
        <v>10557</v>
      </c>
      <c r="AH774" t="s">
        <v>10558</v>
      </c>
      <c r="AI774" t="s">
        <v>10559</v>
      </c>
      <c r="AJ774" t="s">
        <v>10560</v>
      </c>
      <c r="AK774" t="s">
        <v>10561</v>
      </c>
      <c r="AL774">
        <v>633</v>
      </c>
      <c r="AM774">
        <v>136</v>
      </c>
    </row>
    <row r="775" spans="1:39" x14ac:dyDescent="0.25">
      <c r="A775" t="s">
        <v>10676</v>
      </c>
      <c r="B775" t="s">
        <v>10676</v>
      </c>
      <c r="C775" t="s">
        <v>1323</v>
      </c>
      <c r="D775" t="s">
        <v>1323</v>
      </c>
      <c r="E775" t="s">
        <v>1323</v>
      </c>
      <c r="F775" t="s">
        <v>1491</v>
      </c>
      <c r="G775" t="s">
        <v>1491</v>
      </c>
      <c r="H775" t="s">
        <v>10677</v>
      </c>
      <c r="I775" s="9" t="s">
        <v>63</v>
      </c>
      <c r="J775" s="5" t="s">
        <v>64</v>
      </c>
      <c r="K775">
        <f>SUM(L775:Q775)</f>
        <v>3403600</v>
      </c>
      <c r="L775">
        <v>0</v>
      </c>
      <c r="M775">
        <v>0</v>
      </c>
      <c r="N775">
        <v>0</v>
      </c>
      <c r="O775">
        <v>0</v>
      </c>
      <c r="P775">
        <v>3403600</v>
      </c>
      <c r="Q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C775" t="s">
        <v>172</v>
      </c>
      <c r="AE775">
        <v>1288</v>
      </c>
      <c r="AF775">
        <v>696</v>
      </c>
      <c r="AG775" t="b">
        <v>1</v>
      </c>
      <c r="AH775">
        <v>734</v>
      </c>
      <c r="AI775">
        <v>7613</v>
      </c>
      <c r="AJ775">
        <v>8033</v>
      </c>
      <c r="AK775">
        <v>8033</v>
      </c>
    </row>
    <row r="776" spans="1:39" x14ac:dyDescent="0.25">
      <c r="A776" t="s">
        <v>10801</v>
      </c>
      <c r="B776" t="s">
        <v>10801</v>
      </c>
      <c r="C776" t="s">
        <v>6743</v>
      </c>
      <c r="D776" t="s">
        <v>6743</v>
      </c>
      <c r="E776" t="s">
        <v>6743</v>
      </c>
      <c r="F776" t="s">
        <v>1491</v>
      </c>
      <c r="G776" t="s">
        <v>10802</v>
      </c>
      <c r="H776" t="s">
        <v>10803</v>
      </c>
      <c r="I776" t="s">
        <v>171</v>
      </c>
      <c r="J776" t="s">
        <v>171</v>
      </c>
      <c r="K776">
        <f>SUM(L776:Q776)</f>
        <v>3022800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3022800</v>
      </c>
      <c r="S776">
        <v>0</v>
      </c>
      <c r="T776">
        <v>0</v>
      </c>
      <c r="U776">
        <v>0</v>
      </c>
      <c r="V776">
        <v>1</v>
      </c>
      <c r="W776">
        <v>1</v>
      </c>
      <c r="X776">
        <v>1</v>
      </c>
      <c r="Y776">
        <v>0</v>
      </c>
      <c r="Z776">
        <v>0</v>
      </c>
      <c r="AA776">
        <v>3</v>
      </c>
      <c r="AE776">
        <v>337</v>
      </c>
      <c r="AF776">
        <v>5398</v>
      </c>
      <c r="AG776" t="b">
        <v>1</v>
      </c>
      <c r="AH776">
        <v>5789</v>
      </c>
      <c r="AI776" t="s">
        <v>10804</v>
      </c>
      <c r="AJ776" t="s">
        <v>10805</v>
      </c>
      <c r="AK776">
        <v>72337</v>
      </c>
      <c r="AL776">
        <v>150</v>
      </c>
      <c r="AM776">
        <v>1</v>
      </c>
    </row>
    <row r="777" spans="1:39" x14ac:dyDescent="0.25">
      <c r="A777" t="s">
        <v>10832</v>
      </c>
      <c r="B777" t="s">
        <v>10832</v>
      </c>
      <c r="C777">
        <v>1</v>
      </c>
      <c r="D777">
        <v>1</v>
      </c>
      <c r="E777">
        <v>1</v>
      </c>
      <c r="F777" t="s">
        <v>1491</v>
      </c>
      <c r="G777" t="s">
        <v>10833</v>
      </c>
      <c r="H777" t="s">
        <v>10834</v>
      </c>
      <c r="I777" t="s">
        <v>171</v>
      </c>
      <c r="J777" t="s">
        <v>171</v>
      </c>
      <c r="K777">
        <f>SUM(L777:Q777)</f>
        <v>2995100</v>
      </c>
      <c r="L777">
        <v>0</v>
      </c>
      <c r="M777">
        <v>2995100</v>
      </c>
      <c r="N777">
        <v>0</v>
      </c>
      <c r="O777">
        <v>0</v>
      </c>
      <c r="P777">
        <v>0</v>
      </c>
      <c r="Q777">
        <v>0</v>
      </c>
      <c r="S777">
        <v>0</v>
      </c>
      <c r="T777">
        <v>2</v>
      </c>
      <c r="U777">
        <v>0</v>
      </c>
      <c r="V777">
        <v>1</v>
      </c>
      <c r="W777">
        <v>0</v>
      </c>
      <c r="X777">
        <v>0</v>
      </c>
      <c r="Y777">
        <v>0</v>
      </c>
      <c r="Z777">
        <v>1</v>
      </c>
      <c r="AA777">
        <v>4</v>
      </c>
      <c r="AE777">
        <v>344</v>
      </c>
      <c r="AF777">
        <v>2935</v>
      </c>
      <c r="AG777" t="b">
        <v>1</v>
      </c>
      <c r="AH777">
        <v>3126</v>
      </c>
      <c r="AI777" t="s">
        <v>10835</v>
      </c>
      <c r="AJ777" t="s">
        <v>10836</v>
      </c>
      <c r="AK777">
        <v>39484</v>
      </c>
    </row>
    <row r="778" spans="1:39" x14ac:dyDescent="0.25">
      <c r="A778" t="s">
        <v>10944</v>
      </c>
      <c r="B778" t="s">
        <v>10944</v>
      </c>
      <c r="C778" t="s">
        <v>6743</v>
      </c>
      <c r="D778" t="s">
        <v>6743</v>
      </c>
      <c r="E778" t="s">
        <v>6743</v>
      </c>
      <c r="F778" t="s">
        <v>1491</v>
      </c>
      <c r="G778" t="s">
        <v>1491</v>
      </c>
      <c r="H778" t="s">
        <v>10945</v>
      </c>
      <c r="I778" t="s">
        <v>171</v>
      </c>
      <c r="J778" s="2" t="s">
        <v>171</v>
      </c>
      <c r="K778">
        <f>SUM(L778:Q778)</f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S778">
        <v>0</v>
      </c>
      <c r="T778">
        <v>0</v>
      </c>
      <c r="U778">
        <v>0</v>
      </c>
      <c r="V778">
        <v>1</v>
      </c>
      <c r="W778">
        <v>1</v>
      </c>
      <c r="X778">
        <v>1</v>
      </c>
      <c r="Y778">
        <v>0</v>
      </c>
      <c r="Z778">
        <v>0</v>
      </c>
      <c r="AA778">
        <v>3</v>
      </c>
      <c r="AC778" t="s">
        <v>172</v>
      </c>
      <c r="AE778">
        <v>1284</v>
      </c>
      <c r="AF778">
        <v>3561</v>
      </c>
      <c r="AG778" t="b">
        <v>1</v>
      </c>
      <c r="AH778">
        <v>3787</v>
      </c>
      <c r="AI778" t="s">
        <v>10946</v>
      </c>
      <c r="AJ778" t="s">
        <v>10947</v>
      </c>
      <c r="AK778">
        <v>50004</v>
      </c>
    </row>
    <row r="779" spans="1:39" x14ac:dyDescent="0.25">
      <c r="A779" t="s">
        <v>11215</v>
      </c>
      <c r="B779" t="s">
        <v>11215</v>
      </c>
      <c r="C779">
        <v>1</v>
      </c>
      <c r="D779">
        <v>1</v>
      </c>
      <c r="E779">
        <v>1</v>
      </c>
      <c r="F779" t="s">
        <v>1491</v>
      </c>
      <c r="G779" t="s">
        <v>11216</v>
      </c>
      <c r="H779" t="s">
        <v>11217</v>
      </c>
      <c r="I779" t="s">
        <v>171</v>
      </c>
      <c r="J779" t="s">
        <v>171</v>
      </c>
      <c r="K779">
        <f>SUM(L779:Q779)</f>
        <v>1985900</v>
      </c>
      <c r="L779">
        <v>0</v>
      </c>
      <c r="M779">
        <v>0</v>
      </c>
      <c r="N779">
        <v>0</v>
      </c>
      <c r="O779">
        <v>1985900</v>
      </c>
      <c r="P779">
        <v>0</v>
      </c>
      <c r="Q779">
        <v>0</v>
      </c>
      <c r="S779">
        <v>0</v>
      </c>
      <c r="T779">
        <v>0</v>
      </c>
      <c r="U779">
        <v>0</v>
      </c>
      <c r="V779">
        <v>1</v>
      </c>
      <c r="W779">
        <v>0</v>
      </c>
      <c r="X779">
        <v>0</v>
      </c>
      <c r="Y779">
        <v>0</v>
      </c>
      <c r="Z779">
        <v>0</v>
      </c>
      <c r="AA779">
        <v>1</v>
      </c>
      <c r="AE779">
        <v>1296</v>
      </c>
      <c r="AF779">
        <v>206</v>
      </c>
      <c r="AG779" t="b">
        <v>1</v>
      </c>
      <c r="AH779">
        <v>218</v>
      </c>
      <c r="AI779">
        <v>1831</v>
      </c>
      <c r="AJ779">
        <v>1917</v>
      </c>
      <c r="AK779">
        <v>1917</v>
      </c>
    </row>
    <row r="780" spans="1:39" x14ac:dyDescent="0.25">
      <c r="A780" t="s">
        <v>11240</v>
      </c>
      <c r="B780" t="s">
        <v>11240</v>
      </c>
      <c r="C780">
        <v>1</v>
      </c>
      <c r="D780">
        <v>1</v>
      </c>
      <c r="E780">
        <v>1</v>
      </c>
      <c r="F780" t="s">
        <v>1491</v>
      </c>
      <c r="G780" t="s">
        <v>11241</v>
      </c>
      <c r="H780" t="s">
        <v>11242</v>
      </c>
      <c r="I780" s="2" t="s">
        <v>479</v>
      </c>
      <c r="J780" t="s">
        <v>171</v>
      </c>
      <c r="K780">
        <f>SUM(L780:Q780)</f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S780">
        <v>0</v>
      </c>
      <c r="T780">
        <v>0</v>
      </c>
      <c r="U780">
        <v>0</v>
      </c>
      <c r="V780">
        <v>0</v>
      </c>
      <c r="W780">
        <v>1</v>
      </c>
      <c r="X780">
        <v>0</v>
      </c>
      <c r="Y780">
        <v>0</v>
      </c>
      <c r="Z780">
        <v>0</v>
      </c>
      <c r="AA780">
        <v>1</v>
      </c>
      <c r="AE780">
        <v>5</v>
      </c>
      <c r="AF780">
        <v>2774</v>
      </c>
      <c r="AG780" t="b">
        <v>1</v>
      </c>
      <c r="AH780">
        <v>2947</v>
      </c>
      <c r="AI780">
        <v>32896</v>
      </c>
      <c r="AJ780">
        <v>35101</v>
      </c>
      <c r="AK780">
        <v>35101</v>
      </c>
    </row>
    <row r="781" spans="1:39" x14ac:dyDescent="0.25">
      <c r="A781" t="s">
        <v>11411</v>
      </c>
      <c r="B781" t="s">
        <v>11411</v>
      </c>
      <c r="C781">
        <v>1</v>
      </c>
      <c r="D781">
        <v>1</v>
      </c>
      <c r="E781">
        <v>1</v>
      </c>
      <c r="F781" t="s">
        <v>1491</v>
      </c>
      <c r="G781" t="s">
        <v>1491</v>
      </c>
      <c r="H781" t="s">
        <v>11412</v>
      </c>
      <c r="I781" t="s">
        <v>171</v>
      </c>
      <c r="J781" s="2" t="s">
        <v>171</v>
      </c>
      <c r="K781">
        <f>SUM(L781:Q781)</f>
        <v>1260800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1260800</v>
      </c>
      <c r="S781">
        <v>1</v>
      </c>
      <c r="T781">
        <v>2</v>
      </c>
      <c r="U781">
        <v>0</v>
      </c>
      <c r="V781">
        <v>5</v>
      </c>
      <c r="W781">
        <v>2</v>
      </c>
      <c r="X781">
        <v>3</v>
      </c>
      <c r="Y781">
        <v>2</v>
      </c>
      <c r="Z781">
        <v>1</v>
      </c>
      <c r="AA781">
        <v>16</v>
      </c>
      <c r="AE781">
        <v>1257</v>
      </c>
      <c r="AF781">
        <v>5907</v>
      </c>
      <c r="AG781" t="b">
        <v>1</v>
      </c>
      <c r="AH781">
        <v>6345</v>
      </c>
      <c r="AI781" t="s">
        <v>11413</v>
      </c>
      <c r="AJ781" t="s">
        <v>11414</v>
      </c>
      <c r="AK781">
        <v>78975</v>
      </c>
    </row>
    <row r="782" spans="1:39" x14ac:dyDescent="0.25">
      <c r="A782" t="s">
        <v>11450</v>
      </c>
      <c r="B782" t="s">
        <v>11450</v>
      </c>
      <c r="C782">
        <v>5</v>
      </c>
      <c r="D782">
        <v>1</v>
      </c>
      <c r="E782">
        <v>1</v>
      </c>
      <c r="F782" t="s">
        <v>1491</v>
      </c>
      <c r="G782" t="s">
        <v>1100</v>
      </c>
      <c r="H782" t="s">
        <v>11451</v>
      </c>
      <c r="I782" s="9" t="s">
        <v>63</v>
      </c>
      <c r="J782" s="5" t="s">
        <v>64</v>
      </c>
      <c r="K782">
        <f>SUM(L782:Q782)</f>
        <v>1120200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1120200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1</v>
      </c>
      <c r="AA782">
        <v>1</v>
      </c>
      <c r="AB782" t="s">
        <v>172</v>
      </c>
      <c r="AE782">
        <v>409</v>
      </c>
      <c r="AF782" t="s">
        <v>11452</v>
      </c>
      <c r="AG782" t="s">
        <v>6603</v>
      </c>
      <c r="AH782" t="s">
        <v>11453</v>
      </c>
      <c r="AI782" t="s">
        <v>11454</v>
      </c>
      <c r="AJ782" t="s">
        <v>11455</v>
      </c>
      <c r="AK782" t="s">
        <v>11456</v>
      </c>
      <c r="AL782">
        <v>81</v>
      </c>
      <c r="AM782">
        <v>49</v>
      </c>
    </row>
    <row r="783" spans="1:39" x14ac:dyDescent="0.25">
      <c r="A783" t="s">
        <v>11619</v>
      </c>
      <c r="B783" t="s">
        <v>11619</v>
      </c>
      <c r="C783">
        <v>2</v>
      </c>
      <c r="D783">
        <v>1</v>
      </c>
      <c r="E783">
        <v>1</v>
      </c>
      <c r="F783" t="s">
        <v>1491</v>
      </c>
      <c r="G783" t="s">
        <v>11620</v>
      </c>
      <c r="H783" t="s">
        <v>11621</v>
      </c>
      <c r="I783" t="s">
        <v>479</v>
      </c>
      <c r="J783" t="s">
        <v>171</v>
      </c>
      <c r="K783">
        <f>SUM(L783:Q783)</f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S783">
        <v>0</v>
      </c>
      <c r="T783">
        <v>1</v>
      </c>
      <c r="U783">
        <v>0</v>
      </c>
      <c r="V783">
        <v>0</v>
      </c>
      <c r="W783">
        <v>1</v>
      </c>
      <c r="X783">
        <v>1</v>
      </c>
      <c r="Y783">
        <v>0</v>
      </c>
      <c r="Z783">
        <v>0</v>
      </c>
      <c r="AA783">
        <v>3</v>
      </c>
      <c r="AE783">
        <v>12</v>
      </c>
      <c r="AF783" t="s">
        <v>11622</v>
      </c>
      <c r="AG783" t="s">
        <v>8034</v>
      </c>
      <c r="AH783" t="s">
        <v>11623</v>
      </c>
      <c r="AI783" t="s">
        <v>11624</v>
      </c>
      <c r="AJ783" t="s">
        <v>11625</v>
      </c>
      <c r="AK783" t="s">
        <v>11626</v>
      </c>
    </row>
    <row r="784" spans="1:39" x14ac:dyDescent="0.25">
      <c r="A784" t="s">
        <v>11627</v>
      </c>
      <c r="B784" t="s">
        <v>11627</v>
      </c>
      <c r="C784">
        <v>1</v>
      </c>
      <c r="D784">
        <v>1</v>
      </c>
      <c r="E784">
        <v>1</v>
      </c>
      <c r="F784" t="s">
        <v>1491</v>
      </c>
      <c r="G784" t="s">
        <v>11628</v>
      </c>
      <c r="H784" t="s">
        <v>11629</v>
      </c>
      <c r="I784" t="s">
        <v>479</v>
      </c>
      <c r="J784" t="s">
        <v>171</v>
      </c>
      <c r="K784">
        <f>SUM(L784:Q784)</f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S784">
        <v>0</v>
      </c>
      <c r="T784">
        <v>0</v>
      </c>
      <c r="U784">
        <v>0</v>
      </c>
      <c r="V784">
        <v>2</v>
      </c>
      <c r="W784">
        <v>0</v>
      </c>
      <c r="X784">
        <v>0</v>
      </c>
      <c r="Y784">
        <v>0</v>
      </c>
      <c r="Z784">
        <v>1</v>
      </c>
      <c r="AA784">
        <v>3</v>
      </c>
      <c r="AE784">
        <v>107</v>
      </c>
      <c r="AF784">
        <v>8428</v>
      </c>
      <c r="AG784" t="b">
        <v>1</v>
      </c>
      <c r="AH784">
        <v>9025</v>
      </c>
      <c r="AI784" t="s">
        <v>11630</v>
      </c>
      <c r="AJ784" t="s">
        <v>11631</v>
      </c>
      <c r="AK784">
        <v>109767</v>
      </c>
    </row>
    <row r="785" spans="1:39" x14ac:dyDescent="0.25">
      <c r="A785" t="s">
        <v>11694</v>
      </c>
      <c r="B785" t="s">
        <v>11694</v>
      </c>
      <c r="C785" t="s">
        <v>11695</v>
      </c>
      <c r="D785" t="s">
        <v>1323</v>
      </c>
      <c r="E785" t="s">
        <v>1323</v>
      </c>
      <c r="F785" t="s">
        <v>1491</v>
      </c>
      <c r="G785" t="s">
        <v>1491</v>
      </c>
      <c r="H785" t="s">
        <v>11696</v>
      </c>
      <c r="I785" s="17" t="s">
        <v>63</v>
      </c>
      <c r="J785" s="20" t="s">
        <v>64</v>
      </c>
      <c r="K785">
        <f>SUM(L785:Q785)</f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S785">
        <v>0</v>
      </c>
      <c r="T785">
        <v>0</v>
      </c>
      <c r="U785">
        <v>0</v>
      </c>
      <c r="V785">
        <v>0</v>
      </c>
      <c r="W785">
        <v>1</v>
      </c>
      <c r="X785">
        <v>1</v>
      </c>
      <c r="Y785">
        <v>0</v>
      </c>
      <c r="Z785">
        <v>0</v>
      </c>
      <c r="AA785">
        <v>2</v>
      </c>
      <c r="AE785">
        <v>138</v>
      </c>
      <c r="AF785" t="s">
        <v>11697</v>
      </c>
      <c r="AG785" t="s">
        <v>11698</v>
      </c>
      <c r="AH785" t="s">
        <v>11699</v>
      </c>
      <c r="AI785" t="s">
        <v>11700</v>
      </c>
      <c r="AJ785" t="s">
        <v>11701</v>
      </c>
      <c r="AK785" t="s">
        <v>11702</v>
      </c>
      <c r="AL785" t="s">
        <v>1169</v>
      </c>
      <c r="AM785" t="s">
        <v>1170</v>
      </c>
    </row>
    <row r="786" spans="1:39" x14ac:dyDescent="0.25">
      <c r="A786" t="s">
        <v>7254</v>
      </c>
      <c r="B786" t="s">
        <v>7254</v>
      </c>
      <c r="C786" t="s">
        <v>5823</v>
      </c>
      <c r="D786" t="s">
        <v>5823</v>
      </c>
      <c r="E786" t="s">
        <v>5823</v>
      </c>
      <c r="F786" t="s">
        <v>7255</v>
      </c>
      <c r="G786" t="s">
        <v>7256</v>
      </c>
      <c r="H786" t="s">
        <v>7257</v>
      </c>
      <c r="I786" t="s">
        <v>171</v>
      </c>
      <c r="J786" t="s">
        <v>171</v>
      </c>
      <c r="K786">
        <f>SUM(L786:Q786)</f>
        <v>26723000</v>
      </c>
      <c r="L786">
        <v>0</v>
      </c>
      <c r="M786">
        <v>26723000</v>
      </c>
      <c r="N786">
        <v>0</v>
      </c>
      <c r="O786">
        <v>0</v>
      </c>
      <c r="P786">
        <v>0</v>
      </c>
      <c r="Q786">
        <v>0</v>
      </c>
      <c r="S786">
        <v>0</v>
      </c>
      <c r="T786">
        <v>5</v>
      </c>
      <c r="U786">
        <v>0</v>
      </c>
      <c r="V786">
        <v>2</v>
      </c>
      <c r="W786">
        <v>3</v>
      </c>
      <c r="X786">
        <v>1</v>
      </c>
      <c r="Y786">
        <v>0</v>
      </c>
      <c r="Z786">
        <v>1</v>
      </c>
      <c r="AA786">
        <v>12</v>
      </c>
      <c r="AD786" t="s">
        <v>172</v>
      </c>
      <c r="AE786">
        <v>1187</v>
      </c>
      <c r="AF786" t="s">
        <v>7258</v>
      </c>
      <c r="AG786" t="s">
        <v>596</v>
      </c>
      <c r="AH786" t="s">
        <v>7259</v>
      </c>
      <c r="AI786" t="s">
        <v>7260</v>
      </c>
      <c r="AJ786" t="s">
        <v>7261</v>
      </c>
      <c r="AK786" t="s">
        <v>7262</v>
      </c>
    </row>
    <row r="787" spans="1:39" x14ac:dyDescent="0.25">
      <c r="A787" t="s">
        <v>9434</v>
      </c>
      <c r="B787" t="s">
        <v>9434</v>
      </c>
      <c r="C787" t="s">
        <v>9435</v>
      </c>
      <c r="D787" t="s">
        <v>9435</v>
      </c>
      <c r="E787" t="s">
        <v>9435</v>
      </c>
      <c r="F787" t="s">
        <v>9436</v>
      </c>
      <c r="G787" t="s">
        <v>9437</v>
      </c>
      <c r="H787" t="s">
        <v>9438</v>
      </c>
      <c r="I787" t="s">
        <v>171</v>
      </c>
      <c r="J787" t="s">
        <v>171</v>
      </c>
      <c r="K787">
        <f>SUM(L787:Q787)</f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S787">
        <v>0</v>
      </c>
      <c r="T787">
        <v>0</v>
      </c>
      <c r="U787">
        <v>0</v>
      </c>
      <c r="V787">
        <v>0</v>
      </c>
      <c r="W787">
        <v>4</v>
      </c>
      <c r="X787">
        <v>0</v>
      </c>
      <c r="Y787">
        <v>0</v>
      </c>
      <c r="Z787">
        <v>0</v>
      </c>
      <c r="AA787">
        <v>4</v>
      </c>
      <c r="AE787">
        <v>176</v>
      </c>
      <c r="AF787" t="s">
        <v>9439</v>
      </c>
      <c r="AG787" t="s">
        <v>596</v>
      </c>
      <c r="AH787" t="s">
        <v>9440</v>
      </c>
      <c r="AI787" t="s">
        <v>9441</v>
      </c>
      <c r="AJ787" t="s">
        <v>9442</v>
      </c>
      <c r="AK787" t="s">
        <v>9443</v>
      </c>
    </row>
    <row r="788" spans="1:39" x14ac:dyDescent="0.25">
      <c r="A788" t="s">
        <v>11295</v>
      </c>
      <c r="B788" t="s">
        <v>11295</v>
      </c>
      <c r="C788" t="s">
        <v>6256</v>
      </c>
      <c r="D788" t="s">
        <v>6256</v>
      </c>
      <c r="E788" t="s">
        <v>6256</v>
      </c>
      <c r="F788" t="s">
        <v>11296</v>
      </c>
      <c r="G788" t="s">
        <v>11297</v>
      </c>
      <c r="H788" t="s">
        <v>11298</v>
      </c>
      <c r="I788" t="s">
        <v>171</v>
      </c>
      <c r="J788" s="2" t="s">
        <v>171</v>
      </c>
      <c r="K788">
        <f>SUM(L788:Q788)</f>
        <v>1773600</v>
      </c>
      <c r="L788">
        <v>0</v>
      </c>
      <c r="M788">
        <v>1773600</v>
      </c>
      <c r="N788">
        <v>0</v>
      </c>
      <c r="O788">
        <v>0</v>
      </c>
      <c r="P788">
        <v>0</v>
      </c>
      <c r="Q788">
        <v>0</v>
      </c>
      <c r="S788">
        <v>0</v>
      </c>
      <c r="T788">
        <v>1</v>
      </c>
      <c r="U788">
        <v>0</v>
      </c>
      <c r="V788">
        <v>1</v>
      </c>
      <c r="W788">
        <v>0</v>
      </c>
      <c r="X788">
        <v>0</v>
      </c>
      <c r="Y788">
        <v>0</v>
      </c>
      <c r="Z788">
        <v>0</v>
      </c>
      <c r="AA788">
        <v>2</v>
      </c>
      <c r="AE788">
        <v>53</v>
      </c>
      <c r="AF788">
        <v>3900</v>
      </c>
      <c r="AG788" t="b">
        <v>1</v>
      </c>
      <c r="AH788">
        <v>4149</v>
      </c>
      <c r="AI788" t="s">
        <v>11299</v>
      </c>
      <c r="AJ788" t="s">
        <v>11300</v>
      </c>
      <c r="AK788">
        <v>54400</v>
      </c>
    </row>
    <row r="789" spans="1:39" x14ac:dyDescent="0.25">
      <c r="A789" t="s">
        <v>9167</v>
      </c>
      <c r="B789" t="s">
        <v>9167</v>
      </c>
      <c r="C789">
        <v>2</v>
      </c>
      <c r="D789">
        <v>2</v>
      </c>
      <c r="E789">
        <v>2</v>
      </c>
      <c r="F789" t="s">
        <v>9168</v>
      </c>
      <c r="G789" t="s">
        <v>9169</v>
      </c>
      <c r="H789" t="s">
        <v>9168</v>
      </c>
      <c r="I789" t="s">
        <v>171</v>
      </c>
      <c r="J789" s="2" t="s">
        <v>171</v>
      </c>
      <c r="K789">
        <f>SUM(L789:Q789)</f>
        <v>9104200</v>
      </c>
      <c r="L789">
        <v>0</v>
      </c>
      <c r="M789">
        <v>0</v>
      </c>
      <c r="N789">
        <v>0</v>
      </c>
      <c r="O789">
        <v>9104200</v>
      </c>
      <c r="P789">
        <v>0</v>
      </c>
      <c r="Q789">
        <v>0</v>
      </c>
      <c r="S789">
        <v>0</v>
      </c>
      <c r="T789">
        <v>0</v>
      </c>
      <c r="U789">
        <v>0</v>
      </c>
      <c r="V789">
        <v>1</v>
      </c>
      <c r="W789">
        <v>0</v>
      </c>
      <c r="X789">
        <v>0</v>
      </c>
      <c r="Y789">
        <v>0</v>
      </c>
      <c r="Z789">
        <v>0</v>
      </c>
      <c r="AA789">
        <v>1</v>
      </c>
      <c r="AE789">
        <v>906</v>
      </c>
      <c r="AF789" t="s">
        <v>9170</v>
      </c>
      <c r="AG789" t="s">
        <v>596</v>
      </c>
      <c r="AH789" t="s">
        <v>9171</v>
      </c>
      <c r="AI789" t="s">
        <v>9172</v>
      </c>
      <c r="AJ789" t="s">
        <v>9173</v>
      </c>
      <c r="AK789" t="s">
        <v>9174</v>
      </c>
    </row>
    <row r="790" spans="1:39" x14ac:dyDescent="0.25">
      <c r="A790" t="s">
        <v>10920</v>
      </c>
      <c r="B790" t="s">
        <v>10920</v>
      </c>
      <c r="C790" t="s">
        <v>1323</v>
      </c>
      <c r="D790" t="s">
        <v>1323</v>
      </c>
      <c r="E790" t="s">
        <v>1323</v>
      </c>
      <c r="F790" t="s">
        <v>10921</v>
      </c>
      <c r="G790" t="s">
        <v>10922</v>
      </c>
      <c r="H790" t="s">
        <v>10923</v>
      </c>
      <c r="I790" t="s">
        <v>171</v>
      </c>
      <c r="J790" s="2" t="s">
        <v>171</v>
      </c>
      <c r="K790">
        <f>SUM(L790:Q790)</f>
        <v>2825200</v>
      </c>
      <c r="L790">
        <v>0</v>
      </c>
      <c r="M790">
        <v>0</v>
      </c>
      <c r="N790">
        <v>0</v>
      </c>
      <c r="O790">
        <v>2825200</v>
      </c>
      <c r="P790">
        <v>0</v>
      </c>
      <c r="Q790">
        <v>0</v>
      </c>
      <c r="S790">
        <v>0</v>
      </c>
      <c r="T790">
        <v>1</v>
      </c>
      <c r="U790">
        <v>0</v>
      </c>
      <c r="V790">
        <v>1</v>
      </c>
      <c r="W790">
        <v>0</v>
      </c>
      <c r="X790">
        <v>0</v>
      </c>
      <c r="Y790">
        <v>0</v>
      </c>
      <c r="Z790">
        <v>0</v>
      </c>
      <c r="AA790">
        <v>2</v>
      </c>
      <c r="AE790">
        <v>295</v>
      </c>
      <c r="AF790">
        <v>1376</v>
      </c>
      <c r="AG790" t="b">
        <v>1</v>
      </c>
      <c r="AH790">
        <v>1455</v>
      </c>
      <c r="AI790" t="s">
        <v>10924</v>
      </c>
      <c r="AJ790" t="s">
        <v>10925</v>
      </c>
      <c r="AK790">
        <v>18598</v>
      </c>
    </row>
    <row r="791" spans="1:39" x14ac:dyDescent="0.25">
      <c r="A791" t="s">
        <v>10603</v>
      </c>
      <c r="B791" t="s">
        <v>10603</v>
      </c>
      <c r="C791" t="s">
        <v>6256</v>
      </c>
      <c r="D791" t="s">
        <v>6256</v>
      </c>
      <c r="E791" t="s">
        <v>6256</v>
      </c>
      <c r="F791" t="s">
        <v>10604</v>
      </c>
      <c r="G791" t="s">
        <v>10605</v>
      </c>
      <c r="H791" t="s">
        <v>10606</v>
      </c>
      <c r="I791" t="s">
        <v>171</v>
      </c>
      <c r="J791" s="2" t="s">
        <v>171</v>
      </c>
      <c r="K791">
        <f>SUM(L791:Q791)</f>
        <v>3519100</v>
      </c>
      <c r="L791">
        <v>3519100</v>
      </c>
      <c r="M791">
        <v>0</v>
      </c>
      <c r="N791">
        <v>0</v>
      </c>
      <c r="O791">
        <v>0</v>
      </c>
      <c r="P791">
        <v>0</v>
      </c>
      <c r="Q791">
        <v>0</v>
      </c>
      <c r="S791">
        <v>1</v>
      </c>
      <c r="T791">
        <v>1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2</v>
      </c>
      <c r="AE791">
        <v>18</v>
      </c>
      <c r="AF791">
        <v>4382</v>
      </c>
      <c r="AG791" t="b">
        <v>1</v>
      </c>
      <c r="AH791">
        <v>4660</v>
      </c>
      <c r="AI791" t="s">
        <v>10607</v>
      </c>
      <c r="AJ791" t="s">
        <v>10608</v>
      </c>
      <c r="AK791">
        <v>60060</v>
      </c>
    </row>
    <row r="792" spans="1:39" x14ac:dyDescent="0.25">
      <c r="A792" t="s">
        <v>11047</v>
      </c>
      <c r="B792" t="s">
        <v>11047</v>
      </c>
      <c r="C792" t="s">
        <v>5567</v>
      </c>
      <c r="D792" t="s">
        <v>5567</v>
      </c>
      <c r="E792" t="s">
        <v>5567</v>
      </c>
      <c r="F792" t="s">
        <v>11048</v>
      </c>
      <c r="G792" t="s">
        <v>11049</v>
      </c>
      <c r="H792" t="s">
        <v>11050</v>
      </c>
      <c r="I792" t="s">
        <v>171</v>
      </c>
      <c r="J792" t="s">
        <v>171</v>
      </c>
      <c r="K792">
        <f>SUM(L792:Q792)</f>
        <v>2472000</v>
      </c>
      <c r="L792">
        <v>0</v>
      </c>
      <c r="M792">
        <v>0</v>
      </c>
      <c r="N792">
        <v>0</v>
      </c>
      <c r="O792">
        <v>0</v>
      </c>
      <c r="P792">
        <v>2472000</v>
      </c>
      <c r="Q792">
        <v>0</v>
      </c>
      <c r="S792">
        <v>1</v>
      </c>
      <c r="T792">
        <v>2</v>
      </c>
      <c r="U792">
        <v>0</v>
      </c>
      <c r="V792">
        <v>3</v>
      </c>
      <c r="W792">
        <v>2</v>
      </c>
      <c r="X792">
        <v>1</v>
      </c>
      <c r="Y792">
        <v>0</v>
      </c>
      <c r="Z792">
        <v>0</v>
      </c>
      <c r="AA792">
        <v>9</v>
      </c>
      <c r="AE792">
        <v>570</v>
      </c>
      <c r="AF792" t="s">
        <v>11051</v>
      </c>
      <c r="AG792" t="s">
        <v>870</v>
      </c>
      <c r="AH792" t="s">
        <v>11052</v>
      </c>
      <c r="AI792" t="s">
        <v>11053</v>
      </c>
      <c r="AJ792" t="s">
        <v>11054</v>
      </c>
      <c r="AK792" t="s">
        <v>11055</v>
      </c>
    </row>
    <row r="793" spans="1:39" x14ac:dyDescent="0.25">
      <c r="A793" t="s">
        <v>10649</v>
      </c>
      <c r="B793" t="s">
        <v>10649</v>
      </c>
      <c r="C793">
        <v>1</v>
      </c>
      <c r="D793">
        <v>1</v>
      </c>
      <c r="E793">
        <v>1</v>
      </c>
      <c r="F793" t="s">
        <v>10650</v>
      </c>
      <c r="G793" t="s">
        <v>10651</v>
      </c>
      <c r="H793" t="s">
        <v>10650</v>
      </c>
      <c r="I793" t="s">
        <v>171</v>
      </c>
      <c r="J793" t="s">
        <v>171</v>
      </c>
      <c r="K793">
        <f>SUM(L793:Q793)</f>
        <v>3422300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3422300</v>
      </c>
      <c r="S793">
        <v>1</v>
      </c>
      <c r="T793">
        <v>1</v>
      </c>
      <c r="U793">
        <v>0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7</v>
      </c>
      <c r="AE793">
        <v>622</v>
      </c>
      <c r="AF793">
        <v>5088</v>
      </c>
      <c r="AG793" t="b">
        <v>1</v>
      </c>
      <c r="AH793">
        <v>5408</v>
      </c>
      <c r="AI793" t="s">
        <v>10652</v>
      </c>
      <c r="AJ793" t="s">
        <v>10653</v>
      </c>
      <c r="AK793">
        <v>68260</v>
      </c>
    </row>
    <row r="794" spans="1:39" x14ac:dyDescent="0.25">
      <c r="A794" t="s">
        <v>10404</v>
      </c>
      <c r="B794" t="s">
        <v>10404</v>
      </c>
      <c r="C794" t="s">
        <v>10405</v>
      </c>
      <c r="D794" t="s">
        <v>10405</v>
      </c>
      <c r="E794" t="s">
        <v>10405</v>
      </c>
      <c r="F794" t="s">
        <v>10406</v>
      </c>
      <c r="G794" t="s">
        <v>10407</v>
      </c>
      <c r="H794" t="s">
        <v>10408</v>
      </c>
      <c r="I794" t="s">
        <v>171</v>
      </c>
      <c r="J794" s="2" t="s">
        <v>171</v>
      </c>
      <c r="K794">
        <f>SUM(L794:Q794)</f>
        <v>4153800</v>
      </c>
      <c r="L794">
        <v>0</v>
      </c>
      <c r="M794">
        <v>0</v>
      </c>
      <c r="N794">
        <v>0</v>
      </c>
      <c r="O794">
        <v>4153800</v>
      </c>
      <c r="P794">
        <v>0</v>
      </c>
      <c r="Q794">
        <v>0</v>
      </c>
      <c r="S794">
        <v>0</v>
      </c>
      <c r="T794">
        <v>0</v>
      </c>
      <c r="U794">
        <v>0</v>
      </c>
      <c r="V794">
        <v>2</v>
      </c>
      <c r="W794">
        <v>0</v>
      </c>
      <c r="X794">
        <v>0</v>
      </c>
      <c r="Y794">
        <v>0</v>
      </c>
      <c r="Z794">
        <v>0</v>
      </c>
      <c r="AA794">
        <v>2</v>
      </c>
      <c r="AE794">
        <v>85</v>
      </c>
      <c r="AF794" t="s">
        <v>10409</v>
      </c>
      <c r="AG794" t="s">
        <v>596</v>
      </c>
      <c r="AH794" t="s">
        <v>10410</v>
      </c>
      <c r="AI794" t="s">
        <v>10411</v>
      </c>
      <c r="AJ794" t="s">
        <v>10412</v>
      </c>
      <c r="AK794" t="s">
        <v>10412</v>
      </c>
    </row>
    <row r="795" spans="1:39" x14ac:dyDescent="0.25">
      <c r="A795" t="s">
        <v>5853</v>
      </c>
      <c r="B795" t="s">
        <v>5854</v>
      </c>
      <c r="C795" t="s">
        <v>5855</v>
      </c>
      <c r="D795" t="s">
        <v>5855</v>
      </c>
      <c r="E795" t="s">
        <v>5855</v>
      </c>
      <c r="F795" t="s">
        <v>5856</v>
      </c>
      <c r="G795" t="s">
        <v>5857</v>
      </c>
      <c r="H795" t="s">
        <v>5858</v>
      </c>
      <c r="I795" t="s">
        <v>171</v>
      </c>
      <c r="J795" s="2" t="s">
        <v>171</v>
      </c>
      <c r="K795">
        <f>SUM(L795:Q795)</f>
        <v>71387000</v>
      </c>
      <c r="L795">
        <v>0</v>
      </c>
      <c r="M795">
        <v>20532000</v>
      </c>
      <c r="N795">
        <v>0</v>
      </c>
      <c r="O795">
        <v>28420000</v>
      </c>
      <c r="P795">
        <v>0</v>
      </c>
      <c r="Q795">
        <v>22435000</v>
      </c>
      <c r="S795">
        <v>0</v>
      </c>
      <c r="T795">
        <v>5</v>
      </c>
      <c r="U795">
        <v>2</v>
      </c>
      <c r="V795">
        <v>7</v>
      </c>
      <c r="W795">
        <v>2</v>
      </c>
      <c r="X795">
        <v>1</v>
      </c>
      <c r="Y795">
        <v>0</v>
      </c>
      <c r="Z795">
        <v>2</v>
      </c>
      <c r="AA795">
        <v>19</v>
      </c>
      <c r="AE795">
        <v>309</v>
      </c>
      <c r="AF795" t="s">
        <v>5859</v>
      </c>
      <c r="AG795" t="s">
        <v>870</v>
      </c>
      <c r="AH795" t="s">
        <v>5860</v>
      </c>
      <c r="AI795" t="s">
        <v>5861</v>
      </c>
      <c r="AJ795" t="s">
        <v>5862</v>
      </c>
      <c r="AK795" t="s">
        <v>5863</v>
      </c>
    </row>
    <row r="796" spans="1:39" x14ac:dyDescent="0.25">
      <c r="A796" t="s">
        <v>11262</v>
      </c>
      <c r="B796" t="s">
        <v>11262</v>
      </c>
      <c r="C796" t="s">
        <v>1323</v>
      </c>
      <c r="D796" t="s">
        <v>1323</v>
      </c>
      <c r="E796" t="s">
        <v>1323</v>
      </c>
      <c r="F796" t="s">
        <v>11263</v>
      </c>
      <c r="G796" t="s">
        <v>11264</v>
      </c>
      <c r="H796" t="s">
        <v>11265</v>
      </c>
      <c r="I796" t="s">
        <v>171</v>
      </c>
      <c r="J796" s="2" t="s">
        <v>171</v>
      </c>
      <c r="K796">
        <f>SUM(L796:Q796)</f>
        <v>1838200</v>
      </c>
      <c r="L796">
        <v>0</v>
      </c>
      <c r="M796">
        <v>0</v>
      </c>
      <c r="N796">
        <v>0</v>
      </c>
      <c r="O796">
        <v>1838200</v>
      </c>
      <c r="P796">
        <v>0</v>
      </c>
      <c r="Q796">
        <v>0</v>
      </c>
      <c r="S796">
        <v>0</v>
      </c>
      <c r="T796">
        <v>1</v>
      </c>
      <c r="U796">
        <v>0</v>
      </c>
      <c r="V796">
        <v>1</v>
      </c>
      <c r="W796">
        <v>0</v>
      </c>
      <c r="X796">
        <v>0</v>
      </c>
      <c r="Y796">
        <v>0</v>
      </c>
      <c r="Z796">
        <v>0</v>
      </c>
      <c r="AA796">
        <v>2</v>
      </c>
      <c r="AE796">
        <v>1265</v>
      </c>
      <c r="AF796">
        <v>393</v>
      </c>
      <c r="AG796" t="b">
        <v>1</v>
      </c>
      <c r="AH796">
        <v>412</v>
      </c>
      <c r="AI796" t="s">
        <v>11266</v>
      </c>
      <c r="AJ796" t="s">
        <v>11267</v>
      </c>
      <c r="AK796">
        <v>4302</v>
      </c>
    </row>
    <row r="797" spans="1:39" x14ac:dyDescent="0.25">
      <c r="A797" t="s">
        <v>9232</v>
      </c>
      <c r="B797" t="s">
        <v>9232</v>
      </c>
      <c r="C797" t="s">
        <v>3978</v>
      </c>
      <c r="D797" t="s">
        <v>3978</v>
      </c>
      <c r="E797" t="s">
        <v>3978</v>
      </c>
      <c r="F797" t="s">
        <v>9233</v>
      </c>
      <c r="G797" t="s">
        <v>9234</v>
      </c>
      <c r="H797" t="s">
        <v>9235</v>
      </c>
      <c r="I797" t="s">
        <v>171</v>
      </c>
      <c r="J797" t="s">
        <v>171</v>
      </c>
      <c r="K797">
        <f>SUM(L797:Q797)</f>
        <v>8744400</v>
      </c>
      <c r="L797">
        <v>0</v>
      </c>
      <c r="M797">
        <v>0</v>
      </c>
      <c r="N797">
        <v>0</v>
      </c>
      <c r="O797">
        <v>8744400</v>
      </c>
      <c r="P797">
        <v>0</v>
      </c>
      <c r="Q797">
        <v>0</v>
      </c>
      <c r="S797">
        <v>0</v>
      </c>
      <c r="T797">
        <v>0</v>
      </c>
      <c r="U797">
        <v>0</v>
      </c>
      <c r="V797">
        <v>3</v>
      </c>
      <c r="W797">
        <v>0</v>
      </c>
      <c r="X797">
        <v>0</v>
      </c>
      <c r="Y797">
        <v>0</v>
      </c>
      <c r="Z797">
        <v>0</v>
      </c>
      <c r="AA797">
        <v>3</v>
      </c>
      <c r="AE797">
        <v>935</v>
      </c>
      <c r="AF797" t="s">
        <v>9236</v>
      </c>
      <c r="AG797" t="s">
        <v>596</v>
      </c>
      <c r="AH797" t="s">
        <v>9237</v>
      </c>
      <c r="AI797" t="s">
        <v>9238</v>
      </c>
      <c r="AJ797" t="s">
        <v>9239</v>
      </c>
      <c r="AK797" t="s">
        <v>9240</v>
      </c>
    </row>
    <row r="798" spans="1:39" x14ac:dyDescent="0.25">
      <c r="A798" t="s">
        <v>713</v>
      </c>
      <c r="B798" t="s">
        <v>714</v>
      </c>
      <c r="C798" t="s">
        <v>715</v>
      </c>
      <c r="D798" t="s">
        <v>715</v>
      </c>
      <c r="E798" t="s">
        <v>716</v>
      </c>
      <c r="F798" t="s">
        <v>717</v>
      </c>
      <c r="G798" t="s">
        <v>718</v>
      </c>
      <c r="H798" t="s">
        <v>719</v>
      </c>
      <c r="I798" s="9" t="s">
        <v>63</v>
      </c>
      <c r="J798" s="5" t="s">
        <v>64</v>
      </c>
      <c r="K798">
        <f>SUM(L798:Q798)</f>
        <v>16369800000</v>
      </c>
      <c r="L798">
        <v>2449700000</v>
      </c>
      <c r="M798">
        <v>2581400000</v>
      </c>
      <c r="N798">
        <v>2694200000</v>
      </c>
      <c r="O798">
        <v>2596000000</v>
      </c>
      <c r="P798">
        <v>3295600000</v>
      </c>
      <c r="Q798">
        <v>2752900000</v>
      </c>
      <c r="S798">
        <v>58</v>
      </c>
      <c r="T798">
        <v>119</v>
      </c>
      <c r="U798">
        <v>52</v>
      </c>
      <c r="V798">
        <v>99</v>
      </c>
      <c r="W798">
        <v>123</v>
      </c>
      <c r="X798">
        <v>102</v>
      </c>
      <c r="Y798">
        <v>59</v>
      </c>
      <c r="Z798">
        <v>111</v>
      </c>
      <c r="AA798">
        <v>723</v>
      </c>
      <c r="AE798">
        <v>1121</v>
      </c>
      <c r="AF798" t="s">
        <v>720</v>
      </c>
      <c r="AG798" t="s">
        <v>130</v>
      </c>
      <c r="AH798" t="s">
        <v>721</v>
      </c>
      <c r="AI798" t="s">
        <v>722</v>
      </c>
      <c r="AJ798" t="s">
        <v>723</v>
      </c>
      <c r="AK798" t="s">
        <v>724</v>
      </c>
      <c r="AL798" t="s">
        <v>725</v>
      </c>
      <c r="AM798" t="s">
        <v>726</v>
      </c>
    </row>
    <row r="799" spans="1:39" x14ac:dyDescent="0.25">
      <c r="A799" t="s">
        <v>2732</v>
      </c>
      <c r="B799" t="s">
        <v>2732</v>
      </c>
      <c r="C799">
        <v>22</v>
      </c>
      <c r="D799">
        <v>1</v>
      </c>
      <c r="E799">
        <v>0</v>
      </c>
      <c r="F799" t="s">
        <v>717</v>
      </c>
      <c r="G799" t="s">
        <v>718</v>
      </c>
      <c r="H799" t="s">
        <v>2733</v>
      </c>
      <c r="I799" s="9" t="s">
        <v>63</v>
      </c>
      <c r="J799" s="5" t="s">
        <v>64</v>
      </c>
      <c r="K799">
        <f>SUM(L799:Q799)</f>
        <v>502926000</v>
      </c>
      <c r="L799">
        <v>0</v>
      </c>
      <c r="M799">
        <v>166960000</v>
      </c>
      <c r="N799">
        <v>0</v>
      </c>
      <c r="O799">
        <v>61116000</v>
      </c>
      <c r="P799">
        <v>164230000</v>
      </c>
      <c r="Q799">
        <v>110620000</v>
      </c>
      <c r="S799">
        <v>1</v>
      </c>
      <c r="T799">
        <v>6</v>
      </c>
      <c r="U799">
        <v>2</v>
      </c>
      <c r="V799">
        <v>4</v>
      </c>
      <c r="W799">
        <v>14</v>
      </c>
      <c r="X799">
        <v>5</v>
      </c>
      <c r="Y799">
        <v>5</v>
      </c>
      <c r="Z799">
        <v>5</v>
      </c>
      <c r="AA799">
        <v>42</v>
      </c>
      <c r="AE799">
        <v>1123</v>
      </c>
      <c r="AF799" t="s">
        <v>2734</v>
      </c>
      <c r="AG799" t="s">
        <v>2735</v>
      </c>
      <c r="AH799" t="s">
        <v>2736</v>
      </c>
      <c r="AI799" t="s">
        <v>2737</v>
      </c>
      <c r="AJ799" t="s">
        <v>2738</v>
      </c>
      <c r="AK799" t="s">
        <v>2739</v>
      </c>
      <c r="AL799" t="s">
        <v>725</v>
      </c>
      <c r="AM799" t="s">
        <v>2740</v>
      </c>
    </row>
    <row r="800" spans="1:39" x14ac:dyDescent="0.25">
      <c r="A800" t="s">
        <v>9424</v>
      </c>
      <c r="B800" t="s">
        <v>9424</v>
      </c>
      <c r="C800" t="s">
        <v>9425</v>
      </c>
      <c r="D800" t="s">
        <v>1323</v>
      </c>
      <c r="E800" t="s">
        <v>3400</v>
      </c>
      <c r="F800" t="s">
        <v>717</v>
      </c>
      <c r="G800" t="s">
        <v>718</v>
      </c>
      <c r="H800" t="s">
        <v>9426</v>
      </c>
      <c r="I800" s="9" t="s">
        <v>63</v>
      </c>
      <c r="J800" s="5" t="s">
        <v>64</v>
      </c>
      <c r="K800">
        <f>SUM(L800:Q800)</f>
        <v>7553400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7553400</v>
      </c>
      <c r="S800">
        <v>0</v>
      </c>
      <c r="T800">
        <v>0</v>
      </c>
      <c r="U800">
        <v>0</v>
      </c>
      <c r="V800">
        <v>0</v>
      </c>
      <c r="W800">
        <v>1</v>
      </c>
      <c r="X800">
        <v>0</v>
      </c>
      <c r="Y800">
        <v>0</v>
      </c>
      <c r="Z800">
        <v>1</v>
      </c>
      <c r="AA800">
        <v>2</v>
      </c>
      <c r="AE800">
        <v>1122</v>
      </c>
      <c r="AF800" t="s">
        <v>9427</v>
      </c>
      <c r="AG800" t="s">
        <v>9428</v>
      </c>
      <c r="AH800" t="s">
        <v>9429</v>
      </c>
      <c r="AI800" t="s">
        <v>9430</v>
      </c>
      <c r="AJ800" t="s">
        <v>9431</v>
      </c>
      <c r="AK800" t="s">
        <v>9432</v>
      </c>
      <c r="AL800" t="s">
        <v>725</v>
      </c>
      <c r="AM800" t="s">
        <v>9433</v>
      </c>
    </row>
    <row r="801" spans="1:39" x14ac:dyDescent="0.25">
      <c r="A801" t="s">
        <v>5763</v>
      </c>
      <c r="B801" t="s">
        <v>5763</v>
      </c>
      <c r="C801">
        <v>2</v>
      </c>
      <c r="D801">
        <v>2</v>
      </c>
      <c r="E801">
        <v>2</v>
      </c>
      <c r="F801" t="s">
        <v>5764</v>
      </c>
      <c r="G801" t="s">
        <v>5765</v>
      </c>
      <c r="H801" t="s">
        <v>5764</v>
      </c>
      <c r="I801" s="9" t="s">
        <v>63</v>
      </c>
      <c r="J801" s="5" t="s">
        <v>64</v>
      </c>
      <c r="K801">
        <f>SUM(L801:Q801)</f>
        <v>73900000</v>
      </c>
      <c r="L801">
        <v>0</v>
      </c>
      <c r="M801">
        <v>46366000</v>
      </c>
      <c r="N801">
        <v>0</v>
      </c>
      <c r="O801">
        <v>27534000</v>
      </c>
      <c r="P801">
        <v>0</v>
      </c>
      <c r="Q801">
        <v>0</v>
      </c>
      <c r="S801">
        <v>0</v>
      </c>
      <c r="T801">
        <v>6</v>
      </c>
      <c r="U801">
        <v>1</v>
      </c>
      <c r="V801">
        <v>4</v>
      </c>
      <c r="W801">
        <v>4</v>
      </c>
      <c r="X801">
        <v>2</v>
      </c>
      <c r="Y801">
        <v>0</v>
      </c>
      <c r="Z801">
        <v>0</v>
      </c>
      <c r="AA801">
        <v>17</v>
      </c>
      <c r="AE801">
        <v>563</v>
      </c>
      <c r="AF801" t="s">
        <v>5766</v>
      </c>
      <c r="AG801" t="s">
        <v>596</v>
      </c>
      <c r="AH801" t="s">
        <v>5767</v>
      </c>
      <c r="AI801" t="s">
        <v>5768</v>
      </c>
      <c r="AJ801" t="s">
        <v>5769</v>
      </c>
      <c r="AK801" t="s">
        <v>5770</v>
      </c>
    </row>
    <row r="802" spans="1:39" x14ac:dyDescent="0.25">
      <c r="A802" t="s">
        <v>7843</v>
      </c>
      <c r="B802" t="s">
        <v>7843</v>
      </c>
      <c r="C802" t="s">
        <v>5567</v>
      </c>
      <c r="D802" t="s">
        <v>5567</v>
      </c>
      <c r="E802" t="s">
        <v>5567</v>
      </c>
      <c r="F802" t="s">
        <v>7844</v>
      </c>
      <c r="G802" t="s">
        <v>7845</v>
      </c>
      <c r="H802" t="s">
        <v>7846</v>
      </c>
      <c r="I802" s="9" t="s">
        <v>63</v>
      </c>
      <c r="J802" s="5" t="s">
        <v>64</v>
      </c>
      <c r="K802">
        <f>SUM(L802:Q802)</f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S802">
        <v>0</v>
      </c>
      <c r="T802">
        <v>0</v>
      </c>
      <c r="U802">
        <v>0</v>
      </c>
      <c r="V802">
        <v>0</v>
      </c>
      <c r="W802">
        <v>5</v>
      </c>
      <c r="X802">
        <v>0</v>
      </c>
      <c r="Y802">
        <v>0</v>
      </c>
      <c r="Z802">
        <v>0</v>
      </c>
      <c r="AA802">
        <v>5</v>
      </c>
      <c r="AE802">
        <v>1221</v>
      </c>
      <c r="AF802" t="s">
        <v>7847</v>
      </c>
      <c r="AG802" t="s">
        <v>870</v>
      </c>
      <c r="AH802" t="s">
        <v>7848</v>
      </c>
      <c r="AI802" t="s">
        <v>7849</v>
      </c>
      <c r="AJ802" t="s">
        <v>7850</v>
      </c>
      <c r="AK802" t="s">
        <v>7851</v>
      </c>
    </row>
    <row r="803" spans="1:39" x14ac:dyDescent="0.25">
      <c r="A803" t="s">
        <v>2442</v>
      </c>
      <c r="B803" t="s">
        <v>2442</v>
      </c>
      <c r="C803">
        <v>45</v>
      </c>
      <c r="D803">
        <v>45</v>
      </c>
      <c r="E803">
        <v>45</v>
      </c>
      <c r="F803" t="s">
        <v>2443</v>
      </c>
      <c r="G803" t="s">
        <v>2444</v>
      </c>
      <c r="H803" t="s">
        <v>2443</v>
      </c>
      <c r="I803" t="s">
        <v>171</v>
      </c>
      <c r="J803" t="s">
        <v>171</v>
      </c>
      <c r="K803">
        <f>SUM(L803:Q803)</f>
        <v>781808000</v>
      </c>
      <c r="L803">
        <v>86001000</v>
      </c>
      <c r="M803">
        <v>60173000</v>
      </c>
      <c r="N803">
        <v>87452000</v>
      </c>
      <c r="O803">
        <v>353270000</v>
      </c>
      <c r="P803">
        <v>55692000</v>
      </c>
      <c r="Q803">
        <v>139220000</v>
      </c>
      <c r="S803">
        <v>7</v>
      </c>
      <c r="T803">
        <v>10</v>
      </c>
      <c r="U803">
        <v>5</v>
      </c>
      <c r="V803">
        <v>59</v>
      </c>
      <c r="W803">
        <v>9</v>
      </c>
      <c r="X803">
        <v>7</v>
      </c>
      <c r="Y803">
        <v>13</v>
      </c>
      <c r="Z803">
        <v>32</v>
      </c>
      <c r="AA803">
        <v>142</v>
      </c>
      <c r="AE803">
        <v>1034</v>
      </c>
      <c r="AF803" t="s">
        <v>2445</v>
      </c>
      <c r="AG803" t="s">
        <v>794</v>
      </c>
      <c r="AH803" t="s">
        <v>2446</v>
      </c>
      <c r="AI803" t="s">
        <v>2447</v>
      </c>
      <c r="AJ803" t="s">
        <v>2448</v>
      </c>
      <c r="AK803" t="s">
        <v>2449</v>
      </c>
    </row>
    <row r="804" spans="1:39" x14ac:dyDescent="0.25">
      <c r="A804" t="s">
        <v>5844</v>
      </c>
      <c r="B804" t="s">
        <v>5844</v>
      </c>
      <c r="C804" t="s">
        <v>1725</v>
      </c>
      <c r="D804" t="s">
        <v>1725</v>
      </c>
      <c r="E804" t="s">
        <v>1725</v>
      </c>
      <c r="F804" t="s">
        <v>5845</v>
      </c>
      <c r="G804" t="s">
        <v>5846</v>
      </c>
      <c r="H804" t="s">
        <v>5847</v>
      </c>
      <c r="I804" t="s">
        <v>171</v>
      </c>
      <c r="J804" t="s">
        <v>171</v>
      </c>
      <c r="K804">
        <f>SUM(L804:Q804)</f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S804">
        <v>1</v>
      </c>
      <c r="T804">
        <v>2</v>
      </c>
      <c r="U804">
        <v>1</v>
      </c>
      <c r="V804">
        <v>1</v>
      </c>
      <c r="W804">
        <v>14</v>
      </c>
      <c r="X804">
        <v>1</v>
      </c>
      <c r="Y804">
        <v>0</v>
      </c>
      <c r="Z804">
        <v>2</v>
      </c>
      <c r="AA804">
        <v>22</v>
      </c>
      <c r="AE804">
        <v>1259</v>
      </c>
      <c r="AF804" t="s">
        <v>5848</v>
      </c>
      <c r="AG804" t="s">
        <v>830</v>
      </c>
      <c r="AH804" t="s">
        <v>5849</v>
      </c>
      <c r="AI804" t="s">
        <v>5850</v>
      </c>
      <c r="AJ804" t="s">
        <v>5851</v>
      </c>
      <c r="AK804" t="s">
        <v>5852</v>
      </c>
    </row>
    <row r="805" spans="1:39" x14ac:dyDescent="0.25">
      <c r="A805" t="s">
        <v>4020</v>
      </c>
      <c r="B805" t="s">
        <v>4020</v>
      </c>
      <c r="C805">
        <v>11</v>
      </c>
      <c r="D805">
        <v>11</v>
      </c>
      <c r="E805">
        <v>11</v>
      </c>
      <c r="F805" t="s">
        <v>4021</v>
      </c>
      <c r="G805" t="s">
        <v>4022</v>
      </c>
      <c r="H805" t="s">
        <v>4021</v>
      </c>
      <c r="I805" s="3" t="s">
        <v>437</v>
      </c>
      <c r="J805" s="4" t="s">
        <v>438</v>
      </c>
      <c r="K805">
        <f>SUM(L805:Q805)</f>
        <v>156130000</v>
      </c>
      <c r="L805">
        <v>0</v>
      </c>
      <c r="M805">
        <v>156130000</v>
      </c>
      <c r="N805">
        <v>0</v>
      </c>
      <c r="O805">
        <v>0</v>
      </c>
      <c r="P805">
        <v>0</v>
      </c>
      <c r="Q805">
        <v>0</v>
      </c>
      <c r="S805">
        <v>0</v>
      </c>
      <c r="T805">
        <v>16</v>
      </c>
      <c r="U805">
        <v>0</v>
      </c>
      <c r="V805">
        <v>0</v>
      </c>
      <c r="W805">
        <v>12</v>
      </c>
      <c r="X805">
        <v>0</v>
      </c>
      <c r="Y805">
        <v>0</v>
      </c>
      <c r="Z805">
        <v>0</v>
      </c>
      <c r="AA805">
        <v>28</v>
      </c>
      <c r="AE805">
        <v>924</v>
      </c>
      <c r="AF805" t="s">
        <v>4023</v>
      </c>
      <c r="AG805" t="s">
        <v>283</v>
      </c>
      <c r="AH805" t="s">
        <v>4024</v>
      </c>
      <c r="AI805" t="s">
        <v>4025</v>
      </c>
      <c r="AJ805" t="s">
        <v>4026</v>
      </c>
      <c r="AK805" t="s">
        <v>4027</v>
      </c>
    </row>
    <row r="806" spans="1:39" x14ac:dyDescent="0.25">
      <c r="A806" t="s">
        <v>6835</v>
      </c>
      <c r="B806" t="s">
        <v>6836</v>
      </c>
      <c r="C806" t="s">
        <v>6837</v>
      </c>
      <c r="D806" t="s">
        <v>6837</v>
      </c>
      <c r="E806" t="s">
        <v>6837</v>
      </c>
      <c r="F806" t="s">
        <v>6838</v>
      </c>
      <c r="G806" t="s">
        <v>6839</v>
      </c>
      <c r="H806" t="s">
        <v>6840</v>
      </c>
      <c r="I806" t="s">
        <v>171</v>
      </c>
      <c r="J806" t="s">
        <v>171</v>
      </c>
      <c r="K806">
        <f>SUM(L806:Q806)</f>
        <v>35124000</v>
      </c>
      <c r="L806">
        <v>0</v>
      </c>
      <c r="M806">
        <v>13220000</v>
      </c>
      <c r="N806">
        <v>21904000</v>
      </c>
      <c r="O806">
        <v>0</v>
      </c>
      <c r="P806">
        <v>0</v>
      </c>
      <c r="Q806">
        <v>0</v>
      </c>
      <c r="S806">
        <v>0</v>
      </c>
      <c r="T806">
        <v>4</v>
      </c>
      <c r="U806">
        <v>2</v>
      </c>
      <c r="V806">
        <v>1</v>
      </c>
      <c r="W806">
        <v>1</v>
      </c>
      <c r="X806">
        <v>1</v>
      </c>
      <c r="Y806">
        <v>1</v>
      </c>
      <c r="Z806">
        <v>2</v>
      </c>
      <c r="AA806">
        <v>12</v>
      </c>
      <c r="AE806">
        <v>331</v>
      </c>
      <c r="AF806" t="s">
        <v>6841</v>
      </c>
      <c r="AG806" t="s">
        <v>909</v>
      </c>
      <c r="AH806" t="s">
        <v>6842</v>
      </c>
      <c r="AI806" t="s">
        <v>6843</v>
      </c>
      <c r="AJ806" t="s">
        <v>6844</v>
      </c>
      <c r="AK806" t="s">
        <v>6845</v>
      </c>
    </row>
    <row r="807" spans="1:39" x14ac:dyDescent="0.25">
      <c r="A807" t="s">
        <v>1391</v>
      </c>
      <c r="B807" t="s">
        <v>1391</v>
      </c>
      <c r="C807" t="s">
        <v>1392</v>
      </c>
      <c r="D807" t="s">
        <v>1392</v>
      </c>
      <c r="E807" t="s">
        <v>1392</v>
      </c>
      <c r="F807" t="s">
        <v>1393</v>
      </c>
      <c r="G807" t="s">
        <v>1394</v>
      </c>
      <c r="H807" t="s">
        <v>1395</v>
      </c>
      <c r="I807" t="s">
        <v>171</v>
      </c>
      <c r="J807" t="s">
        <v>171</v>
      </c>
      <c r="K807">
        <f>SUM(L807:Q807)</f>
        <v>2489400000</v>
      </c>
      <c r="L807">
        <v>183570000</v>
      </c>
      <c r="M807">
        <v>338330000</v>
      </c>
      <c r="N807">
        <v>552920000</v>
      </c>
      <c r="O807">
        <v>392190000</v>
      </c>
      <c r="P807">
        <v>747000000</v>
      </c>
      <c r="Q807">
        <v>275390000</v>
      </c>
      <c r="S807">
        <v>5</v>
      </c>
      <c r="T807">
        <v>10</v>
      </c>
      <c r="U807">
        <v>9</v>
      </c>
      <c r="V807">
        <v>10</v>
      </c>
      <c r="W807">
        <v>20</v>
      </c>
      <c r="X807">
        <v>11</v>
      </c>
      <c r="Y807">
        <v>7</v>
      </c>
      <c r="Z807">
        <v>10</v>
      </c>
      <c r="AA807">
        <v>82</v>
      </c>
      <c r="AE807">
        <v>926</v>
      </c>
      <c r="AF807" t="s">
        <v>1396</v>
      </c>
      <c r="AG807" t="s">
        <v>1397</v>
      </c>
      <c r="AH807" t="s">
        <v>1398</v>
      </c>
      <c r="AI807" t="s">
        <v>1399</v>
      </c>
      <c r="AJ807" t="s">
        <v>1400</v>
      </c>
      <c r="AK807" t="s">
        <v>1401</v>
      </c>
    </row>
    <row r="808" spans="1:39" x14ac:dyDescent="0.25">
      <c r="A808" t="s">
        <v>9124</v>
      </c>
      <c r="B808" t="s">
        <v>9124</v>
      </c>
      <c r="C808" t="s">
        <v>9125</v>
      </c>
      <c r="D808" t="s">
        <v>9125</v>
      </c>
      <c r="E808" t="s">
        <v>9125</v>
      </c>
      <c r="F808" t="s">
        <v>9126</v>
      </c>
      <c r="G808" t="s">
        <v>9127</v>
      </c>
      <c r="H808" t="s">
        <v>9128</v>
      </c>
      <c r="I808" t="s">
        <v>171</v>
      </c>
      <c r="J808" s="2" t="s">
        <v>171</v>
      </c>
      <c r="K808">
        <f>SUM(L808:Q808)</f>
        <v>9183000</v>
      </c>
      <c r="L808">
        <v>0</v>
      </c>
      <c r="M808">
        <v>0</v>
      </c>
      <c r="N808">
        <v>0</v>
      </c>
      <c r="O808">
        <v>9183000</v>
      </c>
      <c r="P808">
        <v>0</v>
      </c>
      <c r="Q808">
        <v>0</v>
      </c>
      <c r="S808">
        <v>0</v>
      </c>
      <c r="T808">
        <v>0</v>
      </c>
      <c r="U808">
        <v>0</v>
      </c>
      <c r="V808">
        <v>2</v>
      </c>
      <c r="W808">
        <v>0</v>
      </c>
      <c r="X808">
        <v>0</v>
      </c>
      <c r="Y808">
        <v>0</v>
      </c>
      <c r="Z808">
        <v>1</v>
      </c>
      <c r="AA808">
        <v>3</v>
      </c>
      <c r="AE808">
        <v>434</v>
      </c>
      <c r="AF808" t="s">
        <v>9129</v>
      </c>
      <c r="AG808" t="s">
        <v>596</v>
      </c>
      <c r="AH808" t="s">
        <v>9130</v>
      </c>
      <c r="AI808" t="s">
        <v>9131</v>
      </c>
      <c r="AJ808" t="s">
        <v>9132</v>
      </c>
      <c r="AK808" t="s">
        <v>9133</v>
      </c>
    </row>
    <row r="809" spans="1:39" x14ac:dyDescent="0.25">
      <c r="A809" t="s">
        <v>7417</v>
      </c>
      <c r="B809" t="s">
        <v>7417</v>
      </c>
      <c r="C809" t="s">
        <v>3186</v>
      </c>
      <c r="D809" t="s">
        <v>3186</v>
      </c>
      <c r="E809" t="s">
        <v>3186</v>
      </c>
      <c r="F809" t="s">
        <v>7418</v>
      </c>
      <c r="G809" t="s">
        <v>7419</v>
      </c>
      <c r="H809" t="s">
        <v>7420</v>
      </c>
      <c r="I809" t="s">
        <v>171</v>
      </c>
      <c r="J809" t="s">
        <v>171</v>
      </c>
      <c r="K809">
        <f>SUM(L809:Q809)</f>
        <v>24437000</v>
      </c>
      <c r="L809">
        <v>0</v>
      </c>
      <c r="M809">
        <v>24437000</v>
      </c>
      <c r="N809">
        <v>0</v>
      </c>
      <c r="O809">
        <v>0</v>
      </c>
      <c r="P809">
        <v>0</v>
      </c>
      <c r="Q809">
        <v>0</v>
      </c>
      <c r="S809">
        <v>0</v>
      </c>
      <c r="T809">
        <v>3</v>
      </c>
      <c r="U809">
        <v>0</v>
      </c>
      <c r="V809">
        <v>1</v>
      </c>
      <c r="W809">
        <v>0</v>
      </c>
      <c r="X809">
        <v>0</v>
      </c>
      <c r="Y809">
        <v>0</v>
      </c>
      <c r="Z809">
        <v>0</v>
      </c>
      <c r="AA809">
        <v>4</v>
      </c>
      <c r="AE809">
        <v>162</v>
      </c>
      <c r="AF809" t="s">
        <v>7421</v>
      </c>
      <c r="AG809" t="s">
        <v>596</v>
      </c>
      <c r="AH809" t="s">
        <v>7422</v>
      </c>
      <c r="AI809" t="s">
        <v>7423</v>
      </c>
      <c r="AJ809" t="s">
        <v>7424</v>
      </c>
      <c r="AK809" t="s">
        <v>7425</v>
      </c>
    </row>
    <row r="810" spans="1:39" x14ac:dyDescent="0.25">
      <c r="A810" t="s">
        <v>507</v>
      </c>
      <c r="B810" t="s">
        <v>507</v>
      </c>
      <c r="C810" t="s">
        <v>508</v>
      </c>
      <c r="D810" t="s">
        <v>508</v>
      </c>
      <c r="E810" t="s">
        <v>509</v>
      </c>
      <c r="F810" t="s">
        <v>510</v>
      </c>
      <c r="G810" t="s">
        <v>511</v>
      </c>
      <c r="H810" t="s">
        <v>512</v>
      </c>
      <c r="I810" s="9" t="s">
        <v>63</v>
      </c>
      <c r="J810" s="5" t="s">
        <v>64</v>
      </c>
      <c r="K810">
        <f>SUM(L810:Q810)</f>
        <v>25703700000</v>
      </c>
      <c r="L810">
        <v>5645300000</v>
      </c>
      <c r="M810">
        <v>3392200000</v>
      </c>
      <c r="N810">
        <v>2762000000</v>
      </c>
      <c r="O810">
        <v>3212500000</v>
      </c>
      <c r="P810">
        <v>5854900000</v>
      </c>
      <c r="Q810">
        <v>4836800000</v>
      </c>
      <c r="S810">
        <v>87</v>
      </c>
      <c r="T810">
        <v>142</v>
      </c>
      <c r="U810">
        <v>76</v>
      </c>
      <c r="V810">
        <v>130</v>
      </c>
      <c r="W810">
        <v>182</v>
      </c>
      <c r="X810">
        <v>167</v>
      </c>
      <c r="Y810">
        <v>106</v>
      </c>
      <c r="Z810">
        <v>155</v>
      </c>
      <c r="AA810">
        <v>1045</v>
      </c>
      <c r="AE810">
        <v>734</v>
      </c>
      <c r="AF810" t="s">
        <v>513</v>
      </c>
      <c r="AG810" t="s">
        <v>514</v>
      </c>
      <c r="AH810" t="s">
        <v>515</v>
      </c>
      <c r="AI810" t="s">
        <v>516</v>
      </c>
      <c r="AJ810" t="s">
        <v>517</v>
      </c>
      <c r="AK810" t="s">
        <v>518</v>
      </c>
      <c r="AL810" t="s">
        <v>519</v>
      </c>
      <c r="AM810" t="s">
        <v>520</v>
      </c>
    </row>
    <row r="811" spans="1:39" x14ac:dyDescent="0.25">
      <c r="A811" t="s">
        <v>1284</v>
      </c>
      <c r="B811" t="s">
        <v>1284</v>
      </c>
      <c r="C811" t="s">
        <v>1285</v>
      </c>
      <c r="D811" t="s">
        <v>1286</v>
      </c>
      <c r="E811" t="s">
        <v>1286</v>
      </c>
      <c r="F811" t="s">
        <v>1287</v>
      </c>
      <c r="G811" t="s">
        <v>1288</v>
      </c>
      <c r="H811" t="s">
        <v>1289</v>
      </c>
      <c r="I811" s="9" t="s">
        <v>63</v>
      </c>
      <c r="J811" s="5" t="s">
        <v>64</v>
      </c>
      <c r="K811">
        <f>SUM(L811:Q811)</f>
        <v>3997770000</v>
      </c>
      <c r="L811">
        <v>784180000</v>
      </c>
      <c r="M811">
        <v>482380000</v>
      </c>
      <c r="N811">
        <v>273980000</v>
      </c>
      <c r="O811">
        <v>550220000</v>
      </c>
      <c r="P811">
        <v>1122100000</v>
      </c>
      <c r="Q811">
        <v>784910000</v>
      </c>
      <c r="S811">
        <v>24</v>
      </c>
      <c r="T811">
        <v>43</v>
      </c>
      <c r="U811">
        <v>12</v>
      </c>
      <c r="V811">
        <v>51</v>
      </c>
      <c r="W811">
        <v>68</v>
      </c>
      <c r="X811">
        <v>75</v>
      </c>
      <c r="Y811">
        <v>57</v>
      </c>
      <c r="Z811">
        <v>64</v>
      </c>
      <c r="AA811">
        <v>394</v>
      </c>
      <c r="AE811">
        <v>1054</v>
      </c>
      <c r="AF811" t="s">
        <v>1290</v>
      </c>
      <c r="AG811" t="s">
        <v>1291</v>
      </c>
      <c r="AH811" t="s">
        <v>1292</v>
      </c>
      <c r="AI811" t="s">
        <v>1293</v>
      </c>
      <c r="AJ811" t="s">
        <v>1294</v>
      </c>
      <c r="AK811" t="s">
        <v>1295</v>
      </c>
      <c r="AL811" t="s">
        <v>1296</v>
      </c>
      <c r="AM811" t="s">
        <v>1297</v>
      </c>
    </row>
    <row r="812" spans="1:39" x14ac:dyDescent="0.25">
      <c r="A812" t="s">
        <v>9810</v>
      </c>
      <c r="B812" t="s">
        <v>9810</v>
      </c>
      <c r="C812" t="s">
        <v>5254</v>
      </c>
      <c r="D812" t="s">
        <v>5254</v>
      </c>
      <c r="E812" t="s">
        <v>5254</v>
      </c>
      <c r="F812" t="s">
        <v>9811</v>
      </c>
      <c r="G812" t="s">
        <v>9812</v>
      </c>
      <c r="H812" t="s">
        <v>9813</v>
      </c>
      <c r="I812" t="s">
        <v>171</v>
      </c>
      <c r="J812" t="s">
        <v>171</v>
      </c>
      <c r="K812">
        <f>SUM(L812:Q812)</f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S812">
        <v>0</v>
      </c>
      <c r="T812">
        <v>0</v>
      </c>
      <c r="U812">
        <v>0</v>
      </c>
      <c r="V812">
        <v>0</v>
      </c>
      <c r="W812">
        <v>4</v>
      </c>
      <c r="X812">
        <v>0</v>
      </c>
      <c r="Y812">
        <v>0</v>
      </c>
      <c r="Z812">
        <v>0</v>
      </c>
      <c r="AA812">
        <v>4</v>
      </c>
      <c r="AE812">
        <v>1186</v>
      </c>
      <c r="AF812" t="s">
        <v>9814</v>
      </c>
      <c r="AG812" t="s">
        <v>596</v>
      </c>
      <c r="AH812" t="s">
        <v>9815</v>
      </c>
      <c r="AI812" t="s">
        <v>9816</v>
      </c>
      <c r="AJ812" t="s">
        <v>9817</v>
      </c>
      <c r="AK812" t="s">
        <v>9818</v>
      </c>
    </row>
    <row r="813" spans="1:39" x14ac:dyDescent="0.25">
      <c r="A813" t="s">
        <v>6460</v>
      </c>
      <c r="B813" t="s">
        <v>6460</v>
      </c>
      <c r="C813">
        <v>4</v>
      </c>
      <c r="D813">
        <v>4</v>
      </c>
      <c r="E813">
        <v>4</v>
      </c>
      <c r="F813" t="s">
        <v>6461</v>
      </c>
      <c r="G813" t="s">
        <v>6462</v>
      </c>
      <c r="H813" t="s">
        <v>6461</v>
      </c>
      <c r="I813" t="s">
        <v>171</v>
      </c>
      <c r="J813" t="s">
        <v>171</v>
      </c>
      <c r="K813">
        <f>SUM(L813:Q813)</f>
        <v>27747000</v>
      </c>
      <c r="L813">
        <v>0</v>
      </c>
      <c r="M813">
        <v>27747000</v>
      </c>
      <c r="N813">
        <v>0</v>
      </c>
      <c r="O813">
        <v>0</v>
      </c>
      <c r="P813">
        <v>0</v>
      </c>
      <c r="Q813">
        <v>0</v>
      </c>
      <c r="S813">
        <v>0</v>
      </c>
      <c r="T813">
        <v>6</v>
      </c>
      <c r="U813">
        <v>2</v>
      </c>
      <c r="V813">
        <v>1</v>
      </c>
      <c r="W813">
        <v>2</v>
      </c>
      <c r="X813">
        <v>2</v>
      </c>
      <c r="Y813">
        <v>0</v>
      </c>
      <c r="Z813">
        <v>1</v>
      </c>
      <c r="AA813">
        <v>14</v>
      </c>
      <c r="AE813">
        <v>1045</v>
      </c>
      <c r="AF813" t="s">
        <v>6463</v>
      </c>
      <c r="AG813" t="s">
        <v>1397</v>
      </c>
      <c r="AH813" t="s">
        <v>6464</v>
      </c>
      <c r="AI813" t="s">
        <v>6465</v>
      </c>
      <c r="AJ813" t="s">
        <v>6466</v>
      </c>
      <c r="AK813" t="s">
        <v>6467</v>
      </c>
      <c r="AL813">
        <v>638</v>
      </c>
      <c r="AM813">
        <v>190</v>
      </c>
    </row>
    <row r="814" spans="1:39" x14ac:dyDescent="0.25">
      <c r="A814" t="s">
        <v>4321</v>
      </c>
      <c r="B814" t="s">
        <v>4322</v>
      </c>
      <c r="C814" t="s">
        <v>4323</v>
      </c>
      <c r="D814" t="s">
        <v>4324</v>
      </c>
      <c r="E814" t="s">
        <v>4324</v>
      </c>
      <c r="F814" t="s">
        <v>4325</v>
      </c>
      <c r="G814" t="s">
        <v>4326</v>
      </c>
      <c r="H814" t="s">
        <v>4327</v>
      </c>
      <c r="I814" t="s">
        <v>171</v>
      </c>
      <c r="J814" t="s">
        <v>171</v>
      </c>
      <c r="K814">
        <f>SUM(L814:Q814)</f>
        <v>172100000</v>
      </c>
      <c r="L814">
        <v>0</v>
      </c>
      <c r="M814">
        <v>79526000</v>
      </c>
      <c r="N814">
        <v>0</v>
      </c>
      <c r="O814">
        <v>92574000</v>
      </c>
      <c r="P814">
        <v>0</v>
      </c>
      <c r="Q814">
        <v>0</v>
      </c>
      <c r="S814">
        <v>1</v>
      </c>
      <c r="T814">
        <v>14</v>
      </c>
      <c r="U814">
        <v>1</v>
      </c>
      <c r="V814">
        <v>14</v>
      </c>
      <c r="W814">
        <v>2</v>
      </c>
      <c r="X814">
        <v>0</v>
      </c>
      <c r="Y814">
        <v>0</v>
      </c>
      <c r="Z814">
        <v>0</v>
      </c>
      <c r="AA814">
        <v>32</v>
      </c>
      <c r="AE814">
        <v>1080</v>
      </c>
      <c r="AF814" t="s">
        <v>4328</v>
      </c>
      <c r="AG814" t="s">
        <v>4329</v>
      </c>
      <c r="AH814" t="s">
        <v>4330</v>
      </c>
      <c r="AI814" t="s">
        <v>4331</v>
      </c>
      <c r="AJ814" t="s">
        <v>4332</v>
      </c>
      <c r="AK814" t="s">
        <v>4333</v>
      </c>
      <c r="AL814">
        <v>653</v>
      </c>
      <c r="AM814">
        <v>237</v>
      </c>
    </row>
    <row r="815" spans="1:39" x14ac:dyDescent="0.25">
      <c r="A815" t="s">
        <v>2979</v>
      </c>
      <c r="B815" t="s">
        <v>2979</v>
      </c>
      <c r="C815">
        <v>5</v>
      </c>
      <c r="D815">
        <v>5</v>
      </c>
      <c r="E815">
        <v>5</v>
      </c>
      <c r="F815" t="s">
        <v>2980</v>
      </c>
      <c r="G815" t="s">
        <v>2981</v>
      </c>
      <c r="H815" t="s">
        <v>2980</v>
      </c>
      <c r="I815" t="s">
        <v>171</v>
      </c>
      <c r="J815" s="2" t="s">
        <v>171</v>
      </c>
      <c r="K815">
        <f>SUM(L815:Q815)</f>
        <v>407490000</v>
      </c>
      <c r="L815">
        <v>0</v>
      </c>
      <c r="M815">
        <v>148600000</v>
      </c>
      <c r="N815">
        <v>0</v>
      </c>
      <c r="O815">
        <v>105160000</v>
      </c>
      <c r="P815">
        <v>153730000</v>
      </c>
      <c r="Q815">
        <v>0</v>
      </c>
      <c r="S815">
        <v>0</v>
      </c>
      <c r="T815">
        <v>8</v>
      </c>
      <c r="U815">
        <v>4</v>
      </c>
      <c r="V815">
        <v>9</v>
      </c>
      <c r="W815">
        <v>15</v>
      </c>
      <c r="X815">
        <v>14</v>
      </c>
      <c r="Y815">
        <v>2</v>
      </c>
      <c r="Z815">
        <v>3</v>
      </c>
      <c r="AA815">
        <v>55</v>
      </c>
      <c r="AE815">
        <v>1001</v>
      </c>
      <c r="AF815" t="s">
        <v>2982</v>
      </c>
      <c r="AG815" t="s">
        <v>909</v>
      </c>
      <c r="AH815" t="s">
        <v>2983</v>
      </c>
      <c r="AI815" t="s">
        <v>2984</v>
      </c>
      <c r="AJ815" t="s">
        <v>2985</v>
      </c>
      <c r="AK815" t="s">
        <v>2986</v>
      </c>
      <c r="AL815">
        <v>598</v>
      </c>
      <c r="AM815">
        <v>32</v>
      </c>
    </row>
    <row r="816" spans="1:39" x14ac:dyDescent="0.25">
      <c r="A816" t="s">
        <v>11711</v>
      </c>
      <c r="B816" t="s">
        <v>11711</v>
      </c>
      <c r="C816" t="s">
        <v>6743</v>
      </c>
      <c r="D816" t="s">
        <v>6743</v>
      </c>
      <c r="E816" t="s">
        <v>6743</v>
      </c>
      <c r="F816" t="s">
        <v>11712</v>
      </c>
      <c r="G816" t="s">
        <v>11713</v>
      </c>
      <c r="H816" t="s">
        <v>11714</v>
      </c>
      <c r="I816" t="s">
        <v>171</v>
      </c>
      <c r="J816" t="s">
        <v>171</v>
      </c>
      <c r="K816">
        <f>SUM(L816:Q816)</f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S816">
        <v>0</v>
      </c>
      <c r="T816">
        <v>0</v>
      </c>
      <c r="U816">
        <v>0</v>
      </c>
      <c r="V816">
        <v>1</v>
      </c>
      <c r="W816">
        <v>0</v>
      </c>
      <c r="X816">
        <v>0</v>
      </c>
      <c r="Y816">
        <v>0</v>
      </c>
      <c r="Z816">
        <v>1</v>
      </c>
      <c r="AA816">
        <v>2</v>
      </c>
      <c r="AE816">
        <v>1261</v>
      </c>
      <c r="AF816">
        <v>2023</v>
      </c>
      <c r="AG816" t="b">
        <v>1</v>
      </c>
      <c r="AH816">
        <v>2143</v>
      </c>
      <c r="AI816" t="s">
        <v>11715</v>
      </c>
      <c r="AJ816" t="s">
        <v>11716</v>
      </c>
      <c r="AK816">
        <v>27004</v>
      </c>
    </row>
    <row r="817" spans="1:39" x14ac:dyDescent="0.25">
      <c r="A817" t="s">
        <v>11835</v>
      </c>
      <c r="B817" t="s">
        <v>11835</v>
      </c>
      <c r="C817" t="s">
        <v>9286</v>
      </c>
      <c r="D817" t="s">
        <v>9286</v>
      </c>
      <c r="E817" t="s">
        <v>9286</v>
      </c>
      <c r="F817" t="s">
        <v>11836</v>
      </c>
      <c r="G817" t="s">
        <v>11837</v>
      </c>
      <c r="H817" t="s">
        <v>11838</v>
      </c>
      <c r="I817" t="s">
        <v>171</v>
      </c>
      <c r="J817" t="s">
        <v>7615</v>
      </c>
      <c r="K817">
        <f>SUM(L817:Q817)</f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S817">
        <v>0</v>
      </c>
      <c r="T817">
        <v>0</v>
      </c>
      <c r="U817">
        <v>0</v>
      </c>
      <c r="V817">
        <v>1</v>
      </c>
      <c r="W817">
        <v>0</v>
      </c>
      <c r="X817">
        <v>0</v>
      </c>
      <c r="Y817">
        <v>0</v>
      </c>
      <c r="Z817">
        <v>0</v>
      </c>
      <c r="AA817">
        <v>1</v>
      </c>
      <c r="AE817">
        <v>63</v>
      </c>
      <c r="AF817">
        <v>4483</v>
      </c>
      <c r="AG817" t="b">
        <v>1</v>
      </c>
      <c r="AH817">
        <v>4767</v>
      </c>
      <c r="AI817">
        <v>57165</v>
      </c>
      <c r="AJ817">
        <v>61096</v>
      </c>
      <c r="AK817">
        <v>61096</v>
      </c>
    </row>
    <row r="818" spans="1:39" x14ac:dyDescent="0.25">
      <c r="A818" t="s">
        <v>11085</v>
      </c>
      <c r="B818" t="s">
        <v>11086</v>
      </c>
      <c r="C818" t="s">
        <v>11087</v>
      </c>
      <c r="D818" t="s">
        <v>11087</v>
      </c>
      <c r="E818" t="s">
        <v>11087</v>
      </c>
      <c r="F818" t="s">
        <v>11088</v>
      </c>
      <c r="G818" t="s">
        <v>11089</v>
      </c>
      <c r="H818" t="s">
        <v>11090</v>
      </c>
      <c r="I818" t="s">
        <v>171</v>
      </c>
      <c r="J818" s="2" t="s">
        <v>171</v>
      </c>
      <c r="K818">
        <f>SUM(L818:Q818)</f>
        <v>2410800</v>
      </c>
      <c r="L818">
        <v>0</v>
      </c>
      <c r="M818">
        <v>0</v>
      </c>
      <c r="N818">
        <v>0</v>
      </c>
      <c r="O818">
        <v>2410800</v>
      </c>
      <c r="P818">
        <v>0</v>
      </c>
      <c r="Q818">
        <v>0</v>
      </c>
      <c r="S818">
        <v>0</v>
      </c>
      <c r="T818">
        <v>2</v>
      </c>
      <c r="U818">
        <v>2</v>
      </c>
      <c r="V818">
        <v>2</v>
      </c>
      <c r="W818">
        <v>0</v>
      </c>
      <c r="X818">
        <v>0</v>
      </c>
      <c r="Y818">
        <v>0</v>
      </c>
      <c r="Z818">
        <v>0</v>
      </c>
      <c r="AA818">
        <v>6</v>
      </c>
      <c r="AE818">
        <v>883</v>
      </c>
      <c r="AF818" t="s">
        <v>11091</v>
      </c>
      <c r="AG818" t="s">
        <v>870</v>
      </c>
      <c r="AH818" t="s">
        <v>11092</v>
      </c>
      <c r="AI818" t="s">
        <v>11093</v>
      </c>
      <c r="AJ818" t="s">
        <v>11094</v>
      </c>
      <c r="AK818" t="s">
        <v>11095</v>
      </c>
    </row>
    <row r="819" spans="1:39" x14ac:dyDescent="0.25">
      <c r="A819" t="s">
        <v>9450</v>
      </c>
      <c r="B819" t="s">
        <v>9450</v>
      </c>
      <c r="C819" t="s">
        <v>9451</v>
      </c>
      <c r="D819" t="s">
        <v>9451</v>
      </c>
      <c r="E819" t="s">
        <v>9451</v>
      </c>
      <c r="F819" t="s">
        <v>9452</v>
      </c>
      <c r="G819" t="s">
        <v>9453</v>
      </c>
      <c r="H819" t="s">
        <v>9454</v>
      </c>
      <c r="I819" t="s">
        <v>171</v>
      </c>
      <c r="J819" s="2" t="s">
        <v>171</v>
      </c>
      <c r="K819">
        <f>SUM(L819:Q819)</f>
        <v>7402100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7402100</v>
      </c>
      <c r="S819">
        <v>0</v>
      </c>
      <c r="T819">
        <v>1</v>
      </c>
      <c r="U819">
        <v>0</v>
      </c>
      <c r="V819">
        <v>1</v>
      </c>
      <c r="W819">
        <v>0</v>
      </c>
      <c r="X819">
        <v>0</v>
      </c>
      <c r="Y819">
        <v>0</v>
      </c>
      <c r="Z819">
        <v>1</v>
      </c>
      <c r="AA819">
        <v>3</v>
      </c>
      <c r="AE819">
        <v>39</v>
      </c>
      <c r="AF819">
        <v>3017</v>
      </c>
      <c r="AG819" t="b">
        <v>1</v>
      </c>
      <c r="AH819">
        <v>3210</v>
      </c>
      <c r="AI819" t="s">
        <v>9455</v>
      </c>
      <c r="AJ819" t="s">
        <v>9456</v>
      </c>
      <c r="AK819">
        <v>40563</v>
      </c>
    </row>
    <row r="820" spans="1:39" x14ac:dyDescent="0.25">
      <c r="A820" t="s">
        <v>11717</v>
      </c>
      <c r="B820" t="s">
        <v>11717</v>
      </c>
      <c r="C820" t="s">
        <v>8746</v>
      </c>
      <c r="D820" t="s">
        <v>8746</v>
      </c>
      <c r="E820" t="s">
        <v>8746</v>
      </c>
      <c r="F820" t="s">
        <v>11718</v>
      </c>
      <c r="G820" t="s">
        <v>11719</v>
      </c>
      <c r="H820" t="s">
        <v>11720</v>
      </c>
      <c r="I820" t="s">
        <v>171</v>
      </c>
      <c r="J820" t="s">
        <v>171</v>
      </c>
      <c r="K820">
        <f>SUM(L820:Q820)</f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1</v>
      </c>
      <c r="AE820">
        <v>41</v>
      </c>
      <c r="AF820">
        <v>818</v>
      </c>
      <c r="AG820" t="b">
        <v>1</v>
      </c>
      <c r="AH820">
        <v>860</v>
      </c>
      <c r="AI820">
        <v>9160</v>
      </c>
      <c r="AJ820">
        <v>9653</v>
      </c>
      <c r="AK820">
        <v>9653</v>
      </c>
    </row>
    <row r="821" spans="1:39" x14ac:dyDescent="0.25">
      <c r="A821" t="s">
        <v>11721</v>
      </c>
      <c r="B821" t="s">
        <v>11721</v>
      </c>
      <c r="C821" t="s">
        <v>11722</v>
      </c>
      <c r="D821" t="s">
        <v>11722</v>
      </c>
      <c r="E821" t="s">
        <v>11722</v>
      </c>
      <c r="F821" t="s">
        <v>11723</v>
      </c>
      <c r="G821" t="s">
        <v>11724</v>
      </c>
      <c r="H821" t="s">
        <v>11725</v>
      </c>
      <c r="I821" t="s">
        <v>171</v>
      </c>
      <c r="J821" t="s">
        <v>171</v>
      </c>
      <c r="K821">
        <f>SUM(L821:Q821)</f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S821">
        <v>0</v>
      </c>
      <c r="T821">
        <v>0</v>
      </c>
      <c r="U821">
        <v>0</v>
      </c>
      <c r="V821">
        <v>2</v>
      </c>
      <c r="W821">
        <v>0</v>
      </c>
      <c r="X821">
        <v>0</v>
      </c>
      <c r="Y821">
        <v>0</v>
      </c>
      <c r="Z821">
        <v>0</v>
      </c>
      <c r="AA821">
        <v>2</v>
      </c>
      <c r="AE821">
        <v>431</v>
      </c>
      <c r="AF821" t="s">
        <v>11726</v>
      </c>
      <c r="AG821" t="s">
        <v>596</v>
      </c>
      <c r="AH821" t="s">
        <v>11727</v>
      </c>
      <c r="AI821" t="s">
        <v>11728</v>
      </c>
      <c r="AJ821" t="s">
        <v>11729</v>
      </c>
      <c r="AK821" t="s">
        <v>11729</v>
      </c>
    </row>
    <row r="822" spans="1:39" x14ac:dyDescent="0.25">
      <c r="A822" t="s">
        <v>4956</v>
      </c>
      <c r="B822" t="s">
        <v>4957</v>
      </c>
      <c r="C822" t="s">
        <v>4958</v>
      </c>
      <c r="D822" t="s">
        <v>4958</v>
      </c>
      <c r="E822" t="s">
        <v>4958</v>
      </c>
      <c r="F822" t="s">
        <v>4959</v>
      </c>
      <c r="G822" t="s">
        <v>4960</v>
      </c>
      <c r="H822" t="s">
        <v>4961</v>
      </c>
      <c r="I822" t="s">
        <v>171</v>
      </c>
      <c r="J822" t="s">
        <v>171</v>
      </c>
      <c r="K822">
        <f>SUM(L822:Q822)</f>
        <v>118310000</v>
      </c>
      <c r="L822">
        <v>0</v>
      </c>
      <c r="M822">
        <v>53679000</v>
      </c>
      <c r="N822">
        <v>0</v>
      </c>
      <c r="O822">
        <v>64631000</v>
      </c>
      <c r="P822">
        <v>0</v>
      </c>
      <c r="Q822">
        <v>0</v>
      </c>
      <c r="S822">
        <v>0</v>
      </c>
      <c r="T822">
        <v>6</v>
      </c>
      <c r="U822">
        <v>2</v>
      </c>
      <c r="V822">
        <v>8</v>
      </c>
      <c r="W822">
        <v>0</v>
      </c>
      <c r="X822">
        <v>0</v>
      </c>
      <c r="Y822">
        <v>0</v>
      </c>
      <c r="Z822">
        <v>0</v>
      </c>
      <c r="AA822">
        <v>16</v>
      </c>
      <c r="AE822">
        <v>980</v>
      </c>
      <c r="AF822" t="s">
        <v>4962</v>
      </c>
      <c r="AG822" t="s">
        <v>568</v>
      </c>
      <c r="AH822" t="s">
        <v>4963</v>
      </c>
      <c r="AI822" t="s">
        <v>4964</v>
      </c>
      <c r="AJ822" t="s">
        <v>4965</v>
      </c>
      <c r="AK822" t="s">
        <v>4966</v>
      </c>
    </row>
    <row r="823" spans="1:39" x14ac:dyDescent="0.25">
      <c r="A823" t="s">
        <v>10932</v>
      </c>
      <c r="B823" t="s">
        <v>10932</v>
      </c>
      <c r="C823">
        <v>1</v>
      </c>
      <c r="D823">
        <v>1</v>
      </c>
      <c r="E823">
        <v>1</v>
      </c>
      <c r="F823" t="s">
        <v>10933</v>
      </c>
      <c r="G823" t="s">
        <v>10934</v>
      </c>
      <c r="H823" t="s">
        <v>10933</v>
      </c>
      <c r="I823" t="s">
        <v>171</v>
      </c>
      <c r="J823" t="s">
        <v>171</v>
      </c>
      <c r="K823">
        <f>SUM(L823:Q823)</f>
        <v>2794600</v>
      </c>
      <c r="L823">
        <v>0</v>
      </c>
      <c r="M823">
        <v>2794600</v>
      </c>
      <c r="N823">
        <v>0</v>
      </c>
      <c r="O823">
        <v>0</v>
      </c>
      <c r="P823">
        <v>0</v>
      </c>
      <c r="Q823">
        <v>0</v>
      </c>
      <c r="S823">
        <v>0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1</v>
      </c>
      <c r="AE823">
        <v>1270</v>
      </c>
      <c r="AF823">
        <v>5842</v>
      </c>
      <c r="AG823" t="b">
        <v>1</v>
      </c>
      <c r="AH823">
        <v>6277</v>
      </c>
      <c r="AI823">
        <v>73472</v>
      </c>
      <c r="AJ823">
        <v>78281</v>
      </c>
      <c r="AK823">
        <v>78281</v>
      </c>
    </row>
    <row r="824" spans="1:39" x14ac:dyDescent="0.25">
      <c r="A824" t="s">
        <v>7550</v>
      </c>
      <c r="B824" t="s">
        <v>7551</v>
      </c>
      <c r="C824" t="s">
        <v>2989</v>
      </c>
      <c r="D824" t="s">
        <v>2989</v>
      </c>
      <c r="E824" t="s">
        <v>2989</v>
      </c>
      <c r="F824" t="s">
        <v>7552</v>
      </c>
      <c r="G824" t="s">
        <v>7553</v>
      </c>
      <c r="H824" t="s">
        <v>7554</v>
      </c>
      <c r="I824" t="s">
        <v>171</v>
      </c>
      <c r="J824" t="s">
        <v>171</v>
      </c>
      <c r="K824">
        <f>SUM(L824:Q824)</f>
        <v>23021900</v>
      </c>
      <c r="L824">
        <v>0</v>
      </c>
      <c r="M824">
        <v>13391000</v>
      </c>
      <c r="N824">
        <v>0</v>
      </c>
      <c r="O824">
        <v>9630900</v>
      </c>
      <c r="P824">
        <v>0</v>
      </c>
      <c r="Q824">
        <v>0</v>
      </c>
      <c r="S824">
        <v>0</v>
      </c>
      <c r="T824">
        <v>3</v>
      </c>
      <c r="U824">
        <v>1</v>
      </c>
      <c r="V824">
        <v>2</v>
      </c>
      <c r="W824">
        <v>0</v>
      </c>
      <c r="X824">
        <v>0</v>
      </c>
      <c r="Y824">
        <v>0</v>
      </c>
      <c r="Z824">
        <v>0</v>
      </c>
      <c r="AA824">
        <v>6</v>
      </c>
      <c r="AE824">
        <v>499</v>
      </c>
      <c r="AF824" t="s">
        <v>7555</v>
      </c>
      <c r="AG824" t="s">
        <v>870</v>
      </c>
      <c r="AH824" t="s">
        <v>7556</v>
      </c>
      <c r="AI824" t="s">
        <v>7557</v>
      </c>
      <c r="AJ824" t="s">
        <v>7558</v>
      </c>
      <c r="AK824" t="s">
        <v>7559</v>
      </c>
    </row>
    <row r="825" spans="1:39" x14ac:dyDescent="0.25">
      <c r="A825" t="s">
        <v>8104</v>
      </c>
      <c r="B825" t="s">
        <v>8105</v>
      </c>
      <c r="C825" t="s">
        <v>4930</v>
      </c>
      <c r="D825" t="s">
        <v>4930</v>
      </c>
      <c r="E825" t="s">
        <v>4930</v>
      </c>
      <c r="F825" t="s">
        <v>8106</v>
      </c>
      <c r="G825" t="s">
        <v>8107</v>
      </c>
      <c r="H825" t="s">
        <v>8106</v>
      </c>
      <c r="I825" t="s">
        <v>171</v>
      </c>
      <c r="J825" t="s">
        <v>171</v>
      </c>
      <c r="K825">
        <f>SUM(L825:Q825)</f>
        <v>16378000</v>
      </c>
      <c r="L825">
        <v>0</v>
      </c>
      <c r="M825">
        <v>16378000</v>
      </c>
      <c r="N825">
        <v>0</v>
      </c>
      <c r="O825">
        <v>0</v>
      </c>
      <c r="P825">
        <v>0</v>
      </c>
      <c r="Q825">
        <v>0</v>
      </c>
      <c r="S825">
        <v>0</v>
      </c>
      <c r="T825">
        <v>4</v>
      </c>
      <c r="U825">
        <v>0</v>
      </c>
      <c r="V825">
        <v>1</v>
      </c>
      <c r="W825">
        <v>0</v>
      </c>
      <c r="X825">
        <v>0</v>
      </c>
      <c r="Y825">
        <v>0</v>
      </c>
      <c r="Z825">
        <v>0</v>
      </c>
      <c r="AA825">
        <v>5</v>
      </c>
      <c r="AE825">
        <v>1267</v>
      </c>
      <c r="AF825" t="s">
        <v>8108</v>
      </c>
      <c r="AG825" t="s">
        <v>870</v>
      </c>
      <c r="AH825" t="s">
        <v>8109</v>
      </c>
      <c r="AI825" t="s">
        <v>8110</v>
      </c>
      <c r="AJ825" t="s">
        <v>8111</v>
      </c>
      <c r="AK825" t="s">
        <v>8112</v>
      </c>
    </row>
    <row r="826" spans="1:39" x14ac:dyDescent="0.25">
      <c r="A826" t="s">
        <v>5206</v>
      </c>
      <c r="B826" t="s">
        <v>5207</v>
      </c>
      <c r="C826" t="s">
        <v>5208</v>
      </c>
      <c r="D826" t="s">
        <v>5208</v>
      </c>
      <c r="E826" t="s">
        <v>5208</v>
      </c>
      <c r="F826" t="s">
        <v>5209</v>
      </c>
      <c r="G826" t="s">
        <v>5210</v>
      </c>
      <c r="H826" t="s">
        <v>5211</v>
      </c>
      <c r="I826" t="s">
        <v>171</v>
      </c>
      <c r="J826" t="s">
        <v>171</v>
      </c>
      <c r="K826">
        <f>SUM(L826:Q826)</f>
        <v>104952000</v>
      </c>
      <c r="L826">
        <v>0</v>
      </c>
      <c r="M826">
        <v>51005000</v>
      </c>
      <c r="N826">
        <v>0</v>
      </c>
      <c r="O826">
        <v>53947000</v>
      </c>
      <c r="P826">
        <v>0</v>
      </c>
      <c r="Q826">
        <v>0</v>
      </c>
      <c r="S826">
        <v>0</v>
      </c>
      <c r="T826">
        <v>10</v>
      </c>
      <c r="U826">
        <v>0</v>
      </c>
      <c r="V826">
        <v>16</v>
      </c>
      <c r="W826">
        <v>0</v>
      </c>
      <c r="X826">
        <v>0</v>
      </c>
      <c r="Y826">
        <v>0</v>
      </c>
      <c r="Z826">
        <v>0</v>
      </c>
      <c r="AA826">
        <v>26</v>
      </c>
      <c r="AE826">
        <v>1227</v>
      </c>
      <c r="AF826" t="s">
        <v>5212</v>
      </c>
      <c r="AG826" t="s">
        <v>310</v>
      </c>
      <c r="AH826" t="s">
        <v>5213</v>
      </c>
      <c r="AI826" t="s">
        <v>5214</v>
      </c>
      <c r="AJ826" t="s">
        <v>5215</v>
      </c>
      <c r="AK826" t="s">
        <v>5216</v>
      </c>
    </row>
    <row r="827" spans="1:39" x14ac:dyDescent="0.25">
      <c r="A827" t="s">
        <v>2319</v>
      </c>
      <c r="B827" t="s">
        <v>2320</v>
      </c>
      <c r="C827" t="s">
        <v>2321</v>
      </c>
      <c r="D827" t="s">
        <v>2321</v>
      </c>
      <c r="E827" t="s">
        <v>2321</v>
      </c>
      <c r="F827" t="s">
        <v>2322</v>
      </c>
      <c r="G827" t="s">
        <v>2323</v>
      </c>
      <c r="H827" t="s">
        <v>2324</v>
      </c>
      <c r="I827" t="s">
        <v>171</v>
      </c>
      <c r="J827" s="2" t="s">
        <v>171</v>
      </c>
      <c r="K827">
        <f>SUM(L827:Q827)</f>
        <v>1087720000</v>
      </c>
      <c r="L827">
        <v>0</v>
      </c>
      <c r="M827">
        <v>279650000</v>
      </c>
      <c r="N827">
        <v>549180000</v>
      </c>
      <c r="O827">
        <v>258890000</v>
      </c>
      <c r="P827">
        <v>0</v>
      </c>
      <c r="Q827">
        <v>0</v>
      </c>
      <c r="S827">
        <v>0</v>
      </c>
      <c r="T827">
        <v>21</v>
      </c>
      <c r="U827">
        <v>21</v>
      </c>
      <c r="V827">
        <v>19</v>
      </c>
      <c r="W827">
        <v>5</v>
      </c>
      <c r="X827">
        <v>0</v>
      </c>
      <c r="Y827">
        <v>2</v>
      </c>
      <c r="Z827">
        <v>0</v>
      </c>
      <c r="AA827">
        <v>68</v>
      </c>
      <c r="AE827">
        <v>757</v>
      </c>
      <c r="AF827" t="s">
        <v>2325</v>
      </c>
      <c r="AG827" t="s">
        <v>372</v>
      </c>
      <c r="AH827" t="s">
        <v>2326</v>
      </c>
      <c r="AI827" t="s">
        <v>2327</v>
      </c>
      <c r="AJ827" t="s">
        <v>2328</v>
      </c>
      <c r="AK827" t="s">
        <v>2329</v>
      </c>
    </row>
    <row r="828" spans="1:39" x14ac:dyDescent="0.25">
      <c r="A828" t="s">
        <v>10498</v>
      </c>
      <c r="B828" t="s">
        <v>10498</v>
      </c>
      <c r="C828" t="s">
        <v>10499</v>
      </c>
      <c r="D828" t="s">
        <v>10499</v>
      </c>
      <c r="E828" t="s">
        <v>10499</v>
      </c>
      <c r="F828" t="s">
        <v>10500</v>
      </c>
      <c r="G828" t="s">
        <v>10501</v>
      </c>
      <c r="H828" t="s">
        <v>10502</v>
      </c>
      <c r="I828" t="s">
        <v>171</v>
      </c>
      <c r="J828" t="s">
        <v>171</v>
      </c>
      <c r="K828">
        <f>SUM(L828:Q828)</f>
        <v>3800100</v>
      </c>
      <c r="L828">
        <v>3800100</v>
      </c>
      <c r="M828">
        <v>0</v>
      </c>
      <c r="N828">
        <v>0</v>
      </c>
      <c r="O828">
        <v>0</v>
      </c>
      <c r="P828">
        <v>0</v>
      </c>
      <c r="Q828">
        <v>0</v>
      </c>
      <c r="S828">
        <v>1</v>
      </c>
      <c r="T828">
        <v>1</v>
      </c>
      <c r="U828">
        <v>0</v>
      </c>
      <c r="V828">
        <v>1</v>
      </c>
      <c r="W828">
        <v>0</v>
      </c>
      <c r="X828">
        <v>0</v>
      </c>
      <c r="Y828">
        <v>0</v>
      </c>
      <c r="Z828">
        <v>0</v>
      </c>
      <c r="AA828">
        <v>3</v>
      </c>
      <c r="AE828">
        <v>225</v>
      </c>
      <c r="AF828" t="s">
        <v>10503</v>
      </c>
      <c r="AG828" t="s">
        <v>596</v>
      </c>
      <c r="AH828" t="s">
        <v>10504</v>
      </c>
      <c r="AI828" t="s">
        <v>10505</v>
      </c>
      <c r="AJ828" t="s">
        <v>10506</v>
      </c>
      <c r="AK828" t="s">
        <v>10507</v>
      </c>
    </row>
    <row r="829" spans="1:39" x14ac:dyDescent="0.25">
      <c r="A829" t="s">
        <v>1967</v>
      </c>
      <c r="B829" t="s">
        <v>1968</v>
      </c>
      <c r="C829" t="s">
        <v>1969</v>
      </c>
      <c r="D829" t="s">
        <v>1969</v>
      </c>
      <c r="E829" t="s">
        <v>1969</v>
      </c>
      <c r="F829" t="s">
        <v>1970</v>
      </c>
      <c r="G829" t="s">
        <v>1971</v>
      </c>
      <c r="H829" t="s">
        <v>1972</v>
      </c>
      <c r="I829" t="s">
        <v>171</v>
      </c>
      <c r="J829" t="s">
        <v>171</v>
      </c>
      <c r="K829">
        <f>SUM(L829:Q829)</f>
        <v>1553229000</v>
      </c>
      <c r="L829">
        <v>0</v>
      </c>
      <c r="M829">
        <v>638030000</v>
      </c>
      <c r="N829">
        <v>373190000</v>
      </c>
      <c r="O829">
        <v>411350000</v>
      </c>
      <c r="P829">
        <v>87556000</v>
      </c>
      <c r="Q829">
        <v>43103000</v>
      </c>
      <c r="S829">
        <v>0</v>
      </c>
      <c r="T829">
        <v>26</v>
      </c>
      <c r="U829">
        <v>7</v>
      </c>
      <c r="V829">
        <v>12</v>
      </c>
      <c r="W829">
        <v>3</v>
      </c>
      <c r="X829">
        <v>2</v>
      </c>
      <c r="Y829">
        <v>2</v>
      </c>
      <c r="Z829">
        <v>1</v>
      </c>
      <c r="AA829">
        <v>53</v>
      </c>
      <c r="AE829">
        <v>662</v>
      </c>
      <c r="AF829" t="s">
        <v>1973</v>
      </c>
      <c r="AG829" t="s">
        <v>568</v>
      </c>
      <c r="AH829" t="s">
        <v>1974</v>
      </c>
      <c r="AI829" t="s">
        <v>1975</v>
      </c>
      <c r="AJ829" t="s">
        <v>1976</v>
      </c>
      <c r="AK829" t="s">
        <v>1977</v>
      </c>
      <c r="AL829" t="s">
        <v>1978</v>
      </c>
      <c r="AM829" t="s">
        <v>1979</v>
      </c>
    </row>
    <row r="830" spans="1:39" x14ac:dyDescent="0.25">
      <c r="A830" t="s">
        <v>9942</v>
      </c>
      <c r="B830" t="s">
        <v>9942</v>
      </c>
      <c r="C830">
        <v>1</v>
      </c>
      <c r="D830">
        <v>1</v>
      </c>
      <c r="E830">
        <v>1</v>
      </c>
      <c r="F830" t="s">
        <v>9943</v>
      </c>
      <c r="G830" t="s">
        <v>9944</v>
      </c>
      <c r="H830" t="s">
        <v>9943</v>
      </c>
      <c r="I830" t="s">
        <v>171</v>
      </c>
      <c r="J830" t="s">
        <v>171</v>
      </c>
      <c r="K830">
        <f>SUM(L830:Q830)</f>
        <v>5741700</v>
      </c>
      <c r="L830">
        <v>0</v>
      </c>
      <c r="M830">
        <v>5741700</v>
      </c>
      <c r="N830">
        <v>0</v>
      </c>
      <c r="O830">
        <v>0</v>
      </c>
      <c r="P830">
        <v>0</v>
      </c>
      <c r="Q830">
        <v>0</v>
      </c>
      <c r="S830">
        <v>0</v>
      </c>
      <c r="T830">
        <v>1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1</v>
      </c>
      <c r="AE830">
        <v>550</v>
      </c>
      <c r="AF830">
        <v>34</v>
      </c>
      <c r="AG830" t="b">
        <v>1</v>
      </c>
      <c r="AH830">
        <v>35</v>
      </c>
      <c r="AI830">
        <v>292</v>
      </c>
      <c r="AJ830">
        <v>301</v>
      </c>
      <c r="AK830">
        <v>301</v>
      </c>
    </row>
    <row r="831" spans="1:39" x14ac:dyDescent="0.25">
      <c r="A831" t="s">
        <v>5323</v>
      </c>
      <c r="B831" t="s">
        <v>5324</v>
      </c>
      <c r="C831" t="s">
        <v>5325</v>
      </c>
      <c r="D831" t="s">
        <v>5325</v>
      </c>
      <c r="E831" t="s">
        <v>5325</v>
      </c>
      <c r="F831" t="s">
        <v>5326</v>
      </c>
      <c r="G831" t="s">
        <v>5327</v>
      </c>
      <c r="H831" t="s">
        <v>5328</v>
      </c>
      <c r="I831" t="s">
        <v>171</v>
      </c>
      <c r="J831" t="s">
        <v>171</v>
      </c>
      <c r="K831">
        <f>SUM(L831:Q831)</f>
        <v>97704000</v>
      </c>
      <c r="L831">
        <v>0</v>
      </c>
      <c r="M831">
        <v>49966000</v>
      </c>
      <c r="N831">
        <v>0</v>
      </c>
      <c r="O831">
        <v>47738000</v>
      </c>
      <c r="P831">
        <v>0</v>
      </c>
      <c r="Q831">
        <v>0</v>
      </c>
      <c r="S831">
        <v>0</v>
      </c>
      <c r="T831">
        <v>10</v>
      </c>
      <c r="U831">
        <v>2</v>
      </c>
      <c r="V831">
        <v>11</v>
      </c>
      <c r="W831">
        <v>0</v>
      </c>
      <c r="X831">
        <v>0</v>
      </c>
      <c r="Y831">
        <v>0</v>
      </c>
      <c r="Z831">
        <v>0</v>
      </c>
      <c r="AA831">
        <v>23</v>
      </c>
      <c r="AE831">
        <v>452</v>
      </c>
      <c r="AF831" t="s">
        <v>5329</v>
      </c>
      <c r="AG831" t="s">
        <v>539</v>
      </c>
      <c r="AH831" t="s">
        <v>5330</v>
      </c>
      <c r="AI831" t="s">
        <v>5331</v>
      </c>
      <c r="AJ831" t="s">
        <v>5332</v>
      </c>
      <c r="AK831" t="s">
        <v>5333</v>
      </c>
    </row>
    <row r="832" spans="1:39" x14ac:dyDescent="0.25">
      <c r="A832" t="s">
        <v>6170</v>
      </c>
      <c r="B832" t="s">
        <v>6171</v>
      </c>
      <c r="C832" t="s">
        <v>6172</v>
      </c>
      <c r="D832" t="s">
        <v>6172</v>
      </c>
      <c r="E832" t="s">
        <v>6172</v>
      </c>
      <c r="F832" t="s">
        <v>6173</v>
      </c>
      <c r="G832" t="s">
        <v>6174</v>
      </c>
      <c r="H832" t="s">
        <v>6175</v>
      </c>
      <c r="I832" t="s">
        <v>171</v>
      </c>
      <c r="J832" s="2" t="s">
        <v>171</v>
      </c>
      <c r="K832">
        <f>SUM(L832:Q832)</f>
        <v>57491000</v>
      </c>
      <c r="L832">
        <v>0</v>
      </c>
      <c r="M832">
        <v>26842000</v>
      </c>
      <c r="N832">
        <v>0</v>
      </c>
      <c r="O832">
        <v>30649000</v>
      </c>
      <c r="P832">
        <v>0</v>
      </c>
      <c r="Q832">
        <v>0</v>
      </c>
      <c r="S832">
        <v>0</v>
      </c>
      <c r="T832">
        <v>4</v>
      </c>
      <c r="U832">
        <v>0</v>
      </c>
      <c r="V832">
        <v>6</v>
      </c>
      <c r="W832">
        <v>2</v>
      </c>
      <c r="X832">
        <v>1</v>
      </c>
      <c r="Y832">
        <v>0</v>
      </c>
      <c r="Z832">
        <v>1</v>
      </c>
      <c r="AA832">
        <v>14</v>
      </c>
      <c r="AE832">
        <v>195</v>
      </c>
      <c r="AF832" t="s">
        <v>6176</v>
      </c>
      <c r="AG832" t="s">
        <v>909</v>
      </c>
      <c r="AH832" t="s">
        <v>6177</v>
      </c>
      <c r="AI832" t="s">
        <v>6178</v>
      </c>
      <c r="AJ832" t="s">
        <v>6179</v>
      </c>
      <c r="AK832" t="s">
        <v>6180</v>
      </c>
    </row>
    <row r="833" spans="1:39" x14ac:dyDescent="0.25">
      <c r="A833" t="s">
        <v>8606</v>
      </c>
      <c r="B833" t="s">
        <v>8607</v>
      </c>
      <c r="C833" t="s">
        <v>8608</v>
      </c>
      <c r="D833" t="s">
        <v>8608</v>
      </c>
      <c r="E833" t="s">
        <v>8608</v>
      </c>
      <c r="F833" t="s">
        <v>8609</v>
      </c>
      <c r="G833" t="s">
        <v>8610</v>
      </c>
      <c r="H833" t="s">
        <v>8611</v>
      </c>
      <c r="I833" t="s">
        <v>171</v>
      </c>
      <c r="J833" t="s">
        <v>171</v>
      </c>
      <c r="K833">
        <f>SUM(L833:Q833)</f>
        <v>11886000</v>
      </c>
      <c r="L833">
        <v>0</v>
      </c>
      <c r="M833">
        <v>0</v>
      </c>
      <c r="N833">
        <v>0</v>
      </c>
      <c r="O833">
        <v>11886000</v>
      </c>
      <c r="P833">
        <v>0</v>
      </c>
      <c r="Q833">
        <v>0</v>
      </c>
      <c r="S833">
        <v>0</v>
      </c>
      <c r="T833">
        <v>0</v>
      </c>
      <c r="U833">
        <v>0</v>
      </c>
      <c r="V833">
        <v>4</v>
      </c>
      <c r="W833">
        <v>0</v>
      </c>
      <c r="X833">
        <v>0</v>
      </c>
      <c r="Y833">
        <v>0</v>
      </c>
      <c r="Z833">
        <v>1</v>
      </c>
      <c r="AA833">
        <v>5</v>
      </c>
      <c r="AE833">
        <v>455</v>
      </c>
      <c r="AF833" t="s">
        <v>8612</v>
      </c>
      <c r="AG833" t="s">
        <v>870</v>
      </c>
      <c r="AH833" t="s">
        <v>8613</v>
      </c>
      <c r="AI833" t="s">
        <v>8614</v>
      </c>
      <c r="AJ833" t="s">
        <v>8615</v>
      </c>
      <c r="AK833" t="s">
        <v>8616</v>
      </c>
    </row>
    <row r="834" spans="1:39" x14ac:dyDescent="0.25">
      <c r="A834" t="s">
        <v>1271</v>
      </c>
      <c r="B834" t="s">
        <v>1272</v>
      </c>
      <c r="C834" t="s">
        <v>1273</v>
      </c>
      <c r="D834" t="s">
        <v>1273</v>
      </c>
      <c r="E834" t="s">
        <v>1273</v>
      </c>
      <c r="F834" t="s">
        <v>1274</v>
      </c>
      <c r="G834" t="s">
        <v>1275</v>
      </c>
      <c r="H834" t="s">
        <v>1274</v>
      </c>
      <c r="I834" t="s">
        <v>171</v>
      </c>
      <c r="J834" t="s">
        <v>171</v>
      </c>
      <c r="K834">
        <f>SUM(L834:Q834)</f>
        <v>3640010000</v>
      </c>
      <c r="L834">
        <v>860920000</v>
      </c>
      <c r="M834">
        <v>714850000</v>
      </c>
      <c r="N834">
        <v>587930000</v>
      </c>
      <c r="O834">
        <v>315680000</v>
      </c>
      <c r="P834">
        <v>641770000</v>
      </c>
      <c r="Q834">
        <v>518860000</v>
      </c>
      <c r="S834">
        <v>27</v>
      </c>
      <c r="T834">
        <v>42</v>
      </c>
      <c r="U834">
        <v>25</v>
      </c>
      <c r="V834">
        <v>24</v>
      </c>
      <c r="W834">
        <v>36</v>
      </c>
      <c r="X834">
        <v>35</v>
      </c>
      <c r="Y834">
        <v>45</v>
      </c>
      <c r="Z834">
        <v>30</v>
      </c>
      <c r="AA834">
        <v>264</v>
      </c>
      <c r="AE834">
        <v>1120</v>
      </c>
      <c r="AF834" t="s">
        <v>1276</v>
      </c>
      <c r="AG834" t="s">
        <v>1277</v>
      </c>
      <c r="AH834" t="s">
        <v>1278</v>
      </c>
      <c r="AI834" t="s">
        <v>1279</v>
      </c>
      <c r="AJ834" t="s">
        <v>1280</v>
      </c>
      <c r="AK834" t="s">
        <v>1281</v>
      </c>
      <c r="AL834" t="s">
        <v>1282</v>
      </c>
      <c r="AM834" t="s">
        <v>1283</v>
      </c>
    </row>
    <row r="835" spans="1:39" x14ac:dyDescent="0.25">
      <c r="A835" t="s">
        <v>2373</v>
      </c>
      <c r="B835" t="s">
        <v>2374</v>
      </c>
      <c r="C835" t="s">
        <v>2375</v>
      </c>
      <c r="D835" t="s">
        <v>2375</v>
      </c>
      <c r="E835" t="s">
        <v>2375</v>
      </c>
      <c r="F835" t="s">
        <v>2376</v>
      </c>
      <c r="G835" t="s">
        <v>2377</v>
      </c>
      <c r="H835" t="s">
        <v>2378</v>
      </c>
      <c r="I835" t="s">
        <v>171</v>
      </c>
      <c r="J835" t="s">
        <v>171</v>
      </c>
      <c r="K835">
        <f>SUM(L835:Q835)</f>
        <v>695417000</v>
      </c>
      <c r="L835">
        <v>154410000</v>
      </c>
      <c r="M835">
        <v>125830000</v>
      </c>
      <c r="N835">
        <v>116260000</v>
      </c>
      <c r="O835">
        <v>87377000</v>
      </c>
      <c r="P835">
        <v>104230000</v>
      </c>
      <c r="Q835">
        <v>107310000</v>
      </c>
      <c r="S835">
        <v>6</v>
      </c>
      <c r="T835">
        <v>22</v>
      </c>
      <c r="U835">
        <v>3</v>
      </c>
      <c r="V835">
        <v>10</v>
      </c>
      <c r="W835">
        <v>16</v>
      </c>
      <c r="X835">
        <v>16</v>
      </c>
      <c r="Y835">
        <v>22</v>
      </c>
      <c r="Z835">
        <v>17</v>
      </c>
      <c r="AA835">
        <v>112</v>
      </c>
      <c r="AE835">
        <v>1230</v>
      </c>
      <c r="AF835" t="s">
        <v>2379</v>
      </c>
      <c r="AG835" t="s">
        <v>440</v>
      </c>
      <c r="AH835" t="s">
        <v>2380</v>
      </c>
      <c r="AI835" t="s">
        <v>2381</v>
      </c>
      <c r="AJ835" t="s">
        <v>2382</v>
      </c>
      <c r="AK835" t="s">
        <v>2383</v>
      </c>
      <c r="AL835">
        <v>726</v>
      </c>
      <c r="AM835">
        <v>62</v>
      </c>
    </row>
    <row r="836" spans="1:39" x14ac:dyDescent="0.25">
      <c r="A836" t="s">
        <v>10868</v>
      </c>
      <c r="B836" t="s">
        <v>10868</v>
      </c>
      <c r="C836" t="s">
        <v>1323</v>
      </c>
      <c r="D836" t="s">
        <v>1323</v>
      </c>
      <c r="E836" t="s">
        <v>1323</v>
      </c>
      <c r="F836" t="s">
        <v>10869</v>
      </c>
      <c r="G836" t="s">
        <v>10870</v>
      </c>
      <c r="H836" t="s">
        <v>10871</v>
      </c>
      <c r="I836" t="s">
        <v>171</v>
      </c>
      <c r="J836" t="s">
        <v>171</v>
      </c>
      <c r="K836">
        <f>SUM(L836:Q836)</f>
        <v>2931100</v>
      </c>
      <c r="L836">
        <v>0</v>
      </c>
      <c r="M836">
        <v>2931100</v>
      </c>
      <c r="N836">
        <v>0</v>
      </c>
      <c r="O836">
        <v>0</v>
      </c>
      <c r="P836">
        <v>0</v>
      </c>
      <c r="Q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1</v>
      </c>
      <c r="AE836">
        <v>631</v>
      </c>
      <c r="AF836">
        <v>4166</v>
      </c>
      <c r="AG836" t="b">
        <v>1</v>
      </c>
      <c r="AH836">
        <v>4433</v>
      </c>
      <c r="AI836">
        <v>53919</v>
      </c>
      <c r="AJ836">
        <v>57698</v>
      </c>
      <c r="AK836">
        <v>57698</v>
      </c>
    </row>
    <row r="837" spans="1:39" x14ac:dyDescent="0.25">
      <c r="A837" t="s">
        <v>10823</v>
      </c>
      <c r="B837" t="s">
        <v>10823</v>
      </c>
      <c r="C837" t="s">
        <v>3978</v>
      </c>
      <c r="D837" t="s">
        <v>3978</v>
      </c>
      <c r="E837" t="s">
        <v>3978</v>
      </c>
      <c r="F837" t="s">
        <v>10824</v>
      </c>
      <c r="G837" t="s">
        <v>10825</v>
      </c>
      <c r="H837" t="s">
        <v>10826</v>
      </c>
      <c r="I837" t="s">
        <v>171</v>
      </c>
      <c r="J837" t="s">
        <v>171</v>
      </c>
      <c r="K837">
        <f>SUM(L837:Q837)</f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S837">
        <v>0</v>
      </c>
      <c r="T837">
        <v>2</v>
      </c>
      <c r="U837">
        <v>0</v>
      </c>
      <c r="V837">
        <v>0</v>
      </c>
      <c r="W837">
        <v>1</v>
      </c>
      <c r="X837">
        <v>1</v>
      </c>
      <c r="Y837">
        <v>0</v>
      </c>
      <c r="Z837">
        <v>0</v>
      </c>
      <c r="AA837">
        <v>4</v>
      </c>
      <c r="AE837">
        <v>1136</v>
      </c>
      <c r="AF837" t="s">
        <v>10827</v>
      </c>
      <c r="AG837" t="s">
        <v>596</v>
      </c>
      <c r="AH837" t="s">
        <v>10828</v>
      </c>
      <c r="AI837" t="s">
        <v>10829</v>
      </c>
      <c r="AJ837" t="s">
        <v>10830</v>
      </c>
      <c r="AK837" t="s">
        <v>10831</v>
      </c>
    </row>
    <row r="838" spans="1:39" x14ac:dyDescent="0.25">
      <c r="A838" t="s">
        <v>1561</v>
      </c>
      <c r="B838" t="s">
        <v>1562</v>
      </c>
      <c r="C838" t="s">
        <v>1563</v>
      </c>
      <c r="D838" t="s">
        <v>1563</v>
      </c>
      <c r="E838" t="s">
        <v>1563</v>
      </c>
      <c r="F838" t="s">
        <v>1564</v>
      </c>
      <c r="G838" t="s">
        <v>1565</v>
      </c>
      <c r="H838" t="s">
        <v>1566</v>
      </c>
      <c r="I838" t="s">
        <v>171</v>
      </c>
      <c r="J838" t="s">
        <v>171</v>
      </c>
      <c r="K838">
        <f>SUM(L838:Q838)</f>
        <v>2503110000</v>
      </c>
      <c r="L838">
        <v>513440000</v>
      </c>
      <c r="M838">
        <v>299350000</v>
      </c>
      <c r="N838">
        <v>153090000</v>
      </c>
      <c r="O838">
        <v>583730000</v>
      </c>
      <c r="P838">
        <v>251320000</v>
      </c>
      <c r="Q838">
        <v>702180000</v>
      </c>
      <c r="S838">
        <v>16</v>
      </c>
      <c r="T838">
        <v>26</v>
      </c>
      <c r="U838">
        <v>6</v>
      </c>
      <c r="V838">
        <v>39</v>
      </c>
      <c r="W838">
        <v>23</v>
      </c>
      <c r="X838">
        <v>24</v>
      </c>
      <c r="Y838">
        <v>18</v>
      </c>
      <c r="Z838">
        <v>38</v>
      </c>
      <c r="AA838">
        <v>190</v>
      </c>
      <c r="AE838">
        <v>1165</v>
      </c>
      <c r="AF838" t="s">
        <v>1567</v>
      </c>
      <c r="AG838" t="s">
        <v>882</v>
      </c>
      <c r="AH838" t="s">
        <v>1568</v>
      </c>
      <c r="AI838" t="s">
        <v>1569</v>
      </c>
      <c r="AJ838" t="s">
        <v>1570</v>
      </c>
      <c r="AK838" t="s">
        <v>1571</v>
      </c>
      <c r="AL838" t="s">
        <v>1572</v>
      </c>
      <c r="AM838" t="s">
        <v>1573</v>
      </c>
    </row>
    <row r="839" spans="1:39" x14ac:dyDescent="0.25">
      <c r="A839" t="s">
        <v>10757</v>
      </c>
      <c r="B839" t="s">
        <v>10757</v>
      </c>
      <c r="C839" t="s">
        <v>6136</v>
      </c>
      <c r="D839" t="s">
        <v>6136</v>
      </c>
      <c r="E839" t="s">
        <v>6136</v>
      </c>
      <c r="F839" t="s">
        <v>10758</v>
      </c>
      <c r="G839" t="s">
        <v>10759</v>
      </c>
      <c r="H839" t="s">
        <v>10760</v>
      </c>
      <c r="I839" t="s">
        <v>171</v>
      </c>
      <c r="J839" t="s">
        <v>171</v>
      </c>
      <c r="K839">
        <f>SUM(L839:Q839)</f>
        <v>3078400</v>
      </c>
      <c r="L839">
        <v>0</v>
      </c>
      <c r="M839">
        <v>3078400</v>
      </c>
      <c r="N839">
        <v>0</v>
      </c>
      <c r="O839">
        <v>0</v>
      </c>
      <c r="P839">
        <v>0</v>
      </c>
      <c r="Q839">
        <v>0</v>
      </c>
      <c r="S839">
        <v>0</v>
      </c>
      <c r="T839">
        <v>2</v>
      </c>
      <c r="U839">
        <v>0</v>
      </c>
      <c r="V839">
        <v>1</v>
      </c>
      <c r="W839">
        <v>0</v>
      </c>
      <c r="X839">
        <v>0</v>
      </c>
      <c r="Y839">
        <v>0</v>
      </c>
      <c r="Z839">
        <v>0</v>
      </c>
      <c r="AA839">
        <v>3</v>
      </c>
      <c r="AE839">
        <v>546</v>
      </c>
      <c r="AF839" t="s">
        <v>10761</v>
      </c>
      <c r="AG839" t="s">
        <v>870</v>
      </c>
      <c r="AH839" t="s">
        <v>10762</v>
      </c>
      <c r="AI839" t="s">
        <v>10763</v>
      </c>
      <c r="AJ839" t="s">
        <v>10764</v>
      </c>
      <c r="AK839" t="s">
        <v>10765</v>
      </c>
    </row>
    <row r="840" spans="1:39" x14ac:dyDescent="0.25">
      <c r="A840" t="s">
        <v>7737</v>
      </c>
      <c r="B840" t="s">
        <v>7737</v>
      </c>
      <c r="C840">
        <v>3</v>
      </c>
      <c r="D840">
        <v>3</v>
      </c>
      <c r="E840">
        <v>3</v>
      </c>
      <c r="F840" t="s">
        <v>7738</v>
      </c>
      <c r="G840" t="s">
        <v>7739</v>
      </c>
      <c r="H840" t="s">
        <v>7738</v>
      </c>
      <c r="I840" t="s">
        <v>171</v>
      </c>
      <c r="J840" t="s">
        <v>171</v>
      </c>
      <c r="K840">
        <f>SUM(L840:Q840)</f>
        <v>20892000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20892000</v>
      </c>
      <c r="S840">
        <v>0</v>
      </c>
      <c r="T840">
        <v>1</v>
      </c>
      <c r="U840">
        <v>0</v>
      </c>
      <c r="V840">
        <v>1</v>
      </c>
      <c r="W840">
        <v>0</v>
      </c>
      <c r="X840">
        <v>0</v>
      </c>
      <c r="Y840">
        <v>1</v>
      </c>
      <c r="Z840">
        <v>5</v>
      </c>
      <c r="AA840">
        <v>8</v>
      </c>
      <c r="AE840">
        <v>491</v>
      </c>
      <c r="AF840" t="s">
        <v>7740</v>
      </c>
      <c r="AG840" t="s">
        <v>870</v>
      </c>
      <c r="AH840" t="s">
        <v>7741</v>
      </c>
      <c r="AI840" t="s">
        <v>7742</v>
      </c>
      <c r="AJ840" t="s">
        <v>7743</v>
      </c>
      <c r="AK840" t="s">
        <v>7744</v>
      </c>
    </row>
    <row r="841" spans="1:39" x14ac:dyDescent="0.25">
      <c r="A841" t="s">
        <v>1930</v>
      </c>
      <c r="B841" t="s">
        <v>1931</v>
      </c>
      <c r="C841" t="s">
        <v>1932</v>
      </c>
      <c r="D841" t="s">
        <v>1932</v>
      </c>
      <c r="E841" t="s">
        <v>1932</v>
      </c>
      <c r="F841" t="s">
        <v>1933</v>
      </c>
      <c r="G841" t="s">
        <v>1934</v>
      </c>
      <c r="H841" t="s">
        <v>1935</v>
      </c>
      <c r="I841" t="s">
        <v>171</v>
      </c>
      <c r="J841" t="s">
        <v>171</v>
      </c>
      <c r="K841">
        <f>SUM(L841:Q841)</f>
        <v>1428743000</v>
      </c>
      <c r="L841">
        <v>267610000</v>
      </c>
      <c r="M841">
        <v>183320000</v>
      </c>
      <c r="N841">
        <v>91093000</v>
      </c>
      <c r="O841">
        <v>311200000</v>
      </c>
      <c r="P841">
        <v>134240000</v>
      </c>
      <c r="Q841">
        <v>441280000</v>
      </c>
      <c r="S841">
        <v>10</v>
      </c>
      <c r="T841">
        <v>10</v>
      </c>
      <c r="U841">
        <v>7</v>
      </c>
      <c r="V841">
        <v>16</v>
      </c>
      <c r="W841">
        <v>6</v>
      </c>
      <c r="X841">
        <v>6</v>
      </c>
      <c r="Y841">
        <v>7</v>
      </c>
      <c r="Z841">
        <v>20</v>
      </c>
      <c r="AA841">
        <v>82</v>
      </c>
      <c r="AE841">
        <v>65</v>
      </c>
      <c r="AF841" t="s">
        <v>1936</v>
      </c>
      <c r="AG841" t="s">
        <v>830</v>
      </c>
      <c r="AH841" t="s">
        <v>1937</v>
      </c>
      <c r="AI841" t="s">
        <v>1938</v>
      </c>
      <c r="AJ841" t="s">
        <v>1939</v>
      </c>
      <c r="AK841" t="s">
        <v>1940</v>
      </c>
      <c r="AL841" t="s">
        <v>1941</v>
      </c>
      <c r="AM841" t="s">
        <v>1942</v>
      </c>
    </row>
    <row r="842" spans="1:39" x14ac:dyDescent="0.25">
      <c r="A842" t="s">
        <v>8705</v>
      </c>
      <c r="B842" t="s">
        <v>8705</v>
      </c>
      <c r="C842" t="s">
        <v>4346</v>
      </c>
      <c r="D842" t="s">
        <v>4346</v>
      </c>
      <c r="E842" t="s">
        <v>4346</v>
      </c>
      <c r="F842" t="s">
        <v>8706</v>
      </c>
      <c r="G842" t="s">
        <v>8707</v>
      </c>
      <c r="H842" t="s">
        <v>8708</v>
      </c>
      <c r="I842" t="s">
        <v>171</v>
      </c>
      <c r="J842" t="s">
        <v>171</v>
      </c>
      <c r="K842">
        <f>SUM(L842:Q842)</f>
        <v>11013000</v>
      </c>
      <c r="L842">
        <v>0</v>
      </c>
      <c r="M842">
        <v>0</v>
      </c>
      <c r="N842">
        <v>0</v>
      </c>
      <c r="O842">
        <v>11013000</v>
      </c>
      <c r="P842">
        <v>0</v>
      </c>
      <c r="Q842">
        <v>0</v>
      </c>
      <c r="S842">
        <v>0</v>
      </c>
      <c r="T842">
        <v>0</v>
      </c>
      <c r="U842">
        <v>0</v>
      </c>
      <c r="V842">
        <v>4</v>
      </c>
      <c r="W842">
        <v>0</v>
      </c>
      <c r="X842">
        <v>0</v>
      </c>
      <c r="Y842">
        <v>0</v>
      </c>
      <c r="Z842">
        <v>1</v>
      </c>
      <c r="AA842">
        <v>5</v>
      </c>
      <c r="AE842">
        <v>892</v>
      </c>
      <c r="AF842" t="s">
        <v>8709</v>
      </c>
      <c r="AG842" t="s">
        <v>870</v>
      </c>
      <c r="AH842" t="s">
        <v>8710</v>
      </c>
      <c r="AI842" t="s">
        <v>8711</v>
      </c>
      <c r="AJ842" t="s">
        <v>8712</v>
      </c>
      <c r="AK842" t="s">
        <v>8713</v>
      </c>
    </row>
    <row r="843" spans="1:39" x14ac:dyDescent="0.25">
      <c r="A843" t="s">
        <v>3731</v>
      </c>
      <c r="B843" t="s">
        <v>3732</v>
      </c>
      <c r="C843" t="s">
        <v>3733</v>
      </c>
      <c r="D843" t="s">
        <v>3733</v>
      </c>
      <c r="E843" t="s">
        <v>3733</v>
      </c>
      <c r="F843" t="s">
        <v>3734</v>
      </c>
      <c r="G843" t="s">
        <v>3735</v>
      </c>
      <c r="H843" t="s">
        <v>3736</v>
      </c>
      <c r="I843" t="s">
        <v>171</v>
      </c>
      <c r="J843" t="s">
        <v>171</v>
      </c>
      <c r="K843">
        <f>SUM(L843:Q843)</f>
        <v>235194000</v>
      </c>
      <c r="L843">
        <v>48371000</v>
      </c>
      <c r="M843">
        <v>35451000</v>
      </c>
      <c r="N843">
        <v>0</v>
      </c>
      <c r="O843">
        <v>82388000</v>
      </c>
      <c r="P843">
        <v>0</v>
      </c>
      <c r="Q843">
        <v>68984000</v>
      </c>
      <c r="S843">
        <v>3</v>
      </c>
      <c r="T843">
        <v>4</v>
      </c>
      <c r="U843">
        <v>0</v>
      </c>
      <c r="V843">
        <v>20</v>
      </c>
      <c r="W843">
        <v>8</v>
      </c>
      <c r="X843">
        <v>0</v>
      </c>
      <c r="Y843">
        <v>1</v>
      </c>
      <c r="Z843">
        <v>13</v>
      </c>
      <c r="AA843">
        <v>49</v>
      </c>
      <c r="AE843">
        <v>1181</v>
      </c>
      <c r="AF843" t="s">
        <v>3737</v>
      </c>
      <c r="AG843" t="s">
        <v>283</v>
      </c>
      <c r="AH843" t="s">
        <v>3738</v>
      </c>
      <c r="AI843" t="s">
        <v>3739</v>
      </c>
      <c r="AJ843" t="s">
        <v>3740</v>
      </c>
      <c r="AK843" t="s">
        <v>3741</v>
      </c>
      <c r="AL843">
        <v>709</v>
      </c>
      <c r="AM843">
        <v>79</v>
      </c>
    </row>
    <row r="844" spans="1:39" x14ac:dyDescent="0.25">
      <c r="A844" t="s">
        <v>1210</v>
      </c>
      <c r="B844" t="s">
        <v>1211</v>
      </c>
      <c r="C844" t="s">
        <v>1212</v>
      </c>
      <c r="D844" t="s">
        <v>1212</v>
      </c>
      <c r="E844" t="s">
        <v>1212</v>
      </c>
      <c r="F844" t="s">
        <v>1213</v>
      </c>
      <c r="G844" t="s">
        <v>1214</v>
      </c>
      <c r="H844" t="s">
        <v>1215</v>
      </c>
      <c r="I844" t="s">
        <v>230</v>
      </c>
      <c r="J844" t="s">
        <v>171</v>
      </c>
      <c r="K844">
        <f>SUM(L844:Q844)</f>
        <v>5308150000</v>
      </c>
      <c r="L844">
        <v>1194600000</v>
      </c>
      <c r="M844">
        <v>527260000</v>
      </c>
      <c r="N844">
        <v>452580000</v>
      </c>
      <c r="O844">
        <v>1421800000</v>
      </c>
      <c r="P844">
        <v>393110000</v>
      </c>
      <c r="Q844">
        <v>1318800000</v>
      </c>
      <c r="S844">
        <v>25</v>
      </c>
      <c r="T844">
        <v>27</v>
      </c>
      <c r="U844">
        <v>18</v>
      </c>
      <c r="V844">
        <v>54</v>
      </c>
      <c r="W844">
        <v>30</v>
      </c>
      <c r="X844">
        <v>22</v>
      </c>
      <c r="Y844">
        <v>18</v>
      </c>
      <c r="Z844">
        <v>46</v>
      </c>
      <c r="AA844">
        <v>240</v>
      </c>
      <c r="AE844">
        <v>1226</v>
      </c>
      <c r="AF844" t="s">
        <v>1216</v>
      </c>
      <c r="AG844" t="s">
        <v>246</v>
      </c>
      <c r="AH844" t="s">
        <v>1217</v>
      </c>
      <c r="AI844" t="s">
        <v>1218</v>
      </c>
      <c r="AJ844" t="s">
        <v>1219</v>
      </c>
      <c r="AK844" t="s">
        <v>1220</v>
      </c>
      <c r="AL844" t="s">
        <v>1221</v>
      </c>
      <c r="AM844" t="s">
        <v>1222</v>
      </c>
    </row>
    <row r="845" spans="1:39" x14ac:dyDescent="0.25">
      <c r="A845" t="s">
        <v>6181</v>
      </c>
      <c r="B845" t="s">
        <v>6181</v>
      </c>
      <c r="C845">
        <v>4</v>
      </c>
      <c r="D845">
        <v>4</v>
      </c>
      <c r="E845">
        <v>4</v>
      </c>
      <c r="F845" t="s">
        <v>6182</v>
      </c>
      <c r="G845" t="s">
        <v>6183</v>
      </c>
      <c r="H845" t="s">
        <v>6182</v>
      </c>
      <c r="I845" t="s">
        <v>171</v>
      </c>
      <c r="J845" t="s">
        <v>171</v>
      </c>
      <c r="K845">
        <f>SUM(L845:Q845)</f>
        <v>57316000</v>
      </c>
      <c r="L845">
        <v>0</v>
      </c>
      <c r="M845">
        <v>25904000</v>
      </c>
      <c r="N845">
        <v>0</v>
      </c>
      <c r="O845">
        <v>31412000</v>
      </c>
      <c r="P845">
        <v>0</v>
      </c>
      <c r="Q845">
        <v>0</v>
      </c>
      <c r="S845">
        <v>1</v>
      </c>
      <c r="T845">
        <v>4</v>
      </c>
      <c r="U845">
        <v>0</v>
      </c>
      <c r="V845">
        <v>5</v>
      </c>
      <c r="W845">
        <v>1</v>
      </c>
      <c r="X845">
        <v>1</v>
      </c>
      <c r="Y845">
        <v>2</v>
      </c>
      <c r="Z845">
        <v>0</v>
      </c>
      <c r="AA845">
        <v>14</v>
      </c>
      <c r="AE845">
        <v>1244</v>
      </c>
      <c r="AF845" t="s">
        <v>6184</v>
      </c>
      <c r="AG845" t="s">
        <v>1397</v>
      </c>
      <c r="AH845" t="s">
        <v>6185</v>
      </c>
      <c r="AI845" t="s">
        <v>6186</v>
      </c>
      <c r="AJ845" t="s">
        <v>6187</v>
      </c>
      <c r="AK845" t="s">
        <v>6188</v>
      </c>
      <c r="AL845">
        <v>730</v>
      </c>
      <c r="AM845">
        <v>278</v>
      </c>
    </row>
    <row r="846" spans="1:39" x14ac:dyDescent="0.25">
      <c r="A846" t="s">
        <v>6662</v>
      </c>
      <c r="B846" t="s">
        <v>6663</v>
      </c>
      <c r="C846" t="s">
        <v>6664</v>
      </c>
      <c r="D846" t="s">
        <v>6664</v>
      </c>
      <c r="E846" t="s">
        <v>6664</v>
      </c>
      <c r="F846" t="s">
        <v>6665</v>
      </c>
      <c r="G846" t="s">
        <v>6666</v>
      </c>
      <c r="H846" t="s">
        <v>6665</v>
      </c>
      <c r="I846" t="s">
        <v>171</v>
      </c>
      <c r="J846" t="s">
        <v>171</v>
      </c>
      <c r="K846">
        <f>SUM(L846:Q846)</f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S846">
        <v>0</v>
      </c>
      <c r="T846">
        <v>4</v>
      </c>
      <c r="U846">
        <v>3</v>
      </c>
      <c r="V846">
        <v>4</v>
      </c>
      <c r="W846">
        <v>6</v>
      </c>
      <c r="X846">
        <v>4</v>
      </c>
      <c r="Y846">
        <v>4</v>
      </c>
      <c r="Z846">
        <v>4</v>
      </c>
      <c r="AA846">
        <v>29</v>
      </c>
      <c r="AE846">
        <v>522</v>
      </c>
      <c r="AF846" t="s">
        <v>6667</v>
      </c>
      <c r="AG846" t="s">
        <v>1397</v>
      </c>
      <c r="AH846" t="s">
        <v>6668</v>
      </c>
      <c r="AI846" t="s">
        <v>6669</v>
      </c>
      <c r="AJ846" t="s">
        <v>6670</v>
      </c>
      <c r="AK846" t="s">
        <v>6671</v>
      </c>
    </row>
    <row r="847" spans="1:39" x14ac:dyDescent="0.25">
      <c r="A847" t="s">
        <v>2418</v>
      </c>
      <c r="B847" t="s">
        <v>2419</v>
      </c>
      <c r="C847" t="s">
        <v>2420</v>
      </c>
      <c r="D847" t="s">
        <v>2420</v>
      </c>
      <c r="E847" t="s">
        <v>2420</v>
      </c>
      <c r="F847" t="s">
        <v>2421</v>
      </c>
      <c r="G847" t="s">
        <v>2422</v>
      </c>
      <c r="H847" t="s">
        <v>2423</v>
      </c>
      <c r="I847" t="s">
        <v>171</v>
      </c>
      <c r="J847" t="s">
        <v>171</v>
      </c>
      <c r="K847">
        <f>SUM(L847:Q847)</f>
        <v>834832000</v>
      </c>
      <c r="L847">
        <v>84474000</v>
      </c>
      <c r="M847">
        <v>178820000</v>
      </c>
      <c r="N847">
        <v>296090000</v>
      </c>
      <c r="O847">
        <v>134350000</v>
      </c>
      <c r="P847">
        <v>67459000</v>
      </c>
      <c r="Q847">
        <v>73639000</v>
      </c>
      <c r="S847">
        <v>7</v>
      </c>
      <c r="T847">
        <v>13</v>
      </c>
      <c r="U847">
        <v>13</v>
      </c>
      <c r="V847">
        <v>13</v>
      </c>
      <c r="W847">
        <v>8</v>
      </c>
      <c r="X847">
        <v>5</v>
      </c>
      <c r="Y847">
        <v>5</v>
      </c>
      <c r="Z847">
        <v>9</v>
      </c>
      <c r="AA847">
        <v>73</v>
      </c>
      <c r="AE847">
        <v>971</v>
      </c>
      <c r="AF847" t="s">
        <v>2424</v>
      </c>
      <c r="AG847" t="s">
        <v>568</v>
      </c>
      <c r="AH847" t="s">
        <v>2425</v>
      </c>
      <c r="AI847" t="s">
        <v>2426</v>
      </c>
      <c r="AJ847" t="s">
        <v>2427</v>
      </c>
      <c r="AK847" t="s">
        <v>2428</v>
      </c>
      <c r="AL847" t="s">
        <v>2429</v>
      </c>
      <c r="AM847" t="s">
        <v>2430</v>
      </c>
    </row>
    <row r="848" spans="1:39" x14ac:dyDescent="0.25">
      <c r="A848" t="s">
        <v>3301</v>
      </c>
      <c r="B848" t="s">
        <v>3301</v>
      </c>
      <c r="C848">
        <v>6</v>
      </c>
      <c r="D848">
        <v>6</v>
      </c>
      <c r="E848">
        <v>6</v>
      </c>
      <c r="F848" t="s">
        <v>3302</v>
      </c>
      <c r="G848" t="s">
        <v>3303</v>
      </c>
      <c r="H848" t="s">
        <v>3302</v>
      </c>
      <c r="I848" t="s">
        <v>171</v>
      </c>
      <c r="J848" t="s">
        <v>171</v>
      </c>
      <c r="K848">
        <f>SUM(L848:Q848)</f>
        <v>428080000</v>
      </c>
      <c r="L848">
        <v>0</v>
      </c>
      <c r="M848">
        <v>106760000</v>
      </c>
      <c r="N848">
        <v>203910000</v>
      </c>
      <c r="O848">
        <v>117410000</v>
      </c>
      <c r="P848">
        <v>0</v>
      </c>
      <c r="Q848">
        <v>0</v>
      </c>
      <c r="S848">
        <v>1</v>
      </c>
      <c r="T848">
        <v>14</v>
      </c>
      <c r="U848">
        <v>12</v>
      </c>
      <c r="V848">
        <v>12</v>
      </c>
      <c r="W848">
        <v>1</v>
      </c>
      <c r="X848">
        <v>2</v>
      </c>
      <c r="Y848">
        <v>1</v>
      </c>
      <c r="Z848">
        <v>0</v>
      </c>
      <c r="AA848">
        <v>43</v>
      </c>
      <c r="AE848">
        <v>782</v>
      </c>
      <c r="AF848" t="s">
        <v>3304</v>
      </c>
      <c r="AG848" t="s">
        <v>539</v>
      </c>
      <c r="AH848" t="s">
        <v>3305</v>
      </c>
      <c r="AI848" t="s">
        <v>3306</v>
      </c>
      <c r="AJ848" t="s">
        <v>3307</v>
      </c>
      <c r="AK848" t="s">
        <v>3308</v>
      </c>
    </row>
    <row r="849" spans="1:39" x14ac:dyDescent="0.25">
      <c r="A849" t="s">
        <v>9766</v>
      </c>
      <c r="B849" t="s">
        <v>9767</v>
      </c>
      <c r="C849" t="s">
        <v>9768</v>
      </c>
      <c r="D849" t="s">
        <v>9768</v>
      </c>
      <c r="E849" t="s">
        <v>9768</v>
      </c>
      <c r="F849" t="s">
        <v>9769</v>
      </c>
      <c r="G849" t="s">
        <v>9770</v>
      </c>
      <c r="H849" t="s">
        <v>9771</v>
      </c>
      <c r="I849" t="s">
        <v>171</v>
      </c>
      <c r="J849" t="s">
        <v>171</v>
      </c>
      <c r="K849">
        <f>SUM(L849:Q849)</f>
        <v>6276000</v>
      </c>
      <c r="L849">
        <v>0</v>
      </c>
      <c r="M849">
        <v>6276000</v>
      </c>
      <c r="N849">
        <v>0</v>
      </c>
      <c r="O849">
        <v>0</v>
      </c>
      <c r="P849">
        <v>0</v>
      </c>
      <c r="Q849">
        <v>0</v>
      </c>
      <c r="S849">
        <v>0</v>
      </c>
      <c r="T849">
        <v>4</v>
      </c>
      <c r="U849">
        <v>0</v>
      </c>
      <c r="V849">
        <v>2</v>
      </c>
      <c r="W849">
        <v>0</v>
      </c>
      <c r="X849">
        <v>0</v>
      </c>
      <c r="Y849">
        <v>0</v>
      </c>
      <c r="Z849">
        <v>0</v>
      </c>
      <c r="AA849">
        <v>6</v>
      </c>
      <c r="AE849">
        <v>1010</v>
      </c>
      <c r="AF849" t="s">
        <v>9772</v>
      </c>
      <c r="AG849" t="s">
        <v>909</v>
      </c>
      <c r="AH849" t="s">
        <v>9773</v>
      </c>
      <c r="AI849" t="s">
        <v>9774</v>
      </c>
      <c r="AJ849" t="s">
        <v>9775</v>
      </c>
      <c r="AK849" t="s">
        <v>9776</v>
      </c>
    </row>
    <row r="850" spans="1:39" x14ac:dyDescent="0.25">
      <c r="A850" t="s">
        <v>10366</v>
      </c>
      <c r="B850" t="s">
        <v>10366</v>
      </c>
      <c r="C850" t="s">
        <v>6743</v>
      </c>
      <c r="D850" t="s">
        <v>6743</v>
      </c>
      <c r="E850" t="s">
        <v>6743</v>
      </c>
      <c r="F850" t="s">
        <v>10367</v>
      </c>
      <c r="G850" t="s">
        <v>10368</v>
      </c>
      <c r="H850" t="s">
        <v>10369</v>
      </c>
      <c r="I850" t="s">
        <v>171</v>
      </c>
      <c r="J850" t="s">
        <v>171</v>
      </c>
      <c r="K850">
        <f>SUM(L850:Q850)</f>
        <v>4259200</v>
      </c>
      <c r="L850">
        <v>0</v>
      </c>
      <c r="M850">
        <v>0</v>
      </c>
      <c r="N850">
        <v>0</v>
      </c>
      <c r="O850">
        <v>4259200</v>
      </c>
      <c r="P850">
        <v>0</v>
      </c>
      <c r="Q850">
        <v>0</v>
      </c>
      <c r="S850">
        <v>0</v>
      </c>
      <c r="T850">
        <v>0</v>
      </c>
      <c r="U850">
        <v>0</v>
      </c>
      <c r="V850">
        <v>1</v>
      </c>
      <c r="W850">
        <v>0</v>
      </c>
      <c r="X850">
        <v>0</v>
      </c>
      <c r="Y850">
        <v>0</v>
      </c>
      <c r="Z850">
        <v>0</v>
      </c>
      <c r="AA850">
        <v>1</v>
      </c>
      <c r="AE850">
        <v>400</v>
      </c>
      <c r="AF850">
        <v>8069</v>
      </c>
      <c r="AG850" t="b">
        <v>1</v>
      </c>
      <c r="AH850">
        <v>8646</v>
      </c>
      <c r="AI850">
        <v>98911</v>
      </c>
      <c r="AJ850">
        <v>105354</v>
      </c>
      <c r="AK850">
        <v>105354</v>
      </c>
    </row>
    <row r="851" spans="1:39" x14ac:dyDescent="0.25">
      <c r="A851" t="s">
        <v>10861</v>
      </c>
      <c r="B851" t="s">
        <v>10861</v>
      </c>
      <c r="C851" t="s">
        <v>3827</v>
      </c>
      <c r="D851" t="s">
        <v>3827</v>
      </c>
      <c r="E851" t="s">
        <v>3827</v>
      </c>
      <c r="F851" t="s">
        <v>10862</v>
      </c>
      <c r="G851" t="s">
        <v>10863</v>
      </c>
      <c r="H851" t="s">
        <v>10864</v>
      </c>
      <c r="I851" t="s">
        <v>171</v>
      </c>
      <c r="J851" t="s">
        <v>171</v>
      </c>
      <c r="K851">
        <f>SUM(L851:Q851)</f>
        <v>2942000</v>
      </c>
      <c r="L851">
        <v>0</v>
      </c>
      <c r="M851">
        <v>2942000</v>
      </c>
      <c r="N851">
        <v>0</v>
      </c>
      <c r="O851">
        <v>0</v>
      </c>
      <c r="P851">
        <v>0</v>
      </c>
      <c r="Q851">
        <v>0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1</v>
      </c>
      <c r="AE851">
        <v>20</v>
      </c>
      <c r="AF851">
        <v>3386</v>
      </c>
      <c r="AG851" t="b">
        <v>1</v>
      </c>
      <c r="AH851">
        <v>3604</v>
      </c>
      <c r="AI851">
        <v>44415</v>
      </c>
      <c r="AJ851">
        <v>47547</v>
      </c>
      <c r="AK851">
        <v>47547</v>
      </c>
    </row>
    <row r="852" spans="1:39" x14ac:dyDescent="0.25">
      <c r="A852" t="s">
        <v>727</v>
      </c>
      <c r="B852" t="s">
        <v>727</v>
      </c>
      <c r="C852" t="s">
        <v>728</v>
      </c>
      <c r="D852" t="s">
        <v>728</v>
      </c>
      <c r="E852" t="s">
        <v>290</v>
      </c>
      <c r="F852" t="s">
        <v>729</v>
      </c>
      <c r="G852" t="s">
        <v>730</v>
      </c>
      <c r="H852" t="s">
        <v>731</v>
      </c>
      <c r="I852" s="9" t="s">
        <v>63</v>
      </c>
      <c r="J852" s="5" t="s">
        <v>64</v>
      </c>
      <c r="K852">
        <f>SUM(L852:Q852)</f>
        <v>19061300000</v>
      </c>
      <c r="L852">
        <v>5644000000</v>
      </c>
      <c r="M852">
        <v>4172300000</v>
      </c>
      <c r="N852">
        <v>4392900000</v>
      </c>
      <c r="O852">
        <v>2118600000</v>
      </c>
      <c r="P852">
        <v>1237900000</v>
      </c>
      <c r="Q852">
        <v>1495600000</v>
      </c>
      <c r="S852">
        <v>92</v>
      </c>
      <c r="T852">
        <v>126</v>
      </c>
      <c r="U852">
        <v>106</v>
      </c>
      <c r="V852">
        <v>86</v>
      </c>
      <c r="W852">
        <v>97</v>
      </c>
      <c r="X852">
        <v>54</v>
      </c>
      <c r="Y852">
        <v>37</v>
      </c>
      <c r="Z852">
        <v>65</v>
      </c>
      <c r="AA852">
        <v>663</v>
      </c>
      <c r="AD852" t="s">
        <v>172</v>
      </c>
      <c r="AE852">
        <v>1072</v>
      </c>
      <c r="AF852" t="s">
        <v>732</v>
      </c>
      <c r="AG852" t="s">
        <v>677</v>
      </c>
      <c r="AH852" t="s">
        <v>733</v>
      </c>
      <c r="AI852" t="s">
        <v>734</v>
      </c>
      <c r="AJ852" t="s">
        <v>735</v>
      </c>
      <c r="AK852" t="s">
        <v>736</v>
      </c>
      <c r="AL852" t="s">
        <v>737</v>
      </c>
      <c r="AM852" t="s">
        <v>738</v>
      </c>
    </row>
    <row r="853" spans="1:39" x14ac:dyDescent="0.25">
      <c r="A853" t="s">
        <v>5144</v>
      </c>
      <c r="B853" t="s">
        <v>5144</v>
      </c>
      <c r="C853">
        <v>31</v>
      </c>
      <c r="D853">
        <v>1</v>
      </c>
      <c r="E853">
        <v>0</v>
      </c>
      <c r="F853" t="s">
        <v>729</v>
      </c>
      <c r="G853" t="s">
        <v>730</v>
      </c>
      <c r="H853" t="s">
        <v>5145</v>
      </c>
      <c r="I853" s="9" t="s">
        <v>63</v>
      </c>
      <c r="J853" s="5" t="s">
        <v>64</v>
      </c>
      <c r="K853">
        <f>SUM(L853:Q853)</f>
        <v>107480000</v>
      </c>
      <c r="L853">
        <v>0</v>
      </c>
      <c r="M853">
        <v>107480000</v>
      </c>
      <c r="N853">
        <v>0</v>
      </c>
      <c r="O853">
        <v>0</v>
      </c>
      <c r="P853">
        <v>0</v>
      </c>
      <c r="Q853">
        <v>0</v>
      </c>
      <c r="S853">
        <v>4</v>
      </c>
      <c r="T853">
        <v>7</v>
      </c>
      <c r="U853">
        <v>5</v>
      </c>
      <c r="V853">
        <v>4</v>
      </c>
      <c r="W853">
        <v>3</v>
      </c>
      <c r="X853">
        <v>2</v>
      </c>
      <c r="Y853">
        <v>2</v>
      </c>
      <c r="Z853">
        <v>3</v>
      </c>
      <c r="AA853">
        <v>30</v>
      </c>
      <c r="AE853">
        <v>1074</v>
      </c>
      <c r="AF853" t="s">
        <v>5146</v>
      </c>
      <c r="AG853" t="s">
        <v>5147</v>
      </c>
      <c r="AH853" t="s">
        <v>5148</v>
      </c>
      <c r="AI853" t="s">
        <v>5149</v>
      </c>
      <c r="AJ853" t="s">
        <v>5150</v>
      </c>
      <c r="AK853" t="s">
        <v>5151</v>
      </c>
      <c r="AL853" t="s">
        <v>737</v>
      </c>
      <c r="AM853" t="s">
        <v>738</v>
      </c>
    </row>
    <row r="854" spans="1:39" x14ac:dyDescent="0.25">
      <c r="A854" t="s">
        <v>7815</v>
      </c>
      <c r="B854" t="s">
        <v>7815</v>
      </c>
      <c r="C854">
        <v>30</v>
      </c>
      <c r="D854">
        <v>2</v>
      </c>
      <c r="E854">
        <v>0</v>
      </c>
      <c r="F854" t="s">
        <v>729</v>
      </c>
      <c r="G854" t="s">
        <v>730</v>
      </c>
      <c r="H854" t="s">
        <v>7816</v>
      </c>
      <c r="I854" s="9" t="s">
        <v>63</v>
      </c>
      <c r="J854" s="5" t="s">
        <v>64</v>
      </c>
      <c r="K854">
        <f>SUM(L854:Q854)</f>
        <v>19792000</v>
      </c>
      <c r="L854">
        <v>0</v>
      </c>
      <c r="M854">
        <v>0</v>
      </c>
      <c r="N854">
        <v>0</v>
      </c>
      <c r="O854">
        <v>19792000</v>
      </c>
      <c r="P854">
        <v>0</v>
      </c>
      <c r="Q854">
        <v>0</v>
      </c>
      <c r="S854">
        <v>3</v>
      </c>
      <c r="T854">
        <v>3</v>
      </c>
      <c r="U854">
        <v>5</v>
      </c>
      <c r="V854">
        <v>4</v>
      </c>
      <c r="W854">
        <v>1</v>
      </c>
      <c r="X854">
        <v>0</v>
      </c>
      <c r="Y854">
        <v>0</v>
      </c>
      <c r="Z854">
        <v>1</v>
      </c>
      <c r="AA854">
        <v>17</v>
      </c>
      <c r="AE854">
        <v>1073</v>
      </c>
      <c r="AF854" t="s">
        <v>7817</v>
      </c>
      <c r="AG854" t="s">
        <v>7818</v>
      </c>
      <c r="AH854" t="s">
        <v>7819</v>
      </c>
      <c r="AI854" t="s">
        <v>7820</v>
      </c>
      <c r="AJ854" t="s">
        <v>7821</v>
      </c>
      <c r="AK854" t="s">
        <v>7822</v>
      </c>
      <c r="AL854" t="s">
        <v>737</v>
      </c>
      <c r="AM854" t="s">
        <v>738</v>
      </c>
    </row>
    <row r="855" spans="1:39" x14ac:dyDescent="0.25">
      <c r="A855" t="s">
        <v>9134</v>
      </c>
      <c r="B855" t="s">
        <v>9134</v>
      </c>
      <c r="C855" t="s">
        <v>9135</v>
      </c>
      <c r="D855" t="s">
        <v>1323</v>
      </c>
      <c r="E855" t="s">
        <v>3400</v>
      </c>
      <c r="F855" t="s">
        <v>729</v>
      </c>
      <c r="G855" t="s">
        <v>730</v>
      </c>
      <c r="H855" t="s">
        <v>9136</v>
      </c>
      <c r="I855" s="9" t="s">
        <v>63</v>
      </c>
      <c r="J855" s="5" t="s">
        <v>64</v>
      </c>
      <c r="K855">
        <f>SUM(L855:Q855)</f>
        <v>9179300</v>
      </c>
      <c r="L855">
        <v>0</v>
      </c>
      <c r="M855">
        <v>9179300</v>
      </c>
      <c r="N855">
        <v>0</v>
      </c>
      <c r="O855">
        <v>0</v>
      </c>
      <c r="P855">
        <v>0</v>
      </c>
      <c r="Q855">
        <v>0</v>
      </c>
      <c r="S855">
        <v>1</v>
      </c>
      <c r="T855">
        <v>1</v>
      </c>
      <c r="U855">
        <v>1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3</v>
      </c>
      <c r="AE855">
        <v>163</v>
      </c>
      <c r="AF855" t="s">
        <v>9137</v>
      </c>
      <c r="AG855" t="s">
        <v>9138</v>
      </c>
      <c r="AH855" t="s">
        <v>9139</v>
      </c>
      <c r="AI855" t="s">
        <v>9140</v>
      </c>
      <c r="AJ855" t="s">
        <v>9141</v>
      </c>
      <c r="AK855" t="s">
        <v>9142</v>
      </c>
      <c r="AL855" t="s">
        <v>737</v>
      </c>
      <c r="AM855" t="s">
        <v>738</v>
      </c>
    </row>
    <row r="856" spans="1:39" x14ac:dyDescent="0.25">
      <c r="A856" t="s">
        <v>10431</v>
      </c>
      <c r="B856" t="s">
        <v>10432</v>
      </c>
      <c r="C856" t="s">
        <v>10433</v>
      </c>
      <c r="D856" t="s">
        <v>5823</v>
      </c>
      <c r="E856" t="s">
        <v>5823</v>
      </c>
      <c r="F856" t="s">
        <v>10434</v>
      </c>
      <c r="G856" t="s">
        <v>10435</v>
      </c>
      <c r="H856" t="s">
        <v>10436</v>
      </c>
      <c r="I856" t="s">
        <v>171</v>
      </c>
      <c r="J856" t="s">
        <v>171</v>
      </c>
      <c r="K856">
        <f>SUM(L856:Q856)</f>
        <v>4095600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4095600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2</v>
      </c>
      <c r="AA856">
        <v>2</v>
      </c>
      <c r="AE856">
        <v>862</v>
      </c>
      <c r="AF856" t="s">
        <v>10437</v>
      </c>
      <c r="AG856" t="s">
        <v>10438</v>
      </c>
      <c r="AH856" t="s">
        <v>10439</v>
      </c>
      <c r="AI856" t="s">
        <v>10440</v>
      </c>
      <c r="AJ856" t="s">
        <v>10441</v>
      </c>
      <c r="AK856" t="s">
        <v>10442</v>
      </c>
      <c r="AL856">
        <v>338</v>
      </c>
      <c r="AM856">
        <v>387</v>
      </c>
    </row>
    <row r="857" spans="1:39" x14ac:dyDescent="0.25">
      <c r="A857" t="s">
        <v>1465</v>
      </c>
      <c r="B857" t="s">
        <v>1465</v>
      </c>
      <c r="C857" t="s">
        <v>1466</v>
      </c>
      <c r="D857" t="s">
        <v>1466</v>
      </c>
      <c r="E857" t="s">
        <v>1467</v>
      </c>
      <c r="F857" t="s">
        <v>1468</v>
      </c>
      <c r="G857" t="s">
        <v>1469</v>
      </c>
      <c r="H857" t="s">
        <v>1470</v>
      </c>
      <c r="I857" t="s">
        <v>171</v>
      </c>
      <c r="J857" t="s">
        <v>171</v>
      </c>
      <c r="K857">
        <f>SUM(L857:Q857)</f>
        <v>3085240000</v>
      </c>
      <c r="L857">
        <v>503370000</v>
      </c>
      <c r="M857">
        <v>537690000</v>
      </c>
      <c r="N857">
        <v>616940000</v>
      </c>
      <c r="O857">
        <v>609190000</v>
      </c>
      <c r="P857">
        <v>315370000</v>
      </c>
      <c r="Q857">
        <v>502680000</v>
      </c>
      <c r="S857">
        <v>14</v>
      </c>
      <c r="T857">
        <v>28</v>
      </c>
      <c r="U857">
        <v>24</v>
      </c>
      <c r="V857">
        <v>31</v>
      </c>
      <c r="W857">
        <v>23</v>
      </c>
      <c r="X857">
        <v>16</v>
      </c>
      <c r="Y857">
        <v>15</v>
      </c>
      <c r="Z857">
        <v>25</v>
      </c>
      <c r="AA857">
        <v>176</v>
      </c>
      <c r="AE857">
        <v>1021</v>
      </c>
      <c r="AF857" t="s">
        <v>1471</v>
      </c>
      <c r="AG857" t="s">
        <v>144</v>
      </c>
      <c r="AH857" t="s">
        <v>1472</v>
      </c>
      <c r="AI857" t="s">
        <v>1473</v>
      </c>
      <c r="AJ857" t="s">
        <v>1474</v>
      </c>
      <c r="AK857" t="s">
        <v>1475</v>
      </c>
    </row>
    <row r="858" spans="1:39" x14ac:dyDescent="0.25">
      <c r="A858" t="s">
        <v>2856</v>
      </c>
      <c r="B858" t="s">
        <v>2857</v>
      </c>
      <c r="C858" t="s">
        <v>2858</v>
      </c>
      <c r="D858" t="s">
        <v>2859</v>
      </c>
      <c r="E858" t="s">
        <v>2859</v>
      </c>
      <c r="F858" t="s">
        <v>2860</v>
      </c>
      <c r="G858" t="s">
        <v>2861</v>
      </c>
      <c r="H858" t="s">
        <v>2860</v>
      </c>
      <c r="I858" t="s">
        <v>171</v>
      </c>
      <c r="J858" t="s">
        <v>171</v>
      </c>
      <c r="K858">
        <f>SUM(L858:Q858)</f>
        <v>550758000</v>
      </c>
      <c r="L858">
        <v>83603000</v>
      </c>
      <c r="M858">
        <v>83426000</v>
      </c>
      <c r="N858">
        <v>0</v>
      </c>
      <c r="O858">
        <v>91382000</v>
      </c>
      <c r="P858">
        <v>202890000</v>
      </c>
      <c r="Q858">
        <v>89457000</v>
      </c>
      <c r="S858">
        <v>3</v>
      </c>
      <c r="T858">
        <v>11</v>
      </c>
      <c r="U858">
        <v>1</v>
      </c>
      <c r="V858">
        <v>10</v>
      </c>
      <c r="W858">
        <v>9</v>
      </c>
      <c r="X858">
        <v>18</v>
      </c>
      <c r="Y858">
        <v>7</v>
      </c>
      <c r="Z858">
        <v>10</v>
      </c>
      <c r="AA858">
        <v>69</v>
      </c>
      <c r="AE858">
        <v>835</v>
      </c>
      <c r="AF858" t="s">
        <v>2862</v>
      </c>
      <c r="AG858" t="s">
        <v>2863</v>
      </c>
      <c r="AH858" t="s">
        <v>2864</v>
      </c>
      <c r="AI858" t="s">
        <v>2865</v>
      </c>
      <c r="AJ858" t="s">
        <v>2866</v>
      </c>
      <c r="AK858" t="s">
        <v>2867</v>
      </c>
    </row>
    <row r="859" spans="1:39" x14ac:dyDescent="0.25">
      <c r="A859" t="s">
        <v>7097</v>
      </c>
      <c r="B859" t="s">
        <v>7098</v>
      </c>
      <c r="C859" t="s">
        <v>562</v>
      </c>
      <c r="D859" t="s">
        <v>7099</v>
      </c>
      <c r="E859" t="s">
        <v>7099</v>
      </c>
      <c r="F859" t="s">
        <v>7100</v>
      </c>
      <c r="G859" t="s">
        <v>7101</v>
      </c>
      <c r="H859" t="s">
        <v>7102</v>
      </c>
      <c r="I859" t="s">
        <v>171</v>
      </c>
      <c r="J859" t="s">
        <v>171</v>
      </c>
      <c r="K859">
        <f>SUM(L859:Q859)</f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S859">
        <v>0</v>
      </c>
      <c r="T859">
        <v>2</v>
      </c>
      <c r="U859">
        <v>0</v>
      </c>
      <c r="V859">
        <v>0</v>
      </c>
      <c r="W859">
        <v>6</v>
      </c>
      <c r="X859">
        <v>0</v>
      </c>
      <c r="Y859">
        <v>0</v>
      </c>
      <c r="Z859">
        <v>0</v>
      </c>
      <c r="AA859">
        <v>8</v>
      </c>
      <c r="AE859">
        <v>1042</v>
      </c>
      <c r="AF859" t="s">
        <v>7103</v>
      </c>
      <c r="AG859" t="s">
        <v>7104</v>
      </c>
      <c r="AH859" t="s">
        <v>7105</v>
      </c>
      <c r="AI859" t="s">
        <v>7106</v>
      </c>
      <c r="AJ859" t="s">
        <v>7107</v>
      </c>
      <c r="AK859" t="s">
        <v>7108</v>
      </c>
    </row>
    <row r="860" spans="1:39" x14ac:dyDescent="0.25">
      <c r="A860" t="s">
        <v>2655</v>
      </c>
      <c r="B860" t="s">
        <v>2655</v>
      </c>
      <c r="C860">
        <v>10</v>
      </c>
      <c r="D860">
        <v>10</v>
      </c>
      <c r="E860">
        <v>10</v>
      </c>
      <c r="F860" t="s">
        <v>2656</v>
      </c>
      <c r="G860" t="s">
        <v>2657</v>
      </c>
      <c r="H860" t="s">
        <v>2656</v>
      </c>
      <c r="I860" t="s">
        <v>171</v>
      </c>
      <c r="J860" t="s">
        <v>171</v>
      </c>
      <c r="K860">
        <f>SUM(L860:Q860)</f>
        <v>617462000</v>
      </c>
      <c r="L860">
        <v>181910000</v>
      </c>
      <c r="M860">
        <v>103830000</v>
      </c>
      <c r="N860">
        <v>0</v>
      </c>
      <c r="O860">
        <v>97488000</v>
      </c>
      <c r="P860">
        <v>98234000</v>
      </c>
      <c r="Q860">
        <v>136000000</v>
      </c>
      <c r="S860">
        <v>10</v>
      </c>
      <c r="T860">
        <v>14</v>
      </c>
      <c r="U860">
        <v>2</v>
      </c>
      <c r="V860">
        <v>19</v>
      </c>
      <c r="W860">
        <v>13</v>
      </c>
      <c r="X860">
        <v>16</v>
      </c>
      <c r="Y860">
        <v>8</v>
      </c>
      <c r="Z860">
        <v>21</v>
      </c>
      <c r="AA860">
        <v>103</v>
      </c>
      <c r="AE860">
        <v>818</v>
      </c>
      <c r="AF860" t="s">
        <v>2658</v>
      </c>
      <c r="AG860" t="s">
        <v>830</v>
      </c>
      <c r="AH860" t="s">
        <v>2659</v>
      </c>
      <c r="AI860" t="s">
        <v>2660</v>
      </c>
      <c r="AJ860" t="s">
        <v>2661</v>
      </c>
      <c r="AK860" t="s">
        <v>2662</v>
      </c>
    </row>
    <row r="861" spans="1:39" x14ac:dyDescent="0.25">
      <c r="A861" t="s">
        <v>6289</v>
      </c>
      <c r="B861" t="s">
        <v>6290</v>
      </c>
      <c r="C861" t="s">
        <v>6291</v>
      </c>
      <c r="D861" t="s">
        <v>6291</v>
      </c>
      <c r="E861" t="s">
        <v>6291</v>
      </c>
      <c r="F861" t="s">
        <v>6292</v>
      </c>
      <c r="G861" t="s">
        <v>6293</v>
      </c>
      <c r="H861" t="s">
        <v>6294</v>
      </c>
      <c r="I861" t="s">
        <v>171</v>
      </c>
      <c r="J861" t="s">
        <v>171</v>
      </c>
      <c r="K861">
        <f>SUM(L861:Q861)</f>
        <v>53907000</v>
      </c>
      <c r="L861">
        <v>0</v>
      </c>
      <c r="M861">
        <v>28175000</v>
      </c>
      <c r="N861">
        <v>0</v>
      </c>
      <c r="O861">
        <v>25732000</v>
      </c>
      <c r="P861">
        <v>0</v>
      </c>
      <c r="Q861">
        <v>0</v>
      </c>
      <c r="S861">
        <v>0</v>
      </c>
      <c r="T861">
        <v>8</v>
      </c>
      <c r="U861">
        <v>0</v>
      </c>
      <c r="V861">
        <v>11</v>
      </c>
      <c r="W861">
        <v>0</v>
      </c>
      <c r="X861">
        <v>1</v>
      </c>
      <c r="Y861">
        <v>0</v>
      </c>
      <c r="Z861">
        <v>0</v>
      </c>
      <c r="AA861">
        <v>20</v>
      </c>
      <c r="AE861">
        <v>901</v>
      </c>
      <c r="AF861" t="s">
        <v>6295</v>
      </c>
      <c r="AG861" t="s">
        <v>283</v>
      </c>
      <c r="AH861" t="s">
        <v>6296</v>
      </c>
      <c r="AI861" t="s">
        <v>6297</v>
      </c>
      <c r="AJ861" t="s">
        <v>6298</v>
      </c>
      <c r="AK861" t="s">
        <v>6299</v>
      </c>
    </row>
    <row r="862" spans="1:39" x14ac:dyDescent="0.25">
      <c r="A862" t="s">
        <v>10672</v>
      </c>
      <c r="B862" t="s">
        <v>10672</v>
      </c>
      <c r="C862" t="s">
        <v>6743</v>
      </c>
      <c r="D862" t="s">
        <v>6743</v>
      </c>
      <c r="E862" t="s">
        <v>6743</v>
      </c>
      <c r="F862" t="s">
        <v>10673</v>
      </c>
      <c r="G862" t="s">
        <v>10674</v>
      </c>
      <c r="H862" t="s">
        <v>10675</v>
      </c>
      <c r="I862" t="s">
        <v>171</v>
      </c>
      <c r="J862" t="s">
        <v>171</v>
      </c>
      <c r="K862">
        <f>SUM(L862:Q862)</f>
        <v>3409700</v>
      </c>
      <c r="L862">
        <v>0</v>
      </c>
      <c r="M862">
        <v>0</v>
      </c>
      <c r="N862">
        <v>0</v>
      </c>
      <c r="O862">
        <v>3409700</v>
      </c>
      <c r="P862">
        <v>0</v>
      </c>
      <c r="Q862">
        <v>0</v>
      </c>
      <c r="S862">
        <v>0</v>
      </c>
      <c r="T862">
        <v>0</v>
      </c>
      <c r="U862">
        <v>0</v>
      </c>
      <c r="V862">
        <v>1</v>
      </c>
      <c r="W862">
        <v>0</v>
      </c>
      <c r="X862">
        <v>0</v>
      </c>
      <c r="Y862">
        <v>0</v>
      </c>
      <c r="Z862">
        <v>0</v>
      </c>
      <c r="AA862">
        <v>1</v>
      </c>
      <c r="AE862">
        <v>471</v>
      </c>
      <c r="AF862">
        <v>125</v>
      </c>
      <c r="AG862" t="b">
        <v>1</v>
      </c>
      <c r="AH862">
        <v>132</v>
      </c>
      <c r="AI862">
        <v>1314</v>
      </c>
      <c r="AJ862">
        <v>1379</v>
      </c>
      <c r="AK862">
        <v>1379</v>
      </c>
    </row>
    <row r="863" spans="1:39" x14ac:dyDescent="0.25">
      <c r="A863" t="s">
        <v>4408</v>
      </c>
      <c r="B863" t="s">
        <v>4408</v>
      </c>
      <c r="C863" t="s">
        <v>4409</v>
      </c>
      <c r="D863" t="s">
        <v>4409</v>
      </c>
      <c r="E863" t="s">
        <v>4409</v>
      </c>
      <c r="F863" t="s">
        <v>4410</v>
      </c>
      <c r="G863" t="s">
        <v>4411</v>
      </c>
      <c r="H863" t="s">
        <v>4412</v>
      </c>
      <c r="I863" t="s">
        <v>171</v>
      </c>
      <c r="J863" t="s">
        <v>171</v>
      </c>
      <c r="K863">
        <f>SUM(L863:Q863)</f>
        <v>176566000</v>
      </c>
      <c r="L863">
        <v>0</v>
      </c>
      <c r="M863">
        <v>51260000</v>
      </c>
      <c r="N863">
        <v>47906000</v>
      </c>
      <c r="O863">
        <v>44282000</v>
      </c>
      <c r="P863">
        <v>33118000</v>
      </c>
      <c r="Q863">
        <v>0</v>
      </c>
      <c r="S863">
        <v>1</v>
      </c>
      <c r="T863">
        <v>7</v>
      </c>
      <c r="U863">
        <v>2</v>
      </c>
      <c r="V863">
        <v>7</v>
      </c>
      <c r="W863">
        <v>3</v>
      </c>
      <c r="X863">
        <v>8</v>
      </c>
      <c r="Y863">
        <v>2</v>
      </c>
      <c r="Z863">
        <v>1</v>
      </c>
      <c r="AA863">
        <v>31</v>
      </c>
      <c r="AE863">
        <v>370</v>
      </c>
      <c r="AF863" t="s">
        <v>4413</v>
      </c>
      <c r="AG863" t="s">
        <v>1397</v>
      </c>
      <c r="AH863" t="s">
        <v>4414</v>
      </c>
      <c r="AI863" t="s">
        <v>4415</v>
      </c>
      <c r="AJ863" t="s">
        <v>4416</v>
      </c>
      <c r="AK863" t="s">
        <v>4417</v>
      </c>
    </row>
    <row r="864" spans="1:39" x14ac:dyDescent="0.25">
      <c r="A864" t="s">
        <v>8806</v>
      </c>
      <c r="B864" t="s">
        <v>8806</v>
      </c>
      <c r="C864">
        <v>3</v>
      </c>
      <c r="D864">
        <v>3</v>
      </c>
      <c r="E864">
        <v>3</v>
      </c>
      <c r="F864" t="s">
        <v>8807</v>
      </c>
      <c r="G864" t="s">
        <v>8808</v>
      </c>
      <c r="H864" t="s">
        <v>8809</v>
      </c>
      <c r="I864" t="s">
        <v>171</v>
      </c>
      <c r="J864" t="s">
        <v>171</v>
      </c>
      <c r="K864">
        <f>SUM(L864:Q864)</f>
        <v>10365000</v>
      </c>
      <c r="L864">
        <v>0</v>
      </c>
      <c r="M864">
        <v>0</v>
      </c>
      <c r="N864">
        <v>0</v>
      </c>
      <c r="O864">
        <v>10365000</v>
      </c>
      <c r="P864">
        <v>0</v>
      </c>
      <c r="Q864">
        <v>0</v>
      </c>
      <c r="S864">
        <v>0</v>
      </c>
      <c r="T864">
        <v>1</v>
      </c>
      <c r="U864">
        <v>0</v>
      </c>
      <c r="V864">
        <v>4</v>
      </c>
      <c r="W864">
        <v>0</v>
      </c>
      <c r="X864">
        <v>0</v>
      </c>
      <c r="Y864">
        <v>0</v>
      </c>
      <c r="Z864">
        <v>0</v>
      </c>
      <c r="AA864">
        <v>5</v>
      </c>
      <c r="AE864">
        <v>822</v>
      </c>
      <c r="AF864" t="s">
        <v>8810</v>
      </c>
      <c r="AG864" t="s">
        <v>870</v>
      </c>
      <c r="AH864" t="s">
        <v>8811</v>
      </c>
      <c r="AI864" t="s">
        <v>8812</v>
      </c>
      <c r="AJ864" t="s">
        <v>8813</v>
      </c>
      <c r="AK864" t="s">
        <v>8814</v>
      </c>
    </row>
    <row r="865" spans="1:39" x14ac:dyDescent="0.25">
      <c r="A865" t="s">
        <v>11737</v>
      </c>
      <c r="B865" t="s">
        <v>11737</v>
      </c>
      <c r="C865" t="s">
        <v>3827</v>
      </c>
      <c r="D865" t="s">
        <v>3827</v>
      </c>
      <c r="E865" t="s">
        <v>3827</v>
      </c>
      <c r="F865" t="s">
        <v>11738</v>
      </c>
      <c r="G865" t="s">
        <v>11739</v>
      </c>
      <c r="H865" t="s">
        <v>11740</v>
      </c>
      <c r="I865" t="s">
        <v>171</v>
      </c>
      <c r="J865" t="s">
        <v>171</v>
      </c>
      <c r="K865">
        <f>SUM(L865:Q865)</f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S865">
        <v>0</v>
      </c>
      <c r="T865">
        <v>0</v>
      </c>
      <c r="U865">
        <v>0</v>
      </c>
      <c r="V865">
        <v>1</v>
      </c>
      <c r="W865">
        <v>0</v>
      </c>
      <c r="X865">
        <v>0</v>
      </c>
      <c r="Y865">
        <v>0</v>
      </c>
      <c r="Z865">
        <v>0</v>
      </c>
      <c r="AA865">
        <v>1</v>
      </c>
      <c r="AE865">
        <v>433</v>
      </c>
      <c r="AF865">
        <v>1672</v>
      </c>
      <c r="AG865" t="b">
        <v>1</v>
      </c>
      <c r="AH865">
        <v>1772</v>
      </c>
      <c r="AI865">
        <v>20999</v>
      </c>
      <c r="AJ865">
        <v>22523</v>
      </c>
      <c r="AK865">
        <v>22523</v>
      </c>
    </row>
    <row r="866" spans="1:39" x14ac:dyDescent="0.25">
      <c r="A866" t="s">
        <v>10544</v>
      </c>
      <c r="B866" t="s">
        <v>10544</v>
      </c>
      <c r="C866" t="s">
        <v>10545</v>
      </c>
      <c r="D866" t="s">
        <v>10545</v>
      </c>
      <c r="E866" t="s">
        <v>10545</v>
      </c>
      <c r="F866" t="s">
        <v>10546</v>
      </c>
      <c r="G866" t="s">
        <v>10547</v>
      </c>
      <c r="H866" t="s">
        <v>10548</v>
      </c>
      <c r="I866" t="s">
        <v>171</v>
      </c>
      <c r="J866" t="s">
        <v>171</v>
      </c>
      <c r="K866">
        <f>SUM(L866:Q866)</f>
        <v>3661500</v>
      </c>
      <c r="L866">
        <v>0</v>
      </c>
      <c r="M866">
        <v>0</v>
      </c>
      <c r="N866">
        <v>0</v>
      </c>
      <c r="O866">
        <v>3661500</v>
      </c>
      <c r="P866">
        <v>0</v>
      </c>
      <c r="Q866">
        <v>0</v>
      </c>
      <c r="S866">
        <v>1</v>
      </c>
      <c r="T866">
        <v>0</v>
      </c>
      <c r="U866">
        <v>0</v>
      </c>
      <c r="V866">
        <v>1</v>
      </c>
      <c r="W866">
        <v>0</v>
      </c>
      <c r="X866">
        <v>0</v>
      </c>
      <c r="Y866">
        <v>0</v>
      </c>
      <c r="Z866">
        <v>1</v>
      </c>
      <c r="AA866">
        <v>3</v>
      </c>
      <c r="AE866">
        <v>324</v>
      </c>
      <c r="AF866" t="s">
        <v>10549</v>
      </c>
      <c r="AG866" t="s">
        <v>596</v>
      </c>
      <c r="AH866" t="s">
        <v>10550</v>
      </c>
      <c r="AI866" t="s">
        <v>10551</v>
      </c>
      <c r="AJ866" t="s">
        <v>10552</v>
      </c>
      <c r="AK866" t="s">
        <v>10553</v>
      </c>
    </row>
    <row r="867" spans="1:39" x14ac:dyDescent="0.25">
      <c r="A867" t="s">
        <v>4418</v>
      </c>
      <c r="B867" t="s">
        <v>4419</v>
      </c>
      <c r="C867" t="s">
        <v>4420</v>
      </c>
      <c r="D867" t="s">
        <v>4420</v>
      </c>
      <c r="E867" t="s">
        <v>4420</v>
      </c>
      <c r="F867" t="s">
        <v>4421</v>
      </c>
      <c r="G867" t="s">
        <v>4422</v>
      </c>
      <c r="H867" t="s">
        <v>4423</v>
      </c>
      <c r="I867" t="s">
        <v>171</v>
      </c>
      <c r="J867" t="s">
        <v>171</v>
      </c>
      <c r="K867">
        <f>SUM(L867:Q867)</f>
        <v>148911000</v>
      </c>
      <c r="L867">
        <v>0</v>
      </c>
      <c r="M867">
        <v>49058000</v>
      </c>
      <c r="N867">
        <v>0</v>
      </c>
      <c r="O867">
        <v>39206000</v>
      </c>
      <c r="P867">
        <v>0</v>
      </c>
      <c r="Q867">
        <v>60647000</v>
      </c>
      <c r="S867">
        <v>1</v>
      </c>
      <c r="T867">
        <v>12</v>
      </c>
      <c r="U867">
        <v>0</v>
      </c>
      <c r="V867">
        <v>4</v>
      </c>
      <c r="W867">
        <v>3</v>
      </c>
      <c r="X867">
        <v>2</v>
      </c>
      <c r="Y867">
        <v>0</v>
      </c>
      <c r="Z867">
        <v>18</v>
      </c>
      <c r="AA867">
        <v>40</v>
      </c>
      <c r="AE867">
        <v>1077</v>
      </c>
      <c r="AF867" t="s">
        <v>4424</v>
      </c>
      <c r="AG867" t="s">
        <v>310</v>
      </c>
      <c r="AH867" t="s">
        <v>4425</v>
      </c>
      <c r="AI867" t="s">
        <v>4426</v>
      </c>
      <c r="AJ867" t="s">
        <v>4427</v>
      </c>
      <c r="AK867" t="s">
        <v>4428</v>
      </c>
    </row>
    <row r="868" spans="1:39" x14ac:dyDescent="0.25">
      <c r="A868" t="s">
        <v>9777</v>
      </c>
      <c r="B868" t="s">
        <v>9777</v>
      </c>
      <c r="C868" t="s">
        <v>3236</v>
      </c>
      <c r="D868" t="s">
        <v>3236</v>
      </c>
      <c r="E868" t="s">
        <v>3236</v>
      </c>
      <c r="F868" t="s">
        <v>9778</v>
      </c>
      <c r="G868" t="s">
        <v>9779</v>
      </c>
      <c r="H868" t="s">
        <v>9780</v>
      </c>
      <c r="I868" t="s">
        <v>171</v>
      </c>
      <c r="J868" t="s">
        <v>171</v>
      </c>
      <c r="K868">
        <f>SUM(L868:Q868)</f>
        <v>6269400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6269400</v>
      </c>
      <c r="S868">
        <v>0</v>
      </c>
      <c r="T868">
        <v>4</v>
      </c>
      <c r="U868">
        <v>0</v>
      </c>
      <c r="V868">
        <v>4</v>
      </c>
      <c r="W868">
        <v>0</v>
      </c>
      <c r="X868">
        <v>1</v>
      </c>
      <c r="Y868">
        <v>0</v>
      </c>
      <c r="Z868">
        <v>5</v>
      </c>
      <c r="AA868">
        <v>14</v>
      </c>
      <c r="AE868">
        <v>575</v>
      </c>
      <c r="AF868" t="s">
        <v>9781</v>
      </c>
      <c r="AG868" t="s">
        <v>870</v>
      </c>
      <c r="AH868" t="s">
        <v>9782</v>
      </c>
      <c r="AI868" t="s">
        <v>9783</v>
      </c>
      <c r="AJ868" t="s">
        <v>9784</v>
      </c>
      <c r="AK868" t="s">
        <v>9785</v>
      </c>
    </row>
    <row r="869" spans="1:39" x14ac:dyDescent="0.25">
      <c r="A869" t="s">
        <v>11749</v>
      </c>
      <c r="B869" t="s">
        <v>11749</v>
      </c>
      <c r="C869" t="s">
        <v>6256</v>
      </c>
      <c r="D869" t="s">
        <v>6256</v>
      </c>
      <c r="E869" t="s">
        <v>6256</v>
      </c>
      <c r="F869" t="s">
        <v>11750</v>
      </c>
      <c r="G869" t="s">
        <v>11751</v>
      </c>
      <c r="H869" t="s">
        <v>11752</v>
      </c>
      <c r="I869" t="s">
        <v>171</v>
      </c>
      <c r="J869" t="s">
        <v>171</v>
      </c>
      <c r="K869">
        <f>SUM(L869:Q869)</f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S869">
        <v>0</v>
      </c>
      <c r="T869">
        <v>0</v>
      </c>
      <c r="U869">
        <v>0</v>
      </c>
      <c r="V869">
        <v>0</v>
      </c>
      <c r="W869">
        <v>1</v>
      </c>
      <c r="X869">
        <v>0</v>
      </c>
      <c r="Y869">
        <v>0</v>
      </c>
      <c r="Z869">
        <v>0</v>
      </c>
      <c r="AA869">
        <v>1</v>
      </c>
      <c r="AE869">
        <v>395</v>
      </c>
      <c r="AF869">
        <v>3808</v>
      </c>
      <c r="AG869" t="b">
        <v>1</v>
      </c>
      <c r="AH869">
        <v>4049</v>
      </c>
      <c r="AI869">
        <v>49628</v>
      </c>
      <c r="AJ869">
        <v>53168</v>
      </c>
      <c r="AK869">
        <v>53168</v>
      </c>
    </row>
    <row r="870" spans="1:39" x14ac:dyDescent="0.25">
      <c r="A870" t="s">
        <v>752</v>
      </c>
      <c r="B870" t="s">
        <v>752</v>
      </c>
      <c r="C870">
        <v>7</v>
      </c>
      <c r="D870">
        <v>7</v>
      </c>
      <c r="E870">
        <v>7</v>
      </c>
      <c r="F870" t="s">
        <v>753</v>
      </c>
      <c r="G870" t="s">
        <v>754</v>
      </c>
      <c r="H870" t="s">
        <v>753</v>
      </c>
      <c r="I870" t="s">
        <v>171</v>
      </c>
      <c r="J870" t="s">
        <v>171</v>
      </c>
      <c r="K870">
        <f>SUM(L870:Q870)</f>
        <v>9929410000</v>
      </c>
      <c r="L870">
        <v>176120000</v>
      </c>
      <c r="M870">
        <v>1060600000</v>
      </c>
      <c r="N870">
        <v>963560000</v>
      </c>
      <c r="O870">
        <v>2084000000</v>
      </c>
      <c r="P870">
        <v>4683800000</v>
      </c>
      <c r="Q870">
        <v>961330000</v>
      </c>
      <c r="S870">
        <v>5</v>
      </c>
      <c r="T870">
        <v>18</v>
      </c>
      <c r="U870">
        <v>12</v>
      </c>
      <c r="V870">
        <v>19</v>
      </c>
      <c r="W870">
        <v>39</v>
      </c>
      <c r="X870">
        <v>20</v>
      </c>
      <c r="Y870">
        <v>14</v>
      </c>
      <c r="Z870">
        <v>17</v>
      </c>
      <c r="AA870">
        <v>144</v>
      </c>
      <c r="AE870">
        <v>735</v>
      </c>
      <c r="AF870" t="s">
        <v>755</v>
      </c>
      <c r="AG870" t="s">
        <v>568</v>
      </c>
      <c r="AH870" t="s">
        <v>756</v>
      </c>
      <c r="AI870" t="s">
        <v>757</v>
      </c>
      <c r="AJ870" t="s">
        <v>758</v>
      </c>
      <c r="AK870" t="s">
        <v>759</v>
      </c>
    </row>
    <row r="871" spans="1:39" x14ac:dyDescent="0.25">
      <c r="A871" t="s">
        <v>11433</v>
      </c>
      <c r="B871" t="s">
        <v>11433</v>
      </c>
      <c r="C871" t="s">
        <v>6896</v>
      </c>
      <c r="D871" t="s">
        <v>6896</v>
      </c>
      <c r="E871" t="s">
        <v>6896</v>
      </c>
      <c r="F871" t="s">
        <v>11434</v>
      </c>
      <c r="G871" t="s">
        <v>11435</v>
      </c>
      <c r="H871" t="s">
        <v>11436</v>
      </c>
      <c r="I871" t="s">
        <v>171</v>
      </c>
      <c r="J871" t="s">
        <v>171</v>
      </c>
      <c r="K871">
        <f>SUM(L871:Q871)</f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S871">
        <v>0</v>
      </c>
      <c r="T871">
        <v>0</v>
      </c>
      <c r="U871">
        <v>0</v>
      </c>
      <c r="V871">
        <v>1</v>
      </c>
      <c r="W871">
        <v>0</v>
      </c>
      <c r="X871">
        <v>0</v>
      </c>
      <c r="Y871">
        <v>0</v>
      </c>
      <c r="Z871">
        <v>0</v>
      </c>
      <c r="AA871">
        <v>1</v>
      </c>
      <c r="AE871">
        <v>918</v>
      </c>
      <c r="AF871" t="s">
        <v>11437</v>
      </c>
      <c r="AG871" t="s">
        <v>596</v>
      </c>
      <c r="AH871" t="s">
        <v>11438</v>
      </c>
      <c r="AI871" t="s">
        <v>11439</v>
      </c>
      <c r="AJ871" t="s">
        <v>11440</v>
      </c>
      <c r="AK871" t="s">
        <v>11440</v>
      </c>
    </row>
    <row r="872" spans="1:39" x14ac:dyDescent="0.25">
      <c r="A872" t="s">
        <v>10184</v>
      </c>
      <c r="B872" t="s">
        <v>10185</v>
      </c>
      <c r="C872" t="s">
        <v>10186</v>
      </c>
      <c r="D872" t="s">
        <v>10186</v>
      </c>
      <c r="E872" t="s">
        <v>10186</v>
      </c>
      <c r="F872" t="s">
        <v>10187</v>
      </c>
      <c r="G872" t="s">
        <v>10188</v>
      </c>
      <c r="H872" t="s">
        <v>10189</v>
      </c>
      <c r="I872" s="3" t="s">
        <v>437</v>
      </c>
      <c r="J872" s="4" t="s">
        <v>438</v>
      </c>
      <c r="K872">
        <f>SUM(L872:Q872)</f>
        <v>4722900</v>
      </c>
      <c r="L872">
        <v>0</v>
      </c>
      <c r="M872">
        <v>0</v>
      </c>
      <c r="N872">
        <v>0</v>
      </c>
      <c r="O872">
        <v>0</v>
      </c>
      <c r="P872">
        <v>4722900</v>
      </c>
      <c r="Q872">
        <v>0</v>
      </c>
      <c r="S872">
        <v>1</v>
      </c>
      <c r="T872">
        <v>0</v>
      </c>
      <c r="U872">
        <v>0</v>
      </c>
      <c r="V872">
        <v>2</v>
      </c>
      <c r="W872">
        <v>1</v>
      </c>
      <c r="X872">
        <v>2</v>
      </c>
      <c r="Y872">
        <v>0</v>
      </c>
      <c r="Z872">
        <v>0</v>
      </c>
      <c r="AA872">
        <v>6</v>
      </c>
      <c r="AD872" t="s">
        <v>172</v>
      </c>
      <c r="AE872">
        <v>850</v>
      </c>
      <c r="AF872" t="s">
        <v>10190</v>
      </c>
      <c r="AG872" t="s">
        <v>1397</v>
      </c>
      <c r="AH872" t="s">
        <v>10191</v>
      </c>
      <c r="AI872" t="s">
        <v>10192</v>
      </c>
      <c r="AJ872" t="s">
        <v>10193</v>
      </c>
      <c r="AK872" t="s">
        <v>10194</v>
      </c>
    </row>
    <row r="873" spans="1:39" x14ac:dyDescent="0.25">
      <c r="A873" t="s">
        <v>11387</v>
      </c>
      <c r="B873" t="s">
        <v>11388</v>
      </c>
      <c r="C873" t="s">
        <v>2989</v>
      </c>
      <c r="D873" t="s">
        <v>2989</v>
      </c>
      <c r="E873" t="s">
        <v>2989</v>
      </c>
      <c r="F873" t="s">
        <v>11389</v>
      </c>
      <c r="G873" t="s">
        <v>11390</v>
      </c>
      <c r="H873" t="s">
        <v>11391</v>
      </c>
      <c r="I873" t="s">
        <v>171</v>
      </c>
      <c r="J873" t="s">
        <v>171</v>
      </c>
      <c r="K873">
        <f>SUM(L873:Q873)</f>
        <v>1403600</v>
      </c>
      <c r="L873">
        <v>0</v>
      </c>
      <c r="M873">
        <v>1403600</v>
      </c>
      <c r="N873">
        <v>0</v>
      </c>
      <c r="O873">
        <v>0</v>
      </c>
      <c r="P873">
        <v>0</v>
      </c>
      <c r="Q873">
        <v>0</v>
      </c>
      <c r="S873">
        <v>0</v>
      </c>
      <c r="T873">
        <v>1</v>
      </c>
      <c r="U873">
        <v>0</v>
      </c>
      <c r="V873">
        <v>2</v>
      </c>
      <c r="W873">
        <v>0</v>
      </c>
      <c r="X873">
        <v>0</v>
      </c>
      <c r="Y873">
        <v>0</v>
      </c>
      <c r="Z873">
        <v>0</v>
      </c>
      <c r="AA873">
        <v>3</v>
      </c>
      <c r="AE873">
        <v>1216</v>
      </c>
      <c r="AF873" t="s">
        <v>11392</v>
      </c>
      <c r="AG873" t="s">
        <v>870</v>
      </c>
      <c r="AH873" t="s">
        <v>11393</v>
      </c>
      <c r="AI873" t="s">
        <v>11394</v>
      </c>
      <c r="AJ873" t="s">
        <v>11395</v>
      </c>
      <c r="AK873" t="s">
        <v>11395</v>
      </c>
      <c r="AL873">
        <v>720</v>
      </c>
      <c r="AM873">
        <v>150</v>
      </c>
    </row>
    <row r="874" spans="1:39" x14ac:dyDescent="0.25">
      <c r="A874" t="s">
        <v>9836</v>
      </c>
      <c r="B874" t="s">
        <v>9836</v>
      </c>
      <c r="C874" t="s">
        <v>3367</v>
      </c>
      <c r="D874" t="s">
        <v>3367</v>
      </c>
      <c r="E874" t="s">
        <v>3367</v>
      </c>
      <c r="F874" t="s">
        <v>9837</v>
      </c>
      <c r="G874" t="s">
        <v>9838</v>
      </c>
      <c r="H874" t="s">
        <v>9839</v>
      </c>
      <c r="I874" t="s">
        <v>171</v>
      </c>
      <c r="J874" t="s">
        <v>171</v>
      </c>
      <c r="K874">
        <f>SUM(L874:Q874)</f>
        <v>6052400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6052400</v>
      </c>
      <c r="S874">
        <v>0</v>
      </c>
      <c r="T874">
        <v>2</v>
      </c>
      <c r="U874">
        <v>0</v>
      </c>
      <c r="V874">
        <v>4</v>
      </c>
      <c r="W874">
        <v>1</v>
      </c>
      <c r="X874">
        <v>0</v>
      </c>
      <c r="Y874">
        <v>0</v>
      </c>
      <c r="Z874">
        <v>6</v>
      </c>
      <c r="AA874">
        <v>13</v>
      </c>
      <c r="AE874">
        <v>406</v>
      </c>
      <c r="AF874" t="s">
        <v>9840</v>
      </c>
      <c r="AG874" t="s">
        <v>909</v>
      </c>
      <c r="AH874" t="s">
        <v>9841</v>
      </c>
      <c r="AI874" t="s">
        <v>9842</v>
      </c>
      <c r="AJ874" t="s">
        <v>9843</v>
      </c>
      <c r="AK874" t="s">
        <v>9844</v>
      </c>
    </row>
    <row r="875" spans="1:39" x14ac:dyDescent="0.25">
      <c r="A875" t="s">
        <v>6979</v>
      </c>
      <c r="B875" t="s">
        <v>6980</v>
      </c>
      <c r="C875" t="s">
        <v>6981</v>
      </c>
      <c r="D875" t="s">
        <v>6981</v>
      </c>
      <c r="E875" t="s">
        <v>6981</v>
      </c>
      <c r="F875" t="s">
        <v>6982</v>
      </c>
      <c r="G875" t="s">
        <v>6983</v>
      </c>
      <c r="H875" t="s">
        <v>6984</v>
      </c>
      <c r="I875" t="s">
        <v>171</v>
      </c>
      <c r="J875" t="s">
        <v>171</v>
      </c>
      <c r="K875">
        <f>SUM(L875:Q875)</f>
        <v>31458600</v>
      </c>
      <c r="L875">
        <v>0</v>
      </c>
      <c r="M875">
        <v>12677000</v>
      </c>
      <c r="N875">
        <v>0</v>
      </c>
      <c r="O875">
        <v>9612400</v>
      </c>
      <c r="P875">
        <v>0</v>
      </c>
      <c r="Q875">
        <v>9169200</v>
      </c>
      <c r="S875">
        <v>0</v>
      </c>
      <c r="T875">
        <v>3</v>
      </c>
      <c r="U875">
        <v>0</v>
      </c>
      <c r="V875">
        <v>3</v>
      </c>
      <c r="W875">
        <v>2</v>
      </c>
      <c r="X875">
        <v>2</v>
      </c>
      <c r="Y875">
        <v>2</v>
      </c>
      <c r="Z875">
        <v>3</v>
      </c>
      <c r="AA875">
        <v>15</v>
      </c>
      <c r="AE875">
        <v>785</v>
      </c>
      <c r="AF875" t="s">
        <v>6985</v>
      </c>
      <c r="AG875" t="s">
        <v>1397</v>
      </c>
      <c r="AH875" t="s">
        <v>6986</v>
      </c>
      <c r="AI875" t="s">
        <v>6987</v>
      </c>
      <c r="AJ875" t="s">
        <v>6988</v>
      </c>
      <c r="AK875" t="s">
        <v>6989</v>
      </c>
    </row>
    <row r="876" spans="1:39" x14ac:dyDescent="0.25">
      <c r="A876" t="s">
        <v>6713</v>
      </c>
      <c r="B876" t="s">
        <v>6713</v>
      </c>
      <c r="C876" t="s">
        <v>6714</v>
      </c>
      <c r="D876" t="s">
        <v>6714</v>
      </c>
      <c r="E876" t="s">
        <v>6714</v>
      </c>
      <c r="F876" t="s">
        <v>6715</v>
      </c>
      <c r="G876" t="s">
        <v>6716</v>
      </c>
      <c r="H876" t="s">
        <v>6717</v>
      </c>
      <c r="I876" s="3" t="s">
        <v>437</v>
      </c>
      <c r="J876" s="4" t="s">
        <v>438</v>
      </c>
      <c r="K876">
        <f>SUM(L876:Q876)</f>
        <v>40839000</v>
      </c>
      <c r="L876">
        <v>0</v>
      </c>
      <c r="M876">
        <v>23737000</v>
      </c>
      <c r="N876">
        <v>0</v>
      </c>
      <c r="O876">
        <v>0</v>
      </c>
      <c r="P876">
        <v>0</v>
      </c>
      <c r="Q876">
        <v>17102000</v>
      </c>
      <c r="S876">
        <v>0</v>
      </c>
      <c r="T876">
        <v>6</v>
      </c>
      <c r="U876">
        <v>0</v>
      </c>
      <c r="V876">
        <v>3</v>
      </c>
      <c r="W876">
        <v>4</v>
      </c>
      <c r="X876">
        <v>5</v>
      </c>
      <c r="Y876">
        <v>0</v>
      </c>
      <c r="Z876">
        <v>3</v>
      </c>
      <c r="AA876">
        <v>21</v>
      </c>
      <c r="AE876">
        <v>320</v>
      </c>
      <c r="AF876" t="s">
        <v>6718</v>
      </c>
      <c r="AG876" t="s">
        <v>1397</v>
      </c>
      <c r="AH876" t="s">
        <v>6719</v>
      </c>
      <c r="AI876" t="s">
        <v>6720</v>
      </c>
      <c r="AJ876" t="s">
        <v>6721</v>
      </c>
      <c r="AK876" t="s">
        <v>6722</v>
      </c>
    </row>
    <row r="877" spans="1:39" x14ac:dyDescent="0.25">
      <c r="A877" t="s">
        <v>5811</v>
      </c>
      <c r="B877" t="s">
        <v>5812</v>
      </c>
      <c r="C877" t="s">
        <v>5813</v>
      </c>
      <c r="D877" t="s">
        <v>5813</v>
      </c>
      <c r="E877" t="s">
        <v>5813</v>
      </c>
      <c r="F877" t="s">
        <v>5814</v>
      </c>
      <c r="G877" t="s">
        <v>5815</v>
      </c>
      <c r="H877" t="s">
        <v>5816</v>
      </c>
      <c r="I877" s="3" t="s">
        <v>437</v>
      </c>
      <c r="J877" s="4" t="s">
        <v>438</v>
      </c>
      <c r="K877">
        <f>SUM(L877:Q877)</f>
        <v>52962000</v>
      </c>
      <c r="L877">
        <v>0</v>
      </c>
      <c r="M877">
        <v>29815000</v>
      </c>
      <c r="N877">
        <v>0</v>
      </c>
      <c r="O877">
        <v>0</v>
      </c>
      <c r="P877">
        <v>0</v>
      </c>
      <c r="Q877">
        <v>23147000</v>
      </c>
      <c r="S877">
        <v>0</v>
      </c>
      <c r="T877">
        <v>7</v>
      </c>
      <c r="U877">
        <v>0</v>
      </c>
      <c r="V877">
        <v>2</v>
      </c>
      <c r="W877">
        <v>8</v>
      </c>
      <c r="X877">
        <v>4</v>
      </c>
      <c r="Y877">
        <v>0</v>
      </c>
      <c r="Z877">
        <v>5</v>
      </c>
      <c r="AA877">
        <v>26</v>
      </c>
      <c r="AE877">
        <v>646</v>
      </c>
      <c r="AF877" t="s">
        <v>5817</v>
      </c>
      <c r="AG877" t="s">
        <v>1397</v>
      </c>
      <c r="AH877" t="s">
        <v>5818</v>
      </c>
      <c r="AI877" t="s">
        <v>5819</v>
      </c>
      <c r="AJ877" t="s">
        <v>5820</v>
      </c>
      <c r="AK877" t="s">
        <v>5821</v>
      </c>
    </row>
    <row r="878" spans="1:39" x14ac:dyDescent="0.25">
      <c r="A878" t="s">
        <v>9276</v>
      </c>
      <c r="B878" t="s">
        <v>9276</v>
      </c>
      <c r="C878" t="s">
        <v>4699</v>
      </c>
      <c r="D878" t="s">
        <v>4699</v>
      </c>
      <c r="E878" t="s">
        <v>4699</v>
      </c>
      <c r="F878" t="s">
        <v>9277</v>
      </c>
      <c r="G878" t="s">
        <v>9278</v>
      </c>
      <c r="H878" t="s">
        <v>9279</v>
      </c>
      <c r="I878" t="s">
        <v>171</v>
      </c>
      <c r="J878" t="s">
        <v>171</v>
      </c>
      <c r="K878">
        <f>SUM(L878:Q878)</f>
        <v>8545400</v>
      </c>
      <c r="L878">
        <v>0</v>
      </c>
      <c r="M878">
        <v>8545400</v>
      </c>
      <c r="N878">
        <v>0</v>
      </c>
      <c r="O878">
        <v>0</v>
      </c>
      <c r="P878">
        <v>0</v>
      </c>
      <c r="Q878">
        <v>0</v>
      </c>
      <c r="S878">
        <v>0</v>
      </c>
      <c r="T878">
        <v>2</v>
      </c>
      <c r="U878">
        <v>2</v>
      </c>
      <c r="V878">
        <v>4</v>
      </c>
      <c r="W878">
        <v>0</v>
      </c>
      <c r="X878">
        <v>0</v>
      </c>
      <c r="Y878">
        <v>0</v>
      </c>
      <c r="Z878">
        <v>1</v>
      </c>
      <c r="AA878">
        <v>9</v>
      </c>
      <c r="AE878">
        <v>1153</v>
      </c>
      <c r="AF878" t="s">
        <v>9280</v>
      </c>
      <c r="AG878" t="s">
        <v>1397</v>
      </c>
      <c r="AH878" t="s">
        <v>9281</v>
      </c>
      <c r="AI878" t="s">
        <v>9282</v>
      </c>
      <c r="AJ878" t="s">
        <v>9283</v>
      </c>
      <c r="AK878" t="s">
        <v>9284</v>
      </c>
    </row>
    <row r="879" spans="1:39" x14ac:dyDescent="0.25">
      <c r="A879" t="s">
        <v>2868</v>
      </c>
      <c r="B879" t="s">
        <v>2869</v>
      </c>
      <c r="C879" t="s">
        <v>2870</v>
      </c>
      <c r="D879" t="s">
        <v>2870</v>
      </c>
      <c r="E879" t="s">
        <v>2870</v>
      </c>
      <c r="F879" t="s">
        <v>2871</v>
      </c>
      <c r="G879" t="s">
        <v>10</v>
      </c>
      <c r="H879" t="s">
        <v>2872</v>
      </c>
      <c r="I879" s="18" t="s">
        <v>437</v>
      </c>
      <c r="J879" s="22" t="s">
        <v>438</v>
      </c>
      <c r="K879">
        <f>SUM(L879:Q879)</f>
        <v>588775000</v>
      </c>
      <c r="L879">
        <v>159730000</v>
      </c>
      <c r="M879">
        <v>87685000</v>
      </c>
      <c r="N879">
        <v>0</v>
      </c>
      <c r="O879">
        <v>108400000</v>
      </c>
      <c r="P879">
        <v>116340000</v>
      </c>
      <c r="Q879">
        <v>116620000</v>
      </c>
      <c r="S879">
        <v>16</v>
      </c>
      <c r="T879">
        <v>15</v>
      </c>
      <c r="U879">
        <v>2</v>
      </c>
      <c r="V879">
        <v>30</v>
      </c>
      <c r="W879">
        <v>23</v>
      </c>
      <c r="X879">
        <v>27</v>
      </c>
      <c r="Y879">
        <v>1</v>
      </c>
      <c r="Z879">
        <v>26</v>
      </c>
      <c r="AA879">
        <v>140</v>
      </c>
      <c r="AE879">
        <v>578</v>
      </c>
      <c r="AF879" t="s">
        <v>2873</v>
      </c>
      <c r="AG879" t="s">
        <v>372</v>
      </c>
      <c r="AH879" t="s">
        <v>2874</v>
      </c>
      <c r="AI879" t="s">
        <v>2875</v>
      </c>
      <c r="AJ879" t="s">
        <v>2876</v>
      </c>
      <c r="AK879" t="s">
        <v>2877</v>
      </c>
      <c r="AL879" t="s">
        <v>2878</v>
      </c>
      <c r="AM879" t="s">
        <v>2879</v>
      </c>
    </row>
    <row r="880" spans="1:39" x14ac:dyDescent="0.25">
      <c r="A880" t="s">
        <v>9457</v>
      </c>
      <c r="B880" t="s">
        <v>9458</v>
      </c>
      <c r="C880" t="s">
        <v>9459</v>
      </c>
      <c r="D880" t="s">
        <v>9459</v>
      </c>
      <c r="E880" t="s">
        <v>9459</v>
      </c>
      <c r="F880" t="s">
        <v>9460</v>
      </c>
      <c r="G880" t="s">
        <v>9461</v>
      </c>
      <c r="H880" t="s">
        <v>9462</v>
      </c>
      <c r="I880" t="s">
        <v>171</v>
      </c>
      <c r="J880" t="s">
        <v>171</v>
      </c>
      <c r="K880">
        <f>SUM(L880:Q880)</f>
        <v>7394300</v>
      </c>
      <c r="L880">
        <v>0</v>
      </c>
      <c r="M880">
        <v>0</v>
      </c>
      <c r="N880">
        <v>0</v>
      </c>
      <c r="O880">
        <v>7394300</v>
      </c>
      <c r="P880">
        <v>0</v>
      </c>
      <c r="Q880">
        <v>0</v>
      </c>
      <c r="S880">
        <v>0</v>
      </c>
      <c r="T880">
        <v>1</v>
      </c>
      <c r="U880">
        <v>0</v>
      </c>
      <c r="V880">
        <v>5</v>
      </c>
      <c r="W880">
        <v>0</v>
      </c>
      <c r="X880">
        <v>0</v>
      </c>
      <c r="Y880">
        <v>0</v>
      </c>
      <c r="Z880">
        <v>0</v>
      </c>
      <c r="AA880">
        <v>6</v>
      </c>
      <c r="AE880">
        <v>77</v>
      </c>
      <c r="AF880" t="s">
        <v>9463</v>
      </c>
      <c r="AG880" t="s">
        <v>1397</v>
      </c>
      <c r="AH880" t="s">
        <v>9464</v>
      </c>
      <c r="AI880" t="s">
        <v>9465</v>
      </c>
      <c r="AJ880" t="s">
        <v>9466</v>
      </c>
      <c r="AK880" t="s">
        <v>9467</v>
      </c>
    </row>
    <row r="881" spans="1:39" x14ac:dyDescent="0.25">
      <c r="A881" t="s">
        <v>9492</v>
      </c>
      <c r="B881" t="s">
        <v>9492</v>
      </c>
      <c r="C881">
        <v>2</v>
      </c>
      <c r="D881">
        <v>2</v>
      </c>
      <c r="E881">
        <v>2</v>
      </c>
      <c r="F881" t="s">
        <v>9493</v>
      </c>
      <c r="G881" t="s">
        <v>9494</v>
      </c>
      <c r="H881" t="s">
        <v>9495</v>
      </c>
      <c r="I881" s="3" t="s">
        <v>437</v>
      </c>
      <c r="J881" s="7" t="s">
        <v>957</v>
      </c>
      <c r="K881">
        <f>SUM(L881:Q881)</f>
        <v>7181300</v>
      </c>
      <c r="L881">
        <v>0</v>
      </c>
      <c r="M881">
        <v>0</v>
      </c>
      <c r="N881">
        <v>0</v>
      </c>
      <c r="O881">
        <v>0</v>
      </c>
      <c r="P881">
        <v>7181300</v>
      </c>
      <c r="Q881">
        <v>0</v>
      </c>
      <c r="S881">
        <v>0</v>
      </c>
      <c r="T881">
        <v>0</v>
      </c>
      <c r="U881">
        <v>0</v>
      </c>
      <c r="V881">
        <v>1</v>
      </c>
      <c r="W881">
        <v>0</v>
      </c>
      <c r="X881">
        <v>3</v>
      </c>
      <c r="Y881">
        <v>0</v>
      </c>
      <c r="Z881">
        <v>0</v>
      </c>
      <c r="AA881">
        <v>4</v>
      </c>
      <c r="AE881">
        <v>619</v>
      </c>
      <c r="AF881" t="s">
        <v>9496</v>
      </c>
      <c r="AG881" t="s">
        <v>596</v>
      </c>
      <c r="AH881" t="s">
        <v>9497</v>
      </c>
      <c r="AI881" t="s">
        <v>9498</v>
      </c>
      <c r="AJ881" t="s">
        <v>9499</v>
      </c>
      <c r="AK881" t="s">
        <v>9500</v>
      </c>
    </row>
    <row r="882" spans="1:39" x14ac:dyDescent="0.25">
      <c r="A882" t="s">
        <v>9804</v>
      </c>
      <c r="B882" t="s">
        <v>9804</v>
      </c>
      <c r="C882" t="s">
        <v>1323</v>
      </c>
      <c r="D882" t="s">
        <v>1323</v>
      </c>
      <c r="E882" t="s">
        <v>1323</v>
      </c>
      <c r="F882" t="s">
        <v>9805</v>
      </c>
      <c r="G882" t="s">
        <v>9806</v>
      </c>
      <c r="H882" t="s">
        <v>9807</v>
      </c>
      <c r="I882" s="3" t="s">
        <v>437</v>
      </c>
      <c r="J882" s="7" t="s">
        <v>957</v>
      </c>
      <c r="K882">
        <f>SUM(L882:Q882)</f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0</v>
      </c>
      <c r="AA882">
        <v>2</v>
      </c>
      <c r="AE882">
        <v>1213</v>
      </c>
      <c r="AF882">
        <v>4316</v>
      </c>
      <c r="AG882" t="b">
        <v>1</v>
      </c>
      <c r="AH882">
        <v>4589</v>
      </c>
      <c r="AI882" t="s">
        <v>9808</v>
      </c>
      <c r="AJ882" t="s">
        <v>9809</v>
      </c>
      <c r="AK882">
        <v>59048</v>
      </c>
    </row>
    <row r="883" spans="1:39" x14ac:dyDescent="0.25">
      <c r="A883" t="s">
        <v>10741</v>
      </c>
      <c r="B883" t="s">
        <v>10741</v>
      </c>
      <c r="C883">
        <v>1</v>
      </c>
      <c r="D883">
        <v>1</v>
      </c>
      <c r="E883">
        <v>1</v>
      </c>
      <c r="F883" t="s">
        <v>10742</v>
      </c>
      <c r="G883" t="s">
        <v>10743</v>
      </c>
      <c r="H883" t="s">
        <v>10742</v>
      </c>
      <c r="I883" t="s">
        <v>171</v>
      </c>
      <c r="J883" t="s">
        <v>171</v>
      </c>
      <c r="K883">
        <f>SUM(L883:Q883)</f>
        <v>3142800</v>
      </c>
      <c r="L883">
        <v>0</v>
      </c>
      <c r="M883">
        <v>0</v>
      </c>
      <c r="N883">
        <v>0</v>
      </c>
      <c r="O883">
        <v>0</v>
      </c>
      <c r="P883">
        <v>3142800</v>
      </c>
      <c r="Q883">
        <v>0</v>
      </c>
      <c r="S883">
        <v>0</v>
      </c>
      <c r="T883">
        <v>0</v>
      </c>
      <c r="U883">
        <v>0</v>
      </c>
      <c r="V883">
        <v>0</v>
      </c>
      <c r="W883">
        <v>2</v>
      </c>
      <c r="X883">
        <v>2</v>
      </c>
      <c r="Y883">
        <v>0</v>
      </c>
      <c r="Z883">
        <v>0</v>
      </c>
      <c r="AA883">
        <v>4</v>
      </c>
      <c r="AE883">
        <v>1079</v>
      </c>
      <c r="AF883">
        <v>1249</v>
      </c>
      <c r="AG883" t="b">
        <v>1</v>
      </c>
      <c r="AH883">
        <v>1322</v>
      </c>
      <c r="AI883" t="s">
        <v>10744</v>
      </c>
      <c r="AJ883" t="s">
        <v>10745</v>
      </c>
      <c r="AK883">
        <v>17155</v>
      </c>
    </row>
    <row r="884" spans="1:39" x14ac:dyDescent="0.25">
      <c r="A884" t="s">
        <v>5444</v>
      </c>
      <c r="B884" t="s">
        <v>5444</v>
      </c>
      <c r="C884" t="s">
        <v>5066</v>
      </c>
      <c r="D884" t="s">
        <v>5066</v>
      </c>
      <c r="E884" t="s">
        <v>5066</v>
      </c>
      <c r="F884" t="s">
        <v>5445</v>
      </c>
      <c r="G884" t="s">
        <v>5446</v>
      </c>
      <c r="H884" t="s">
        <v>5447</v>
      </c>
      <c r="I884" s="3" t="s">
        <v>437</v>
      </c>
      <c r="J884" s="7" t="s">
        <v>957</v>
      </c>
      <c r="K884">
        <f>SUM(L884:Q884)</f>
        <v>67662000</v>
      </c>
      <c r="L884">
        <v>0</v>
      </c>
      <c r="M884">
        <v>32777000</v>
      </c>
      <c r="N884">
        <v>0</v>
      </c>
      <c r="O884">
        <v>14287000</v>
      </c>
      <c r="P884">
        <v>20598000</v>
      </c>
      <c r="Q884">
        <v>0</v>
      </c>
      <c r="S884">
        <v>0</v>
      </c>
      <c r="T884">
        <v>7</v>
      </c>
      <c r="U884">
        <v>3</v>
      </c>
      <c r="V884">
        <v>6</v>
      </c>
      <c r="W884">
        <v>4</v>
      </c>
      <c r="X884">
        <v>3</v>
      </c>
      <c r="Y884">
        <v>0</v>
      </c>
      <c r="Z884">
        <v>1</v>
      </c>
      <c r="AA884">
        <v>24</v>
      </c>
      <c r="AE884">
        <v>589</v>
      </c>
      <c r="AF884" t="s">
        <v>5448</v>
      </c>
      <c r="AG884" t="s">
        <v>1397</v>
      </c>
      <c r="AH884" t="s">
        <v>5449</v>
      </c>
      <c r="AI884" t="s">
        <v>5450</v>
      </c>
      <c r="AJ884" t="s">
        <v>5451</v>
      </c>
      <c r="AK884" t="s">
        <v>5452</v>
      </c>
    </row>
    <row r="885" spans="1:39" x14ac:dyDescent="0.25">
      <c r="A885" t="s">
        <v>6098</v>
      </c>
      <c r="B885" t="s">
        <v>6099</v>
      </c>
      <c r="C885" t="s">
        <v>6100</v>
      </c>
      <c r="D885" t="s">
        <v>6100</v>
      </c>
      <c r="E885" t="s">
        <v>6100</v>
      </c>
      <c r="F885" t="s">
        <v>6101</v>
      </c>
      <c r="G885" t="s">
        <v>6102</v>
      </c>
      <c r="H885" t="s">
        <v>6103</v>
      </c>
      <c r="I885" t="s">
        <v>171</v>
      </c>
      <c r="J885" t="s">
        <v>171</v>
      </c>
      <c r="K885">
        <f>SUM(L885:Q885)</f>
        <v>60399000</v>
      </c>
      <c r="L885">
        <v>0</v>
      </c>
      <c r="M885">
        <v>0</v>
      </c>
      <c r="N885">
        <v>0</v>
      </c>
      <c r="O885">
        <v>60399000</v>
      </c>
      <c r="P885">
        <v>0</v>
      </c>
      <c r="Q885">
        <v>0</v>
      </c>
      <c r="S885">
        <v>0</v>
      </c>
      <c r="T885">
        <v>0</v>
      </c>
      <c r="U885">
        <v>0</v>
      </c>
      <c r="V885">
        <v>24</v>
      </c>
      <c r="W885">
        <v>2</v>
      </c>
      <c r="X885">
        <v>2</v>
      </c>
      <c r="Y885">
        <v>0</v>
      </c>
      <c r="Z885">
        <v>2</v>
      </c>
      <c r="AA885">
        <v>30</v>
      </c>
      <c r="AE885">
        <v>1078</v>
      </c>
      <c r="AF885" t="s">
        <v>6104</v>
      </c>
      <c r="AG885" t="s">
        <v>295</v>
      </c>
      <c r="AH885" t="s">
        <v>6105</v>
      </c>
      <c r="AI885" t="s">
        <v>6106</v>
      </c>
      <c r="AJ885" t="s">
        <v>6107</v>
      </c>
      <c r="AK885" t="s">
        <v>6108</v>
      </c>
    </row>
    <row r="886" spans="1:39" x14ac:dyDescent="0.25">
      <c r="A886" t="s">
        <v>1990</v>
      </c>
      <c r="B886" t="s">
        <v>1990</v>
      </c>
      <c r="C886" t="s">
        <v>1991</v>
      </c>
      <c r="D886" t="s">
        <v>1991</v>
      </c>
      <c r="E886" t="s">
        <v>1991</v>
      </c>
      <c r="F886" t="s">
        <v>1992</v>
      </c>
      <c r="G886" t="s">
        <v>1993</v>
      </c>
      <c r="H886" t="s">
        <v>1994</v>
      </c>
      <c r="I886" s="9" t="s">
        <v>63</v>
      </c>
      <c r="J886" s="6" t="s">
        <v>118</v>
      </c>
      <c r="K886">
        <f>SUM(L886:Q886)</f>
        <v>1182890000</v>
      </c>
      <c r="L886">
        <v>0</v>
      </c>
      <c r="M886">
        <v>239740000</v>
      </c>
      <c r="N886">
        <v>299440000</v>
      </c>
      <c r="O886">
        <v>238320000</v>
      </c>
      <c r="P886">
        <v>228230000</v>
      </c>
      <c r="Q886">
        <v>177160000</v>
      </c>
      <c r="S886">
        <v>1</v>
      </c>
      <c r="T886">
        <v>39</v>
      </c>
      <c r="U886">
        <v>16</v>
      </c>
      <c r="V886">
        <v>36</v>
      </c>
      <c r="W886">
        <v>50</v>
      </c>
      <c r="X886">
        <v>45</v>
      </c>
      <c r="Y886">
        <v>10</v>
      </c>
      <c r="Z886">
        <v>31</v>
      </c>
      <c r="AA886">
        <v>228</v>
      </c>
      <c r="AE886">
        <v>1135</v>
      </c>
      <c r="AF886" t="s">
        <v>1995</v>
      </c>
      <c r="AG886" t="s">
        <v>330</v>
      </c>
      <c r="AH886" t="s">
        <v>1996</v>
      </c>
      <c r="AI886" t="s">
        <v>1997</v>
      </c>
      <c r="AJ886" t="s">
        <v>1998</v>
      </c>
      <c r="AK886" t="s">
        <v>1999</v>
      </c>
      <c r="AL886">
        <v>682</v>
      </c>
      <c r="AM886">
        <v>386</v>
      </c>
    </row>
    <row r="887" spans="1:39" x14ac:dyDescent="0.25">
      <c r="A887" t="s">
        <v>11761</v>
      </c>
      <c r="B887" t="s">
        <v>11761</v>
      </c>
      <c r="C887" t="s">
        <v>4071</v>
      </c>
      <c r="D887" t="s">
        <v>4071</v>
      </c>
      <c r="E887" t="s">
        <v>4071</v>
      </c>
      <c r="F887" t="s">
        <v>11762</v>
      </c>
      <c r="G887" t="s">
        <v>11763</v>
      </c>
      <c r="H887" t="s">
        <v>11764</v>
      </c>
      <c r="I887" s="9" t="s">
        <v>63</v>
      </c>
      <c r="J887" s="6" t="s">
        <v>118</v>
      </c>
      <c r="K887">
        <f>SUM(L887:Q887)</f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S887">
        <v>0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0</v>
      </c>
      <c r="Z887">
        <v>0</v>
      </c>
      <c r="AA887">
        <v>2</v>
      </c>
      <c r="AE887">
        <v>193</v>
      </c>
      <c r="AF887">
        <v>5055</v>
      </c>
      <c r="AG887" t="b">
        <v>1</v>
      </c>
      <c r="AH887">
        <v>5372</v>
      </c>
      <c r="AI887" t="s">
        <v>11765</v>
      </c>
      <c r="AJ887" t="s">
        <v>11766</v>
      </c>
      <c r="AK887">
        <v>68020</v>
      </c>
    </row>
    <row r="888" spans="1:39" x14ac:dyDescent="0.25">
      <c r="A888" t="s">
        <v>3785</v>
      </c>
      <c r="B888" t="s">
        <v>3785</v>
      </c>
      <c r="C888">
        <v>17</v>
      </c>
      <c r="D888">
        <v>17</v>
      </c>
      <c r="E888">
        <v>17</v>
      </c>
      <c r="F888" t="s">
        <v>3786</v>
      </c>
      <c r="G888" t="s">
        <v>3787</v>
      </c>
      <c r="H888" t="s">
        <v>3786</v>
      </c>
      <c r="I888" t="s">
        <v>171</v>
      </c>
      <c r="J888" t="s">
        <v>171</v>
      </c>
      <c r="K888">
        <f>SUM(L888:Q888)</f>
        <v>262637000</v>
      </c>
      <c r="L888">
        <v>0</v>
      </c>
      <c r="M888">
        <v>114380000</v>
      </c>
      <c r="N888">
        <v>32817000</v>
      </c>
      <c r="O888">
        <v>115440000</v>
      </c>
      <c r="P888">
        <v>0</v>
      </c>
      <c r="Q888">
        <v>0</v>
      </c>
      <c r="S888">
        <v>0</v>
      </c>
      <c r="T888">
        <v>21</v>
      </c>
      <c r="U888">
        <v>3</v>
      </c>
      <c r="V888">
        <v>19</v>
      </c>
      <c r="W888">
        <v>0</v>
      </c>
      <c r="X888">
        <v>1</v>
      </c>
      <c r="Y888">
        <v>0</v>
      </c>
      <c r="Z888">
        <v>0</v>
      </c>
      <c r="AA888">
        <v>44</v>
      </c>
      <c r="AE888">
        <v>691</v>
      </c>
      <c r="AF888" t="s">
        <v>3788</v>
      </c>
      <c r="AG888" t="s">
        <v>1277</v>
      </c>
      <c r="AH888" t="s">
        <v>3789</v>
      </c>
      <c r="AI888" t="s">
        <v>3790</v>
      </c>
      <c r="AJ888" t="s">
        <v>3791</v>
      </c>
      <c r="AK888" t="s">
        <v>3792</v>
      </c>
    </row>
    <row r="889" spans="1:39" x14ac:dyDescent="0.25">
      <c r="A889" t="s">
        <v>1867</v>
      </c>
      <c r="B889" t="s">
        <v>1868</v>
      </c>
      <c r="C889" t="s">
        <v>1869</v>
      </c>
      <c r="D889" t="s">
        <v>1869</v>
      </c>
      <c r="E889" t="s">
        <v>1870</v>
      </c>
      <c r="F889" t="s">
        <v>1871</v>
      </c>
      <c r="G889" t="s">
        <v>1872</v>
      </c>
      <c r="H889" t="s">
        <v>1871</v>
      </c>
      <c r="I889" t="s">
        <v>171</v>
      </c>
      <c r="J889" t="s">
        <v>171</v>
      </c>
      <c r="K889">
        <f>SUM(L889:Q889)</f>
        <v>1491190000</v>
      </c>
      <c r="L889">
        <v>338330000</v>
      </c>
      <c r="M889">
        <v>247510000</v>
      </c>
      <c r="N889">
        <v>158760000</v>
      </c>
      <c r="O889">
        <v>376100000</v>
      </c>
      <c r="P889">
        <v>115150000</v>
      </c>
      <c r="Q889">
        <v>255340000</v>
      </c>
      <c r="S889">
        <v>11</v>
      </c>
      <c r="T889">
        <v>22</v>
      </c>
      <c r="U889">
        <v>5</v>
      </c>
      <c r="V889">
        <v>18</v>
      </c>
      <c r="W889">
        <v>14</v>
      </c>
      <c r="X889">
        <v>8</v>
      </c>
      <c r="Y889">
        <v>7</v>
      </c>
      <c r="Z889">
        <v>13</v>
      </c>
      <c r="AA889">
        <v>98</v>
      </c>
      <c r="AE889">
        <v>1081</v>
      </c>
      <c r="AF889" t="s">
        <v>1873</v>
      </c>
      <c r="AG889" t="s">
        <v>830</v>
      </c>
      <c r="AH889" t="s">
        <v>1874</v>
      </c>
      <c r="AI889" t="s">
        <v>1875</v>
      </c>
      <c r="AJ889" t="s">
        <v>1876</v>
      </c>
      <c r="AK889" t="s">
        <v>1877</v>
      </c>
      <c r="AL889">
        <v>654</v>
      </c>
      <c r="AM889">
        <v>87</v>
      </c>
    </row>
    <row r="890" spans="1:39" x14ac:dyDescent="0.25">
      <c r="A890" t="s">
        <v>2709</v>
      </c>
      <c r="B890" t="s">
        <v>2710</v>
      </c>
      <c r="C890" t="s">
        <v>2711</v>
      </c>
      <c r="D890" t="s">
        <v>2712</v>
      </c>
      <c r="E890" t="s">
        <v>2712</v>
      </c>
      <c r="F890" t="s">
        <v>2713</v>
      </c>
      <c r="G890" t="s">
        <v>2714</v>
      </c>
      <c r="H890" t="s">
        <v>2715</v>
      </c>
      <c r="I890" t="s">
        <v>171</v>
      </c>
      <c r="J890" t="s">
        <v>171</v>
      </c>
      <c r="K890">
        <f>SUM(L890:Q890)</f>
        <v>685669000</v>
      </c>
      <c r="L890">
        <v>132640000</v>
      </c>
      <c r="M890">
        <v>147450000</v>
      </c>
      <c r="N890">
        <v>0</v>
      </c>
      <c r="O890">
        <v>212490000</v>
      </c>
      <c r="P890">
        <v>79779000</v>
      </c>
      <c r="Q890">
        <v>113310000</v>
      </c>
      <c r="S890">
        <v>10</v>
      </c>
      <c r="T890">
        <v>15</v>
      </c>
      <c r="U890">
        <v>1</v>
      </c>
      <c r="V890">
        <v>13</v>
      </c>
      <c r="W890">
        <v>10</v>
      </c>
      <c r="X890">
        <v>5</v>
      </c>
      <c r="Y890">
        <v>2</v>
      </c>
      <c r="Z890">
        <v>7</v>
      </c>
      <c r="AA890">
        <v>63</v>
      </c>
      <c r="AE890">
        <v>373</v>
      </c>
      <c r="AF890" t="s">
        <v>2716</v>
      </c>
      <c r="AG890" t="s">
        <v>2717</v>
      </c>
      <c r="AH890" t="s">
        <v>2718</v>
      </c>
      <c r="AI890" t="s">
        <v>2719</v>
      </c>
      <c r="AJ890" t="s">
        <v>2720</v>
      </c>
      <c r="AK890" t="s">
        <v>2721</v>
      </c>
      <c r="AL890">
        <v>157</v>
      </c>
      <c r="AM890">
        <v>68</v>
      </c>
    </row>
    <row r="891" spans="1:39" x14ac:dyDescent="0.25">
      <c r="A891" t="s">
        <v>9603</v>
      </c>
      <c r="B891" t="s">
        <v>9603</v>
      </c>
      <c r="C891" t="s">
        <v>9604</v>
      </c>
      <c r="D891" t="s">
        <v>9604</v>
      </c>
      <c r="E891" t="s">
        <v>9604</v>
      </c>
      <c r="F891" t="s">
        <v>9605</v>
      </c>
      <c r="G891" t="s">
        <v>9606</v>
      </c>
      <c r="H891" t="s">
        <v>9607</v>
      </c>
      <c r="I891" t="s">
        <v>171</v>
      </c>
      <c r="J891" t="s">
        <v>171</v>
      </c>
      <c r="K891">
        <f>SUM(L891:Q891)</f>
        <v>6848300</v>
      </c>
      <c r="L891">
        <v>0</v>
      </c>
      <c r="M891">
        <v>0</v>
      </c>
      <c r="N891">
        <v>0</v>
      </c>
      <c r="O891">
        <v>6848300</v>
      </c>
      <c r="P891">
        <v>0</v>
      </c>
      <c r="Q891">
        <v>0</v>
      </c>
      <c r="S891">
        <v>0</v>
      </c>
      <c r="T891">
        <v>0</v>
      </c>
      <c r="U891">
        <v>0</v>
      </c>
      <c r="V891">
        <v>2</v>
      </c>
      <c r="W891">
        <v>0</v>
      </c>
      <c r="X891">
        <v>0</v>
      </c>
      <c r="Y891">
        <v>0</v>
      </c>
      <c r="Z891">
        <v>0</v>
      </c>
      <c r="AA891">
        <v>2</v>
      </c>
      <c r="AE891">
        <v>121</v>
      </c>
      <c r="AF891" t="s">
        <v>9608</v>
      </c>
      <c r="AG891" t="s">
        <v>596</v>
      </c>
      <c r="AH891" t="s">
        <v>9609</v>
      </c>
      <c r="AI891" t="s">
        <v>9610</v>
      </c>
      <c r="AJ891" t="s">
        <v>9611</v>
      </c>
      <c r="AK891" t="s">
        <v>9611</v>
      </c>
    </row>
    <row r="892" spans="1:39" x14ac:dyDescent="0.25">
      <c r="A892" t="s">
        <v>3491</v>
      </c>
      <c r="B892" t="s">
        <v>3492</v>
      </c>
      <c r="C892" t="s">
        <v>3493</v>
      </c>
      <c r="D892" t="s">
        <v>3493</v>
      </c>
      <c r="E892" t="s">
        <v>3494</v>
      </c>
      <c r="F892" t="s">
        <v>3495</v>
      </c>
      <c r="G892" t="s">
        <v>3496</v>
      </c>
      <c r="H892" t="s">
        <v>3497</v>
      </c>
      <c r="I892" t="s">
        <v>171</v>
      </c>
      <c r="J892" t="s">
        <v>171</v>
      </c>
      <c r="K892">
        <f>SUM(L892:Q892)</f>
        <v>318552000</v>
      </c>
      <c r="L892">
        <v>26863000</v>
      </c>
      <c r="M892">
        <v>96666000</v>
      </c>
      <c r="N892">
        <v>36874000</v>
      </c>
      <c r="O892">
        <v>113950000</v>
      </c>
      <c r="P892">
        <v>0</v>
      </c>
      <c r="Q892">
        <v>44199000</v>
      </c>
      <c r="S892">
        <v>3</v>
      </c>
      <c r="T892">
        <v>21</v>
      </c>
      <c r="U892">
        <v>4</v>
      </c>
      <c r="V892">
        <v>28</v>
      </c>
      <c r="W892">
        <v>6</v>
      </c>
      <c r="X892">
        <v>3</v>
      </c>
      <c r="Y892">
        <v>0</v>
      </c>
      <c r="Z892">
        <v>6</v>
      </c>
      <c r="AA892">
        <v>71</v>
      </c>
      <c r="AE892">
        <v>22</v>
      </c>
      <c r="AF892" t="s">
        <v>3498</v>
      </c>
      <c r="AG892" t="s">
        <v>144</v>
      </c>
      <c r="AH892" t="s">
        <v>3499</v>
      </c>
      <c r="AI892" t="s">
        <v>3500</v>
      </c>
      <c r="AJ892" t="s">
        <v>3501</v>
      </c>
      <c r="AK892" t="s">
        <v>3502</v>
      </c>
      <c r="AL892" t="s">
        <v>3503</v>
      </c>
      <c r="AM892" t="s">
        <v>3504</v>
      </c>
    </row>
    <row r="893" spans="1:39" x14ac:dyDescent="0.25">
      <c r="A893" t="s">
        <v>9241</v>
      </c>
      <c r="B893" t="s">
        <v>9242</v>
      </c>
      <c r="C893" t="s">
        <v>9243</v>
      </c>
      <c r="D893" t="s">
        <v>7408</v>
      </c>
      <c r="E893" t="s">
        <v>7408</v>
      </c>
      <c r="F893" t="s">
        <v>9244</v>
      </c>
      <c r="G893" t="s">
        <v>9245</v>
      </c>
      <c r="H893" t="s">
        <v>9246</v>
      </c>
      <c r="I893" t="s">
        <v>171</v>
      </c>
      <c r="J893" t="s">
        <v>171</v>
      </c>
      <c r="K893">
        <f>SUM(L893:Q893)</f>
        <v>8723200</v>
      </c>
      <c r="L893">
        <v>0</v>
      </c>
      <c r="M893">
        <v>0</v>
      </c>
      <c r="N893">
        <v>0</v>
      </c>
      <c r="O893">
        <v>8723200</v>
      </c>
      <c r="P893">
        <v>0</v>
      </c>
      <c r="Q893">
        <v>0</v>
      </c>
      <c r="S893">
        <v>0</v>
      </c>
      <c r="T893">
        <v>1</v>
      </c>
      <c r="U893">
        <v>0</v>
      </c>
      <c r="V893">
        <v>3</v>
      </c>
      <c r="W893">
        <v>0</v>
      </c>
      <c r="X893">
        <v>0</v>
      </c>
      <c r="Y893">
        <v>0</v>
      </c>
      <c r="Z893">
        <v>0</v>
      </c>
      <c r="AA893">
        <v>4</v>
      </c>
      <c r="AE893">
        <v>166</v>
      </c>
      <c r="AF893" t="s">
        <v>9247</v>
      </c>
      <c r="AG893" t="s">
        <v>9248</v>
      </c>
      <c r="AH893" t="s">
        <v>9249</v>
      </c>
      <c r="AI893" t="s">
        <v>9250</v>
      </c>
      <c r="AJ893" t="s">
        <v>9251</v>
      </c>
      <c r="AK893" t="s">
        <v>9252</v>
      </c>
    </row>
    <row r="894" spans="1:39" x14ac:dyDescent="0.25">
      <c r="A894" t="s">
        <v>3841</v>
      </c>
      <c r="B894" t="s">
        <v>3842</v>
      </c>
      <c r="C894" t="s">
        <v>3843</v>
      </c>
      <c r="D894" t="s">
        <v>3843</v>
      </c>
      <c r="E894" t="s">
        <v>3843</v>
      </c>
      <c r="F894" t="s">
        <v>3844</v>
      </c>
      <c r="G894" t="s">
        <v>3845</v>
      </c>
      <c r="H894" t="s">
        <v>3846</v>
      </c>
      <c r="I894" t="s">
        <v>171</v>
      </c>
      <c r="J894" t="s">
        <v>171</v>
      </c>
      <c r="K894">
        <f>SUM(L894:Q894)</f>
        <v>257756000</v>
      </c>
      <c r="L894">
        <v>110590000</v>
      </c>
      <c r="M894">
        <v>0</v>
      </c>
      <c r="N894">
        <v>0</v>
      </c>
      <c r="O894">
        <v>85267000</v>
      </c>
      <c r="P894">
        <v>0</v>
      </c>
      <c r="Q894">
        <v>61899000</v>
      </c>
      <c r="S894">
        <v>4</v>
      </c>
      <c r="T894">
        <v>5</v>
      </c>
      <c r="U894">
        <v>0</v>
      </c>
      <c r="V894">
        <v>20</v>
      </c>
      <c r="W894">
        <v>1</v>
      </c>
      <c r="X894">
        <v>1</v>
      </c>
      <c r="Y894">
        <v>1</v>
      </c>
      <c r="Z894">
        <v>11</v>
      </c>
      <c r="AA894">
        <v>43</v>
      </c>
      <c r="AE894">
        <v>1115</v>
      </c>
      <c r="AF894" t="s">
        <v>3847</v>
      </c>
      <c r="AG894" t="s">
        <v>568</v>
      </c>
      <c r="AH894" t="s">
        <v>3848</v>
      </c>
      <c r="AI894" t="s">
        <v>3849</v>
      </c>
      <c r="AJ894" t="s">
        <v>3850</v>
      </c>
      <c r="AK894" t="s">
        <v>3851</v>
      </c>
      <c r="AL894">
        <v>672</v>
      </c>
      <c r="AM894">
        <v>341</v>
      </c>
    </row>
    <row r="895" spans="1:39" x14ac:dyDescent="0.25">
      <c r="A895" t="s">
        <v>11274</v>
      </c>
      <c r="B895" t="s">
        <v>11274</v>
      </c>
      <c r="C895" t="s">
        <v>1323</v>
      </c>
      <c r="D895" t="s">
        <v>1323</v>
      </c>
      <c r="E895" t="s">
        <v>1323</v>
      </c>
      <c r="F895" t="s">
        <v>11275</v>
      </c>
      <c r="G895" t="s">
        <v>11276</v>
      </c>
      <c r="H895" t="s">
        <v>11277</v>
      </c>
      <c r="I895" t="s">
        <v>171</v>
      </c>
      <c r="J895" t="s">
        <v>171</v>
      </c>
      <c r="K895">
        <f>SUM(L895:Q895)</f>
        <v>1798900</v>
      </c>
      <c r="L895">
        <v>0</v>
      </c>
      <c r="M895">
        <v>0</v>
      </c>
      <c r="N895">
        <v>0</v>
      </c>
      <c r="O895">
        <v>0</v>
      </c>
      <c r="P895">
        <v>1798900</v>
      </c>
      <c r="Q895">
        <v>0</v>
      </c>
      <c r="S895">
        <v>0</v>
      </c>
      <c r="T895">
        <v>0</v>
      </c>
      <c r="U895">
        <v>0</v>
      </c>
      <c r="V895">
        <v>1</v>
      </c>
      <c r="W895">
        <v>1</v>
      </c>
      <c r="X895">
        <v>1</v>
      </c>
      <c r="Y895">
        <v>0</v>
      </c>
      <c r="Z895">
        <v>0</v>
      </c>
      <c r="AA895">
        <v>3</v>
      </c>
      <c r="AE895">
        <v>1146</v>
      </c>
      <c r="AF895">
        <v>7585</v>
      </c>
      <c r="AG895" t="b">
        <v>1</v>
      </c>
      <c r="AH895">
        <v>8135</v>
      </c>
      <c r="AI895" t="s">
        <v>11278</v>
      </c>
      <c r="AJ895" t="s">
        <v>11279</v>
      </c>
      <c r="AK895">
        <v>99413</v>
      </c>
    </row>
    <row r="896" spans="1:39" x14ac:dyDescent="0.25">
      <c r="A896" t="s">
        <v>4355</v>
      </c>
      <c r="B896" t="s">
        <v>4356</v>
      </c>
      <c r="C896" t="s">
        <v>4357</v>
      </c>
      <c r="D896" t="s">
        <v>4357</v>
      </c>
      <c r="E896" t="s">
        <v>4357</v>
      </c>
      <c r="F896" t="s">
        <v>4358</v>
      </c>
      <c r="G896" t="s">
        <v>4359</v>
      </c>
      <c r="H896" t="s">
        <v>4360</v>
      </c>
      <c r="I896" t="s">
        <v>171</v>
      </c>
      <c r="J896" t="s">
        <v>171</v>
      </c>
      <c r="K896">
        <f>SUM(L896:Q896)</f>
        <v>189041000</v>
      </c>
      <c r="L896">
        <v>0</v>
      </c>
      <c r="M896">
        <v>56500000</v>
      </c>
      <c r="N896">
        <v>0</v>
      </c>
      <c r="O896">
        <v>78214000</v>
      </c>
      <c r="P896">
        <v>23805000</v>
      </c>
      <c r="Q896">
        <v>30522000</v>
      </c>
      <c r="S896">
        <v>2</v>
      </c>
      <c r="T896">
        <v>13</v>
      </c>
      <c r="U896">
        <v>4</v>
      </c>
      <c r="V896">
        <v>16</v>
      </c>
      <c r="W896">
        <v>4</v>
      </c>
      <c r="X896">
        <v>4</v>
      </c>
      <c r="Y896">
        <v>0</v>
      </c>
      <c r="Z896">
        <v>5</v>
      </c>
      <c r="AA896">
        <v>48</v>
      </c>
      <c r="AE896">
        <v>133</v>
      </c>
      <c r="AF896" t="s">
        <v>4361</v>
      </c>
      <c r="AG896" t="s">
        <v>527</v>
      </c>
      <c r="AH896" t="s">
        <v>4362</v>
      </c>
      <c r="AI896" t="s">
        <v>4363</v>
      </c>
      <c r="AJ896" t="s">
        <v>4364</v>
      </c>
      <c r="AK896" t="s">
        <v>4365</v>
      </c>
    </row>
    <row r="897" spans="1:39" x14ac:dyDescent="0.25">
      <c r="A897" t="s">
        <v>11767</v>
      </c>
      <c r="B897" t="s">
        <v>11768</v>
      </c>
      <c r="C897" t="s">
        <v>11769</v>
      </c>
      <c r="D897" t="s">
        <v>11770</v>
      </c>
      <c r="E897" t="s">
        <v>11770</v>
      </c>
      <c r="F897" t="s">
        <v>11771</v>
      </c>
      <c r="G897" t="s">
        <v>11772</v>
      </c>
      <c r="H897" t="s">
        <v>11771</v>
      </c>
      <c r="I897" t="s">
        <v>171</v>
      </c>
      <c r="J897" t="s">
        <v>171</v>
      </c>
      <c r="K897">
        <f>SUM(L897:Q897)</f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1</v>
      </c>
      <c r="AA897">
        <v>1</v>
      </c>
      <c r="AE897">
        <v>149</v>
      </c>
      <c r="AF897" t="s">
        <v>11773</v>
      </c>
      <c r="AG897" t="s">
        <v>11774</v>
      </c>
      <c r="AH897" t="s">
        <v>11775</v>
      </c>
      <c r="AI897" t="s">
        <v>11776</v>
      </c>
      <c r="AJ897" t="s">
        <v>11777</v>
      </c>
      <c r="AK897" t="s">
        <v>11778</v>
      </c>
      <c r="AL897">
        <v>71</v>
      </c>
      <c r="AM897">
        <v>927</v>
      </c>
    </row>
    <row r="898" spans="1:39" x14ac:dyDescent="0.25">
      <c r="A898" t="s">
        <v>2799</v>
      </c>
      <c r="B898" t="s">
        <v>2800</v>
      </c>
      <c r="C898" t="s">
        <v>2801</v>
      </c>
      <c r="D898" t="s">
        <v>2801</v>
      </c>
      <c r="E898" t="s">
        <v>2802</v>
      </c>
      <c r="F898" t="s">
        <v>2803</v>
      </c>
      <c r="G898" t="s">
        <v>2804</v>
      </c>
      <c r="H898" t="s">
        <v>2805</v>
      </c>
      <c r="I898" t="s">
        <v>171</v>
      </c>
      <c r="J898" t="s">
        <v>171</v>
      </c>
      <c r="K898">
        <f>SUM(L898:Q898)</f>
        <v>648559000</v>
      </c>
      <c r="L898">
        <v>0</v>
      </c>
      <c r="M898">
        <v>60713000</v>
      </c>
      <c r="N898">
        <v>214940000</v>
      </c>
      <c r="O898">
        <v>165610000</v>
      </c>
      <c r="P898">
        <v>144310000</v>
      </c>
      <c r="Q898">
        <v>62986000</v>
      </c>
      <c r="S898">
        <v>5</v>
      </c>
      <c r="T898">
        <v>22</v>
      </c>
      <c r="U898">
        <v>16</v>
      </c>
      <c r="V898">
        <v>38</v>
      </c>
      <c r="W898">
        <v>10</v>
      </c>
      <c r="X898">
        <v>20</v>
      </c>
      <c r="Y898">
        <v>4</v>
      </c>
      <c r="Z898">
        <v>12</v>
      </c>
      <c r="AA898">
        <v>127</v>
      </c>
      <c r="AE898">
        <v>605</v>
      </c>
      <c r="AF898" t="s">
        <v>2806</v>
      </c>
      <c r="AG898" t="s">
        <v>993</v>
      </c>
      <c r="AH898" t="s">
        <v>2807</v>
      </c>
      <c r="AI898" t="s">
        <v>2808</v>
      </c>
      <c r="AJ898" t="s">
        <v>2809</v>
      </c>
      <c r="AK898" t="s">
        <v>2810</v>
      </c>
      <c r="AL898">
        <v>252</v>
      </c>
      <c r="AM898">
        <v>352</v>
      </c>
    </row>
    <row r="899" spans="1:39" x14ac:dyDescent="0.25">
      <c r="A899" t="s">
        <v>10778</v>
      </c>
      <c r="B899" t="s">
        <v>10778</v>
      </c>
      <c r="C899" t="s">
        <v>5823</v>
      </c>
      <c r="D899" t="s">
        <v>5823</v>
      </c>
      <c r="E899" t="s">
        <v>5823</v>
      </c>
      <c r="F899" t="s">
        <v>10779</v>
      </c>
      <c r="G899" t="s">
        <v>10780</v>
      </c>
      <c r="H899" t="s">
        <v>10781</v>
      </c>
      <c r="I899" t="s">
        <v>171</v>
      </c>
      <c r="J899" t="s">
        <v>171</v>
      </c>
      <c r="K899">
        <f>SUM(L899:Q899)</f>
        <v>3025900</v>
      </c>
      <c r="L899">
        <v>0</v>
      </c>
      <c r="M899">
        <v>3025900</v>
      </c>
      <c r="N899">
        <v>0</v>
      </c>
      <c r="O899">
        <v>0</v>
      </c>
      <c r="P899">
        <v>0</v>
      </c>
      <c r="Q899">
        <v>0</v>
      </c>
      <c r="S899">
        <v>0</v>
      </c>
      <c r="T899">
        <v>1</v>
      </c>
      <c r="U899">
        <v>0</v>
      </c>
      <c r="V899">
        <v>1</v>
      </c>
      <c r="W899">
        <v>0</v>
      </c>
      <c r="X899">
        <v>0</v>
      </c>
      <c r="Y899">
        <v>0</v>
      </c>
      <c r="Z899">
        <v>0</v>
      </c>
      <c r="AA899">
        <v>2</v>
      </c>
      <c r="AE899">
        <v>350</v>
      </c>
      <c r="AF899" t="s">
        <v>10782</v>
      </c>
      <c r="AG899" t="s">
        <v>596</v>
      </c>
      <c r="AH899" t="s">
        <v>10783</v>
      </c>
      <c r="AI899" t="s">
        <v>10784</v>
      </c>
      <c r="AJ899" t="s">
        <v>10785</v>
      </c>
      <c r="AK899" t="s">
        <v>10785</v>
      </c>
    </row>
    <row r="900" spans="1:39" x14ac:dyDescent="0.25">
      <c r="A900" t="s">
        <v>8461</v>
      </c>
      <c r="B900" t="s">
        <v>8462</v>
      </c>
      <c r="C900" t="s">
        <v>8463</v>
      </c>
      <c r="D900" t="s">
        <v>8463</v>
      </c>
      <c r="E900" t="s">
        <v>8463</v>
      </c>
      <c r="F900" t="s">
        <v>8464</v>
      </c>
      <c r="G900" t="s">
        <v>8465</v>
      </c>
      <c r="H900" t="s">
        <v>8464</v>
      </c>
      <c r="I900" t="s">
        <v>171</v>
      </c>
      <c r="J900" t="s">
        <v>171</v>
      </c>
      <c r="K900">
        <f>SUM(L900:Q900)</f>
        <v>13490000</v>
      </c>
      <c r="L900">
        <v>0</v>
      </c>
      <c r="M900">
        <v>0</v>
      </c>
      <c r="N900">
        <v>0</v>
      </c>
      <c r="O900">
        <v>13490000</v>
      </c>
      <c r="P900">
        <v>0</v>
      </c>
      <c r="Q900">
        <v>0</v>
      </c>
      <c r="S900">
        <v>0</v>
      </c>
      <c r="T900">
        <v>5</v>
      </c>
      <c r="U900">
        <v>0</v>
      </c>
      <c r="V900">
        <v>6</v>
      </c>
      <c r="W900">
        <v>0</v>
      </c>
      <c r="X900">
        <v>0</v>
      </c>
      <c r="Y900">
        <v>0</v>
      </c>
      <c r="Z900">
        <v>0</v>
      </c>
      <c r="AA900">
        <v>11</v>
      </c>
      <c r="AE900">
        <v>1116</v>
      </c>
      <c r="AF900" t="s">
        <v>8466</v>
      </c>
      <c r="AG900" t="s">
        <v>539</v>
      </c>
      <c r="AH900" t="s">
        <v>8467</v>
      </c>
      <c r="AI900" t="s">
        <v>8468</v>
      </c>
      <c r="AJ900" t="s">
        <v>8469</v>
      </c>
      <c r="AK900" t="s">
        <v>8470</v>
      </c>
    </row>
    <row r="901" spans="1:39" x14ac:dyDescent="0.25">
      <c r="A901" t="s">
        <v>6885</v>
      </c>
      <c r="B901" t="s">
        <v>6886</v>
      </c>
      <c r="C901" t="s">
        <v>6887</v>
      </c>
      <c r="D901" t="s">
        <v>6887</v>
      </c>
      <c r="E901" t="s">
        <v>6887</v>
      </c>
      <c r="F901" t="s">
        <v>6888</v>
      </c>
      <c r="G901" t="s">
        <v>6889</v>
      </c>
      <c r="H901" t="s">
        <v>6888</v>
      </c>
      <c r="I901" t="s">
        <v>171</v>
      </c>
      <c r="J901" t="s">
        <v>171</v>
      </c>
      <c r="K901">
        <f>SUM(L901:Q901)</f>
        <v>34429000</v>
      </c>
      <c r="L901">
        <v>0</v>
      </c>
      <c r="M901">
        <v>18887000</v>
      </c>
      <c r="N901">
        <v>0</v>
      </c>
      <c r="O901">
        <v>15542000</v>
      </c>
      <c r="P901">
        <v>0</v>
      </c>
      <c r="Q901">
        <v>0</v>
      </c>
      <c r="S901">
        <v>0</v>
      </c>
      <c r="T901">
        <v>7</v>
      </c>
      <c r="U901">
        <v>0</v>
      </c>
      <c r="V901">
        <v>5</v>
      </c>
      <c r="W901">
        <v>0</v>
      </c>
      <c r="X901">
        <v>0</v>
      </c>
      <c r="Y901">
        <v>0</v>
      </c>
      <c r="Z901">
        <v>0</v>
      </c>
      <c r="AA901">
        <v>12</v>
      </c>
      <c r="AE901">
        <v>517</v>
      </c>
      <c r="AF901" t="s">
        <v>6890</v>
      </c>
      <c r="AG901" t="s">
        <v>527</v>
      </c>
      <c r="AH901" t="s">
        <v>6891</v>
      </c>
      <c r="AI901" t="s">
        <v>6892</v>
      </c>
      <c r="AJ901" t="s">
        <v>6893</v>
      </c>
      <c r="AK901" t="s">
        <v>6894</v>
      </c>
      <c r="AL901">
        <v>205</v>
      </c>
      <c r="AM901">
        <v>273</v>
      </c>
    </row>
    <row r="902" spans="1:39" x14ac:dyDescent="0.25">
      <c r="A902" t="s">
        <v>8963</v>
      </c>
      <c r="B902" t="s">
        <v>8963</v>
      </c>
      <c r="C902" t="s">
        <v>1323</v>
      </c>
      <c r="D902" t="s">
        <v>1323</v>
      </c>
      <c r="E902" t="s">
        <v>1323</v>
      </c>
      <c r="F902" t="s">
        <v>8964</v>
      </c>
      <c r="G902" t="s">
        <v>8965</v>
      </c>
      <c r="H902" t="s">
        <v>8966</v>
      </c>
      <c r="I902" t="s">
        <v>171</v>
      </c>
      <c r="J902" t="s">
        <v>171</v>
      </c>
      <c r="K902">
        <f>SUM(L902:Q902)</f>
        <v>9808400</v>
      </c>
      <c r="L902">
        <v>0</v>
      </c>
      <c r="M902">
        <v>0</v>
      </c>
      <c r="N902">
        <v>0</v>
      </c>
      <c r="O902">
        <v>9808400</v>
      </c>
      <c r="P902">
        <v>0</v>
      </c>
      <c r="Q902">
        <v>0</v>
      </c>
      <c r="S902">
        <v>0</v>
      </c>
      <c r="T902">
        <v>0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1</v>
      </c>
      <c r="AE902">
        <v>411</v>
      </c>
      <c r="AF902">
        <v>1839</v>
      </c>
      <c r="AG902" t="b">
        <v>1</v>
      </c>
      <c r="AH902">
        <v>1948</v>
      </c>
      <c r="AI902">
        <v>22822</v>
      </c>
      <c r="AJ902">
        <v>24442</v>
      </c>
      <c r="AK902">
        <v>24442</v>
      </c>
    </row>
    <row r="903" spans="1:39" x14ac:dyDescent="0.25">
      <c r="A903" t="s">
        <v>8002</v>
      </c>
      <c r="B903" t="s">
        <v>8003</v>
      </c>
      <c r="C903" t="s">
        <v>8004</v>
      </c>
      <c r="D903" t="s">
        <v>8004</v>
      </c>
      <c r="E903" t="s">
        <v>8004</v>
      </c>
      <c r="F903" t="s">
        <v>8005</v>
      </c>
      <c r="G903" t="s">
        <v>8006</v>
      </c>
      <c r="H903" t="s">
        <v>8007</v>
      </c>
      <c r="I903" t="s">
        <v>171</v>
      </c>
      <c r="J903" t="s">
        <v>171</v>
      </c>
      <c r="K903">
        <f>SUM(L903:Q903)</f>
        <v>17437000</v>
      </c>
      <c r="L903">
        <v>0</v>
      </c>
      <c r="M903">
        <v>17437000</v>
      </c>
      <c r="N903">
        <v>0</v>
      </c>
      <c r="O903">
        <v>0</v>
      </c>
      <c r="P903">
        <v>0</v>
      </c>
      <c r="Q903">
        <v>0</v>
      </c>
      <c r="S903">
        <v>0</v>
      </c>
      <c r="T903">
        <v>8</v>
      </c>
      <c r="U903">
        <v>0</v>
      </c>
      <c r="V903">
        <v>3</v>
      </c>
      <c r="W903">
        <v>0</v>
      </c>
      <c r="X903">
        <v>0</v>
      </c>
      <c r="Y903">
        <v>0</v>
      </c>
      <c r="Z903">
        <v>0</v>
      </c>
      <c r="AA903">
        <v>11</v>
      </c>
      <c r="AE903">
        <v>870</v>
      </c>
      <c r="AF903" t="s">
        <v>8008</v>
      </c>
      <c r="AG903" t="s">
        <v>568</v>
      </c>
      <c r="AH903" t="s">
        <v>8009</v>
      </c>
      <c r="AI903" t="s">
        <v>8010</v>
      </c>
      <c r="AJ903" t="s">
        <v>8011</v>
      </c>
      <c r="AK903" t="s">
        <v>8012</v>
      </c>
    </row>
    <row r="904" spans="1:39" x14ac:dyDescent="0.25">
      <c r="A904" t="s">
        <v>5470</v>
      </c>
      <c r="B904" t="s">
        <v>5471</v>
      </c>
      <c r="C904" t="s">
        <v>5472</v>
      </c>
      <c r="D904" t="s">
        <v>5473</v>
      </c>
      <c r="E904" t="s">
        <v>5473</v>
      </c>
      <c r="F904" t="s">
        <v>5474</v>
      </c>
      <c r="G904" t="s">
        <v>5475</v>
      </c>
      <c r="H904" t="s">
        <v>5476</v>
      </c>
      <c r="I904" t="s">
        <v>171</v>
      </c>
      <c r="J904" t="s">
        <v>171</v>
      </c>
      <c r="K904">
        <f>SUM(L904:Q904)</f>
        <v>89887000</v>
      </c>
      <c r="L904">
        <v>0</v>
      </c>
      <c r="M904">
        <v>34093000</v>
      </c>
      <c r="N904">
        <v>0</v>
      </c>
      <c r="O904">
        <v>55794000</v>
      </c>
      <c r="P904">
        <v>0</v>
      </c>
      <c r="Q904">
        <v>0</v>
      </c>
      <c r="S904">
        <v>0</v>
      </c>
      <c r="T904">
        <v>4</v>
      </c>
      <c r="U904">
        <v>0</v>
      </c>
      <c r="V904">
        <v>15</v>
      </c>
      <c r="W904">
        <v>0</v>
      </c>
      <c r="X904">
        <v>0</v>
      </c>
      <c r="Y904">
        <v>0</v>
      </c>
      <c r="Z904">
        <v>0</v>
      </c>
      <c r="AA904">
        <v>19</v>
      </c>
      <c r="AE904">
        <v>424</v>
      </c>
      <c r="AF904" t="s">
        <v>5477</v>
      </c>
      <c r="AG904" t="s">
        <v>5478</v>
      </c>
      <c r="AH904" t="s">
        <v>5479</v>
      </c>
      <c r="AI904" t="s">
        <v>5480</v>
      </c>
      <c r="AJ904" t="s">
        <v>5481</v>
      </c>
      <c r="AK904" t="s">
        <v>5482</v>
      </c>
      <c r="AL904">
        <v>53</v>
      </c>
      <c r="AM904">
        <v>330</v>
      </c>
    </row>
    <row r="905" spans="1:39" x14ac:dyDescent="0.25">
      <c r="A905" t="s">
        <v>11557</v>
      </c>
      <c r="B905" t="s">
        <v>11557</v>
      </c>
      <c r="C905" t="s">
        <v>5823</v>
      </c>
      <c r="D905" t="s">
        <v>5823</v>
      </c>
      <c r="E905" t="s">
        <v>5823</v>
      </c>
      <c r="F905" t="s">
        <v>11558</v>
      </c>
      <c r="G905" t="s">
        <v>11559</v>
      </c>
      <c r="H905" t="s">
        <v>11560</v>
      </c>
      <c r="I905" t="s">
        <v>171</v>
      </c>
      <c r="J905" t="s">
        <v>171</v>
      </c>
      <c r="K905">
        <f>SUM(L905:Q905)</f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S905">
        <v>0</v>
      </c>
      <c r="T905">
        <v>1</v>
      </c>
      <c r="U905">
        <v>1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2</v>
      </c>
      <c r="AE905">
        <v>194</v>
      </c>
      <c r="AF905" t="s">
        <v>11561</v>
      </c>
      <c r="AG905" t="s">
        <v>596</v>
      </c>
      <c r="AH905" t="s">
        <v>11562</v>
      </c>
      <c r="AI905" t="s">
        <v>11563</v>
      </c>
      <c r="AJ905" t="s">
        <v>11564</v>
      </c>
      <c r="AK905" t="s">
        <v>11564</v>
      </c>
    </row>
    <row r="906" spans="1:39" x14ac:dyDescent="0.25">
      <c r="A906" t="s">
        <v>4111</v>
      </c>
      <c r="B906" t="s">
        <v>4112</v>
      </c>
      <c r="C906" t="s">
        <v>4113</v>
      </c>
      <c r="D906" t="s">
        <v>4113</v>
      </c>
      <c r="E906" t="s">
        <v>4114</v>
      </c>
      <c r="F906" t="s">
        <v>4115</v>
      </c>
      <c r="G906" t="s">
        <v>4116</v>
      </c>
      <c r="H906" t="s">
        <v>4117</v>
      </c>
      <c r="I906" t="s">
        <v>171</v>
      </c>
      <c r="J906" t="s">
        <v>171</v>
      </c>
      <c r="K906">
        <f>SUM(L906:Q906)</f>
        <v>229461000</v>
      </c>
      <c r="L906">
        <v>0</v>
      </c>
      <c r="M906">
        <v>99051000</v>
      </c>
      <c r="N906">
        <v>0</v>
      </c>
      <c r="O906">
        <v>130410000</v>
      </c>
      <c r="P906">
        <v>0</v>
      </c>
      <c r="Q906">
        <v>0</v>
      </c>
      <c r="S906">
        <v>1</v>
      </c>
      <c r="T906">
        <v>17</v>
      </c>
      <c r="U906">
        <v>2</v>
      </c>
      <c r="V906">
        <v>29</v>
      </c>
      <c r="W906">
        <v>1</v>
      </c>
      <c r="X906">
        <v>1</v>
      </c>
      <c r="Y906">
        <v>1</v>
      </c>
      <c r="Z906">
        <v>1</v>
      </c>
      <c r="AA906">
        <v>53</v>
      </c>
      <c r="AE906">
        <v>460</v>
      </c>
      <c r="AF906" t="s">
        <v>4118</v>
      </c>
      <c r="AG906" t="s">
        <v>330</v>
      </c>
      <c r="AH906" t="s">
        <v>4119</v>
      </c>
      <c r="AI906" t="s">
        <v>4120</v>
      </c>
      <c r="AJ906" t="s">
        <v>4121</v>
      </c>
      <c r="AK906" t="s">
        <v>4122</v>
      </c>
      <c r="AL906">
        <v>53</v>
      </c>
      <c r="AM906">
        <v>253</v>
      </c>
    </row>
    <row r="907" spans="1:39" x14ac:dyDescent="0.25">
      <c r="A907" t="s">
        <v>8296</v>
      </c>
      <c r="B907" t="s">
        <v>8297</v>
      </c>
      <c r="C907" t="s">
        <v>4930</v>
      </c>
      <c r="D907" t="s">
        <v>4930</v>
      </c>
      <c r="E907" t="s">
        <v>4930</v>
      </c>
      <c r="F907" t="s">
        <v>8298</v>
      </c>
      <c r="G907" t="s">
        <v>8299</v>
      </c>
      <c r="H907" t="s">
        <v>8298</v>
      </c>
      <c r="I907" t="s">
        <v>171</v>
      </c>
      <c r="J907" t="s">
        <v>171</v>
      </c>
      <c r="K907">
        <f>SUM(L907:Q907)</f>
        <v>14981000</v>
      </c>
      <c r="L907">
        <v>0</v>
      </c>
      <c r="M907">
        <v>0</v>
      </c>
      <c r="N907">
        <v>0</v>
      </c>
      <c r="O907">
        <v>14981000</v>
      </c>
      <c r="P907">
        <v>0</v>
      </c>
      <c r="Q907">
        <v>0</v>
      </c>
      <c r="S907">
        <v>0</v>
      </c>
      <c r="T907">
        <v>0</v>
      </c>
      <c r="U907">
        <v>0</v>
      </c>
      <c r="V907">
        <v>4</v>
      </c>
      <c r="W907">
        <v>0</v>
      </c>
      <c r="X907">
        <v>0</v>
      </c>
      <c r="Y907">
        <v>0</v>
      </c>
      <c r="Z907">
        <v>0</v>
      </c>
      <c r="AA907">
        <v>4</v>
      </c>
      <c r="AE907">
        <v>797</v>
      </c>
      <c r="AF907" t="s">
        <v>8300</v>
      </c>
      <c r="AG907" t="s">
        <v>870</v>
      </c>
      <c r="AH907" t="s">
        <v>8301</v>
      </c>
      <c r="AI907" t="s">
        <v>8302</v>
      </c>
      <c r="AJ907" t="s">
        <v>8303</v>
      </c>
      <c r="AK907" t="s">
        <v>8304</v>
      </c>
    </row>
    <row r="908" spans="1:39" x14ac:dyDescent="0.25">
      <c r="A908" t="s">
        <v>10413</v>
      </c>
      <c r="B908" t="s">
        <v>10413</v>
      </c>
      <c r="C908" t="s">
        <v>6441</v>
      </c>
      <c r="D908" t="s">
        <v>6441</v>
      </c>
      <c r="E908" t="s">
        <v>6441</v>
      </c>
      <c r="F908" t="s">
        <v>10414</v>
      </c>
      <c r="G908" t="s">
        <v>10415</v>
      </c>
      <c r="H908" t="s">
        <v>10416</v>
      </c>
      <c r="I908" t="s">
        <v>171</v>
      </c>
      <c r="J908" t="s">
        <v>171</v>
      </c>
      <c r="K908">
        <f>SUM(L908:Q908)</f>
        <v>4143700</v>
      </c>
      <c r="L908">
        <v>0</v>
      </c>
      <c r="M908">
        <v>0</v>
      </c>
      <c r="N908">
        <v>0</v>
      </c>
      <c r="O908">
        <v>4143700</v>
      </c>
      <c r="P908">
        <v>0</v>
      </c>
      <c r="Q908">
        <v>0</v>
      </c>
      <c r="S908">
        <v>0</v>
      </c>
      <c r="T908">
        <v>1</v>
      </c>
      <c r="U908">
        <v>0</v>
      </c>
      <c r="V908">
        <v>2</v>
      </c>
      <c r="W908">
        <v>0</v>
      </c>
      <c r="X908">
        <v>0</v>
      </c>
      <c r="Y908">
        <v>0</v>
      </c>
      <c r="Z908">
        <v>0</v>
      </c>
      <c r="AA908">
        <v>3</v>
      </c>
      <c r="AE908">
        <v>498</v>
      </c>
      <c r="AF908" t="s">
        <v>10417</v>
      </c>
      <c r="AG908" t="s">
        <v>596</v>
      </c>
      <c r="AH908" t="s">
        <v>10418</v>
      </c>
      <c r="AI908" t="s">
        <v>10419</v>
      </c>
      <c r="AJ908" t="s">
        <v>10420</v>
      </c>
      <c r="AK908" t="s">
        <v>10421</v>
      </c>
    </row>
    <row r="909" spans="1:39" x14ac:dyDescent="0.25">
      <c r="A909" t="s">
        <v>11415</v>
      </c>
      <c r="B909" t="s">
        <v>11415</v>
      </c>
      <c r="C909">
        <v>4</v>
      </c>
      <c r="D909">
        <v>4</v>
      </c>
      <c r="E909">
        <v>4</v>
      </c>
      <c r="F909" t="s">
        <v>11416</v>
      </c>
      <c r="G909" t="s">
        <v>11417</v>
      </c>
      <c r="H909" t="s">
        <v>11416</v>
      </c>
      <c r="I909" s="9" t="s">
        <v>63</v>
      </c>
      <c r="J909" s="5" t="s">
        <v>64</v>
      </c>
      <c r="K909">
        <f>SUM(L909:Q909)</f>
        <v>1239300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1239300</v>
      </c>
      <c r="S909">
        <v>0</v>
      </c>
      <c r="T909">
        <v>0</v>
      </c>
      <c r="U909">
        <v>0</v>
      </c>
      <c r="V909">
        <v>1</v>
      </c>
      <c r="W909">
        <v>2</v>
      </c>
      <c r="X909">
        <v>0</v>
      </c>
      <c r="Y909">
        <v>0</v>
      </c>
      <c r="Z909">
        <v>0</v>
      </c>
      <c r="AA909">
        <v>3</v>
      </c>
      <c r="AE909">
        <v>1076</v>
      </c>
      <c r="AF909" t="s">
        <v>11418</v>
      </c>
      <c r="AG909" t="s">
        <v>1397</v>
      </c>
      <c r="AH909" t="s">
        <v>11419</v>
      </c>
      <c r="AI909" t="s">
        <v>11420</v>
      </c>
      <c r="AJ909" t="s">
        <v>11421</v>
      </c>
      <c r="AK909" t="s">
        <v>11422</v>
      </c>
    </row>
    <row r="910" spans="1:39" x14ac:dyDescent="0.25">
      <c r="A910" t="s">
        <v>6388</v>
      </c>
      <c r="B910" t="s">
        <v>6389</v>
      </c>
      <c r="C910" t="s">
        <v>6390</v>
      </c>
      <c r="D910" t="s">
        <v>6390</v>
      </c>
      <c r="E910" t="s">
        <v>6390</v>
      </c>
      <c r="F910" t="s">
        <v>6391</v>
      </c>
      <c r="G910" t="s">
        <v>6392</v>
      </c>
      <c r="H910" t="s">
        <v>6393</v>
      </c>
      <c r="I910" s="9" t="s">
        <v>63</v>
      </c>
      <c r="J910" s="5" t="s">
        <v>64</v>
      </c>
      <c r="K910">
        <f>SUM(L910:Q910)</f>
        <v>50552000</v>
      </c>
      <c r="L910">
        <v>0</v>
      </c>
      <c r="M910">
        <v>0</v>
      </c>
      <c r="N910">
        <v>0</v>
      </c>
      <c r="O910">
        <v>0</v>
      </c>
      <c r="P910">
        <v>50552000</v>
      </c>
      <c r="Q910">
        <v>0</v>
      </c>
      <c r="S910">
        <v>0</v>
      </c>
      <c r="T910">
        <v>4</v>
      </c>
      <c r="U910">
        <v>0</v>
      </c>
      <c r="V910">
        <v>4</v>
      </c>
      <c r="W910">
        <v>3</v>
      </c>
      <c r="X910">
        <v>5</v>
      </c>
      <c r="Y910">
        <v>3</v>
      </c>
      <c r="Z910">
        <v>2</v>
      </c>
      <c r="AA910">
        <v>21</v>
      </c>
      <c r="AE910">
        <v>1256</v>
      </c>
      <c r="AF910" t="s">
        <v>6394</v>
      </c>
      <c r="AG910" t="s">
        <v>870</v>
      </c>
      <c r="AH910" t="s">
        <v>6395</v>
      </c>
      <c r="AI910" t="s">
        <v>6396</v>
      </c>
      <c r="AJ910" t="s">
        <v>6397</v>
      </c>
      <c r="AK910" t="s">
        <v>6398</v>
      </c>
    </row>
    <row r="911" spans="1:39" x14ac:dyDescent="0.25">
      <c r="A911" t="s">
        <v>3123</v>
      </c>
      <c r="B911" t="s">
        <v>3124</v>
      </c>
      <c r="C911" t="s">
        <v>3125</v>
      </c>
      <c r="D911" t="s">
        <v>3125</v>
      </c>
      <c r="E911" t="s">
        <v>3125</v>
      </c>
      <c r="F911" t="s">
        <v>3126</v>
      </c>
      <c r="G911" t="s">
        <v>3127</v>
      </c>
      <c r="H911" t="s">
        <v>3128</v>
      </c>
      <c r="I911" t="s">
        <v>171</v>
      </c>
      <c r="J911" t="s">
        <v>171</v>
      </c>
      <c r="K911">
        <f>SUM(L911:Q911)</f>
        <v>389035000</v>
      </c>
      <c r="L911">
        <v>0</v>
      </c>
      <c r="M911">
        <v>87288000</v>
      </c>
      <c r="N911">
        <v>0</v>
      </c>
      <c r="O911">
        <v>93838000</v>
      </c>
      <c r="P911">
        <v>94079000</v>
      </c>
      <c r="Q911">
        <v>113830000</v>
      </c>
      <c r="S911">
        <v>3</v>
      </c>
      <c r="T911">
        <v>5</v>
      </c>
      <c r="U911">
        <v>2</v>
      </c>
      <c r="V911">
        <v>9</v>
      </c>
      <c r="W911">
        <v>8</v>
      </c>
      <c r="X911">
        <v>7</v>
      </c>
      <c r="Y911">
        <v>6</v>
      </c>
      <c r="Z911">
        <v>12</v>
      </c>
      <c r="AA911">
        <v>52</v>
      </c>
      <c r="AE911">
        <v>672</v>
      </c>
      <c r="AF911" t="s">
        <v>3129</v>
      </c>
      <c r="AG911" t="s">
        <v>568</v>
      </c>
      <c r="AH911" t="s">
        <v>3130</v>
      </c>
      <c r="AI911" t="s">
        <v>3131</v>
      </c>
      <c r="AJ911" t="s">
        <v>3132</v>
      </c>
      <c r="AK911" t="s">
        <v>3133</v>
      </c>
      <c r="AL911">
        <v>320</v>
      </c>
      <c r="AM911">
        <v>86</v>
      </c>
    </row>
    <row r="912" spans="1:39" x14ac:dyDescent="0.25">
      <c r="A912" t="s">
        <v>4524</v>
      </c>
      <c r="B912" t="s">
        <v>4525</v>
      </c>
      <c r="C912" t="s">
        <v>4526</v>
      </c>
      <c r="D912" t="s">
        <v>4526</v>
      </c>
      <c r="E912" t="s">
        <v>4526</v>
      </c>
      <c r="F912" t="s">
        <v>4527</v>
      </c>
      <c r="G912" t="s">
        <v>4528</v>
      </c>
      <c r="H912" t="s">
        <v>4529</v>
      </c>
      <c r="I912" t="s">
        <v>171</v>
      </c>
      <c r="J912" t="s">
        <v>171</v>
      </c>
      <c r="K912">
        <f>SUM(L912:Q912)</f>
        <v>158668000</v>
      </c>
      <c r="L912">
        <v>28141000</v>
      </c>
      <c r="M912">
        <v>21374000</v>
      </c>
      <c r="N912">
        <v>0</v>
      </c>
      <c r="O912">
        <v>85824000</v>
      </c>
      <c r="P912">
        <v>0</v>
      </c>
      <c r="Q912">
        <v>23329000</v>
      </c>
      <c r="S912">
        <v>5</v>
      </c>
      <c r="T912">
        <v>3</v>
      </c>
      <c r="U912">
        <v>0</v>
      </c>
      <c r="V912">
        <v>15</v>
      </c>
      <c r="W912">
        <v>0</v>
      </c>
      <c r="X912">
        <v>0</v>
      </c>
      <c r="Y912">
        <v>0</v>
      </c>
      <c r="Z912">
        <v>6</v>
      </c>
      <c r="AA912">
        <v>29</v>
      </c>
      <c r="AE912">
        <v>1163</v>
      </c>
      <c r="AF912" t="s">
        <v>4530</v>
      </c>
      <c r="AG912" t="s">
        <v>830</v>
      </c>
      <c r="AH912" t="s">
        <v>4531</v>
      </c>
      <c r="AI912" t="s">
        <v>4532</v>
      </c>
      <c r="AJ912" t="s">
        <v>4533</v>
      </c>
      <c r="AK912" t="s">
        <v>4534</v>
      </c>
    </row>
    <row r="913" spans="1:39" x14ac:dyDescent="0.25">
      <c r="A913" t="s">
        <v>8542</v>
      </c>
      <c r="B913" t="s">
        <v>8543</v>
      </c>
      <c r="C913" t="s">
        <v>8544</v>
      </c>
      <c r="D913" t="s">
        <v>8544</v>
      </c>
      <c r="E913" t="s">
        <v>8544</v>
      </c>
      <c r="F913" t="s">
        <v>8545</v>
      </c>
      <c r="G913" t="s">
        <v>8546</v>
      </c>
      <c r="H913" t="s">
        <v>8547</v>
      </c>
      <c r="I913" t="s">
        <v>171</v>
      </c>
      <c r="J913" t="s">
        <v>171</v>
      </c>
      <c r="K913">
        <f>SUM(L913:Q913)</f>
        <v>12478000</v>
      </c>
      <c r="L913">
        <v>0</v>
      </c>
      <c r="M913">
        <v>0</v>
      </c>
      <c r="N913">
        <v>0</v>
      </c>
      <c r="O913">
        <v>12478000</v>
      </c>
      <c r="P913">
        <v>0</v>
      </c>
      <c r="Q913">
        <v>0</v>
      </c>
      <c r="S913">
        <v>0</v>
      </c>
      <c r="T913">
        <v>1</v>
      </c>
      <c r="U913">
        <v>3</v>
      </c>
      <c r="V913">
        <v>4</v>
      </c>
      <c r="W913">
        <v>0</v>
      </c>
      <c r="X913">
        <v>0</v>
      </c>
      <c r="Y913">
        <v>0</v>
      </c>
      <c r="Z913">
        <v>1</v>
      </c>
      <c r="AA913">
        <v>9</v>
      </c>
      <c r="AE913">
        <v>503</v>
      </c>
      <c r="AF913" t="s">
        <v>8548</v>
      </c>
      <c r="AG913" t="s">
        <v>1397</v>
      </c>
      <c r="AH913" t="s">
        <v>8549</v>
      </c>
      <c r="AI913" t="s">
        <v>8550</v>
      </c>
      <c r="AJ913" t="s">
        <v>8551</v>
      </c>
      <c r="AK913" t="s">
        <v>8552</v>
      </c>
    </row>
    <row r="914" spans="1:39" x14ac:dyDescent="0.25">
      <c r="A914" t="s">
        <v>3482</v>
      </c>
      <c r="B914" t="s">
        <v>3482</v>
      </c>
      <c r="C914">
        <v>5</v>
      </c>
      <c r="D914">
        <v>5</v>
      </c>
      <c r="E914">
        <v>1</v>
      </c>
      <c r="F914" t="s">
        <v>3483</v>
      </c>
      <c r="G914" t="s">
        <v>3484</v>
      </c>
      <c r="H914" t="s">
        <v>3485</v>
      </c>
      <c r="I914" t="s">
        <v>171</v>
      </c>
      <c r="J914" t="s">
        <v>171</v>
      </c>
      <c r="K914">
        <f>SUM(L914:Q914)</f>
        <v>262080000</v>
      </c>
      <c r="L914">
        <v>0</v>
      </c>
      <c r="M914">
        <v>51317000</v>
      </c>
      <c r="N914">
        <v>90702000</v>
      </c>
      <c r="O914">
        <v>40263000</v>
      </c>
      <c r="P914">
        <v>45290000</v>
      </c>
      <c r="Q914">
        <v>34508000</v>
      </c>
      <c r="S914">
        <v>0</v>
      </c>
      <c r="T914">
        <v>11</v>
      </c>
      <c r="U914">
        <v>7</v>
      </c>
      <c r="V914">
        <v>14</v>
      </c>
      <c r="W914">
        <v>14</v>
      </c>
      <c r="X914">
        <v>10</v>
      </c>
      <c r="Y914">
        <v>5</v>
      </c>
      <c r="Z914">
        <v>7</v>
      </c>
      <c r="AA914">
        <v>68</v>
      </c>
      <c r="AE914">
        <v>543</v>
      </c>
      <c r="AF914" t="s">
        <v>3486</v>
      </c>
      <c r="AG914" t="s">
        <v>909</v>
      </c>
      <c r="AH914" t="s">
        <v>3487</v>
      </c>
      <c r="AI914" t="s">
        <v>3488</v>
      </c>
      <c r="AJ914" t="s">
        <v>3489</v>
      </c>
      <c r="AK914" t="s">
        <v>3490</v>
      </c>
      <c r="AL914">
        <v>217</v>
      </c>
      <c r="AM914">
        <v>71</v>
      </c>
    </row>
    <row r="915" spans="1:39" x14ac:dyDescent="0.25">
      <c r="A915" t="s">
        <v>8185</v>
      </c>
      <c r="B915" t="s">
        <v>8186</v>
      </c>
      <c r="C915" t="s">
        <v>8187</v>
      </c>
      <c r="D915" t="s">
        <v>8188</v>
      </c>
      <c r="E915" t="s">
        <v>8188</v>
      </c>
      <c r="F915" t="s">
        <v>3483</v>
      </c>
      <c r="G915" t="s">
        <v>3484</v>
      </c>
      <c r="H915" t="s">
        <v>8189</v>
      </c>
      <c r="I915" t="s">
        <v>171</v>
      </c>
      <c r="J915" t="s">
        <v>171</v>
      </c>
      <c r="K915">
        <f>SUM(L915:Q915)</f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S915">
        <v>0</v>
      </c>
      <c r="T915">
        <v>0</v>
      </c>
      <c r="U915">
        <v>0</v>
      </c>
      <c r="V915">
        <v>1</v>
      </c>
      <c r="W915">
        <v>1</v>
      </c>
      <c r="X915">
        <v>1</v>
      </c>
      <c r="Y915">
        <v>0</v>
      </c>
      <c r="Z915">
        <v>0</v>
      </c>
      <c r="AA915">
        <v>3</v>
      </c>
      <c r="AE915">
        <v>542</v>
      </c>
      <c r="AF915" t="s">
        <v>8190</v>
      </c>
      <c r="AG915" t="s">
        <v>1494</v>
      </c>
      <c r="AH915" t="s">
        <v>8191</v>
      </c>
      <c r="AI915" t="s">
        <v>8192</v>
      </c>
      <c r="AJ915" t="s">
        <v>8193</v>
      </c>
      <c r="AK915" t="s">
        <v>8194</v>
      </c>
      <c r="AL915">
        <v>217</v>
      </c>
      <c r="AM915">
        <v>71</v>
      </c>
    </row>
    <row r="916" spans="1:39" x14ac:dyDescent="0.25">
      <c r="A916" t="s">
        <v>3966</v>
      </c>
      <c r="B916" t="s">
        <v>3967</v>
      </c>
      <c r="C916" t="s">
        <v>3968</v>
      </c>
      <c r="D916" t="s">
        <v>3968</v>
      </c>
      <c r="E916" t="s">
        <v>3968</v>
      </c>
      <c r="F916" t="s">
        <v>3969</v>
      </c>
      <c r="G916" t="s">
        <v>3970</v>
      </c>
      <c r="H916" t="s">
        <v>3971</v>
      </c>
      <c r="I916" t="s">
        <v>171</v>
      </c>
      <c r="J916" t="s">
        <v>171</v>
      </c>
      <c r="K916">
        <f>SUM(L916:Q916)</f>
        <v>238246000</v>
      </c>
      <c r="L916">
        <v>0</v>
      </c>
      <c r="M916">
        <v>56038000</v>
      </c>
      <c r="N916">
        <v>50888000</v>
      </c>
      <c r="O916">
        <v>131320000</v>
      </c>
      <c r="P916">
        <v>0</v>
      </c>
      <c r="Q916">
        <v>0</v>
      </c>
      <c r="S916">
        <v>0</v>
      </c>
      <c r="T916">
        <v>13</v>
      </c>
      <c r="U916">
        <v>5</v>
      </c>
      <c r="V916">
        <v>17</v>
      </c>
      <c r="W916">
        <v>0</v>
      </c>
      <c r="X916">
        <v>0</v>
      </c>
      <c r="Y916">
        <v>0</v>
      </c>
      <c r="Z916">
        <v>0</v>
      </c>
      <c r="AA916">
        <v>35</v>
      </c>
      <c r="AE916">
        <v>228</v>
      </c>
      <c r="AF916" t="s">
        <v>3972</v>
      </c>
      <c r="AG916" t="s">
        <v>283</v>
      </c>
      <c r="AH916" t="s">
        <v>3973</v>
      </c>
      <c r="AI916" t="s">
        <v>3974</v>
      </c>
      <c r="AJ916" t="s">
        <v>3975</v>
      </c>
      <c r="AK916" t="s">
        <v>3976</v>
      </c>
    </row>
    <row r="917" spans="1:39" x14ac:dyDescent="0.25">
      <c r="A917" t="s">
        <v>4009</v>
      </c>
      <c r="B917" t="s">
        <v>4010</v>
      </c>
      <c r="C917" t="s">
        <v>4011</v>
      </c>
      <c r="D917" t="s">
        <v>4011</v>
      </c>
      <c r="E917" t="s">
        <v>4011</v>
      </c>
      <c r="F917" t="s">
        <v>4012</v>
      </c>
      <c r="G917" t="s">
        <v>4013</v>
      </c>
      <c r="H917" t="s">
        <v>4014</v>
      </c>
      <c r="I917" t="s">
        <v>171</v>
      </c>
      <c r="J917" t="s">
        <v>171</v>
      </c>
      <c r="K917">
        <f>SUM(L917:Q917)</f>
        <v>235421000</v>
      </c>
      <c r="L917">
        <v>0</v>
      </c>
      <c r="M917">
        <v>52272000</v>
      </c>
      <c r="N917">
        <v>70989000</v>
      </c>
      <c r="O917">
        <v>112160000</v>
      </c>
      <c r="P917">
        <v>0</v>
      </c>
      <c r="Q917">
        <v>0</v>
      </c>
      <c r="S917">
        <v>0</v>
      </c>
      <c r="T917">
        <v>9</v>
      </c>
      <c r="U917">
        <v>3</v>
      </c>
      <c r="V917">
        <v>19</v>
      </c>
      <c r="W917">
        <v>0</v>
      </c>
      <c r="X917">
        <v>2</v>
      </c>
      <c r="Y917">
        <v>0</v>
      </c>
      <c r="Z917">
        <v>0</v>
      </c>
      <c r="AA917">
        <v>33</v>
      </c>
      <c r="AE917">
        <v>349</v>
      </c>
      <c r="AF917" t="s">
        <v>4015</v>
      </c>
      <c r="AG917" t="s">
        <v>283</v>
      </c>
      <c r="AH917" t="s">
        <v>4016</v>
      </c>
      <c r="AI917" t="s">
        <v>4017</v>
      </c>
      <c r="AJ917" t="s">
        <v>4018</v>
      </c>
      <c r="AK917" t="s">
        <v>4019</v>
      </c>
    </row>
    <row r="918" spans="1:39" x14ac:dyDescent="0.25">
      <c r="A918" t="s">
        <v>4768</v>
      </c>
      <c r="B918" t="s">
        <v>4768</v>
      </c>
      <c r="C918">
        <v>5</v>
      </c>
      <c r="D918">
        <v>5</v>
      </c>
      <c r="E918">
        <v>5</v>
      </c>
      <c r="F918" t="s">
        <v>4769</v>
      </c>
      <c r="G918" t="s">
        <v>4770</v>
      </c>
      <c r="H918" t="s">
        <v>4769</v>
      </c>
      <c r="I918" t="s">
        <v>171</v>
      </c>
      <c r="J918" t="s">
        <v>171</v>
      </c>
      <c r="K918">
        <f>SUM(L918:Q918)</f>
        <v>83131000</v>
      </c>
      <c r="L918">
        <v>33767000</v>
      </c>
      <c r="M918">
        <v>25902000</v>
      </c>
      <c r="N918">
        <v>0</v>
      </c>
      <c r="O918">
        <v>0</v>
      </c>
      <c r="P918">
        <v>0</v>
      </c>
      <c r="Q918">
        <v>23462000</v>
      </c>
      <c r="S918">
        <v>2</v>
      </c>
      <c r="T918">
        <v>3</v>
      </c>
      <c r="U918">
        <v>0</v>
      </c>
      <c r="V918">
        <v>2</v>
      </c>
      <c r="W918">
        <v>0</v>
      </c>
      <c r="X918">
        <v>1</v>
      </c>
      <c r="Y918">
        <v>5</v>
      </c>
      <c r="Z918">
        <v>5</v>
      </c>
      <c r="AA918">
        <v>18</v>
      </c>
      <c r="AE918">
        <v>718</v>
      </c>
      <c r="AF918" t="s">
        <v>4771</v>
      </c>
      <c r="AG918" t="s">
        <v>909</v>
      </c>
      <c r="AH918" t="s">
        <v>4772</v>
      </c>
      <c r="AI918" t="s">
        <v>4773</v>
      </c>
      <c r="AJ918" t="s">
        <v>4774</v>
      </c>
      <c r="AK918" t="s">
        <v>4775</v>
      </c>
    </row>
    <row r="919" spans="1:39" x14ac:dyDescent="0.25">
      <c r="A919" t="s">
        <v>646</v>
      </c>
      <c r="B919" t="s">
        <v>646</v>
      </c>
      <c r="C919">
        <v>22</v>
      </c>
      <c r="D919">
        <v>22</v>
      </c>
      <c r="E919">
        <v>22</v>
      </c>
      <c r="F919" t="s">
        <v>647</v>
      </c>
      <c r="G919" t="s">
        <v>648</v>
      </c>
      <c r="H919" t="s">
        <v>647</v>
      </c>
      <c r="I919" s="9" t="s">
        <v>63</v>
      </c>
      <c r="J919" s="6" t="s">
        <v>118</v>
      </c>
      <c r="K919">
        <f>SUM(L919:Q919)</f>
        <v>19812200000</v>
      </c>
      <c r="L919">
        <v>4219900000</v>
      </c>
      <c r="M919">
        <v>2748800000</v>
      </c>
      <c r="N919">
        <v>3127700000</v>
      </c>
      <c r="O919">
        <v>3258300000</v>
      </c>
      <c r="P919">
        <v>4018000000</v>
      </c>
      <c r="Q919">
        <v>2439500000</v>
      </c>
      <c r="S919">
        <v>63</v>
      </c>
      <c r="T919">
        <v>98</v>
      </c>
      <c r="U919">
        <v>49</v>
      </c>
      <c r="V919">
        <v>117</v>
      </c>
      <c r="W919">
        <v>92</v>
      </c>
      <c r="X919">
        <v>124</v>
      </c>
      <c r="Y919">
        <v>113</v>
      </c>
      <c r="Z919">
        <v>102</v>
      </c>
      <c r="AA919">
        <v>758</v>
      </c>
      <c r="AE919">
        <v>904</v>
      </c>
      <c r="AF919" t="s">
        <v>649</v>
      </c>
      <c r="AG919" t="s">
        <v>130</v>
      </c>
      <c r="AH919" t="s">
        <v>650</v>
      </c>
      <c r="AI919" t="s">
        <v>651</v>
      </c>
      <c r="AJ919" t="s">
        <v>652</v>
      </c>
      <c r="AK919" t="s">
        <v>653</v>
      </c>
      <c r="AL919" t="s">
        <v>654</v>
      </c>
      <c r="AM919" t="s">
        <v>655</v>
      </c>
    </row>
    <row r="920" spans="1:39" x14ac:dyDescent="0.25">
      <c r="A920" t="s">
        <v>11730</v>
      </c>
      <c r="B920" t="s">
        <v>11730</v>
      </c>
      <c r="C920">
        <v>2</v>
      </c>
      <c r="D920">
        <v>2</v>
      </c>
      <c r="E920">
        <v>2</v>
      </c>
      <c r="F920" t="s">
        <v>11731</v>
      </c>
      <c r="G920" t="s">
        <v>11732</v>
      </c>
      <c r="H920" t="s">
        <v>11731</v>
      </c>
      <c r="I920" t="s">
        <v>171</v>
      </c>
      <c r="J920" t="s">
        <v>171</v>
      </c>
      <c r="K920">
        <f>SUM(L920:Q920)</f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S920">
        <v>0</v>
      </c>
      <c r="T920">
        <v>2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2</v>
      </c>
      <c r="AE920">
        <v>711</v>
      </c>
      <c r="AF920" t="s">
        <v>11733</v>
      </c>
      <c r="AG920" t="s">
        <v>596</v>
      </c>
      <c r="AH920" t="s">
        <v>11734</v>
      </c>
      <c r="AI920" t="s">
        <v>11735</v>
      </c>
      <c r="AJ920" t="s">
        <v>11736</v>
      </c>
      <c r="AK920" t="s">
        <v>11736</v>
      </c>
    </row>
    <row r="921" spans="1:39" x14ac:dyDescent="0.25">
      <c r="A921" t="s">
        <v>6696</v>
      </c>
      <c r="B921" t="s">
        <v>6697</v>
      </c>
      <c r="C921" t="s">
        <v>6698</v>
      </c>
      <c r="D921" t="s">
        <v>6698</v>
      </c>
      <c r="E921" t="s">
        <v>6698</v>
      </c>
      <c r="F921" t="s">
        <v>6699</v>
      </c>
      <c r="G921" t="s">
        <v>6700</v>
      </c>
      <c r="H921" t="s">
        <v>6701</v>
      </c>
      <c r="I921" t="s">
        <v>171</v>
      </c>
      <c r="J921" t="s">
        <v>171</v>
      </c>
      <c r="K921">
        <f>SUM(L921:Q921)</f>
        <v>41576000</v>
      </c>
      <c r="L921">
        <v>0</v>
      </c>
      <c r="M921">
        <v>21816000</v>
      </c>
      <c r="N921">
        <v>0</v>
      </c>
      <c r="O921">
        <v>19760000</v>
      </c>
      <c r="P921">
        <v>0</v>
      </c>
      <c r="Q921">
        <v>0</v>
      </c>
      <c r="S921">
        <v>0</v>
      </c>
      <c r="T921">
        <v>6</v>
      </c>
      <c r="U921">
        <v>3</v>
      </c>
      <c r="V921">
        <v>8</v>
      </c>
      <c r="W921">
        <v>0</v>
      </c>
      <c r="X921">
        <v>0</v>
      </c>
      <c r="Y921">
        <v>0</v>
      </c>
      <c r="Z921">
        <v>0</v>
      </c>
      <c r="AA921">
        <v>17</v>
      </c>
      <c r="AE921">
        <v>1262</v>
      </c>
      <c r="AF921" t="s">
        <v>6702</v>
      </c>
      <c r="AG921" t="s">
        <v>527</v>
      </c>
      <c r="AH921" t="s">
        <v>6703</v>
      </c>
      <c r="AI921" t="s">
        <v>6704</v>
      </c>
      <c r="AJ921" t="s">
        <v>6705</v>
      </c>
      <c r="AK921" t="s">
        <v>6706</v>
      </c>
    </row>
    <row r="922" spans="1:39" x14ac:dyDescent="0.25">
      <c r="A922" t="s">
        <v>9514</v>
      </c>
      <c r="B922" t="s">
        <v>9514</v>
      </c>
      <c r="C922" t="s">
        <v>7152</v>
      </c>
      <c r="D922" t="s">
        <v>7152</v>
      </c>
      <c r="E922" t="s">
        <v>7152</v>
      </c>
      <c r="F922" t="s">
        <v>9515</v>
      </c>
      <c r="G922" t="s">
        <v>9516</v>
      </c>
      <c r="H922" t="s">
        <v>9517</v>
      </c>
      <c r="I922" s="3" t="s">
        <v>437</v>
      </c>
      <c r="J922" s="4" t="s">
        <v>438</v>
      </c>
      <c r="K922">
        <f>SUM(L922:Q922)</f>
        <v>7095300</v>
      </c>
      <c r="L922">
        <v>0</v>
      </c>
      <c r="M922">
        <v>0</v>
      </c>
      <c r="N922">
        <v>0</v>
      </c>
      <c r="O922">
        <v>0</v>
      </c>
      <c r="P922">
        <v>7095300</v>
      </c>
      <c r="Q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E922">
        <v>165</v>
      </c>
      <c r="AF922" t="s">
        <v>9518</v>
      </c>
      <c r="AG922" t="s">
        <v>596</v>
      </c>
      <c r="AH922" t="s">
        <v>9519</v>
      </c>
      <c r="AI922" t="s">
        <v>9520</v>
      </c>
      <c r="AJ922" t="s">
        <v>9521</v>
      </c>
      <c r="AK922" t="s">
        <v>9521</v>
      </c>
    </row>
    <row r="923" spans="1:39" x14ac:dyDescent="0.25">
      <c r="A923" t="s">
        <v>2559</v>
      </c>
      <c r="B923" t="s">
        <v>2559</v>
      </c>
      <c r="C923" t="s">
        <v>2560</v>
      </c>
      <c r="D923" t="s">
        <v>2560</v>
      </c>
      <c r="E923" t="s">
        <v>2560</v>
      </c>
      <c r="F923" t="s">
        <v>2561</v>
      </c>
      <c r="G923" t="s">
        <v>2562</v>
      </c>
      <c r="H923" t="s">
        <v>2563</v>
      </c>
      <c r="I923" t="s">
        <v>171</v>
      </c>
      <c r="J923" t="s">
        <v>171</v>
      </c>
      <c r="K923">
        <f>SUM(L923:Q923)</f>
        <v>610445000</v>
      </c>
      <c r="L923">
        <v>87242000</v>
      </c>
      <c r="M923">
        <v>246660000</v>
      </c>
      <c r="N923">
        <v>0</v>
      </c>
      <c r="O923">
        <v>89789000</v>
      </c>
      <c r="P923">
        <v>96519000</v>
      </c>
      <c r="Q923">
        <v>90235000</v>
      </c>
      <c r="S923">
        <v>5</v>
      </c>
      <c r="T923">
        <v>16</v>
      </c>
      <c r="U923">
        <v>1</v>
      </c>
      <c r="V923">
        <v>11</v>
      </c>
      <c r="W923">
        <v>14</v>
      </c>
      <c r="X923">
        <v>10</v>
      </c>
      <c r="Y923">
        <v>4</v>
      </c>
      <c r="Z923">
        <v>7</v>
      </c>
      <c r="AA923">
        <v>68</v>
      </c>
      <c r="AE923">
        <v>864</v>
      </c>
      <c r="AF923" t="s">
        <v>2564</v>
      </c>
      <c r="AG923" t="s">
        <v>909</v>
      </c>
      <c r="AH923" t="s">
        <v>2565</v>
      </c>
      <c r="AI923" t="s">
        <v>2566</v>
      </c>
      <c r="AJ923" t="s">
        <v>2567</v>
      </c>
      <c r="AK923" t="s">
        <v>2568</v>
      </c>
      <c r="AL923" t="s">
        <v>2569</v>
      </c>
      <c r="AM923" t="s">
        <v>2570</v>
      </c>
    </row>
    <row r="924" spans="1:39" x14ac:dyDescent="0.25">
      <c r="A924" t="s">
        <v>11792</v>
      </c>
      <c r="B924" t="s">
        <v>11792</v>
      </c>
      <c r="C924" t="s">
        <v>8746</v>
      </c>
      <c r="D924" t="s">
        <v>8746</v>
      </c>
      <c r="E924" t="s">
        <v>8746</v>
      </c>
      <c r="F924" t="s">
        <v>11793</v>
      </c>
      <c r="G924" t="s">
        <v>11794</v>
      </c>
      <c r="H924" t="s">
        <v>11795</v>
      </c>
      <c r="I924" t="s">
        <v>171</v>
      </c>
      <c r="J924" t="s">
        <v>171</v>
      </c>
      <c r="K924">
        <f>SUM(L924:Q924)</f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S924">
        <v>0</v>
      </c>
      <c r="T924">
        <v>0</v>
      </c>
      <c r="U924">
        <v>0</v>
      </c>
      <c r="V924">
        <v>1</v>
      </c>
      <c r="W924">
        <v>0</v>
      </c>
      <c r="X924">
        <v>0</v>
      </c>
      <c r="Y924">
        <v>0</v>
      </c>
      <c r="Z924">
        <v>0</v>
      </c>
      <c r="AA924">
        <v>1</v>
      </c>
      <c r="AE924">
        <v>23</v>
      </c>
      <c r="AF924">
        <v>7682</v>
      </c>
      <c r="AG924" t="b">
        <v>1</v>
      </c>
      <c r="AH924">
        <v>8240</v>
      </c>
      <c r="AI924">
        <v>94509</v>
      </c>
      <c r="AJ924">
        <v>100689</v>
      </c>
      <c r="AK924">
        <v>100689</v>
      </c>
    </row>
    <row r="925" spans="1:39" x14ac:dyDescent="0.25">
      <c r="A925" t="s">
        <v>11779</v>
      </c>
      <c r="B925" t="s">
        <v>11779</v>
      </c>
      <c r="C925" t="s">
        <v>6743</v>
      </c>
      <c r="D925" t="s">
        <v>6743</v>
      </c>
      <c r="E925" t="s">
        <v>6743</v>
      </c>
      <c r="F925" t="s">
        <v>11780</v>
      </c>
      <c r="G925" t="s">
        <v>11781</v>
      </c>
      <c r="H925" t="s">
        <v>11782</v>
      </c>
      <c r="I925" t="s">
        <v>171</v>
      </c>
      <c r="J925" t="s">
        <v>171</v>
      </c>
      <c r="K925">
        <f>SUM(L925:Q925)</f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S925">
        <v>0</v>
      </c>
      <c r="T925">
        <v>0</v>
      </c>
      <c r="U925">
        <v>0</v>
      </c>
      <c r="V925">
        <v>1</v>
      </c>
      <c r="W925">
        <v>0</v>
      </c>
      <c r="X925">
        <v>0</v>
      </c>
      <c r="Y925">
        <v>0</v>
      </c>
      <c r="Z925">
        <v>0</v>
      </c>
      <c r="AA925">
        <v>1</v>
      </c>
      <c r="AE925">
        <v>171</v>
      </c>
      <c r="AF925">
        <v>2650</v>
      </c>
      <c r="AG925" t="b">
        <v>1</v>
      </c>
      <c r="AH925">
        <v>2814</v>
      </c>
      <c r="AI925">
        <v>31740</v>
      </c>
      <c r="AJ925">
        <v>33870</v>
      </c>
      <c r="AK925">
        <v>33870</v>
      </c>
    </row>
    <row r="926" spans="1:39" x14ac:dyDescent="0.25">
      <c r="A926" t="s">
        <v>8265</v>
      </c>
      <c r="B926" t="s">
        <v>8266</v>
      </c>
      <c r="C926" t="s">
        <v>8267</v>
      </c>
      <c r="D926" t="s">
        <v>8267</v>
      </c>
      <c r="E926" t="s">
        <v>8267</v>
      </c>
      <c r="F926" t="s">
        <v>8268</v>
      </c>
      <c r="G926" t="s">
        <v>8269</v>
      </c>
      <c r="H926" t="s">
        <v>8270</v>
      </c>
      <c r="I926" t="s">
        <v>171</v>
      </c>
      <c r="J926" t="s">
        <v>171</v>
      </c>
      <c r="K926">
        <f>SUM(L926:Q926)</f>
        <v>15165000</v>
      </c>
      <c r="L926">
        <v>0</v>
      </c>
      <c r="M926">
        <v>15165000</v>
      </c>
      <c r="N926">
        <v>0</v>
      </c>
      <c r="O926">
        <v>0</v>
      </c>
      <c r="P926">
        <v>0</v>
      </c>
      <c r="Q926">
        <v>0</v>
      </c>
      <c r="S926">
        <v>0</v>
      </c>
      <c r="T926">
        <v>4</v>
      </c>
      <c r="U926">
        <v>1</v>
      </c>
      <c r="V926">
        <v>4</v>
      </c>
      <c r="W926">
        <v>1</v>
      </c>
      <c r="X926">
        <v>1</v>
      </c>
      <c r="Y926">
        <v>0</v>
      </c>
      <c r="Z926">
        <v>0</v>
      </c>
      <c r="AA926">
        <v>11</v>
      </c>
      <c r="AE926">
        <v>383</v>
      </c>
      <c r="AF926" t="s">
        <v>8271</v>
      </c>
      <c r="AG926" t="s">
        <v>870</v>
      </c>
      <c r="AH926" t="s">
        <v>8272</v>
      </c>
      <c r="AI926" t="s">
        <v>8273</v>
      </c>
      <c r="AJ926" t="s">
        <v>8274</v>
      </c>
      <c r="AK926" t="s">
        <v>8275</v>
      </c>
    </row>
    <row r="927" spans="1:39" x14ac:dyDescent="0.25">
      <c r="A927" t="s">
        <v>10772</v>
      </c>
      <c r="B927" t="s">
        <v>10772</v>
      </c>
      <c r="C927" t="s">
        <v>4071</v>
      </c>
      <c r="D927" t="s">
        <v>4071</v>
      </c>
      <c r="E927" t="s">
        <v>4071</v>
      </c>
      <c r="F927" t="s">
        <v>10773</v>
      </c>
      <c r="G927" t="s">
        <v>10774</v>
      </c>
      <c r="H927" t="s">
        <v>10775</v>
      </c>
      <c r="I927" t="s">
        <v>171</v>
      </c>
      <c r="J927" t="s">
        <v>171</v>
      </c>
      <c r="K927">
        <f>SUM(L927:Q927)</f>
        <v>3040900</v>
      </c>
      <c r="L927">
        <v>0</v>
      </c>
      <c r="M927">
        <v>3040900</v>
      </c>
      <c r="N927">
        <v>0</v>
      </c>
      <c r="O927">
        <v>0</v>
      </c>
      <c r="P927">
        <v>0</v>
      </c>
      <c r="Q927">
        <v>0</v>
      </c>
      <c r="S927">
        <v>0</v>
      </c>
      <c r="T927">
        <v>1</v>
      </c>
      <c r="U927">
        <v>1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2</v>
      </c>
      <c r="AE927">
        <v>389</v>
      </c>
      <c r="AF927">
        <v>6881</v>
      </c>
      <c r="AG927" t="b">
        <v>1</v>
      </c>
      <c r="AH927">
        <v>7381</v>
      </c>
      <c r="AI927" t="s">
        <v>10776</v>
      </c>
      <c r="AJ927" t="s">
        <v>10777</v>
      </c>
      <c r="AK927">
        <v>90465</v>
      </c>
    </row>
    <row r="928" spans="1:39" x14ac:dyDescent="0.25">
      <c r="A928" t="s">
        <v>9210</v>
      </c>
      <c r="B928" t="s">
        <v>9210</v>
      </c>
      <c r="C928" t="s">
        <v>9211</v>
      </c>
      <c r="D928" t="s">
        <v>9211</v>
      </c>
      <c r="E928" t="s">
        <v>9211</v>
      </c>
      <c r="F928" t="s">
        <v>9212</v>
      </c>
      <c r="G928" t="s">
        <v>9213</v>
      </c>
      <c r="H928" t="s">
        <v>9214</v>
      </c>
      <c r="I928" t="s">
        <v>171</v>
      </c>
      <c r="J928" t="s">
        <v>171</v>
      </c>
      <c r="K928">
        <f>SUM(L928:Q928)</f>
        <v>8836400</v>
      </c>
      <c r="L928">
        <v>0</v>
      </c>
      <c r="M928">
        <v>0</v>
      </c>
      <c r="N928">
        <v>0</v>
      </c>
      <c r="O928">
        <v>8836400</v>
      </c>
      <c r="P928">
        <v>0</v>
      </c>
      <c r="Q928">
        <v>0</v>
      </c>
      <c r="S928">
        <v>0</v>
      </c>
      <c r="T928">
        <v>3</v>
      </c>
      <c r="U928">
        <v>0</v>
      </c>
      <c r="V928">
        <v>5</v>
      </c>
      <c r="W928">
        <v>0</v>
      </c>
      <c r="X928">
        <v>0</v>
      </c>
      <c r="Y928">
        <v>0</v>
      </c>
      <c r="Z928">
        <v>0</v>
      </c>
      <c r="AA928">
        <v>8</v>
      </c>
      <c r="AE928">
        <v>421</v>
      </c>
      <c r="AF928" t="s">
        <v>9215</v>
      </c>
      <c r="AG928" t="s">
        <v>596</v>
      </c>
      <c r="AH928" t="s">
        <v>9216</v>
      </c>
      <c r="AI928" t="s">
        <v>9217</v>
      </c>
      <c r="AJ928" t="s">
        <v>9218</v>
      </c>
      <c r="AK928" t="s">
        <v>9219</v>
      </c>
    </row>
    <row r="929" spans="1:39" x14ac:dyDescent="0.25">
      <c r="A929" t="s">
        <v>10122</v>
      </c>
      <c r="B929" t="s">
        <v>10122</v>
      </c>
      <c r="C929" t="s">
        <v>3978</v>
      </c>
      <c r="D929" t="s">
        <v>3978</v>
      </c>
      <c r="E929" t="s">
        <v>3978</v>
      </c>
      <c r="F929" t="s">
        <v>10123</v>
      </c>
      <c r="G929" t="s">
        <v>10124</v>
      </c>
      <c r="H929" t="s">
        <v>10125</v>
      </c>
      <c r="I929" t="s">
        <v>171</v>
      </c>
      <c r="J929" t="s">
        <v>171</v>
      </c>
      <c r="K929">
        <f>SUM(L929:Q929)</f>
        <v>4909900</v>
      </c>
      <c r="L929">
        <v>0</v>
      </c>
      <c r="M929">
        <v>0</v>
      </c>
      <c r="N929">
        <v>0</v>
      </c>
      <c r="O929">
        <v>4909900</v>
      </c>
      <c r="P929">
        <v>0</v>
      </c>
      <c r="Q929">
        <v>0</v>
      </c>
      <c r="S929">
        <v>0</v>
      </c>
      <c r="T929">
        <v>1</v>
      </c>
      <c r="U929">
        <v>0</v>
      </c>
      <c r="V929">
        <v>1</v>
      </c>
      <c r="W929">
        <v>0</v>
      </c>
      <c r="X929">
        <v>0</v>
      </c>
      <c r="Y929">
        <v>0</v>
      </c>
      <c r="Z929">
        <v>0</v>
      </c>
      <c r="AA929">
        <v>2</v>
      </c>
      <c r="AE929">
        <v>807</v>
      </c>
      <c r="AF929" t="s">
        <v>10126</v>
      </c>
      <c r="AG929" t="s">
        <v>596</v>
      </c>
      <c r="AH929" t="s">
        <v>10127</v>
      </c>
      <c r="AI929" t="s">
        <v>10128</v>
      </c>
      <c r="AJ929" t="s">
        <v>10129</v>
      </c>
      <c r="AK929" t="s">
        <v>10129</v>
      </c>
    </row>
    <row r="930" spans="1:39" x14ac:dyDescent="0.25">
      <c r="A930" t="s">
        <v>11783</v>
      </c>
      <c r="B930" t="s">
        <v>11783</v>
      </c>
      <c r="C930">
        <v>1</v>
      </c>
      <c r="D930">
        <v>1</v>
      </c>
      <c r="E930">
        <v>1</v>
      </c>
      <c r="F930" t="s">
        <v>11784</v>
      </c>
      <c r="G930" t="s">
        <v>11785</v>
      </c>
      <c r="H930" t="s">
        <v>11784</v>
      </c>
      <c r="I930" t="s">
        <v>171</v>
      </c>
      <c r="J930" t="s">
        <v>171</v>
      </c>
      <c r="K930">
        <f>SUM(L930:Q930)</f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S930">
        <v>0</v>
      </c>
      <c r="T930">
        <v>0</v>
      </c>
      <c r="U930">
        <v>0</v>
      </c>
      <c r="V930">
        <v>1</v>
      </c>
      <c r="W930">
        <v>0</v>
      </c>
      <c r="X930">
        <v>0</v>
      </c>
      <c r="Y930">
        <v>0</v>
      </c>
      <c r="Z930">
        <v>0</v>
      </c>
      <c r="AA930">
        <v>1</v>
      </c>
      <c r="AE930">
        <v>764</v>
      </c>
      <c r="AF930">
        <v>1677</v>
      </c>
      <c r="AG930" t="b">
        <v>1</v>
      </c>
      <c r="AH930">
        <v>1777</v>
      </c>
      <c r="AI930">
        <v>21026</v>
      </c>
      <c r="AJ930">
        <v>22550</v>
      </c>
      <c r="AK930">
        <v>22550</v>
      </c>
    </row>
    <row r="931" spans="1:39" x14ac:dyDescent="0.25">
      <c r="A931" t="s">
        <v>11786</v>
      </c>
      <c r="B931" t="s">
        <v>11786</v>
      </c>
      <c r="C931">
        <v>1</v>
      </c>
      <c r="D931">
        <v>1</v>
      </c>
      <c r="E931">
        <v>1</v>
      </c>
      <c r="F931" t="s">
        <v>11787</v>
      </c>
      <c r="G931" t="s">
        <v>11788</v>
      </c>
      <c r="H931" t="s">
        <v>11787</v>
      </c>
      <c r="I931" t="s">
        <v>171</v>
      </c>
      <c r="J931" t="s">
        <v>171</v>
      </c>
      <c r="K931">
        <f>SUM(L931:Q931)</f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S931">
        <v>0</v>
      </c>
      <c r="T931">
        <v>1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1</v>
      </c>
      <c r="AE931">
        <v>886</v>
      </c>
      <c r="AF931">
        <v>7748</v>
      </c>
      <c r="AG931" t="b">
        <v>1</v>
      </c>
      <c r="AH931">
        <v>8309</v>
      </c>
      <c r="AI931">
        <v>95251</v>
      </c>
      <c r="AJ931">
        <v>101474</v>
      </c>
      <c r="AK931">
        <v>101474</v>
      </c>
    </row>
    <row r="932" spans="1:39" x14ac:dyDescent="0.25">
      <c r="A932" t="s">
        <v>7312</v>
      </c>
      <c r="B932" t="s">
        <v>7312</v>
      </c>
      <c r="C932" t="s">
        <v>5173</v>
      </c>
      <c r="D932" t="s">
        <v>5173</v>
      </c>
      <c r="E932" t="s">
        <v>5173</v>
      </c>
      <c r="F932" t="s">
        <v>7313</v>
      </c>
      <c r="G932" t="s">
        <v>7314</v>
      </c>
      <c r="H932" t="s">
        <v>7315</v>
      </c>
      <c r="I932" t="s">
        <v>171</v>
      </c>
      <c r="J932" t="s">
        <v>171</v>
      </c>
      <c r="K932">
        <f>SUM(L932:Q932)</f>
        <v>25824000</v>
      </c>
      <c r="L932">
        <v>0</v>
      </c>
      <c r="M932">
        <v>0</v>
      </c>
      <c r="N932">
        <v>25824000</v>
      </c>
      <c r="O932">
        <v>0</v>
      </c>
      <c r="P932">
        <v>0</v>
      </c>
      <c r="Q932">
        <v>0</v>
      </c>
      <c r="S932">
        <v>0</v>
      </c>
      <c r="T932">
        <v>1</v>
      </c>
      <c r="U932">
        <v>1</v>
      </c>
      <c r="V932">
        <v>1</v>
      </c>
      <c r="W932">
        <v>0</v>
      </c>
      <c r="X932">
        <v>0</v>
      </c>
      <c r="Y932">
        <v>0</v>
      </c>
      <c r="Z932">
        <v>0</v>
      </c>
      <c r="AA932">
        <v>3</v>
      </c>
      <c r="AE932">
        <v>809</v>
      </c>
      <c r="AF932" t="s">
        <v>7316</v>
      </c>
      <c r="AG932" t="s">
        <v>596</v>
      </c>
      <c r="AH932" t="s">
        <v>7317</v>
      </c>
      <c r="AI932" t="s">
        <v>7318</v>
      </c>
      <c r="AJ932" t="s">
        <v>7319</v>
      </c>
      <c r="AK932" t="s">
        <v>7320</v>
      </c>
    </row>
    <row r="933" spans="1:39" x14ac:dyDescent="0.25">
      <c r="A933" t="s">
        <v>11789</v>
      </c>
      <c r="B933" t="s">
        <v>11789</v>
      </c>
      <c r="C933">
        <v>1</v>
      </c>
      <c r="D933">
        <v>1</v>
      </c>
      <c r="E933">
        <v>1</v>
      </c>
      <c r="F933" t="s">
        <v>11790</v>
      </c>
      <c r="G933" t="s">
        <v>11791</v>
      </c>
      <c r="H933" t="s">
        <v>11790</v>
      </c>
      <c r="I933" t="s">
        <v>171</v>
      </c>
      <c r="J933" t="s">
        <v>171</v>
      </c>
      <c r="K933">
        <f>SUM(L933:Q933)</f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S933">
        <v>0</v>
      </c>
      <c r="T933">
        <v>0</v>
      </c>
      <c r="U933">
        <v>0</v>
      </c>
      <c r="V933">
        <v>1</v>
      </c>
      <c r="W933">
        <v>0</v>
      </c>
      <c r="X933">
        <v>0</v>
      </c>
      <c r="Y933">
        <v>0</v>
      </c>
      <c r="Z933">
        <v>0</v>
      </c>
      <c r="AA933">
        <v>1</v>
      </c>
      <c r="AE933">
        <v>808</v>
      </c>
      <c r="AF933">
        <v>4279</v>
      </c>
      <c r="AG933" t="b">
        <v>1</v>
      </c>
      <c r="AH933">
        <v>4552</v>
      </c>
      <c r="AI933">
        <v>54974</v>
      </c>
      <c r="AJ933">
        <v>58803</v>
      </c>
      <c r="AK933">
        <v>58803</v>
      </c>
    </row>
    <row r="934" spans="1:39" x14ac:dyDescent="0.25">
      <c r="A934" t="s">
        <v>495</v>
      </c>
      <c r="B934" t="s">
        <v>495</v>
      </c>
      <c r="C934" t="s">
        <v>496</v>
      </c>
      <c r="D934" t="s">
        <v>496</v>
      </c>
      <c r="E934" t="s">
        <v>496</v>
      </c>
      <c r="F934" t="s">
        <v>497</v>
      </c>
      <c r="G934" t="s">
        <v>498</v>
      </c>
      <c r="H934" t="s">
        <v>499</v>
      </c>
      <c r="I934" s="3" t="s">
        <v>437</v>
      </c>
      <c r="J934" s="4" t="s">
        <v>438</v>
      </c>
      <c r="K934">
        <f>SUM(L934:Q934)</f>
        <v>26256200000</v>
      </c>
      <c r="L934">
        <v>2633500000</v>
      </c>
      <c r="M934">
        <v>6123000000</v>
      </c>
      <c r="N934">
        <v>3336100000</v>
      </c>
      <c r="O934">
        <v>4380100000</v>
      </c>
      <c r="P934">
        <v>4217900000</v>
      </c>
      <c r="Q934">
        <v>5565600000</v>
      </c>
      <c r="S934">
        <v>21</v>
      </c>
      <c r="T934">
        <v>76</v>
      </c>
      <c r="U934">
        <v>27</v>
      </c>
      <c r="V934">
        <v>63</v>
      </c>
      <c r="W934">
        <v>69</v>
      </c>
      <c r="X934">
        <v>64</v>
      </c>
      <c r="Y934">
        <v>50</v>
      </c>
      <c r="Z934">
        <v>74</v>
      </c>
      <c r="AA934">
        <v>444</v>
      </c>
      <c r="AE934">
        <v>618</v>
      </c>
      <c r="AF934" t="s">
        <v>500</v>
      </c>
      <c r="AG934" t="s">
        <v>490</v>
      </c>
      <c r="AH934" t="s">
        <v>501</v>
      </c>
      <c r="AI934" t="s">
        <v>502</v>
      </c>
      <c r="AJ934" t="s">
        <v>503</v>
      </c>
      <c r="AK934" t="s">
        <v>504</v>
      </c>
      <c r="AL934" t="s">
        <v>505</v>
      </c>
      <c r="AM934" t="s">
        <v>506</v>
      </c>
    </row>
    <row r="935" spans="1:39" x14ac:dyDescent="0.25">
      <c r="A935" t="s">
        <v>11554</v>
      </c>
      <c r="B935" t="s">
        <v>11554</v>
      </c>
      <c r="C935">
        <v>1</v>
      </c>
      <c r="D935">
        <v>1</v>
      </c>
      <c r="E935">
        <v>1</v>
      </c>
      <c r="F935" t="s">
        <v>11555</v>
      </c>
      <c r="G935" t="s">
        <v>11556</v>
      </c>
      <c r="H935" t="s">
        <v>11555</v>
      </c>
      <c r="I935" s="9" t="s">
        <v>63</v>
      </c>
      <c r="J935" s="5" t="s">
        <v>64</v>
      </c>
      <c r="K935">
        <f>SUM(L935:Q935)</f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S935">
        <v>0</v>
      </c>
      <c r="T935">
        <v>1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1</v>
      </c>
      <c r="AE935">
        <v>501</v>
      </c>
      <c r="AF935">
        <v>8430</v>
      </c>
      <c r="AG935" t="b">
        <v>1</v>
      </c>
      <c r="AH935">
        <v>9027</v>
      </c>
      <c r="AI935">
        <v>103078</v>
      </c>
      <c r="AJ935">
        <v>109769</v>
      </c>
      <c r="AK935">
        <v>109769</v>
      </c>
    </row>
    <row r="936" spans="1:39" x14ac:dyDescent="0.25">
      <c r="A936" t="s">
        <v>9555</v>
      </c>
      <c r="B936" t="s">
        <v>9556</v>
      </c>
      <c r="C936" t="s">
        <v>7699</v>
      </c>
      <c r="D936" t="s">
        <v>7699</v>
      </c>
      <c r="E936" t="s">
        <v>7699</v>
      </c>
      <c r="F936" t="s">
        <v>9557</v>
      </c>
      <c r="G936" t="s">
        <v>9558</v>
      </c>
      <c r="H936" t="s">
        <v>9559</v>
      </c>
      <c r="I936" t="s">
        <v>171</v>
      </c>
      <c r="J936" t="s">
        <v>171</v>
      </c>
      <c r="K936">
        <f>SUM(L936:Q936)</f>
        <v>6906900</v>
      </c>
      <c r="L936">
        <v>0</v>
      </c>
      <c r="M936">
        <v>0</v>
      </c>
      <c r="N936">
        <v>0</v>
      </c>
      <c r="O936">
        <v>6906900</v>
      </c>
      <c r="P936">
        <v>0</v>
      </c>
      <c r="Q936">
        <v>0</v>
      </c>
      <c r="S936">
        <v>0</v>
      </c>
      <c r="T936">
        <v>3</v>
      </c>
      <c r="U936">
        <v>0</v>
      </c>
      <c r="V936">
        <v>3</v>
      </c>
      <c r="W936">
        <v>0</v>
      </c>
      <c r="X936">
        <v>0</v>
      </c>
      <c r="Y936">
        <v>0</v>
      </c>
      <c r="Z936">
        <v>0</v>
      </c>
      <c r="AA936">
        <v>6</v>
      </c>
      <c r="AE936">
        <v>172</v>
      </c>
      <c r="AF936" t="s">
        <v>9560</v>
      </c>
      <c r="AG936" t="s">
        <v>870</v>
      </c>
      <c r="AH936" t="s">
        <v>9561</v>
      </c>
      <c r="AI936" t="s">
        <v>9562</v>
      </c>
      <c r="AJ936" t="s">
        <v>9563</v>
      </c>
      <c r="AK936" t="s">
        <v>9564</v>
      </c>
    </row>
    <row r="937" spans="1:39" x14ac:dyDescent="0.25">
      <c r="A937" t="s">
        <v>3955</v>
      </c>
      <c r="B937" t="s">
        <v>3956</v>
      </c>
      <c r="C937" t="s">
        <v>3957</v>
      </c>
      <c r="D937" t="s">
        <v>3957</v>
      </c>
      <c r="E937" t="s">
        <v>3957</v>
      </c>
      <c r="F937" t="s">
        <v>3958</v>
      </c>
      <c r="G937" t="s">
        <v>3959</v>
      </c>
      <c r="H937" t="s">
        <v>3960</v>
      </c>
      <c r="I937" t="s">
        <v>171</v>
      </c>
      <c r="J937" t="s">
        <v>171</v>
      </c>
      <c r="K937">
        <f>SUM(L937:Q937)</f>
        <v>238394000</v>
      </c>
      <c r="L937">
        <v>0</v>
      </c>
      <c r="M937">
        <v>47424000</v>
      </c>
      <c r="N937">
        <v>127110000</v>
      </c>
      <c r="O937">
        <v>63860000</v>
      </c>
      <c r="P937">
        <v>0</v>
      </c>
      <c r="Q937">
        <v>0</v>
      </c>
      <c r="S937">
        <v>0</v>
      </c>
      <c r="T937">
        <v>6</v>
      </c>
      <c r="U937">
        <v>6</v>
      </c>
      <c r="V937">
        <v>11</v>
      </c>
      <c r="W937">
        <v>1</v>
      </c>
      <c r="X937">
        <v>1</v>
      </c>
      <c r="Y937">
        <v>1</v>
      </c>
      <c r="Z937">
        <v>1</v>
      </c>
      <c r="AA937">
        <v>27</v>
      </c>
      <c r="AE937">
        <v>436</v>
      </c>
      <c r="AF937" t="s">
        <v>3961</v>
      </c>
      <c r="AG937" t="s">
        <v>568</v>
      </c>
      <c r="AH937" t="s">
        <v>3962</v>
      </c>
      <c r="AI937" t="s">
        <v>3963</v>
      </c>
      <c r="AJ937" t="s">
        <v>3964</v>
      </c>
      <c r="AK937" t="s">
        <v>3965</v>
      </c>
    </row>
    <row r="938" spans="1:39" x14ac:dyDescent="0.25">
      <c r="A938" t="s">
        <v>6492</v>
      </c>
      <c r="B938" t="s">
        <v>6492</v>
      </c>
      <c r="C938">
        <v>7</v>
      </c>
      <c r="D938">
        <v>7</v>
      </c>
      <c r="E938">
        <v>6</v>
      </c>
      <c r="F938" t="s">
        <v>6493</v>
      </c>
      <c r="G938" t="s">
        <v>6494</v>
      </c>
      <c r="H938" t="s">
        <v>6493</v>
      </c>
      <c r="I938" t="s">
        <v>171</v>
      </c>
      <c r="J938" t="s">
        <v>171</v>
      </c>
      <c r="K938">
        <f>SUM(L938:Q938)</f>
        <v>45792000</v>
      </c>
      <c r="L938">
        <v>0</v>
      </c>
      <c r="M938">
        <v>0</v>
      </c>
      <c r="N938">
        <v>0</v>
      </c>
      <c r="O938">
        <v>45792000</v>
      </c>
      <c r="P938">
        <v>0</v>
      </c>
      <c r="Q938">
        <v>0</v>
      </c>
      <c r="S938">
        <v>0</v>
      </c>
      <c r="T938">
        <v>11</v>
      </c>
      <c r="U938">
        <v>1</v>
      </c>
      <c r="V938">
        <v>8</v>
      </c>
      <c r="W938">
        <v>0</v>
      </c>
      <c r="X938">
        <v>0</v>
      </c>
      <c r="Y938">
        <v>0</v>
      </c>
      <c r="Z938">
        <v>0</v>
      </c>
      <c r="AA938">
        <v>20</v>
      </c>
      <c r="AE938">
        <v>823</v>
      </c>
      <c r="AF938" t="s">
        <v>6495</v>
      </c>
      <c r="AG938" t="s">
        <v>568</v>
      </c>
      <c r="AH938" t="s">
        <v>6496</v>
      </c>
      <c r="AI938" t="s">
        <v>6497</v>
      </c>
      <c r="AJ938" t="s">
        <v>6498</v>
      </c>
      <c r="AK938" t="s">
        <v>6499</v>
      </c>
    </row>
    <row r="939" spans="1:39" x14ac:dyDescent="0.25">
      <c r="A939" t="s">
        <v>6198</v>
      </c>
      <c r="B939" t="s">
        <v>6198</v>
      </c>
      <c r="C939">
        <v>9</v>
      </c>
      <c r="D939">
        <v>9</v>
      </c>
      <c r="E939">
        <v>9</v>
      </c>
      <c r="F939" t="s">
        <v>6199</v>
      </c>
      <c r="G939" t="s">
        <v>6200</v>
      </c>
      <c r="H939" t="s">
        <v>6199</v>
      </c>
      <c r="I939" t="s">
        <v>171</v>
      </c>
      <c r="J939" t="s">
        <v>171</v>
      </c>
      <c r="K939">
        <f>SUM(L939:Q939)</f>
        <v>56972000</v>
      </c>
      <c r="L939">
        <v>0</v>
      </c>
      <c r="M939">
        <v>19562000</v>
      </c>
      <c r="N939">
        <v>0</v>
      </c>
      <c r="O939">
        <v>37410000</v>
      </c>
      <c r="P939">
        <v>0</v>
      </c>
      <c r="Q939">
        <v>0</v>
      </c>
      <c r="S939">
        <v>0</v>
      </c>
      <c r="T939">
        <v>3</v>
      </c>
      <c r="U939">
        <v>0</v>
      </c>
      <c r="V939">
        <v>9</v>
      </c>
      <c r="W939">
        <v>0</v>
      </c>
      <c r="X939">
        <v>0</v>
      </c>
      <c r="Y939">
        <v>0</v>
      </c>
      <c r="Z939">
        <v>0</v>
      </c>
      <c r="AA939">
        <v>12</v>
      </c>
      <c r="AE939">
        <v>730</v>
      </c>
      <c r="AF939" t="s">
        <v>6201</v>
      </c>
      <c r="AG939" t="s">
        <v>490</v>
      </c>
      <c r="AH939" t="s">
        <v>6202</v>
      </c>
      <c r="AI939" t="s">
        <v>6203</v>
      </c>
      <c r="AJ939" t="s">
        <v>6204</v>
      </c>
      <c r="AK939" t="s">
        <v>6205</v>
      </c>
    </row>
    <row r="940" spans="1:39" x14ac:dyDescent="0.25">
      <c r="A940" t="s">
        <v>4896</v>
      </c>
      <c r="B940" t="s">
        <v>4896</v>
      </c>
      <c r="C940" t="s">
        <v>4897</v>
      </c>
      <c r="D940" t="s">
        <v>4897</v>
      </c>
      <c r="E940" t="s">
        <v>4897</v>
      </c>
      <c r="F940" t="s">
        <v>4898</v>
      </c>
      <c r="G940" t="s">
        <v>4899</v>
      </c>
      <c r="H940" t="s">
        <v>4900</v>
      </c>
      <c r="I940" t="s">
        <v>171</v>
      </c>
      <c r="J940" t="s">
        <v>171</v>
      </c>
      <c r="K940">
        <f>SUM(L940:Q940)</f>
        <v>121488000</v>
      </c>
      <c r="L940">
        <v>0</v>
      </c>
      <c r="M940">
        <v>56141000</v>
      </c>
      <c r="N940">
        <v>0</v>
      </c>
      <c r="O940">
        <v>65347000</v>
      </c>
      <c r="P940">
        <v>0</v>
      </c>
      <c r="Q940">
        <v>0</v>
      </c>
      <c r="S940">
        <v>0</v>
      </c>
      <c r="T940">
        <v>7</v>
      </c>
      <c r="U940">
        <v>2</v>
      </c>
      <c r="V940">
        <v>9</v>
      </c>
      <c r="W940">
        <v>1</v>
      </c>
      <c r="X940">
        <v>0</v>
      </c>
      <c r="Y940">
        <v>0</v>
      </c>
      <c r="Z940">
        <v>1</v>
      </c>
      <c r="AA940">
        <v>20</v>
      </c>
      <c r="AE940">
        <v>1075</v>
      </c>
      <c r="AF940" t="s">
        <v>4901</v>
      </c>
      <c r="AG940" t="s">
        <v>909</v>
      </c>
      <c r="AH940" t="s">
        <v>4902</v>
      </c>
      <c r="AI940" t="s">
        <v>4903</v>
      </c>
      <c r="AJ940" t="s">
        <v>4904</v>
      </c>
      <c r="AK940" t="s">
        <v>4905</v>
      </c>
    </row>
    <row r="941" spans="1:39" x14ac:dyDescent="0.25">
      <c r="A941" t="s">
        <v>11578</v>
      </c>
      <c r="B941" t="s">
        <v>11578</v>
      </c>
      <c r="C941">
        <v>1</v>
      </c>
      <c r="D941">
        <v>1</v>
      </c>
      <c r="E941">
        <v>1</v>
      </c>
      <c r="F941" t="s">
        <v>11579</v>
      </c>
      <c r="G941" t="s">
        <v>11580</v>
      </c>
      <c r="H941" t="s">
        <v>11579</v>
      </c>
      <c r="I941" t="s">
        <v>171</v>
      </c>
      <c r="J941" t="s">
        <v>171</v>
      </c>
      <c r="K941">
        <f>SUM(L941:Q941)</f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S941">
        <v>0</v>
      </c>
      <c r="T941">
        <v>1</v>
      </c>
      <c r="U941">
        <v>0</v>
      </c>
      <c r="V941">
        <v>2</v>
      </c>
      <c r="W941">
        <v>0</v>
      </c>
      <c r="X941">
        <v>0</v>
      </c>
      <c r="Y941">
        <v>0</v>
      </c>
      <c r="Z941">
        <v>0</v>
      </c>
      <c r="AA941">
        <v>3</v>
      </c>
      <c r="AE941">
        <v>1212</v>
      </c>
      <c r="AF941">
        <v>7845</v>
      </c>
      <c r="AG941" t="b">
        <v>1</v>
      </c>
      <c r="AH941">
        <v>8414</v>
      </c>
      <c r="AI941" t="s">
        <v>11581</v>
      </c>
      <c r="AJ941" t="s">
        <v>11582</v>
      </c>
      <c r="AK941">
        <v>102668</v>
      </c>
    </row>
    <row r="942" spans="1:39" x14ac:dyDescent="0.25">
      <c r="A942" t="s">
        <v>5695</v>
      </c>
      <c r="B942" t="s">
        <v>5695</v>
      </c>
      <c r="C942" t="s">
        <v>5696</v>
      </c>
      <c r="D942" t="s">
        <v>5696</v>
      </c>
      <c r="E942" t="s">
        <v>5696</v>
      </c>
      <c r="F942" t="s">
        <v>5697</v>
      </c>
      <c r="G942" t="s">
        <v>5698</v>
      </c>
      <c r="H942" t="s">
        <v>5699</v>
      </c>
      <c r="I942" t="s">
        <v>171</v>
      </c>
      <c r="J942" t="s">
        <v>171</v>
      </c>
      <c r="K942">
        <f>SUM(L942:Q942)</f>
        <v>75815000</v>
      </c>
      <c r="L942">
        <v>31051000</v>
      </c>
      <c r="M942">
        <v>20436000</v>
      </c>
      <c r="N942">
        <v>0</v>
      </c>
      <c r="O942">
        <v>0</v>
      </c>
      <c r="P942">
        <v>0</v>
      </c>
      <c r="Q942">
        <v>24328000</v>
      </c>
      <c r="S942">
        <v>2</v>
      </c>
      <c r="T942">
        <v>4</v>
      </c>
      <c r="U942">
        <v>1</v>
      </c>
      <c r="V942">
        <v>4</v>
      </c>
      <c r="W942">
        <v>1</v>
      </c>
      <c r="X942">
        <v>0</v>
      </c>
      <c r="Y942">
        <v>0</v>
      </c>
      <c r="Z942">
        <v>5</v>
      </c>
      <c r="AA942">
        <v>17</v>
      </c>
      <c r="AE942">
        <v>134</v>
      </c>
      <c r="AF942" t="s">
        <v>5700</v>
      </c>
      <c r="AG942" t="s">
        <v>539</v>
      </c>
      <c r="AH942" t="s">
        <v>5701</v>
      </c>
      <c r="AI942" t="s">
        <v>5702</v>
      </c>
      <c r="AJ942" t="s">
        <v>5703</v>
      </c>
      <c r="AK942" t="s">
        <v>5704</v>
      </c>
    </row>
    <row r="943" spans="1:39" x14ac:dyDescent="0.25">
      <c r="A943" t="s">
        <v>6280</v>
      </c>
      <c r="B943" t="s">
        <v>6280</v>
      </c>
      <c r="C943" t="s">
        <v>4346</v>
      </c>
      <c r="D943" t="s">
        <v>4346</v>
      </c>
      <c r="E943" t="s">
        <v>4346</v>
      </c>
      <c r="F943" t="s">
        <v>6281</v>
      </c>
      <c r="G943" t="s">
        <v>6282</v>
      </c>
      <c r="H943" t="s">
        <v>6283</v>
      </c>
      <c r="I943" t="s">
        <v>171</v>
      </c>
      <c r="J943" t="s">
        <v>171</v>
      </c>
      <c r="K943">
        <f>SUM(L943:Q943)</f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S943">
        <v>0</v>
      </c>
      <c r="T943">
        <v>3</v>
      </c>
      <c r="U943">
        <v>1</v>
      </c>
      <c r="V943">
        <v>0</v>
      </c>
      <c r="W943">
        <v>0</v>
      </c>
      <c r="X943">
        <v>0</v>
      </c>
      <c r="Y943">
        <v>4</v>
      </c>
      <c r="Z943">
        <v>4</v>
      </c>
      <c r="AA943">
        <v>12</v>
      </c>
      <c r="AE943">
        <v>1125</v>
      </c>
      <c r="AF943" t="s">
        <v>6284</v>
      </c>
      <c r="AG943" t="s">
        <v>870</v>
      </c>
      <c r="AH943" t="s">
        <v>6285</v>
      </c>
      <c r="AI943" t="s">
        <v>6286</v>
      </c>
      <c r="AJ943" t="s">
        <v>6287</v>
      </c>
      <c r="AK943" t="s">
        <v>6288</v>
      </c>
    </row>
    <row r="944" spans="1:39" x14ac:dyDescent="0.25">
      <c r="A944" t="s">
        <v>8200</v>
      </c>
      <c r="B944" t="s">
        <v>8201</v>
      </c>
      <c r="C944" t="s">
        <v>3581</v>
      </c>
      <c r="D944" t="s">
        <v>3581</v>
      </c>
      <c r="E944" t="s">
        <v>3581</v>
      </c>
      <c r="F944" t="s">
        <v>8202</v>
      </c>
      <c r="G944" t="s">
        <v>8203</v>
      </c>
      <c r="H944" t="s">
        <v>8204</v>
      </c>
      <c r="I944" t="s">
        <v>171</v>
      </c>
      <c r="J944" t="s">
        <v>171</v>
      </c>
      <c r="K944">
        <f>SUM(L944:Q944)</f>
        <v>15727200</v>
      </c>
      <c r="L944">
        <v>0</v>
      </c>
      <c r="M944">
        <v>0</v>
      </c>
      <c r="N944">
        <v>0</v>
      </c>
      <c r="O944">
        <v>0</v>
      </c>
      <c r="P944">
        <v>9749000</v>
      </c>
      <c r="Q944">
        <v>5978200</v>
      </c>
      <c r="S944">
        <v>0</v>
      </c>
      <c r="T944">
        <v>2</v>
      </c>
      <c r="U944">
        <v>3</v>
      </c>
      <c r="V944">
        <v>1</v>
      </c>
      <c r="W944">
        <v>2</v>
      </c>
      <c r="X944">
        <v>3</v>
      </c>
      <c r="Y944">
        <v>0</v>
      </c>
      <c r="Z944">
        <v>2</v>
      </c>
      <c r="AA944">
        <v>13</v>
      </c>
      <c r="AE944">
        <v>86</v>
      </c>
      <c r="AF944" t="s">
        <v>8205</v>
      </c>
      <c r="AG944" t="s">
        <v>870</v>
      </c>
      <c r="AH944" t="s">
        <v>8206</v>
      </c>
      <c r="AI944" t="s">
        <v>8207</v>
      </c>
      <c r="AJ944" t="s">
        <v>8208</v>
      </c>
      <c r="AK944" t="s">
        <v>8209</v>
      </c>
    </row>
    <row r="945" spans="1:39" x14ac:dyDescent="0.25">
      <c r="A945" t="s">
        <v>4589</v>
      </c>
      <c r="B945" t="s">
        <v>4589</v>
      </c>
      <c r="C945">
        <v>3</v>
      </c>
      <c r="D945">
        <v>3</v>
      </c>
      <c r="E945">
        <v>3</v>
      </c>
      <c r="F945" t="s">
        <v>4590</v>
      </c>
      <c r="G945" t="s">
        <v>4591</v>
      </c>
      <c r="H945" t="s">
        <v>4590</v>
      </c>
      <c r="I945" t="s">
        <v>171</v>
      </c>
      <c r="J945" t="s">
        <v>171</v>
      </c>
      <c r="K945">
        <f>SUM(L945:Q945)</f>
        <v>117405000</v>
      </c>
      <c r="L945">
        <v>0</v>
      </c>
      <c r="M945">
        <v>35200000</v>
      </c>
      <c r="N945">
        <v>0</v>
      </c>
      <c r="O945">
        <v>37551000</v>
      </c>
      <c r="P945">
        <v>44654000</v>
      </c>
      <c r="Q945">
        <v>0</v>
      </c>
      <c r="S945">
        <v>0</v>
      </c>
      <c r="T945">
        <v>4</v>
      </c>
      <c r="U945">
        <v>2</v>
      </c>
      <c r="V945">
        <v>5</v>
      </c>
      <c r="W945">
        <v>3</v>
      </c>
      <c r="X945">
        <v>5</v>
      </c>
      <c r="Y945">
        <v>2</v>
      </c>
      <c r="Z945">
        <v>1</v>
      </c>
      <c r="AA945">
        <v>22</v>
      </c>
      <c r="AE945">
        <v>1118</v>
      </c>
      <c r="AF945" t="s">
        <v>4592</v>
      </c>
      <c r="AG945" t="s">
        <v>870</v>
      </c>
      <c r="AH945" t="s">
        <v>4593</v>
      </c>
      <c r="AI945" t="s">
        <v>4594</v>
      </c>
      <c r="AJ945" t="s">
        <v>4595</v>
      </c>
      <c r="AK945" t="s">
        <v>4596</v>
      </c>
    </row>
    <row r="946" spans="1:39" x14ac:dyDescent="0.25">
      <c r="A946" t="s">
        <v>7333</v>
      </c>
      <c r="B946" t="s">
        <v>7333</v>
      </c>
      <c r="C946" t="s">
        <v>1323</v>
      </c>
      <c r="D946" t="s">
        <v>1323</v>
      </c>
      <c r="E946" t="s">
        <v>1323</v>
      </c>
      <c r="F946" t="s">
        <v>7334</v>
      </c>
      <c r="G946" t="s">
        <v>7335</v>
      </c>
      <c r="H946" t="s">
        <v>7336</v>
      </c>
      <c r="I946" t="s">
        <v>171</v>
      </c>
      <c r="J946" t="s">
        <v>171</v>
      </c>
      <c r="K946">
        <f>SUM(L946:Q946)</f>
        <v>25551000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25551000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2</v>
      </c>
      <c r="Z946">
        <v>3</v>
      </c>
      <c r="AA946">
        <v>5</v>
      </c>
      <c r="AE946">
        <v>454</v>
      </c>
      <c r="AF946">
        <v>389</v>
      </c>
      <c r="AG946" t="b">
        <v>1</v>
      </c>
      <c r="AH946">
        <v>407</v>
      </c>
      <c r="AI946" t="s">
        <v>7337</v>
      </c>
      <c r="AJ946" t="s">
        <v>7338</v>
      </c>
      <c r="AK946">
        <v>4223</v>
      </c>
    </row>
    <row r="947" spans="1:39" x14ac:dyDescent="0.25">
      <c r="A947" t="s">
        <v>10703</v>
      </c>
      <c r="B947" t="s">
        <v>10703</v>
      </c>
      <c r="C947" t="s">
        <v>4071</v>
      </c>
      <c r="D947" t="s">
        <v>4071</v>
      </c>
      <c r="E947" t="s">
        <v>4071</v>
      </c>
      <c r="F947" t="s">
        <v>10704</v>
      </c>
      <c r="G947" t="s">
        <v>10705</v>
      </c>
      <c r="H947" t="s">
        <v>10706</v>
      </c>
      <c r="I947" t="s">
        <v>171</v>
      </c>
      <c r="J947" t="s">
        <v>171</v>
      </c>
      <c r="K947">
        <f>SUM(L947:Q947)</f>
        <v>3306900</v>
      </c>
      <c r="L947">
        <v>0</v>
      </c>
      <c r="M947">
        <v>0</v>
      </c>
      <c r="N947">
        <v>0</v>
      </c>
      <c r="O947">
        <v>3306900</v>
      </c>
      <c r="P947">
        <v>0</v>
      </c>
      <c r="Q947">
        <v>0</v>
      </c>
      <c r="S947">
        <v>0</v>
      </c>
      <c r="T947">
        <v>0</v>
      </c>
      <c r="U947">
        <v>0</v>
      </c>
      <c r="V947">
        <v>1</v>
      </c>
      <c r="W947">
        <v>0</v>
      </c>
      <c r="X947">
        <v>0</v>
      </c>
      <c r="Y947">
        <v>0</v>
      </c>
      <c r="Z947">
        <v>0</v>
      </c>
      <c r="AA947">
        <v>1</v>
      </c>
      <c r="AE947">
        <v>329</v>
      </c>
      <c r="AF947">
        <v>5189</v>
      </c>
      <c r="AG947" t="b">
        <v>1</v>
      </c>
      <c r="AH947">
        <v>5510</v>
      </c>
      <c r="AI947">
        <v>65083</v>
      </c>
      <c r="AJ947">
        <v>69369</v>
      </c>
      <c r="AK947">
        <v>69369</v>
      </c>
    </row>
    <row r="948" spans="1:39" x14ac:dyDescent="0.25">
      <c r="A948" t="s">
        <v>8668</v>
      </c>
      <c r="B948" t="s">
        <v>8668</v>
      </c>
      <c r="C948" t="s">
        <v>5046</v>
      </c>
      <c r="D948" t="s">
        <v>5046</v>
      </c>
      <c r="E948" t="s">
        <v>5046</v>
      </c>
      <c r="F948" t="s">
        <v>8669</v>
      </c>
      <c r="G948" t="s">
        <v>8670</v>
      </c>
      <c r="H948" t="s">
        <v>8671</v>
      </c>
      <c r="I948" t="s">
        <v>171</v>
      </c>
      <c r="J948" t="s">
        <v>171</v>
      </c>
      <c r="K948">
        <f>SUM(L948:Q948)</f>
        <v>11440000</v>
      </c>
      <c r="L948">
        <v>0</v>
      </c>
      <c r="M948">
        <v>0</v>
      </c>
      <c r="N948">
        <v>0</v>
      </c>
      <c r="O948">
        <v>11440000</v>
      </c>
      <c r="P948">
        <v>0</v>
      </c>
      <c r="Q948">
        <v>0</v>
      </c>
      <c r="S948">
        <v>0</v>
      </c>
      <c r="T948">
        <v>1</v>
      </c>
      <c r="U948">
        <v>0</v>
      </c>
      <c r="V948">
        <v>5</v>
      </c>
      <c r="W948">
        <v>0</v>
      </c>
      <c r="X948">
        <v>0</v>
      </c>
      <c r="Y948">
        <v>0</v>
      </c>
      <c r="Z948">
        <v>3</v>
      </c>
      <c r="AA948">
        <v>9</v>
      </c>
      <c r="AE948">
        <v>131</v>
      </c>
      <c r="AF948" t="s">
        <v>8672</v>
      </c>
      <c r="AG948" t="s">
        <v>1397</v>
      </c>
      <c r="AH948" t="s">
        <v>8673</v>
      </c>
      <c r="AI948" t="s">
        <v>8674</v>
      </c>
      <c r="AJ948" t="s">
        <v>8675</v>
      </c>
      <c r="AK948" t="s">
        <v>8676</v>
      </c>
    </row>
    <row r="949" spans="1:39" x14ac:dyDescent="0.25">
      <c r="A949" t="s">
        <v>7688</v>
      </c>
      <c r="B949" t="s">
        <v>7688</v>
      </c>
      <c r="C949" t="s">
        <v>5254</v>
      </c>
      <c r="D949" t="s">
        <v>5254</v>
      </c>
      <c r="E949" t="s">
        <v>5254</v>
      </c>
      <c r="F949" t="s">
        <v>7689</v>
      </c>
      <c r="G949" t="s">
        <v>7690</v>
      </c>
      <c r="H949" t="s">
        <v>7691</v>
      </c>
      <c r="I949" t="s">
        <v>171</v>
      </c>
      <c r="J949" t="s">
        <v>171</v>
      </c>
      <c r="K949">
        <f>SUM(L949:Q949)</f>
        <v>21514000</v>
      </c>
      <c r="L949">
        <v>0</v>
      </c>
      <c r="M949">
        <v>21514000</v>
      </c>
      <c r="N949">
        <v>0</v>
      </c>
      <c r="O949">
        <v>0</v>
      </c>
      <c r="P949">
        <v>0</v>
      </c>
      <c r="Q949">
        <v>0</v>
      </c>
      <c r="S949">
        <v>0</v>
      </c>
      <c r="T949">
        <v>3</v>
      </c>
      <c r="U949">
        <v>1</v>
      </c>
      <c r="V949">
        <v>1</v>
      </c>
      <c r="W949">
        <v>0</v>
      </c>
      <c r="X949">
        <v>0</v>
      </c>
      <c r="Y949">
        <v>0</v>
      </c>
      <c r="Z949">
        <v>0</v>
      </c>
      <c r="AA949">
        <v>5</v>
      </c>
      <c r="AE949">
        <v>356</v>
      </c>
      <c r="AF949" t="s">
        <v>7692</v>
      </c>
      <c r="AG949" t="s">
        <v>596</v>
      </c>
      <c r="AH949" t="s">
        <v>7693</v>
      </c>
      <c r="AI949" t="s">
        <v>7694</v>
      </c>
      <c r="AJ949" t="s">
        <v>7695</v>
      </c>
      <c r="AK949" t="s">
        <v>7696</v>
      </c>
    </row>
    <row r="950" spans="1:39" x14ac:dyDescent="0.25">
      <c r="A950" t="s">
        <v>7560</v>
      </c>
      <c r="B950" t="s">
        <v>7560</v>
      </c>
      <c r="C950">
        <v>1</v>
      </c>
      <c r="D950">
        <v>1</v>
      </c>
      <c r="E950">
        <v>1</v>
      </c>
      <c r="F950" t="s">
        <v>7561</v>
      </c>
      <c r="G950" t="s">
        <v>7562</v>
      </c>
      <c r="H950" t="s">
        <v>7561</v>
      </c>
      <c r="I950" t="s">
        <v>171</v>
      </c>
      <c r="J950" t="s">
        <v>171</v>
      </c>
      <c r="K950">
        <f>SUM(L950:Q950)</f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S950">
        <v>2</v>
      </c>
      <c r="T950">
        <v>1</v>
      </c>
      <c r="U950">
        <v>2</v>
      </c>
      <c r="V950">
        <v>1</v>
      </c>
      <c r="W950">
        <v>2</v>
      </c>
      <c r="X950">
        <v>1</v>
      </c>
      <c r="Y950">
        <v>2</v>
      </c>
      <c r="Z950">
        <v>1</v>
      </c>
      <c r="AA950">
        <v>12</v>
      </c>
      <c r="AE950">
        <v>1241</v>
      </c>
      <c r="AF950">
        <v>594</v>
      </c>
      <c r="AG950" t="b">
        <v>1</v>
      </c>
      <c r="AH950">
        <v>628</v>
      </c>
      <c r="AI950" t="s">
        <v>7563</v>
      </c>
      <c r="AJ950" t="s">
        <v>7564</v>
      </c>
      <c r="AK950">
        <v>6877</v>
      </c>
    </row>
    <row r="951" spans="1:39" x14ac:dyDescent="0.25">
      <c r="A951" t="s">
        <v>10562</v>
      </c>
      <c r="B951" t="s">
        <v>10562</v>
      </c>
      <c r="C951" t="s">
        <v>2140</v>
      </c>
      <c r="D951" t="s">
        <v>2140</v>
      </c>
      <c r="E951" t="s">
        <v>2140</v>
      </c>
      <c r="F951" t="s">
        <v>10563</v>
      </c>
      <c r="G951" t="s">
        <v>10564</v>
      </c>
      <c r="H951" t="s">
        <v>10565</v>
      </c>
      <c r="I951" t="s">
        <v>171</v>
      </c>
      <c r="J951" t="s">
        <v>171</v>
      </c>
      <c r="K951">
        <f>SUM(L951:Q951)</f>
        <v>3623100</v>
      </c>
      <c r="L951">
        <v>0</v>
      </c>
      <c r="M951">
        <v>0</v>
      </c>
      <c r="N951">
        <v>0</v>
      </c>
      <c r="O951">
        <v>3623100</v>
      </c>
      <c r="P951">
        <v>0</v>
      </c>
      <c r="Q951">
        <v>0</v>
      </c>
      <c r="S951">
        <v>0</v>
      </c>
      <c r="T951">
        <v>0</v>
      </c>
      <c r="U951">
        <v>0</v>
      </c>
      <c r="V951">
        <v>1</v>
      </c>
      <c r="W951">
        <v>0</v>
      </c>
      <c r="X951">
        <v>0</v>
      </c>
      <c r="Y951">
        <v>0</v>
      </c>
      <c r="Z951">
        <v>0</v>
      </c>
      <c r="AA951">
        <v>1</v>
      </c>
      <c r="AE951">
        <v>130</v>
      </c>
      <c r="AF951">
        <v>620</v>
      </c>
      <c r="AG951" t="b">
        <v>1</v>
      </c>
      <c r="AH951">
        <v>655</v>
      </c>
      <c r="AI951">
        <v>6761</v>
      </c>
      <c r="AJ951">
        <v>7133</v>
      </c>
      <c r="AK951">
        <v>7133</v>
      </c>
    </row>
    <row r="952" spans="1:39" x14ac:dyDescent="0.25">
      <c r="A952" t="s">
        <v>6944</v>
      </c>
      <c r="B952" t="s">
        <v>6944</v>
      </c>
      <c r="C952" t="s">
        <v>6945</v>
      </c>
      <c r="D952" t="s">
        <v>6945</v>
      </c>
      <c r="E952" t="s">
        <v>6945</v>
      </c>
      <c r="F952" t="s">
        <v>6946</v>
      </c>
      <c r="G952" t="s">
        <v>6947</v>
      </c>
      <c r="H952" t="s">
        <v>6948</v>
      </c>
      <c r="I952" t="s">
        <v>171</v>
      </c>
      <c r="J952" t="s">
        <v>171</v>
      </c>
      <c r="K952">
        <f>SUM(L952:Q952)</f>
        <v>32832000</v>
      </c>
      <c r="L952">
        <v>0</v>
      </c>
      <c r="M952">
        <v>0</v>
      </c>
      <c r="N952">
        <v>0</v>
      </c>
      <c r="O952">
        <v>17650000</v>
      </c>
      <c r="P952">
        <v>0</v>
      </c>
      <c r="Q952">
        <v>15182000</v>
      </c>
      <c r="S952">
        <v>1</v>
      </c>
      <c r="T952">
        <v>1</v>
      </c>
      <c r="U952">
        <v>1</v>
      </c>
      <c r="V952">
        <v>3</v>
      </c>
      <c r="W952">
        <v>0</v>
      </c>
      <c r="X952">
        <v>0</v>
      </c>
      <c r="Y952">
        <v>0</v>
      </c>
      <c r="Z952">
        <v>2</v>
      </c>
      <c r="AA952">
        <v>8</v>
      </c>
      <c r="AE952">
        <v>73</v>
      </c>
      <c r="AF952" t="s">
        <v>6949</v>
      </c>
      <c r="AG952" t="s">
        <v>870</v>
      </c>
      <c r="AH952" t="s">
        <v>6950</v>
      </c>
      <c r="AI952" t="s">
        <v>6951</v>
      </c>
      <c r="AJ952" t="s">
        <v>6952</v>
      </c>
      <c r="AK952" t="s">
        <v>6953</v>
      </c>
    </row>
    <row r="953" spans="1:39" x14ac:dyDescent="0.25">
      <c r="A953" t="s">
        <v>10195</v>
      </c>
      <c r="B953" t="s">
        <v>10195</v>
      </c>
      <c r="C953" t="s">
        <v>10196</v>
      </c>
      <c r="D953" t="s">
        <v>10196</v>
      </c>
      <c r="E953" t="s">
        <v>10196</v>
      </c>
      <c r="F953" t="s">
        <v>10197</v>
      </c>
      <c r="G953" t="s">
        <v>10198</v>
      </c>
      <c r="H953" t="s">
        <v>10199</v>
      </c>
      <c r="I953" t="s">
        <v>171</v>
      </c>
      <c r="J953" t="s">
        <v>171</v>
      </c>
      <c r="K953">
        <f>SUM(L953:Q953)</f>
        <v>4706900</v>
      </c>
      <c r="L953">
        <v>0</v>
      </c>
      <c r="M953">
        <v>0</v>
      </c>
      <c r="N953">
        <v>0</v>
      </c>
      <c r="O953">
        <v>4706900</v>
      </c>
      <c r="P953">
        <v>0</v>
      </c>
      <c r="Q953">
        <v>0</v>
      </c>
      <c r="S953">
        <v>0</v>
      </c>
      <c r="T953">
        <v>2</v>
      </c>
      <c r="U953">
        <v>0</v>
      </c>
      <c r="V953">
        <v>2</v>
      </c>
      <c r="W953">
        <v>0</v>
      </c>
      <c r="X953">
        <v>0</v>
      </c>
      <c r="Y953">
        <v>0</v>
      </c>
      <c r="Z953">
        <v>1</v>
      </c>
      <c r="AA953">
        <v>5</v>
      </c>
      <c r="AE953">
        <v>474</v>
      </c>
      <c r="AF953" t="s">
        <v>10200</v>
      </c>
      <c r="AG953" t="s">
        <v>1397</v>
      </c>
      <c r="AH953" t="s">
        <v>10201</v>
      </c>
      <c r="AI953" t="s">
        <v>10202</v>
      </c>
      <c r="AJ953" t="s">
        <v>10203</v>
      </c>
      <c r="AK953" t="s">
        <v>10204</v>
      </c>
    </row>
    <row r="954" spans="1:39" x14ac:dyDescent="0.25">
      <c r="A954" t="s">
        <v>10721</v>
      </c>
      <c r="B954" t="s">
        <v>10721</v>
      </c>
      <c r="C954" t="s">
        <v>6750</v>
      </c>
      <c r="D954" t="s">
        <v>6750</v>
      </c>
      <c r="E954" t="s">
        <v>6750</v>
      </c>
      <c r="F954" t="s">
        <v>10722</v>
      </c>
      <c r="G954" t="s">
        <v>10723</v>
      </c>
      <c r="H954" t="s">
        <v>10724</v>
      </c>
      <c r="I954" t="s">
        <v>171</v>
      </c>
      <c r="J954" t="s">
        <v>171</v>
      </c>
      <c r="K954">
        <f>SUM(L954:Q954)</f>
        <v>3238500</v>
      </c>
      <c r="L954">
        <v>0</v>
      </c>
      <c r="M954">
        <v>0</v>
      </c>
      <c r="N954">
        <v>0</v>
      </c>
      <c r="O954">
        <v>3238500</v>
      </c>
      <c r="P954">
        <v>0</v>
      </c>
      <c r="Q954">
        <v>0</v>
      </c>
      <c r="S954">
        <v>0</v>
      </c>
      <c r="T954">
        <v>0</v>
      </c>
      <c r="U954">
        <v>0</v>
      </c>
      <c r="V954">
        <v>1</v>
      </c>
      <c r="W954">
        <v>0</v>
      </c>
      <c r="X954">
        <v>0</v>
      </c>
      <c r="Y954">
        <v>0</v>
      </c>
      <c r="Z954">
        <v>0</v>
      </c>
      <c r="AA954">
        <v>1</v>
      </c>
      <c r="AE954">
        <v>185</v>
      </c>
      <c r="AF954">
        <v>3726</v>
      </c>
      <c r="AG954" t="b">
        <v>1</v>
      </c>
      <c r="AH954">
        <v>3961</v>
      </c>
      <c r="AI954">
        <v>48579</v>
      </c>
      <c r="AJ954">
        <v>52036</v>
      </c>
      <c r="AK954">
        <v>52036</v>
      </c>
    </row>
    <row r="955" spans="1:39" x14ac:dyDescent="0.25">
      <c r="A955" t="s">
        <v>11056</v>
      </c>
      <c r="B955" t="s">
        <v>11056</v>
      </c>
      <c r="C955">
        <v>1</v>
      </c>
      <c r="D955">
        <v>1</v>
      </c>
      <c r="E955">
        <v>1</v>
      </c>
      <c r="F955" t="s">
        <v>11057</v>
      </c>
      <c r="G955" t="s">
        <v>11058</v>
      </c>
      <c r="H955" t="s">
        <v>11057</v>
      </c>
      <c r="I955" t="s">
        <v>171</v>
      </c>
      <c r="J955" t="s">
        <v>171</v>
      </c>
      <c r="K955">
        <f>SUM(L955:Q955)</f>
        <v>2460900</v>
      </c>
      <c r="L955">
        <v>0</v>
      </c>
      <c r="M955">
        <v>0</v>
      </c>
      <c r="N955">
        <v>0</v>
      </c>
      <c r="O955">
        <v>2460900</v>
      </c>
      <c r="P955">
        <v>0</v>
      </c>
      <c r="Q955">
        <v>0</v>
      </c>
      <c r="S955">
        <v>0</v>
      </c>
      <c r="T955">
        <v>0</v>
      </c>
      <c r="U955">
        <v>0</v>
      </c>
      <c r="V955">
        <v>1</v>
      </c>
      <c r="W955">
        <v>0</v>
      </c>
      <c r="X955">
        <v>0</v>
      </c>
      <c r="Y955">
        <v>0</v>
      </c>
      <c r="Z955">
        <v>0</v>
      </c>
      <c r="AA955">
        <v>1</v>
      </c>
      <c r="AE955">
        <v>515</v>
      </c>
      <c r="AF955">
        <v>2031</v>
      </c>
      <c r="AG955" t="b">
        <v>1</v>
      </c>
      <c r="AH955">
        <v>2151</v>
      </c>
      <c r="AI955">
        <v>25245</v>
      </c>
      <c r="AJ955">
        <v>27061</v>
      </c>
      <c r="AK955">
        <v>27061</v>
      </c>
    </row>
    <row r="956" spans="1:39" x14ac:dyDescent="0.25">
      <c r="A956" t="s">
        <v>8825</v>
      </c>
      <c r="B956" t="s">
        <v>8825</v>
      </c>
      <c r="C956" t="s">
        <v>7152</v>
      </c>
      <c r="D956" t="s">
        <v>7152</v>
      </c>
      <c r="E956" t="s">
        <v>7152</v>
      </c>
      <c r="F956" t="s">
        <v>8826</v>
      </c>
      <c r="G956" t="s">
        <v>8827</v>
      </c>
      <c r="H956" t="s">
        <v>8828</v>
      </c>
      <c r="I956" t="s">
        <v>171</v>
      </c>
      <c r="J956" t="s">
        <v>171</v>
      </c>
      <c r="K956">
        <f>SUM(L956:Q956)</f>
        <v>10348000</v>
      </c>
      <c r="L956">
        <v>0</v>
      </c>
      <c r="M956">
        <v>10348000</v>
      </c>
      <c r="N956">
        <v>0</v>
      </c>
      <c r="O956">
        <v>0</v>
      </c>
      <c r="P956">
        <v>0</v>
      </c>
      <c r="Q956">
        <v>0</v>
      </c>
      <c r="S956">
        <v>0</v>
      </c>
      <c r="T956">
        <v>2</v>
      </c>
      <c r="U956">
        <v>0</v>
      </c>
      <c r="V956">
        <v>1</v>
      </c>
      <c r="W956">
        <v>2</v>
      </c>
      <c r="X956">
        <v>1</v>
      </c>
      <c r="Y956">
        <v>0</v>
      </c>
      <c r="Z956">
        <v>0</v>
      </c>
      <c r="AA956">
        <v>6</v>
      </c>
      <c r="AE956">
        <v>1104</v>
      </c>
      <c r="AF956" t="s">
        <v>8829</v>
      </c>
      <c r="AG956" t="s">
        <v>596</v>
      </c>
      <c r="AH956" t="s">
        <v>8830</v>
      </c>
      <c r="AI956" t="s">
        <v>8831</v>
      </c>
      <c r="AJ956" t="s">
        <v>8832</v>
      </c>
      <c r="AK956" t="s">
        <v>8833</v>
      </c>
      <c r="AL956">
        <v>670</v>
      </c>
      <c r="AM956">
        <v>84</v>
      </c>
    </row>
    <row r="957" spans="1:39" x14ac:dyDescent="0.25">
      <c r="A957" t="s">
        <v>11632</v>
      </c>
      <c r="B957" t="s">
        <v>11632</v>
      </c>
      <c r="C957">
        <v>1</v>
      </c>
      <c r="D957">
        <v>1</v>
      </c>
      <c r="E957">
        <v>1</v>
      </c>
      <c r="F957" t="s">
        <v>11633</v>
      </c>
      <c r="G957" t="s">
        <v>11634</v>
      </c>
      <c r="H957" t="s">
        <v>11633</v>
      </c>
      <c r="I957" t="s">
        <v>171</v>
      </c>
      <c r="J957" t="s">
        <v>171</v>
      </c>
      <c r="K957">
        <f>SUM(L957:Q957)</f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S957">
        <v>0</v>
      </c>
      <c r="T957">
        <v>0</v>
      </c>
      <c r="U957">
        <v>0</v>
      </c>
      <c r="V957">
        <v>1</v>
      </c>
      <c r="W957">
        <v>0</v>
      </c>
      <c r="X957">
        <v>0</v>
      </c>
      <c r="Y957">
        <v>0</v>
      </c>
      <c r="Z957">
        <v>0</v>
      </c>
      <c r="AA957">
        <v>1</v>
      </c>
      <c r="AE957">
        <v>1040</v>
      </c>
      <c r="AF957">
        <v>5100</v>
      </c>
      <c r="AG957" t="b">
        <v>1</v>
      </c>
      <c r="AH957">
        <v>5420</v>
      </c>
      <c r="AI957">
        <v>64187</v>
      </c>
      <c r="AJ957">
        <v>68434</v>
      </c>
      <c r="AK957">
        <v>68434</v>
      </c>
    </row>
    <row r="958" spans="1:39" x14ac:dyDescent="0.25">
      <c r="A958" t="s">
        <v>10375</v>
      </c>
      <c r="B958" t="s">
        <v>10375</v>
      </c>
      <c r="C958" t="s">
        <v>3827</v>
      </c>
      <c r="D958" t="s">
        <v>3827</v>
      </c>
      <c r="E958" t="s">
        <v>3827</v>
      </c>
      <c r="F958" t="s">
        <v>10376</v>
      </c>
      <c r="G958" t="s">
        <v>10377</v>
      </c>
      <c r="H958" t="s">
        <v>10378</v>
      </c>
      <c r="I958" t="s">
        <v>171</v>
      </c>
      <c r="J958" t="s">
        <v>171</v>
      </c>
      <c r="K958">
        <f>SUM(L958:Q958)</f>
        <v>4191500</v>
      </c>
      <c r="L958">
        <v>0</v>
      </c>
      <c r="M958">
        <v>0</v>
      </c>
      <c r="N958">
        <v>0</v>
      </c>
      <c r="O958">
        <v>4191500</v>
      </c>
      <c r="P958">
        <v>0</v>
      </c>
      <c r="Q958">
        <v>0</v>
      </c>
      <c r="S958">
        <v>0</v>
      </c>
      <c r="T958">
        <v>0</v>
      </c>
      <c r="U958">
        <v>0</v>
      </c>
      <c r="V958">
        <v>1</v>
      </c>
      <c r="W958">
        <v>0</v>
      </c>
      <c r="X958">
        <v>0</v>
      </c>
      <c r="Y958">
        <v>0</v>
      </c>
      <c r="Z958">
        <v>0</v>
      </c>
      <c r="AA958">
        <v>1</v>
      </c>
      <c r="AE958">
        <v>68</v>
      </c>
      <c r="AF958">
        <v>6722</v>
      </c>
      <c r="AG958" t="b">
        <v>1</v>
      </c>
      <c r="AH958">
        <v>7216</v>
      </c>
      <c r="AI958">
        <v>83366</v>
      </c>
      <c r="AJ958">
        <v>88789</v>
      </c>
      <c r="AK958">
        <v>88789</v>
      </c>
    </row>
    <row r="959" spans="1:39" x14ac:dyDescent="0.25">
      <c r="A959" t="s">
        <v>3235</v>
      </c>
      <c r="B959" t="s">
        <v>3235</v>
      </c>
      <c r="C959" t="s">
        <v>3236</v>
      </c>
      <c r="D959" t="s">
        <v>3236</v>
      </c>
      <c r="E959" t="s">
        <v>3236</v>
      </c>
      <c r="F959" t="s">
        <v>3237</v>
      </c>
      <c r="G959" t="s">
        <v>3238</v>
      </c>
      <c r="H959" t="s">
        <v>3239</v>
      </c>
      <c r="I959" s="3" t="s">
        <v>437</v>
      </c>
      <c r="J959" s="7" t="s">
        <v>957</v>
      </c>
      <c r="K959">
        <f>SUM(L959:Q959)</f>
        <v>419849000</v>
      </c>
      <c r="L959">
        <v>86008000</v>
      </c>
      <c r="M959">
        <v>95253000</v>
      </c>
      <c r="N959">
        <v>67910000</v>
      </c>
      <c r="O959">
        <v>67426000</v>
      </c>
      <c r="P959">
        <v>40930000</v>
      </c>
      <c r="Q959">
        <v>62322000</v>
      </c>
      <c r="S959">
        <v>2</v>
      </c>
      <c r="T959">
        <v>6</v>
      </c>
      <c r="U959">
        <v>4</v>
      </c>
      <c r="V959">
        <v>5</v>
      </c>
      <c r="W959">
        <v>2</v>
      </c>
      <c r="X959">
        <v>2</v>
      </c>
      <c r="Y959">
        <v>2</v>
      </c>
      <c r="Z959">
        <v>3</v>
      </c>
      <c r="AA959">
        <v>26</v>
      </c>
      <c r="AE959">
        <v>658</v>
      </c>
      <c r="AF959" t="s">
        <v>3240</v>
      </c>
      <c r="AG959" t="s">
        <v>870</v>
      </c>
      <c r="AH959" t="s">
        <v>3241</v>
      </c>
      <c r="AI959" t="s">
        <v>3242</v>
      </c>
      <c r="AJ959" t="s">
        <v>3243</v>
      </c>
      <c r="AK959" t="s">
        <v>3244</v>
      </c>
      <c r="AL959">
        <v>308</v>
      </c>
      <c r="AM959">
        <v>57</v>
      </c>
    </row>
    <row r="960" spans="1:39" x14ac:dyDescent="0.25">
      <c r="A960" t="s">
        <v>10525</v>
      </c>
      <c r="B960" t="s">
        <v>10525</v>
      </c>
      <c r="C960">
        <v>2</v>
      </c>
      <c r="D960">
        <v>2</v>
      </c>
      <c r="E960">
        <v>2</v>
      </c>
      <c r="F960" t="s">
        <v>10526</v>
      </c>
      <c r="G960" t="s">
        <v>10527</v>
      </c>
      <c r="H960" t="s">
        <v>10526</v>
      </c>
      <c r="I960" s="3" t="s">
        <v>437</v>
      </c>
      <c r="J960" s="7" t="s">
        <v>957</v>
      </c>
      <c r="K960">
        <f>SUM(L960:Q960)</f>
        <v>3783000</v>
      </c>
      <c r="L960">
        <v>0</v>
      </c>
      <c r="M960">
        <v>0</v>
      </c>
      <c r="N960">
        <v>0</v>
      </c>
      <c r="O960">
        <v>0</v>
      </c>
      <c r="P960">
        <v>3783000</v>
      </c>
      <c r="Q960">
        <v>0</v>
      </c>
      <c r="S960">
        <v>1</v>
      </c>
      <c r="T960">
        <v>1</v>
      </c>
      <c r="U960">
        <v>0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3</v>
      </c>
      <c r="AE960">
        <v>930</v>
      </c>
      <c r="AF960" t="s">
        <v>10528</v>
      </c>
      <c r="AG960" t="s">
        <v>596</v>
      </c>
      <c r="AH960" t="s">
        <v>10529</v>
      </c>
      <c r="AI960" t="s">
        <v>10530</v>
      </c>
      <c r="AJ960" t="s">
        <v>10531</v>
      </c>
      <c r="AK960" t="s">
        <v>10532</v>
      </c>
    </row>
    <row r="961" spans="1:39" x14ac:dyDescent="0.25">
      <c r="A961" t="s">
        <v>3145</v>
      </c>
      <c r="B961" t="s">
        <v>3145</v>
      </c>
      <c r="C961">
        <v>5</v>
      </c>
      <c r="D961">
        <v>5</v>
      </c>
      <c r="E961">
        <v>5</v>
      </c>
      <c r="F961" t="s">
        <v>3146</v>
      </c>
      <c r="G961" t="s">
        <v>3147</v>
      </c>
      <c r="H961" t="s">
        <v>3148</v>
      </c>
      <c r="I961" s="3" t="s">
        <v>437</v>
      </c>
      <c r="J961" s="7" t="s">
        <v>957</v>
      </c>
      <c r="K961">
        <f>SUM(L961:Q961)</f>
        <v>362767000</v>
      </c>
      <c r="L961">
        <v>154680000</v>
      </c>
      <c r="M961">
        <v>0</v>
      </c>
      <c r="N961">
        <v>0</v>
      </c>
      <c r="O961">
        <v>80292000</v>
      </c>
      <c r="P961">
        <v>71854000</v>
      </c>
      <c r="Q961">
        <v>55941000</v>
      </c>
      <c r="S961">
        <v>4</v>
      </c>
      <c r="T961">
        <v>4</v>
      </c>
      <c r="U961">
        <v>2</v>
      </c>
      <c r="V961">
        <v>4</v>
      </c>
      <c r="W961">
        <v>10</v>
      </c>
      <c r="X961">
        <v>6</v>
      </c>
      <c r="Y961">
        <v>4</v>
      </c>
      <c r="Z961">
        <v>3</v>
      </c>
      <c r="AA961">
        <v>37</v>
      </c>
      <c r="AE961">
        <v>834</v>
      </c>
      <c r="AF961" t="s">
        <v>3149</v>
      </c>
      <c r="AG961" t="s">
        <v>909</v>
      </c>
      <c r="AH961" t="s">
        <v>3150</v>
      </c>
      <c r="AI961" t="s">
        <v>3151</v>
      </c>
      <c r="AJ961" t="s">
        <v>3152</v>
      </c>
      <c r="AK961" t="s">
        <v>3153</v>
      </c>
    </row>
    <row r="962" spans="1:39" x14ac:dyDescent="0.25">
      <c r="A962" t="s">
        <v>10635</v>
      </c>
      <c r="B962" t="s">
        <v>10635</v>
      </c>
      <c r="C962">
        <v>1</v>
      </c>
      <c r="D962">
        <v>1</v>
      </c>
      <c r="E962">
        <v>1</v>
      </c>
      <c r="F962" t="s">
        <v>10636</v>
      </c>
      <c r="G962" t="s">
        <v>10637</v>
      </c>
      <c r="H962" t="s">
        <v>10636</v>
      </c>
      <c r="I962" s="3" t="s">
        <v>437</v>
      </c>
      <c r="J962" s="7" t="s">
        <v>957</v>
      </c>
      <c r="K962">
        <f>SUM(L962:Q962)</f>
        <v>3470200</v>
      </c>
      <c r="L962">
        <v>3470200</v>
      </c>
      <c r="M962">
        <v>0</v>
      </c>
      <c r="N962">
        <v>0</v>
      </c>
      <c r="O962">
        <v>0</v>
      </c>
      <c r="P962">
        <v>0</v>
      </c>
      <c r="Q962">
        <v>0</v>
      </c>
      <c r="S962">
        <v>1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1</v>
      </c>
      <c r="AE962">
        <v>1180</v>
      </c>
      <c r="AF962">
        <v>799</v>
      </c>
      <c r="AG962" t="b">
        <v>1</v>
      </c>
      <c r="AH962">
        <v>839</v>
      </c>
      <c r="AI962">
        <v>8802</v>
      </c>
      <c r="AJ962">
        <v>9287</v>
      </c>
      <c r="AK962">
        <v>9287</v>
      </c>
    </row>
    <row r="963" spans="1:39" x14ac:dyDescent="0.25">
      <c r="A963" t="s">
        <v>2033</v>
      </c>
      <c r="B963" t="s">
        <v>2033</v>
      </c>
      <c r="C963">
        <v>4</v>
      </c>
      <c r="D963">
        <v>4</v>
      </c>
      <c r="E963">
        <v>4</v>
      </c>
      <c r="F963" t="s">
        <v>2034</v>
      </c>
      <c r="G963" t="s">
        <v>2035</v>
      </c>
      <c r="H963" t="s">
        <v>2034</v>
      </c>
      <c r="I963" s="3" t="s">
        <v>437</v>
      </c>
      <c r="J963" s="7" t="s">
        <v>957</v>
      </c>
      <c r="K963">
        <f>SUM(L963:Q963)</f>
        <v>1209730000</v>
      </c>
      <c r="L963">
        <v>177790000</v>
      </c>
      <c r="M963">
        <v>205460000</v>
      </c>
      <c r="N963">
        <v>228830000</v>
      </c>
      <c r="O963">
        <v>177090000</v>
      </c>
      <c r="P963">
        <v>102120000</v>
      </c>
      <c r="Q963">
        <v>318440000</v>
      </c>
      <c r="S963">
        <v>6</v>
      </c>
      <c r="T963">
        <v>9</v>
      </c>
      <c r="U963">
        <v>8</v>
      </c>
      <c r="V963">
        <v>7</v>
      </c>
      <c r="W963">
        <v>7</v>
      </c>
      <c r="X963">
        <v>5</v>
      </c>
      <c r="Y963">
        <v>9</v>
      </c>
      <c r="Z963">
        <v>10</v>
      </c>
      <c r="AA963">
        <v>61</v>
      </c>
      <c r="AE963">
        <v>798</v>
      </c>
      <c r="AF963" t="s">
        <v>2036</v>
      </c>
      <c r="AG963" t="s">
        <v>1397</v>
      </c>
      <c r="AH963" t="s">
        <v>2037</v>
      </c>
      <c r="AI963" t="s">
        <v>2038</v>
      </c>
      <c r="AJ963" t="s">
        <v>2039</v>
      </c>
      <c r="AK963" t="s">
        <v>2040</v>
      </c>
      <c r="AL963">
        <v>422</v>
      </c>
      <c r="AM963">
        <v>12</v>
      </c>
    </row>
    <row r="964" spans="1:39" x14ac:dyDescent="0.25">
      <c r="A964" t="s">
        <v>3686</v>
      </c>
      <c r="B964" t="s">
        <v>3686</v>
      </c>
      <c r="C964" t="s">
        <v>3687</v>
      </c>
      <c r="D964" t="s">
        <v>3687</v>
      </c>
      <c r="E964" t="s">
        <v>3687</v>
      </c>
      <c r="F964" t="s">
        <v>3688</v>
      </c>
      <c r="G964" t="s">
        <v>3689</v>
      </c>
      <c r="H964" t="s">
        <v>3688</v>
      </c>
      <c r="I964" s="3" t="s">
        <v>437</v>
      </c>
      <c r="J964" s="7" t="s">
        <v>957</v>
      </c>
      <c r="K964">
        <f>SUM(L964:Q964)</f>
        <v>256871000</v>
      </c>
      <c r="L964">
        <v>75072000</v>
      </c>
      <c r="M964">
        <v>30691000</v>
      </c>
      <c r="N964">
        <v>67627000</v>
      </c>
      <c r="O964">
        <v>46038000</v>
      </c>
      <c r="P964">
        <v>37443000</v>
      </c>
      <c r="Q964">
        <v>0</v>
      </c>
      <c r="S964">
        <v>6</v>
      </c>
      <c r="T964">
        <v>5</v>
      </c>
      <c r="U964">
        <v>2</v>
      </c>
      <c r="V964">
        <v>10</v>
      </c>
      <c r="W964">
        <v>1</v>
      </c>
      <c r="X964">
        <v>4</v>
      </c>
      <c r="Y964">
        <v>3</v>
      </c>
      <c r="Z964">
        <v>2</v>
      </c>
      <c r="AA964">
        <v>33</v>
      </c>
      <c r="AE964">
        <v>827</v>
      </c>
      <c r="AF964" t="s">
        <v>3690</v>
      </c>
      <c r="AG964" t="s">
        <v>1397</v>
      </c>
      <c r="AH964" t="s">
        <v>3691</v>
      </c>
      <c r="AI964" t="s">
        <v>3692</v>
      </c>
      <c r="AJ964" t="s">
        <v>3693</v>
      </c>
      <c r="AK964" t="s">
        <v>3694</v>
      </c>
      <c r="AL964" t="s">
        <v>3695</v>
      </c>
      <c r="AM964" t="s">
        <v>3696</v>
      </c>
    </row>
    <row r="965" spans="1:39" x14ac:dyDescent="0.25">
      <c r="A965" t="s">
        <v>2762</v>
      </c>
      <c r="B965" t="s">
        <v>2762</v>
      </c>
      <c r="C965">
        <v>6</v>
      </c>
      <c r="D965">
        <v>6</v>
      </c>
      <c r="E965">
        <v>6</v>
      </c>
      <c r="F965" t="s">
        <v>2763</v>
      </c>
      <c r="G965" t="s">
        <v>2764</v>
      </c>
      <c r="H965" t="s">
        <v>2765</v>
      </c>
      <c r="I965" s="3" t="s">
        <v>437</v>
      </c>
      <c r="J965" s="7" t="s">
        <v>957</v>
      </c>
      <c r="K965">
        <f>SUM(L965:Q965)</f>
        <v>452141000</v>
      </c>
      <c r="L965">
        <v>174840000</v>
      </c>
      <c r="M965">
        <v>33812000</v>
      </c>
      <c r="N965">
        <v>104760000</v>
      </c>
      <c r="O965">
        <v>54517000</v>
      </c>
      <c r="P965">
        <v>84212000</v>
      </c>
      <c r="Q965">
        <v>0</v>
      </c>
      <c r="S965">
        <v>7</v>
      </c>
      <c r="T965">
        <v>10</v>
      </c>
      <c r="U965">
        <v>6</v>
      </c>
      <c r="V965">
        <v>9</v>
      </c>
      <c r="W965">
        <v>18</v>
      </c>
      <c r="X965">
        <v>14</v>
      </c>
      <c r="Y965">
        <v>7</v>
      </c>
      <c r="Z965">
        <v>4</v>
      </c>
      <c r="AA965">
        <v>75</v>
      </c>
      <c r="AE965">
        <v>644</v>
      </c>
      <c r="AF965" t="s">
        <v>2766</v>
      </c>
      <c r="AG965" t="s">
        <v>539</v>
      </c>
      <c r="AH965" t="s">
        <v>2767</v>
      </c>
      <c r="AI965" t="s">
        <v>2768</v>
      </c>
      <c r="AJ965" t="s">
        <v>2769</v>
      </c>
      <c r="AK965" t="s">
        <v>2770</v>
      </c>
      <c r="AL965">
        <v>302</v>
      </c>
      <c r="AM965">
        <v>1</v>
      </c>
    </row>
    <row r="966" spans="1:39" x14ac:dyDescent="0.25">
      <c r="A966" t="s">
        <v>1906</v>
      </c>
      <c r="B966" t="s">
        <v>1906</v>
      </c>
      <c r="C966">
        <v>4</v>
      </c>
      <c r="D966">
        <v>4</v>
      </c>
      <c r="E966">
        <v>4</v>
      </c>
      <c r="F966" t="s">
        <v>1907</v>
      </c>
      <c r="G966" t="s">
        <v>1908</v>
      </c>
      <c r="H966" t="s">
        <v>1907</v>
      </c>
      <c r="I966" s="3" t="s">
        <v>437</v>
      </c>
      <c r="J966" s="7" t="s">
        <v>957</v>
      </c>
      <c r="K966">
        <f>SUM(L966:Q966)</f>
        <v>852552000</v>
      </c>
      <c r="L966">
        <v>136350000</v>
      </c>
      <c r="M966">
        <v>88520000</v>
      </c>
      <c r="N966">
        <v>167400000</v>
      </c>
      <c r="O966">
        <v>143840000</v>
      </c>
      <c r="P966">
        <v>229910000</v>
      </c>
      <c r="Q966">
        <v>86532000</v>
      </c>
      <c r="S966">
        <v>5</v>
      </c>
      <c r="T966">
        <v>6</v>
      </c>
      <c r="U966">
        <v>11</v>
      </c>
      <c r="V966">
        <v>10</v>
      </c>
      <c r="W966">
        <v>16</v>
      </c>
      <c r="X966">
        <v>12</v>
      </c>
      <c r="Y966">
        <v>5</v>
      </c>
      <c r="Z966">
        <v>3</v>
      </c>
      <c r="AA966">
        <v>68</v>
      </c>
      <c r="AE966">
        <v>657</v>
      </c>
      <c r="AF966" t="s">
        <v>1909</v>
      </c>
      <c r="AG966" t="s">
        <v>1397</v>
      </c>
      <c r="AH966" t="s">
        <v>1910</v>
      </c>
      <c r="AI966" t="s">
        <v>1911</v>
      </c>
      <c r="AJ966" t="s">
        <v>1912</v>
      </c>
      <c r="AK966" t="s">
        <v>1913</v>
      </c>
      <c r="AL966">
        <v>307</v>
      </c>
      <c r="AM966">
        <v>63</v>
      </c>
    </row>
    <row r="967" spans="1:39" x14ac:dyDescent="0.25">
      <c r="A967" t="s">
        <v>6450</v>
      </c>
      <c r="B967" t="s">
        <v>6450</v>
      </c>
      <c r="C967" t="s">
        <v>6451</v>
      </c>
      <c r="D967" t="s">
        <v>6451</v>
      </c>
      <c r="E967" t="s">
        <v>6451</v>
      </c>
      <c r="F967" t="s">
        <v>6452</v>
      </c>
      <c r="G967" t="s">
        <v>6453</v>
      </c>
      <c r="H967" t="s">
        <v>6454</v>
      </c>
      <c r="I967" t="s">
        <v>171</v>
      </c>
      <c r="J967" t="s">
        <v>171</v>
      </c>
      <c r="K967">
        <f>SUM(L967:Q967)</f>
        <v>48437000</v>
      </c>
      <c r="L967">
        <v>0</v>
      </c>
      <c r="M967">
        <v>0</v>
      </c>
      <c r="N967">
        <v>48437000</v>
      </c>
      <c r="O967">
        <v>0</v>
      </c>
      <c r="P967">
        <v>0</v>
      </c>
      <c r="Q967">
        <v>0</v>
      </c>
      <c r="S967">
        <v>0</v>
      </c>
      <c r="T967">
        <v>1</v>
      </c>
      <c r="U967">
        <v>4</v>
      </c>
      <c r="V967">
        <v>2</v>
      </c>
      <c r="W967">
        <v>0</v>
      </c>
      <c r="X967">
        <v>0</v>
      </c>
      <c r="Y967">
        <v>0</v>
      </c>
      <c r="Z967">
        <v>0</v>
      </c>
      <c r="AA967">
        <v>7</v>
      </c>
      <c r="AE967">
        <v>48</v>
      </c>
      <c r="AF967" t="s">
        <v>6455</v>
      </c>
      <c r="AG967" t="s">
        <v>870</v>
      </c>
      <c r="AH967" t="s">
        <v>6456</v>
      </c>
      <c r="AI967" t="s">
        <v>6457</v>
      </c>
      <c r="AJ967" t="s">
        <v>6458</v>
      </c>
      <c r="AK967" t="s">
        <v>6459</v>
      </c>
    </row>
    <row r="968" spans="1:39" x14ac:dyDescent="0.25">
      <c r="A968" t="s">
        <v>11829</v>
      </c>
      <c r="B968" t="s">
        <v>11829</v>
      </c>
      <c r="C968" t="s">
        <v>6743</v>
      </c>
      <c r="D968" t="s">
        <v>6743</v>
      </c>
      <c r="E968" t="s">
        <v>6743</v>
      </c>
      <c r="F968" t="s">
        <v>11830</v>
      </c>
      <c r="G968" t="s">
        <v>11831</v>
      </c>
      <c r="H968" t="s">
        <v>11832</v>
      </c>
      <c r="I968" t="s">
        <v>171</v>
      </c>
      <c r="J968" t="s">
        <v>171</v>
      </c>
      <c r="K968">
        <f>SUM(L968:Q968)</f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S968">
        <v>0</v>
      </c>
      <c r="T968">
        <v>0</v>
      </c>
      <c r="U968">
        <v>0</v>
      </c>
      <c r="V968">
        <v>1</v>
      </c>
      <c r="W968">
        <v>0</v>
      </c>
      <c r="X968">
        <v>0</v>
      </c>
      <c r="Y968">
        <v>0</v>
      </c>
      <c r="Z968">
        <v>0</v>
      </c>
      <c r="AA968">
        <v>1</v>
      </c>
      <c r="AB968" t="s">
        <v>172</v>
      </c>
      <c r="AE968">
        <v>148</v>
      </c>
      <c r="AF968">
        <v>1908</v>
      </c>
      <c r="AG968" t="b">
        <v>1</v>
      </c>
      <c r="AH968">
        <v>2018</v>
      </c>
      <c r="AI968">
        <v>23273</v>
      </c>
      <c r="AJ968">
        <v>24921</v>
      </c>
      <c r="AK968">
        <v>24921</v>
      </c>
      <c r="AL968" t="s">
        <v>11833</v>
      </c>
      <c r="AM968" t="s">
        <v>11834</v>
      </c>
    </row>
    <row r="969" spans="1:39" x14ac:dyDescent="0.25">
      <c r="A969" t="s">
        <v>7485</v>
      </c>
      <c r="B969" t="s">
        <v>7485</v>
      </c>
      <c r="C969" t="s">
        <v>7486</v>
      </c>
      <c r="D969" t="s">
        <v>7486</v>
      </c>
      <c r="E969" t="s">
        <v>7486</v>
      </c>
      <c r="F969" t="s">
        <v>7487</v>
      </c>
      <c r="G969" t="s">
        <v>7488</v>
      </c>
      <c r="H969" t="s">
        <v>7489</v>
      </c>
      <c r="I969" t="s">
        <v>171</v>
      </c>
      <c r="J969" t="s">
        <v>171</v>
      </c>
      <c r="K969">
        <f>SUM(L969:Q969)</f>
        <v>23412000</v>
      </c>
      <c r="L969">
        <v>0</v>
      </c>
      <c r="M969">
        <v>0</v>
      </c>
      <c r="N969">
        <v>0</v>
      </c>
      <c r="O969">
        <v>23412000</v>
      </c>
      <c r="P969">
        <v>0</v>
      </c>
      <c r="Q969">
        <v>0</v>
      </c>
      <c r="S969">
        <v>1</v>
      </c>
      <c r="T969">
        <v>1</v>
      </c>
      <c r="U969">
        <v>0</v>
      </c>
      <c r="V969">
        <v>1</v>
      </c>
      <c r="W969">
        <v>2</v>
      </c>
      <c r="X969">
        <v>0</v>
      </c>
      <c r="Y969">
        <v>0</v>
      </c>
      <c r="Z969">
        <v>1</v>
      </c>
      <c r="AA969">
        <v>6</v>
      </c>
      <c r="AE969">
        <v>217</v>
      </c>
      <c r="AF969" t="s">
        <v>7490</v>
      </c>
      <c r="AG969" t="s">
        <v>596</v>
      </c>
      <c r="AH969" t="s">
        <v>7491</v>
      </c>
      <c r="AI969" t="s">
        <v>7492</v>
      </c>
      <c r="AJ969" t="s">
        <v>7493</v>
      </c>
      <c r="AK969" t="s">
        <v>7494</v>
      </c>
    </row>
    <row r="970" spans="1:39" x14ac:dyDescent="0.25">
      <c r="A970" t="s">
        <v>7609</v>
      </c>
      <c r="B970" t="s">
        <v>7610</v>
      </c>
      <c r="C970" t="s">
        <v>7611</v>
      </c>
      <c r="D970" t="s">
        <v>7611</v>
      </c>
      <c r="E970" t="s">
        <v>7611</v>
      </c>
      <c r="F970" t="s">
        <v>7612</v>
      </c>
      <c r="G970" t="s">
        <v>7613</v>
      </c>
      <c r="H970" t="s">
        <v>7614</v>
      </c>
      <c r="I970" t="s">
        <v>171</v>
      </c>
      <c r="J970" t="s">
        <v>7615</v>
      </c>
      <c r="K970">
        <f>SUM(L970:Q970)</f>
        <v>22029000</v>
      </c>
      <c r="L970">
        <v>0</v>
      </c>
      <c r="M970">
        <v>0</v>
      </c>
      <c r="N970">
        <v>0</v>
      </c>
      <c r="O970">
        <v>22029000</v>
      </c>
      <c r="P970">
        <v>0</v>
      </c>
      <c r="Q970">
        <v>0</v>
      </c>
      <c r="S970">
        <v>1</v>
      </c>
      <c r="T970">
        <v>0</v>
      </c>
      <c r="U970">
        <v>0</v>
      </c>
      <c r="V970">
        <v>6</v>
      </c>
      <c r="W970">
        <v>5</v>
      </c>
      <c r="X970">
        <v>0</v>
      </c>
      <c r="Y970">
        <v>1</v>
      </c>
      <c r="Z970">
        <v>1</v>
      </c>
      <c r="AA970">
        <v>14</v>
      </c>
      <c r="AE970">
        <v>278</v>
      </c>
      <c r="AF970" t="s">
        <v>7616</v>
      </c>
      <c r="AG970" t="s">
        <v>539</v>
      </c>
      <c r="AH970" t="s">
        <v>7617</v>
      </c>
      <c r="AI970" t="s">
        <v>7618</v>
      </c>
      <c r="AJ970" t="s">
        <v>7619</v>
      </c>
      <c r="AK970" t="s">
        <v>7620</v>
      </c>
      <c r="AL970">
        <v>129</v>
      </c>
      <c r="AM970">
        <v>595</v>
      </c>
    </row>
    <row r="971" spans="1:39" x14ac:dyDescent="0.25">
      <c r="A971" t="s">
        <v>9936</v>
      </c>
      <c r="B971" t="s">
        <v>9936</v>
      </c>
      <c r="C971" t="s">
        <v>4071</v>
      </c>
      <c r="D971" t="s">
        <v>4071</v>
      </c>
      <c r="E971" t="s">
        <v>4071</v>
      </c>
      <c r="F971" t="s">
        <v>9937</v>
      </c>
      <c r="G971" t="s">
        <v>9938</v>
      </c>
      <c r="H971" t="s">
        <v>9939</v>
      </c>
      <c r="I971" t="s">
        <v>171</v>
      </c>
      <c r="J971" t="s">
        <v>7615</v>
      </c>
      <c r="K971">
        <f>SUM(L971:Q971)</f>
        <v>5742800</v>
      </c>
      <c r="L971">
        <v>0</v>
      </c>
      <c r="M971">
        <v>0</v>
      </c>
      <c r="N971">
        <v>0</v>
      </c>
      <c r="O971">
        <v>5742800</v>
      </c>
      <c r="P971">
        <v>0</v>
      </c>
      <c r="Q971">
        <v>0</v>
      </c>
      <c r="S971">
        <v>0</v>
      </c>
      <c r="T971">
        <v>0</v>
      </c>
      <c r="U971">
        <v>0</v>
      </c>
      <c r="V971">
        <v>2</v>
      </c>
      <c r="W971">
        <v>0</v>
      </c>
      <c r="X971">
        <v>0</v>
      </c>
      <c r="Y971">
        <v>0</v>
      </c>
      <c r="Z971">
        <v>0</v>
      </c>
      <c r="AA971">
        <v>2</v>
      </c>
      <c r="AE971">
        <v>177</v>
      </c>
      <c r="AF971">
        <v>270</v>
      </c>
      <c r="AG971" t="b">
        <v>1</v>
      </c>
      <c r="AH971">
        <v>284</v>
      </c>
      <c r="AI971" t="s">
        <v>9940</v>
      </c>
      <c r="AJ971" t="s">
        <v>9941</v>
      </c>
      <c r="AK971">
        <v>2489</v>
      </c>
    </row>
    <row r="972" spans="1:39" x14ac:dyDescent="0.25">
      <c r="A972" t="s">
        <v>3932</v>
      </c>
      <c r="B972" t="s">
        <v>3932</v>
      </c>
      <c r="C972" t="s">
        <v>3933</v>
      </c>
      <c r="D972" t="s">
        <v>3933</v>
      </c>
      <c r="E972" t="s">
        <v>3933</v>
      </c>
      <c r="F972" t="s">
        <v>3934</v>
      </c>
      <c r="G972" t="s">
        <v>3935</v>
      </c>
      <c r="H972" t="s">
        <v>3936</v>
      </c>
      <c r="I972" s="3" t="s">
        <v>437</v>
      </c>
      <c r="J972" s="7" t="s">
        <v>957</v>
      </c>
      <c r="K972">
        <f>SUM(L972:Q972)</f>
        <v>173004000</v>
      </c>
      <c r="L972">
        <v>0</v>
      </c>
      <c r="M972">
        <v>99126000</v>
      </c>
      <c r="N972">
        <v>0</v>
      </c>
      <c r="O972">
        <v>0</v>
      </c>
      <c r="P972">
        <v>30238000</v>
      </c>
      <c r="Q972">
        <v>43640000</v>
      </c>
      <c r="S972">
        <v>0</v>
      </c>
      <c r="T972">
        <v>8</v>
      </c>
      <c r="U972">
        <v>1</v>
      </c>
      <c r="V972">
        <v>0</v>
      </c>
      <c r="W972">
        <v>9</v>
      </c>
      <c r="X972">
        <v>1</v>
      </c>
      <c r="Y972">
        <v>0</v>
      </c>
      <c r="Z972">
        <v>5</v>
      </c>
      <c r="AA972">
        <v>24</v>
      </c>
      <c r="AE972">
        <v>321</v>
      </c>
      <c r="AF972" t="s">
        <v>3937</v>
      </c>
      <c r="AG972" t="s">
        <v>539</v>
      </c>
      <c r="AH972" t="s">
        <v>3938</v>
      </c>
      <c r="AI972" t="s">
        <v>3939</v>
      </c>
      <c r="AJ972" t="s">
        <v>3940</v>
      </c>
      <c r="AK972" t="s">
        <v>3941</v>
      </c>
      <c r="AL972">
        <v>149</v>
      </c>
      <c r="AM972">
        <v>117</v>
      </c>
    </row>
    <row r="973" spans="1:39" x14ac:dyDescent="0.25">
      <c r="A973" t="s">
        <v>4808</v>
      </c>
      <c r="B973" t="s">
        <v>4809</v>
      </c>
      <c r="C973" t="s">
        <v>4810</v>
      </c>
      <c r="D973" t="s">
        <v>4810</v>
      </c>
      <c r="E973" t="s">
        <v>4811</v>
      </c>
      <c r="F973" t="s">
        <v>4812</v>
      </c>
      <c r="G973" t="s">
        <v>4813</v>
      </c>
      <c r="H973" t="s">
        <v>4814</v>
      </c>
      <c r="I973" s="3" t="s">
        <v>437</v>
      </c>
      <c r="J973" s="7" t="s">
        <v>957</v>
      </c>
      <c r="K973">
        <f>SUM(L973:Q973)</f>
        <v>89166000</v>
      </c>
      <c r="L973">
        <v>0</v>
      </c>
      <c r="M973">
        <v>36013000</v>
      </c>
      <c r="N973">
        <v>0</v>
      </c>
      <c r="O973">
        <v>0</v>
      </c>
      <c r="P973">
        <v>53153000</v>
      </c>
      <c r="Q973">
        <v>0</v>
      </c>
      <c r="S973">
        <v>0</v>
      </c>
      <c r="T973">
        <v>4</v>
      </c>
      <c r="U973">
        <v>3</v>
      </c>
      <c r="V973">
        <v>0</v>
      </c>
      <c r="W973">
        <v>2</v>
      </c>
      <c r="X973">
        <v>7</v>
      </c>
      <c r="Y973">
        <v>0</v>
      </c>
      <c r="Z973">
        <v>1</v>
      </c>
      <c r="AA973">
        <v>17</v>
      </c>
      <c r="AE973">
        <v>358</v>
      </c>
      <c r="AF973" t="s">
        <v>4815</v>
      </c>
      <c r="AG973" t="s">
        <v>909</v>
      </c>
      <c r="AH973" t="s">
        <v>4816</v>
      </c>
      <c r="AI973" t="s">
        <v>4817</v>
      </c>
      <c r="AJ973" t="s">
        <v>4818</v>
      </c>
      <c r="AK973" t="s">
        <v>4819</v>
      </c>
    </row>
    <row r="974" spans="1:39" x14ac:dyDescent="0.25">
      <c r="A974" t="s">
        <v>5290</v>
      </c>
      <c r="B974" t="s">
        <v>5291</v>
      </c>
      <c r="C974" t="s">
        <v>3581</v>
      </c>
      <c r="D974" t="s">
        <v>3581</v>
      </c>
      <c r="E974" t="s">
        <v>3581</v>
      </c>
      <c r="F974" t="s">
        <v>5292</v>
      </c>
      <c r="G974" t="s">
        <v>5293</v>
      </c>
      <c r="H974" t="s">
        <v>5294</v>
      </c>
      <c r="I974" s="3" t="s">
        <v>437</v>
      </c>
      <c r="J974" s="7" t="s">
        <v>957</v>
      </c>
      <c r="K974">
        <f>SUM(L974:Q974)</f>
        <v>27856000</v>
      </c>
      <c r="L974">
        <v>0</v>
      </c>
      <c r="M974">
        <v>0</v>
      </c>
      <c r="N974">
        <v>0</v>
      </c>
      <c r="O974">
        <v>0</v>
      </c>
      <c r="P974">
        <v>27856000</v>
      </c>
      <c r="Q974">
        <v>0</v>
      </c>
      <c r="S974">
        <v>0</v>
      </c>
      <c r="T974">
        <v>1</v>
      </c>
      <c r="U974">
        <v>0</v>
      </c>
      <c r="V974">
        <v>1</v>
      </c>
      <c r="W974">
        <v>5</v>
      </c>
      <c r="X974">
        <v>4</v>
      </c>
      <c r="Y974">
        <v>5</v>
      </c>
      <c r="Z974">
        <v>4</v>
      </c>
      <c r="AA974">
        <v>20</v>
      </c>
      <c r="AE974">
        <v>293</v>
      </c>
      <c r="AF974" t="s">
        <v>5295</v>
      </c>
      <c r="AG974" t="s">
        <v>870</v>
      </c>
      <c r="AH974" t="s">
        <v>5296</v>
      </c>
      <c r="AI974" t="s">
        <v>5297</v>
      </c>
      <c r="AJ974" t="s">
        <v>5298</v>
      </c>
      <c r="AK974" t="s">
        <v>5299</v>
      </c>
    </row>
    <row r="975" spans="1:39" x14ac:dyDescent="0.25">
      <c r="A975" t="s">
        <v>8026</v>
      </c>
      <c r="B975" t="s">
        <v>8026</v>
      </c>
      <c r="C975">
        <v>1</v>
      </c>
      <c r="D975">
        <v>1</v>
      </c>
      <c r="E975">
        <v>1</v>
      </c>
      <c r="F975" t="s">
        <v>8027</v>
      </c>
      <c r="G975" t="s">
        <v>8028</v>
      </c>
      <c r="H975" t="s">
        <v>8027</v>
      </c>
      <c r="I975" s="3" t="s">
        <v>437</v>
      </c>
      <c r="J975" s="7" t="s">
        <v>957</v>
      </c>
      <c r="K975">
        <f>SUM(L975:Q975)</f>
        <v>17054000</v>
      </c>
      <c r="L975">
        <v>0</v>
      </c>
      <c r="M975">
        <v>0</v>
      </c>
      <c r="N975">
        <v>0</v>
      </c>
      <c r="O975">
        <v>0</v>
      </c>
      <c r="P975">
        <v>17054000</v>
      </c>
      <c r="Q975">
        <v>0</v>
      </c>
      <c r="S975">
        <v>0</v>
      </c>
      <c r="T975">
        <v>1</v>
      </c>
      <c r="U975">
        <v>0</v>
      </c>
      <c r="V975">
        <v>0</v>
      </c>
      <c r="W975">
        <v>1</v>
      </c>
      <c r="X975">
        <v>0</v>
      </c>
      <c r="Y975">
        <v>0</v>
      </c>
      <c r="Z975">
        <v>0</v>
      </c>
      <c r="AA975">
        <v>2</v>
      </c>
      <c r="AE975">
        <v>567</v>
      </c>
      <c r="AF975">
        <v>3096</v>
      </c>
      <c r="AG975" t="b">
        <v>1</v>
      </c>
      <c r="AH975">
        <v>3291</v>
      </c>
      <c r="AI975" t="s">
        <v>8029</v>
      </c>
      <c r="AJ975" t="s">
        <v>8030</v>
      </c>
      <c r="AK975">
        <v>41636</v>
      </c>
    </row>
    <row r="976" spans="1:39" x14ac:dyDescent="0.25">
      <c r="A976" t="s">
        <v>5658</v>
      </c>
      <c r="B976" t="s">
        <v>5659</v>
      </c>
      <c r="C976" t="s">
        <v>5660</v>
      </c>
      <c r="D976" t="s">
        <v>5661</v>
      </c>
      <c r="E976" t="s">
        <v>5661</v>
      </c>
      <c r="F976" t="s">
        <v>5662</v>
      </c>
      <c r="G976" t="s">
        <v>5663</v>
      </c>
      <c r="H976" t="s">
        <v>5662</v>
      </c>
      <c r="I976" s="3" t="s">
        <v>437</v>
      </c>
      <c r="J976" s="7" t="s">
        <v>957</v>
      </c>
      <c r="K976">
        <f>SUM(L976:Q976)</f>
        <v>79251000</v>
      </c>
      <c r="L976">
        <v>0</v>
      </c>
      <c r="M976">
        <v>46538000</v>
      </c>
      <c r="N976">
        <v>0</v>
      </c>
      <c r="O976">
        <v>0</v>
      </c>
      <c r="P976">
        <v>32713000</v>
      </c>
      <c r="Q976">
        <v>0</v>
      </c>
      <c r="S976">
        <v>0</v>
      </c>
      <c r="T976">
        <v>9</v>
      </c>
      <c r="U976">
        <v>0</v>
      </c>
      <c r="V976">
        <v>0</v>
      </c>
      <c r="W976">
        <v>2</v>
      </c>
      <c r="X976">
        <v>6</v>
      </c>
      <c r="Y976">
        <v>0</v>
      </c>
      <c r="Z976">
        <v>0</v>
      </c>
      <c r="AA976">
        <v>17</v>
      </c>
      <c r="AE976">
        <v>689</v>
      </c>
      <c r="AF976" t="s">
        <v>5664</v>
      </c>
      <c r="AG976" t="s">
        <v>5665</v>
      </c>
      <c r="AH976" t="s">
        <v>5666</v>
      </c>
      <c r="AI976" t="s">
        <v>5667</v>
      </c>
      <c r="AJ976" t="s">
        <v>5668</v>
      </c>
      <c r="AK976" t="s">
        <v>5669</v>
      </c>
      <c r="AL976">
        <v>339</v>
      </c>
      <c r="AM976">
        <v>224</v>
      </c>
    </row>
    <row r="977" spans="1:39" x14ac:dyDescent="0.25">
      <c r="A977" t="s">
        <v>950</v>
      </c>
      <c r="B977" t="s">
        <v>951</v>
      </c>
      <c r="C977" t="s">
        <v>952</v>
      </c>
      <c r="D977" t="s">
        <v>952</v>
      </c>
      <c r="E977" t="s">
        <v>953</v>
      </c>
      <c r="F977" t="s">
        <v>954</v>
      </c>
      <c r="G977" t="s">
        <v>955</v>
      </c>
      <c r="H977" t="s">
        <v>956</v>
      </c>
      <c r="I977" s="3" t="s">
        <v>437</v>
      </c>
      <c r="J977" s="7" t="s">
        <v>957</v>
      </c>
      <c r="K977">
        <f>SUM(L977:Q977)</f>
        <v>8325810000</v>
      </c>
      <c r="L977">
        <v>289210000</v>
      </c>
      <c r="M977">
        <v>1787000000</v>
      </c>
      <c r="N977">
        <v>2357600000</v>
      </c>
      <c r="O977">
        <v>794500000</v>
      </c>
      <c r="P977">
        <v>1848000000</v>
      </c>
      <c r="Q977">
        <v>1249500000</v>
      </c>
      <c r="S977">
        <v>15</v>
      </c>
      <c r="T977">
        <v>66</v>
      </c>
      <c r="U977">
        <v>46</v>
      </c>
      <c r="V977">
        <v>46</v>
      </c>
      <c r="W977">
        <v>83</v>
      </c>
      <c r="X977">
        <v>76</v>
      </c>
      <c r="Y977">
        <v>22</v>
      </c>
      <c r="Z977">
        <v>55</v>
      </c>
      <c r="AA977">
        <v>409</v>
      </c>
      <c r="AE977">
        <v>1173</v>
      </c>
      <c r="AF977" t="s">
        <v>958</v>
      </c>
      <c r="AG977" t="s">
        <v>372</v>
      </c>
      <c r="AH977" t="s">
        <v>959</v>
      </c>
      <c r="AI977" t="s">
        <v>960</v>
      </c>
      <c r="AJ977" t="s">
        <v>961</v>
      </c>
      <c r="AK977" t="s">
        <v>962</v>
      </c>
      <c r="AL977" t="s">
        <v>963</v>
      </c>
      <c r="AM977" t="s">
        <v>964</v>
      </c>
    </row>
    <row r="978" spans="1:39" x14ac:dyDescent="0.25">
      <c r="A978" t="s">
        <v>3607</v>
      </c>
      <c r="B978" t="s">
        <v>3607</v>
      </c>
      <c r="C978" t="s">
        <v>3367</v>
      </c>
      <c r="D978" t="s">
        <v>3581</v>
      </c>
      <c r="E978" t="s">
        <v>3581</v>
      </c>
      <c r="F978" t="s">
        <v>3608</v>
      </c>
      <c r="G978" t="s">
        <v>3609</v>
      </c>
      <c r="H978" t="s">
        <v>3610</v>
      </c>
      <c r="I978" s="3" t="s">
        <v>437</v>
      </c>
      <c r="J978" s="7" t="s">
        <v>957</v>
      </c>
      <c r="K978">
        <f>SUM(L978:Q978)</f>
        <v>266805000</v>
      </c>
      <c r="L978">
        <v>0</v>
      </c>
      <c r="M978">
        <v>84650000</v>
      </c>
      <c r="N978">
        <v>114280000</v>
      </c>
      <c r="O978">
        <v>0</v>
      </c>
      <c r="P978">
        <v>26299000</v>
      </c>
      <c r="Q978">
        <v>41576000</v>
      </c>
      <c r="S978">
        <v>0</v>
      </c>
      <c r="T978">
        <v>6</v>
      </c>
      <c r="U978">
        <v>4</v>
      </c>
      <c r="V978">
        <v>0</v>
      </c>
      <c r="W978">
        <v>9</v>
      </c>
      <c r="X978">
        <v>5</v>
      </c>
      <c r="Y978">
        <v>0</v>
      </c>
      <c r="Z978">
        <v>5</v>
      </c>
      <c r="AA978">
        <v>29</v>
      </c>
      <c r="AE978">
        <v>863</v>
      </c>
      <c r="AF978" t="s">
        <v>3611</v>
      </c>
      <c r="AG978" t="s">
        <v>3612</v>
      </c>
      <c r="AH978" t="s">
        <v>3613</v>
      </c>
      <c r="AI978" t="s">
        <v>3614</v>
      </c>
      <c r="AJ978" t="s">
        <v>3615</v>
      </c>
      <c r="AK978" t="s">
        <v>3616</v>
      </c>
    </row>
    <row r="979" spans="1:39" x14ac:dyDescent="0.25">
      <c r="A979" t="s">
        <v>3215</v>
      </c>
      <c r="B979" t="s">
        <v>3215</v>
      </c>
      <c r="C979">
        <v>3</v>
      </c>
      <c r="D979">
        <v>3</v>
      </c>
      <c r="E979">
        <v>3</v>
      </c>
      <c r="F979" t="s">
        <v>3216</v>
      </c>
      <c r="G979" t="s">
        <v>3217</v>
      </c>
      <c r="H979" t="s">
        <v>3216</v>
      </c>
      <c r="I979" s="3" t="s">
        <v>437</v>
      </c>
      <c r="J979" s="7" t="s">
        <v>957</v>
      </c>
      <c r="K979">
        <f>SUM(L979:Q979)</f>
        <v>371209000</v>
      </c>
      <c r="L979">
        <v>0</v>
      </c>
      <c r="M979">
        <v>76321000</v>
      </c>
      <c r="N979">
        <v>107930000</v>
      </c>
      <c r="O979">
        <v>39522000</v>
      </c>
      <c r="P979">
        <v>60825000</v>
      </c>
      <c r="Q979">
        <v>86611000</v>
      </c>
      <c r="S979">
        <v>0</v>
      </c>
      <c r="T979">
        <v>3</v>
      </c>
      <c r="U979">
        <v>2</v>
      </c>
      <c r="V979">
        <v>3</v>
      </c>
      <c r="W979">
        <v>5</v>
      </c>
      <c r="X979">
        <v>5</v>
      </c>
      <c r="Y979">
        <v>3</v>
      </c>
      <c r="Z979">
        <v>7</v>
      </c>
      <c r="AA979">
        <v>28</v>
      </c>
      <c r="AE979">
        <v>1280</v>
      </c>
      <c r="AF979" t="s">
        <v>3218</v>
      </c>
      <c r="AG979" t="s">
        <v>870</v>
      </c>
      <c r="AH979" t="s">
        <v>3219</v>
      </c>
      <c r="AI979" t="s">
        <v>3220</v>
      </c>
      <c r="AJ979" t="s">
        <v>3221</v>
      </c>
      <c r="AK979" t="s">
        <v>3222</v>
      </c>
    </row>
    <row r="980" spans="1:39" x14ac:dyDescent="0.25">
      <c r="A980" t="s">
        <v>2264</v>
      </c>
      <c r="B980" t="s">
        <v>2264</v>
      </c>
      <c r="C980">
        <v>9</v>
      </c>
      <c r="D980">
        <v>9</v>
      </c>
      <c r="E980">
        <v>9</v>
      </c>
      <c r="F980" t="s">
        <v>2265</v>
      </c>
      <c r="G980" t="s">
        <v>2266</v>
      </c>
      <c r="H980" t="s">
        <v>2265</v>
      </c>
      <c r="I980" s="3" t="s">
        <v>437</v>
      </c>
      <c r="J980" s="7" t="s">
        <v>957</v>
      </c>
      <c r="K980">
        <f>SUM(L980:Q980)</f>
        <v>924010000</v>
      </c>
      <c r="L980">
        <v>0</v>
      </c>
      <c r="M980">
        <v>275570000</v>
      </c>
      <c r="N980">
        <v>0</v>
      </c>
      <c r="O980">
        <v>158380000</v>
      </c>
      <c r="P980">
        <v>212850000</v>
      </c>
      <c r="Q980">
        <v>277210000</v>
      </c>
      <c r="S980">
        <v>0</v>
      </c>
      <c r="T980">
        <v>8</v>
      </c>
      <c r="U980">
        <v>4</v>
      </c>
      <c r="V980">
        <v>6</v>
      </c>
      <c r="W980">
        <v>11</v>
      </c>
      <c r="X980">
        <v>3</v>
      </c>
      <c r="Y980">
        <v>5</v>
      </c>
      <c r="Z980">
        <v>10</v>
      </c>
      <c r="AA980">
        <v>47</v>
      </c>
      <c r="AE980">
        <v>505</v>
      </c>
      <c r="AF980" t="s">
        <v>2267</v>
      </c>
      <c r="AG980" t="s">
        <v>490</v>
      </c>
      <c r="AH980" t="s">
        <v>2268</v>
      </c>
      <c r="AI980" t="s">
        <v>2269</v>
      </c>
      <c r="AJ980" t="s">
        <v>2270</v>
      </c>
      <c r="AK980" t="s">
        <v>2271</v>
      </c>
      <c r="AL980">
        <v>186</v>
      </c>
      <c r="AM980">
        <v>88</v>
      </c>
    </row>
    <row r="981" spans="1:39" x14ac:dyDescent="0.25">
      <c r="A981" t="s">
        <v>1223</v>
      </c>
      <c r="B981" t="s">
        <v>1224</v>
      </c>
      <c r="C981" t="s">
        <v>1225</v>
      </c>
      <c r="D981" t="s">
        <v>1225</v>
      </c>
      <c r="E981" t="s">
        <v>1225</v>
      </c>
      <c r="F981" t="s">
        <v>1226</v>
      </c>
      <c r="G981" t="s">
        <v>1227</v>
      </c>
      <c r="H981" t="s">
        <v>1228</v>
      </c>
      <c r="I981" s="3" t="s">
        <v>437</v>
      </c>
      <c r="J981" s="4" t="s">
        <v>438</v>
      </c>
      <c r="K981">
        <f>SUM(L981:Q981)</f>
        <v>4990730000</v>
      </c>
      <c r="L981">
        <v>712910000</v>
      </c>
      <c r="M981">
        <v>649740000</v>
      </c>
      <c r="N981">
        <v>346670000</v>
      </c>
      <c r="O981">
        <v>1285300000</v>
      </c>
      <c r="P981">
        <v>865410000</v>
      </c>
      <c r="Q981">
        <v>1130700000</v>
      </c>
      <c r="S981">
        <v>30</v>
      </c>
      <c r="T981">
        <v>47</v>
      </c>
      <c r="U981">
        <v>16</v>
      </c>
      <c r="V981">
        <v>60</v>
      </c>
      <c r="W981">
        <v>50</v>
      </c>
      <c r="X981">
        <v>45</v>
      </c>
      <c r="Y981">
        <v>27</v>
      </c>
      <c r="Z981">
        <v>65</v>
      </c>
      <c r="AA981">
        <v>340</v>
      </c>
      <c r="AE981">
        <v>772</v>
      </c>
      <c r="AF981" t="s">
        <v>1229</v>
      </c>
      <c r="AG981" t="s">
        <v>882</v>
      </c>
      <c r="AH981" t="s">
        <v>1230</v>
      </c>
      <c r="AI981" t="s">
        <v>1231</v>
      </c>
      <c r="AJ981" t="s">
        <v>1232</v>
      </c>
      <c r="AK981" t="s">
        <v>1233</v>
      </c>
      <c r="AL981" t="s">
        <v>1234</v>
      </c>
      <c r="AM981" t="s">
        <v>1235</v>
      </c>
    </row>
    <row r="982" spans="1:39" x14ac:dyDescent="0.25">
      <c r="A982" t="s">
        <v>11892</v>
      </c>
      <c r="B982" t="s">
        <v>11892</v>
      </c>
      <c r="C982" t="s">
        <v>1323</v>
      </c>
      <c r="D982" t="s">
        <v>1323</v>
      </c>
      <c r="E982" t="s">
        <v>1323</v>
      </c>
      <c r="F982" t="s">
        <v>11893</v>
      </c>
      <c r="G982" t="s">
        <v>11894</v>
      </c>
      <c r="H982" t="s">
        <v>11895</v>
      </c>
      <c r="I982" s="3" t="s">
        <v>437</v>
      </c>
      <c r="J982" s="4" t="s">
        <v>438</v>
      </c>
      <c r="K982">
        <f>SUM(L982:Q982)</f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1</v>
      </c>
      <c r="AE982">
        <v>778</v>
      </c>
      <c r="AF982">
        <v>3929</v>
      </c>
      <c r="AG982" t="b">
        <v>1</v>
      </c>
      <c r="AH982">
        <v>4181</v>
      </c>
      <c r="AI982">
        <v>51220</v>
      </c>
      <c r="AJ982">
        <v>54825</v>
      </c>
      <c r="AK982">
        <v>54825</v>
      </c>
    </row>
    <row r="983" spans="1:39" x14ac:dyDescent="0.25">
      <c r="A983" t="s">
        <v>11280</v>
      </c>
      <c r="B983" t="s">
        <v>11280</v>
      </c>
      <c r="C983" t="s">
        <v>7746</v>
      </c>
      <c r="D983" t="s">
        <v>7746</v>
      </c>
      <c r="E983" t="s">
        <v>7746</v>
      </c>
      <c r="F983" t="s">
        <v>11281</v>
      </c>
      <c r="G983" t="s">
        <v>11282</v>
      </c>
      <c r="H983" t="s">
        <v>11283</v>
      </c>
      <c r="I983" t="s">
        <v>171</v>
      </c>
      <c r="J983" t="s">
        <v>171</v>
      </c>
      <c r="K983">
        <f>SUM(L983:Q983)</f>
        <v>1797000</v>
      </c>
      <c r="L983">
        <v>0</v>
      </c>
      <c r="M983">
        <v>0</v>
      </c>
      <c r="N983">
        <v>0</v>
      </c>
      <c r="O983">
        <v>0</v>
      </c>
      <c r="P983">
        <v>1797000</v>
      </c>
      <c r="Q983">
        <v>0</v>
      </c>
      <c r="S983">
        <v>0</v>
      </c>
      <c r="T983">
        <v>2</v>
      </c>
      <c r="U983">
        <v>0</v>
      </c>
      <c r="V983">
        <v>1</v>
      </c>
      <c r="W983">
        <v>0</v>
      </c>
      <c r="X983">
        <v>2</v>
      </c>
      <c r="Y983">
        <v>0</v>
      </c>
      <c r="Z983">
        <v>0</v>
      </c>
      <c r="AA983">
        <v>5</v>
      </c>
      <c r="AE983">
        <v>69</v>
      </c>
      <c r="AF983" t="s">
        <v>11284</v>
      </c>
      <c r="AG983" t="s">
        <v>596</v>
      </c>
      <c r="AH983" t="s">
        <v>11285</v>
      </c>
      <c r="AI983" t="s">
        <v>11286</v>
      </c>
      <c r="AJ983" t="s">
        <v>11287</v>
      </c>
      <c r="AK983" t="s">
        <v>11288</v>
      </c>
    </row>
    <row r="984" spans="1:39" x14ac:dyDescent="0.25">
      <c r="A984" t="s">
        <v>3165</v>
      </c>
      <c r="B984" t="s">
        <v>3165</v>
      </c>
      <c r="C984">
        <v>7</v>
      </c>
      <c r="D984">
        <v>6</v>
      </c>
      <c r="E984">
        <v>6</v>
      </c>
      <c r="F984" t="s">
        <v>3166</v>
      </c>
      <c r="G984" t="s">
        <v>3167</v>
      </c>
      <c r="H984" t="s">
        <v>3166</v>
      </c>
      <c r="I984" s="3" t="s">
        <v>437</v>
      </c>
      <c r="J984" s="4" t="s">
        <v>438</v>
      </c>
      <c r="K984">
        <f>SUM(L984:Q984)</f>
        <v>371430000</v>
      </c>
      <c r="L984">
        <v>0</v>
      </c>
      <c r="M984">
        <v>55841000</v>
      </c>
      <c r="N984">
        <v>114800000</v>
      </c>
      <c r="O984">
        <v>70358000</v>
      </c>
      <c r="P984">
        <v>57939000</v>
      </c>
      <c r="Q984">
        <v>72492000</v>
      </c>
      <c r="S984">
        <v>2</v>
      </c>
      <c r="T984">
        <v>11</v>
      </c>
      <c r="U984">
        <v>2</v>
      </c>
      <c r="V984">
        <v>4</v>
      </c>
      <c r="W984">
        <v>15</v>
      </c>
      <c r="X984">
        <v>11</v>
      </c>
      <c r="Y984">
        <v>12</v>
      </c>
      <c r="Z984">
        <v>14</v>
      </c>
      <c r="AA984">
        <v>71</v>
      </c>
      <c r="AE984">
        <v>810</v>
      </c>
      <c r="AF984" t="s">
        <v>3168</v>
      </c>
      <c r="AG984" t="s">
        <v>3169</v>
      </c>
      <c r="AH984" t="s">
        <v>3170</v>
      </c>
      <c r="AI984" t="s">
        <v>3171</v>
      </c>
      <c r="AJ984" t="s">
        <v>3172</v>
      </c>
      <c r="AK984" t="s">
        <v>3173</v>
      </c>
    </row>
    <row r="985" spans="1:39" x14ac:dyDescent="0.25">
      <c r="A985" t="s">
        <v>4597</v>
      </c>
      <c r="B985" t="s">
        <v>4597</v>
      </c>
      <c r="C985">
        <v>4</v>
      </c>
      <c r="D985">
        <v>4</v>
      </c>
      <c r="E985">
        <v>4</v>
      </c>
      <c r="F985" t="s">
        <v>4598</v>
      </c>
      <c r="G985" t="s">
        <v>4599</v>
      </c>
      <c r="H985" t="s">
        <v>4598</v>
      </c>
      <c r="I985" s="9" t="s">
        <v>63</v>
      </c>
      <c r="J985" s="6" t="s">
        <v>118</v>
      </c>
      <c r="K985">
        <f>SUM(L985:Q985)</f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S985">
        <v>0</v>
      </c>
      <c r="T985">
        <v>0</v>
      </c>
      <c r="U985">
        <v>0</v>
      </c>
      <c r="V985">
        <v>0</v>
      </c>
      <c r="W985">
        <v>8</v>
      </c>
      <c r="X985">
        <v>0</v>
      </c>
      <c r="Y985">
        <v>0</v>
      </c>
      <c r="Z985">
        <v>0</v>
      </c>
      <c r="AA985">
        <v>8</v>
      </c>
      <c r="AE985">
        <v>1268</v>
      </c>
      <c r="AF985" t="s">
        <v>4600</v>
      </c>
      <c r="AG985" t="s">
        <v>1397</v>
      </c>
      <c r="AH985" t="s">
        <v>4601</v>
      </c>
      <c r="AI985" t="s">
        <v>4602</v>
      </c>
      <c r="AJ985" t="s">
        <v>4603</v>
      </c>
      <c r="AK985" t="s">
        <v>4604</v>
      </c>
    </row>
    <row r="986" spans="1:39" x14ac:dyDescent="0.25">
      <c r="A986" t="s">
        <v>11148</v>
      </c>
      <c r="B986" t="s">
        <v>11148</v>
      </c>
      <c r="C986">
        <v>1</v>
      </c>
      <c r="D986">
        <v>1</v>
      </c>
      <c r="E986">
        <v>1</v>
      </c>
      <c r="F986" t="s">
        <v>11149</v>
      </c>
      <c r="G986" t="s">
        <v>11150</v>
      </c>
      <c r="H986" t="s">
        <v>11149</v>
      </c>
      <c r="I986" t="s">
        <v>171</v>
      </c>
      <c r="J986" t="s">
        <v>171</v>
      </c>
      <c r="K986">
        <f>SUM(L986:Q986)</f>
        <v>2234100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2234100</v>
      </c>
      <c r="S986">
        <v>0</v>
      </c>
      <c r="T986">
        <v>0</v>
      </c>
      <c r="U986">
        <v>0</v>
      </c>
      <c r="V986">
        <v>1</v>
      </c>
      <c r="W986">
        <v>1</v>
      </c>
      <c r="X986">
        <v>0</v>
      </c>
      <c r="Y986">
        <v>0</v>
      </c>
      <c r="Z986">
        <v>0</v>
      </c>
      <c r="AA986">
        <v>2</v>
      </c>
      <c r="AE986">
        <v>1016</v>
      </c>
      <c r="AF986">
        <v>3594</v>
      </c>
      <c r="AG986" t="b">
        <v>1</v>
      </c>
      <c r="AH986">
        <v>3825</v>
      </c>
      <c r="AI986" t="s">
        <v>11151</v>
      </c>
      <c r="AJ986" t="s">
        <v>11152</v>
      </c>
      <c r="AK986">
        <v>50731</v>
      </c>
    </row>
    <row r="987" spans="1:39" x14ac:dyDescent="0.25">
      <c r="A987" t="s">
        <v>8406</v>
      </c>
      <c r="B987" t="s">
        <v>8407</v>
      </c>
      <c r="C987" t="s">
        <v>8408</v>
      </c>
      <c r="D987" t="s">
        <v>8408</v>
      </c>
      <c r="E987" t="s">
        <v>8408</v>
      </c>
      <c r="F987" t="s">
        <v>8409</v>
      </c>
      <c r="G987" t="s">
        <v>8410</v>
      </c>
      <c r="H987" t="s">
        <v>8411</v>
      </c>
      <c r="I987" s="3" t="s">
        <v>437</v>
      </c>
      <c r="J987" s="4" t="s">
        <v>438</v>
      </c>
      <c r="K987">
        <f>SUM(L987:Q987)</f>
        <v>14019000</v>
      </c>
      <c r="L987">
        <v>0</v>
      </c>
      <c r="M987">
        <v>0</v>
      </c>
      <c r="N987">
        <v>0</v>
      </c>
      <c r="O987">
        <v>0</v>
      </c>
      <c r="P987">
        <v>14019000</v>
      </c>
      <c r="Q987">
        <v>0</v>
      </c>
      <c r="S987">
        <v>0</v>
      </c>
      <c r="T987">
        <v>1</v>
      </c>
      <c r="U987">
        <v>0</v>
      </c>
      <c r="V987">
        <v>0</v>
      </c>
      <c r="W987">
        <v>1</v>
      </c>
      <c r="X987">
        <v>4</v>
      </c>
      <c r="Y987">
        <v>0</v>
      </c>
      <c r="Z987">
        <v>1</v>
      </c>
      <c r="AA987">
        <v>7</v>
      </c>
      <c r="AE987">
        <v>326</v>
      </c>
      <c r="AF987" t="s">
        <v>8412</v>
      </c>
      <c r="AG987" t="s">
        <v>1397</v>
      </c>
      <c r="AH987" t="s">
        <v>8413</v>
      </c>
      <c r="AI987" t="s">
        <v>8414</v>
      </c>
      <c r="AJ987" t="s">
        <v>8415</v>
      </c>
      <c r="AK987" t="s">
        <v>8416</v>
      </c>
    </row>
    <row r="988" spans="1:39" x14ac:dyDescent="0.25">
      <c r="A988" t="s">
        <v>11796</v>
      </c>
      <c r="B988" t="s">
        <v>11796</v>
      </c>
      <c r="C988" t="s">
        <v>4071</v>
      </c>
      <c r="D988" t="s">
        <v>4071</v>
      </c>
      <c r="E988" t="s">
        <v>4071</v>
      </c>
      <c r="F988" t="s">
        <v>11797</v>
      </c>
      <c r="G988" t="s">
        <v>11798</v>
      </c>
      <c r="H988" t="s">
        <v>11799</v>
      </c>
      <c r="I988" t="s">
        <v>171</v>
      </c>
      <c r="J988" t="s">
        <v>171</v>
      </c>
      <c r="K988">
        <f>SUM(L988:Q988)</f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1</v>
      </c>
      <c r="AE988">
        <v>200</v>
      </c>
      <c r="AF988">
        <v>6677</v>
      </c>
      <c r="AG988" t="b">
        <v>1</v>
      </c>
      <c r="AH988">
        <v>7169</v>
      </c>
      <c r="AI988">
        <v>83045</v>
      </c>
      <c r="AJ988">
        <v>88442</v>
      </c>
      <c r="AK988">
        <v>88442</v>
      </c>
    </row>
    <row r="989" spans="1:39" x14ac:dyDescent="0.25">
      <c r="A989" t="s">
        <v>8843</v>
      </c>
      <c r="B989" t="s">
        <v>8843</v>
      </c>
      <c r="C989" t="s">
        <v>6379</v>
      </c>
      <c r="D989" t="s">
        <v>6379</v>
      </c>
      <c r="E989" t="s">
        <v>6379</v>
      </c>
      <c r="F989" t="s">
        <v>8844</v>
      </c>
      <c r="G989" t="s">
        <v>8845</v>
      </c>
      <c r="H989" t="s">
        <v>8846</v>
      </c>
      <c r="I989" t="s">
        <v>171</v>
      </c>
      <c r="J989" t="s">
        <v>171</v>
      </c>
      <c r="K989">
        <f>SUM(L989:Q989)</f>
        <v>10243000</v>
      </c>
      <c r="L989">
        <v>0</v>
      </c>
      <c r="M989">
        <v>0</v>
      </c>
      <c r="N989">
        <v>0</v>
      </c>
      <c r="O989">
        <v>10243000</v>
      </c>
      <c r="P989">
        <v>0</v>
      </c>
      <c r="Q989">
        <v>0</v>
      </c>
      <c r="S989">
        <v>0</v>
      </c>
      <c r="T989">
        <v>1</v>
      </c>
      <c r="U989">
        <v>0</v>
      </c>
      <c r="V989">
        <v>2</v>
      </c>
      <c r="W989">
        <v>1</v>
      </c>
      <c r="X989">
        <v>1</v>
      </c>
      <c r="Y989">
        <v>1</v>
      </c>
      <c r="Z989">
        <v>0</v>
      </c>
      <c r="AA989">
        <v>6</v>
      </c>
      <c r="AE989">
        <v>573</v>
      </c>
      <c r="AF989" t="s">
        <v>8847</v>
      </c>
      <c r="AG989" t="s">
        <v>596</v>
      </c>
      <c r="AH989" t="s">
        <v>8848</v>
      </c>
      <c r="AI989" t="s">
        <v>8849</v>
      </c>
      <c r="AJ989" t="s">
        <v>8850</v>
      </c>
      <c r="AK989" t="s">
        <v>8851</v>
      </c>
    </row>
    <row r="990" spans="1:39" x14ac:dyDescent="0.25">
      <c r="A990" t="s">
        <v>8471</v>
      </c>
      <c r="B990" t="s">
        <v>8471</v>
      </c>
      <c r="C990">
        <v>2</v>
      </c>
      <c r="D990">
        <v>2</v>
      </c>
      <c r="E990">
        <v>2</v>
      </c>
      <c r="F990" t="s">
        <v>8472</v>
      </c>
      <c r="G990" t="s">
        <v>8473</v>
      </c>
      <c r="H990" t="s">
        <v>8472</v>
      </c>
      <c r="I990" t="s">
        <v>171</v>
      </c>
      <c r="J990" t="s">
        <v>7615</v>
      </c>
      <c r="K990">
        <f>SUM(L990:Q990)</f>
        <v>13481000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13481000</v>
      </c>
      <c r="S990">
        <v>0</v>
      </c>
      <c r="T990">
        <v>0</v>
      </c>
      <c r="U990">
        <v>0</v>
      </c>
      <c r="V990">
        <v>2</v>
      </c>
      <c r="W990">
        <v>0</v>
      </c>
      <c r="X990">
        <v>0</v>
      </c>
      <c r="Y990">
        <v>1</v>
      </c>
      <c r="Z990">
        <v>2</v>
      </c>
      <c r="AA990">
        <v>5</v>
      </c>
      <c r="AE990">
        <v>881</v>
      </c>
      <c r="AF990" t="s">
        <v>8474</v>
      </c>
      <c r="AG990" t="s">
        <v>596</v>
      </c>
      <c r="AH990" t="s">
        <v>8475</v>
      </c>
      <c r="AI990" t="s">
        <v>8476</v>
      </c>
      <c r="AJ990" t="s">
        <v>8477</v>
      </c>
      <c r="AK990" t="s">
        <v>8478</v>
      </c>
      <c r="AL990">
        <v>499</v>
      </c>
      <c r="AM990">
        <v>34</v>
      </c>
    </row>
    <row r="991" spans="1:39" x14ac:dyDescent="0.25">
      <c r="A991" t="s">
        <v>9263</v>
      </c>
      <c r="B991" t="s">
        <v>9263</v>
      </c>
      <c r="C991" t="s">
        <v>1323</v>
      </c>
      <c r="D991" t="s">
        <v>1323</v>
      </c>
      <c r="E991" t="s">
        <v>1323</v>
      </c>
      <c r="F991" t="s">
        <v>9264</v>
      </c>
      <c r="G991" t="s">
        <v>9265</v>
      </c>
      <c r="H991" t="s">
        <v>9264</v>
      </c>
      <c r="I991" t="s">
        <v>171</v>
      </c>
      <c r="J991" t="s">
        <v>171</v>
      </c>
      <c r="K991">
        <f>SUM(L991:Q991)</f>
        <v>8666700</v>
      </c>
      <c r="L991">
        <v>0</v>
      </c>
      <c r="M991">
        <v>0</v>
      </c>
      <c r="N991">
        <v>0</v>
      </c>
      <c r="O991">
        <v>8666700</v>
      </c>
      <c r="P991">
        <v>0</v>
      </c>
      <c r="Q991">
        <v>0</v>
      </c>
      <c r="S991">
        <v>1</v>
      </c>
      <c r="T991">
        <v>0</v>
      </c>
      <c r="U991">
        <v>0</v>
      </c>
      <c r="V991">
        <v>3</v>
      </c>
      <c r="W991">
        <v>0</v>
      </c>
      <c r="X991">
        <v>0</v>
      </c>
      <c r="Y991">
        <v>0</v>
      </c>
      <c r="Z991">
        <v>0</v>
      </c>
      <c r="AA991">
        <v>4</v>
      </c>
      <c r="AE991">
        <v>967</v>
      </c>
      <c r="AF991">
        <v>6202</v>
      </c>
      <c r="AG991" t="b">
        <v>1</v>
      </c>
      <c r="AH991">
        <v>6665</v>
      </c>
      <c r="AI991" t="s">
        <v>9266</v>
      </c>
      <c r="AJ991" t="s">
        <v>9267</v>
      </c>
      <c r="AK991">
        <v>82503</v>
      </c>
    </row>
    <row r="992" spans="1:39" x14ac:dyDescent="0.25">
      <c r="A992" t="s">
        <v>11323</v>
      </c>
      <c r="B992" t="s">
        <v>11323</v>
      </c>
      <c r="C992" t="s">
        <v>6615</v>
      </c>
      <c r="D992" t="s">
        <v>6615</v>
      </c>
      <c r="E992" t="s">
        <v>6615</v>
      </c>
      <c r="F992" t="s">
        <v>11324</v>
      </c>
      <c r="G992" t="s">
        <v>11325</v>
      </c>
      <c r="H992" t="s">
        <v>11326</v>
      </c>
      <c r="I992" t="s">
        <v>171</v>
      </c>
      <c r="J992" t="s">
        <v>171</v>
      </c>
      <c r="K992">
        <f>SUM(L992:Q992)</f>
        <v>1653600</v>
      </c>
      <c r="L992">
        <v>0</v>
      </c>
      <c r="M992">
        <v>0</v>
      </c>
      <c r="N992">
        <v>0</v>
      </c>
      <c r="O992">
        <v>1653600</v>
      </c>
      <c r="P992">
        <v>0</v>
      </c>
      <c r="Q992">
        <v>0</v>
      </c>
      <c r="S992">
        <v>0</v>
      </c>
      <c r="T992">
        <v>0</v>
      </c>
      <c r="U992">
        <v>0</v>
      </c>
      <c r="V992">
        <v>2</v>
      </c>
      <c r="W992">
        <v>0</v>
      </c>
      <c r="X992">
        <v>0</v>
      </c>
      <c r="Y992">
        <v>0</v>
      </c>
      <c r="Z992">
        <v>0</v>
      </c>
      <c r="AA992">
        <v>2</v>
      </c>
      <c r="AE992">
        <v>528</v>
      </c>
      <c r="AF992" t="s">
        <v>11327</v>
      </c>
      <c r="AG992" t="s">
        <v>596</v>
      </c>
      <c r="AH992" t="s">
        <v>11328</v>
      </c>
      <c r="AI992" t="s">
        <v>11329</v>
      </c>
      <c r="AJ992" t="s">
        <v>11330</v>
      </c>
      <c r="AK992" t="s">
        <v>11330</v>
      </c>
    </row>
    <row r="993" spans="1:39" x14ac:dyDescent="0.25">
      <c r="A993" t="s">
        <v>1134</v>
      </c>
      <c r="B993" t="s">
        <v>1135</v>
      </c>
      <c r="C993" t="s">
        <v>1136</v>
      </c>
      <c r="D993" t="s">
        <v>1136</v>
      </c>
      <c r="E993" t="s">
        <v>1137</v>
      </c>
      <c r="F993" t="s">
        <v>1138</v>
      </c>
      <c r="G993" t="s">
        <v>1139</v>
      </c>
      <c r="H993" t="s">
        <v>1140</v>
      </c>
      <c r="I993" t="s">
        <v>171</v>
      </c>
      <c r="J993" t="s">
        <v>171</v>
      </c>
      <c r="K993">
        <f>SUM(L993:Q993)</f>
        <v>6207350000</v>
      </c>
      <c r="L993">
        <v>1008100000</v>
      </c>
      <c r="M993">
        <v>1173100000</v>
      </c>
      <c r="N993">
        <v>1158600000</v>
      </c>
      <c r="O993">
        <v>1675500000</v>
      </c>
      <c r="P993">
        <v>398210000</v>
      </c>
      <c r="Q993">
        <v>793840000</v>
      </c>
      <c r="S993">
        <v>24</v>
      </c>
      <c r="T993">
        <v>40</v>
      </c>
      <c r="U993">
        <v>31</v>
      </c>
      <c r="V993">
        <v>48</v>
      </c>
      <c r="W993">
        <v>33</v>
      </c>
      <c r="X993">
        <v>30</v>
      </c>
      <c r="Y993">
        <v>24</v>
      </c>
      <c r="Z993">
        <v>36</v>
      </c>
      <c r="AA993">
        <v>266</v>
      </c>
      <c r="AE993">
        <v>983</v>
      </c>
      <c r="AF993" t="s">
        <v>1141</v>
      </c>
      <c r="AG993" t="s">
        <v>144</v>
      </c>
      <c r="AH993" t="s">
        <v>1142</v>
      </c>
      <c r="AI993" t="s">
        <v>1143</v>
      </c>
      <c r="AJ993" t="s">
        <v>1144</v>
      </c>
      <c r="AK993" t="s">
        <v>1145</v>
      </c>
      <c r="AL993" t="s">
        <v>1146</v>
      </c>
      <c r="AM993" t="s">
        <v>1147</v>
      </c>
    </row>
    <row r="994" spans="1:39" x14ac:dyDescent="0.25">
      <c r="A994" t="s">
        <v>9306</v>
      </c>
      <c r="B994" t="s">
        <v>9307</v>
      </c>
      <c r="C994" t="s">
        <v>9308</v>
      </c>
      <c r="D994" t="s">
        <v>9308</v>
      </c>
      <c r="E994" t="s">
        <v>9308</v>
      </c>
      <c r="F994" t="s">
        <v>9309</v>
      </c>
      <c r="G994" t="s">
        <v>9310</v>
      </c>
      <c r="H994" t="s">
        <v>9311</v>
      </c>
      <c r="I994" t="s">
        <v>171</v>
      </c>
      <c r="J994" t="s">
        <v>171</v>
      </c>
      <c r="K994">
        <f>SUM(L994:Q994)</f>
        <v>8143100</v>
      </c>
      <c r="L994">
        <v>0</v>
      </c>
      <c r="M994">
        <v>0</v>
      </c>
      <c r="N994">
        <v>0</v>
      </c>
      <c r="O994">
        <v>8143100</v>
      </c>
      <c r="P994">
        <v>0</v>
      </c>
      <c r="Q994">
        <v>0</v>
      </c>
      <c r="S994">
        <v>0</v>
      </c>
      <c r="T994">
        <v>2</v>
      </c>
      <c r="U994">
        <v>0</v>
      </c>
      <c r="V994">
        <v>3</v>
      </c>
      <c r="W994">
        <v>0</v>
      </c>
      <c r="X994">
        <v>0</v>
      </c>
      <c r="Y994">
        <v>0</v>
      </c>
      <c r="Z994">
        <v>0</v>
      </c>
      <c r="AA994">
        <v>5</v>
      </c>
      <c r="AE994">
        <v>379</v>
      </c>
      <c r="AF994" t="s">
        <v>9312</v>
      </c>
      <c r="AG994" t="s">
        <v>870</v>
      </c>
      <c r="AH994" t="s">
        <v>9313</v>
      </c>
      <c r="AI994" t="s">
        <v>9314</v>
      </c>
      <c r="AJ994" t="s">
        <v>9315</v>
      </c>
      <c r="AK994" t="s">
        <v>9316</v>
      </c>
    </row>
    <row r="995" spans="1:39" x14ac:dyDescent="0.25">
      <c r="A995" t="s">
        <v>11011</v>
      </c>
      <c r="B995" t="s">
        <v>11011</v>
      </c>
      <c r="C995">
        <v>4</v>
      </c>
      <c r="D995">
        <v>1</v>
      </c>
      <c r="E995">
        <v>1</v>
      </c>
      <c r="F995" t="s">
        <v>11012</v>
      </c>
      <c r="G995" t="s">
        <v>11013</v>
      </c>
      <c r="H995" t="s">
        <v>11012</v>
      </c>
      <c r="I995" t="s">
        <v>171</v>
      </c>
      <c r="J995" t="s">
        <v>171</v>
      </c>
      <c r="K995">
        <f>SUM(L995:Q995)</f>
        <v>2504400</v>
      </c>
      <c r="L995">
        <v>0</v>
      </c>
      <c r="M995">
        <v>0</v>
      </c>
      <c r="N995">
        <v>0</v>
      </c>
      <c r="O995">
        <v>2504400</v>
      </c>
      <c r="P995">
        <v>0</v>
      </c>
      <c r="Q995">
        <v>0</v>
      </c>
      <c r="S995">
        <v>0</v>
      </c>
      <c r="T995">
        <v>0</v>
      </c>
      <c r="U995">
        <v>0</v>
      </c>
      <c r="V995">
        <v>1</v>
      </c>
      <c r="W995">
        <v>0</v>
      </c>
      <c r="X995">
        <v>0</v>
      </c>
      <c r="Y995">
        <v>0</v>
      </c>
      <c r="Z995">
        <v>0</v>
      </c>
      <c r="AA995">
        <v>1</v>
      </c>
      <c r="AE995">
        <v>1101</v>
      </c>
      <c r="AF995" t="s">
        <v>11014</v>
      </c>
      <c r="AG995" t="s">
        <v>11015</v>
      </c>
      <c r="AH995" t="s">
        <v>11016</v>
      </c>
      <c r="AI995" t="s">
        <v>11017</v>
      </c>
      <c r="AJ995" t="s">
        <v>11018</v>
      </c>
      <c r="AK995" t="s">
        <v>11019</v>
      </c>
    </row>
    <row r="996" spans="1:39" x14ac:dyDescent="0.25">
      <c r="A996" t="s">
        <v>10085</v>
      </c>
      <c r="B996" t="s">
        <v>10085</v>
      </c>
      <c r="C996">
        <v>1</v>
      </c>
      <c r="D996">
        <v>1</v>
      </c>
      <c r="E996">
        <v>1</v>
      </c>
      <c r="F996" t="s">
        <v>10086</v>
      </c>
      <c r="G996" t="s">
        <v>10087</v>
      </c>
      <c r="H996" t="s">
        <v>10086</v>
      </c>
      <c r="I996" t="s">
        <v>171</v>
      </c>
      <c r="J996" t="s">
        <v>171</v>
      </c>
      <c r="K996">
        <f>SUM(L996:Q996)</f>
        <v>5014300</v>
      </c>
      <c r="L996">
        <v>0</v>
      </c>
      <c r="M996">
        <v>0</v>
      </c>
      <c r="N996">
        <v>0</v>
      </c>
      <c r="O996">
        <v>0</v>
      </c>
      <c r="P996">
        <v>5014300</v>
      </c>
      <c r="Q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E996">
        <v>1217</v>
      </c>
      <c r="AF996">
        <v>5256</v>
      </c>
      <c r="AG996" t="b">
        <v>1</v>
      </c>
      <c r="AH996">
        <v>5579</v>
      </c>
      <c r="AI996">
        <v>65976</v>
      </c>
      <c r="AJ996">
        <v>70320</v>
      </c>
      <c r="AK996">
        <v>70320</v>
      </c>
      <c r="AL996">
        <v>721</v>
      </c>
      <c r="AM996">
        <v>1</v>
      </c>
    </row>
    <row r="997" spans="1:39" x14ac:dyDescent="0.25">
      <c r="A997" t="s">
        <v>11108</v>
      </c>
      <c r="B997" t="s">
        <v>11108</v>
      </c>
      <c r="C997" t="s">
        <v>11109</v>
      </c>
      <c r="D997" t="s">
        <v>9286</v>
      </c>
      <c r="E997" t="s">
        <v>9286</v>
      </c>
      <c r="F997" t="s">
        <v>11110</v>
      </c>
      <c r="G997" t="s">
        <v>11111</v>
      </c>
      <c r="H997" t="s">
        <v>11112</v>
      </c>
      <c r="I997" t="s">
        <v>171</v>
      </c>
      <c r="J997" t="s">
        <v>171</v>
      </c>
      <c r="K997">
        <f>SUM(L997:Q997)</f>
        <v>2327300</v>
      </c>
      <c r="L997">
        <v>0</v>
      </c>
      <c r="M997">
        <v>0</v>
      </c>
      <c r="N997">
        <v>0</v>
      </c>
      <c r="O997">
        <v>2327300</v>
      </c>
      <c r="P997">
        <v>0</v>
      </c>
      <c r="Q997">
        <v>0</v>
      </c>
      <c r="S997">
        <v>0</v>
      </c>
      <c r="T997">
        <v>0</v>
      </c>
      <c r="U997">
        <v>0</v>
      </c>
      <c r="V997">
        <v>1</v>
      </c>
      <c r="W997">
        <v>0</v>
      </c>
      <c r="X997">
        <v>0</v>
      </c>
      <c r="Y997">
        <v>0</v>
      </c>
      <c r="Z997">
        <v>0</v>
      </c>
      <c r="AA997">
        <v>1</v>
      </c>
      <c r="AE997">
        <v>282</v>
      </c>
      <c r="AF997" t="s">
        <v>11113</v>
      </c>
      <c r="AG997" t="s">
        <v>8034</v>
      </c>
      <c r="AH997" t="s">
        <v>11114</v>
      </c>
      <c r="AI997" t="s">
        <v>11115</v>
      </c>
      <c r="AJ997" t="s">
        <v>11116</v>
      </c>
      <c r="AK997" t="s">
        <v>11116</v>
      </c>
    </row>
    <row r="998" spans="1:39" x14ac:dyDescent="0.25">
      <c r="A998" t="s">
        <v>9055</v>
      </c>
      <c r="B998" t="s">
        <v>9055</v>
      </c>
      <c r="C998" t="s">
        <v>5254</v>
      </c>
      <c r="D998" t="s">
        <v>5254</v>
      </c>
      <c r="E998" t="s">
        <v>9056</v>
      </c>
      <c r="F998" t="s">
        <v>9057</v>
      </c>
      <c r="G998" t="s">
        <v>9058</v>
      </c>
      <c r="H998" t="s">
        <v>9059</v>
      </c>
      <c r="I998" t="s">
        <v>171</v>
      </c>
      <c r="J998" t="s">
        <v>171</v>
      </c>
      <c r="K998">
        <f>SUM(L998:Q998)</f>
        <v>9392900</v>
      </c>
      <c r="L998">
        <v>0</v>
      </c>
      <c r="M998">
        <v>0</v>
      </c>
      <c r="N998">
        <v>0</v>
      </c>
      <c r="O998">
        <v>9392900</v>
      </c>
      <c r="P998">
        <v>0</v>
      </c>
      <c r="Q998">
        <v>0</v>
      </c>
      <c r="S998">
        <v>0</v>
      </c>
      <c r="T998">
        <v>0</v>
      </c>
      <c r="U998">
        <v>0</v>
      </c>
      <c r="V998">
        <v>2</v>
      </c>
      <c r="W998">
        <v>0</v>
      </c>
      <c r="X998">
        <v>0</v>
      </c>
      <c r="Y998">
        <v>0</v>
      </c>
      <c r="Z998">
        <v>0</v>
      </c>
      <c r="AA998">
        <v>2</v>
      </c>
      <c r="AE998">
        <v>24</v>
      </c>
      <c r="AF998" t="s">
        <v>9060</v>
      </c>
      <c r="AG998" t="s">
        <v>596</v>
      </c>
      <c r="AH998" t="s">
        <v>9061</v>
      </c>
      <c r="AI998" t="s">
        <v>9062</v>
      </c>
      <c r="AJ998" t="s">
        <v>9063</v>
      </c>
      <c r="AK998" t="s">
        <v>9063</v>
      </c>
    </row>
    <row r="999" spans="1:39" x14ac:dyDescent="0.25">
      <c r="A999" t="s">
        <v>11741</v>
      </c>
      <c r="B999" t="s">
        <v>11741</v>
      </c>
      <c r="C999">
        <v>2</v>
      </c>
      <c r="D999">
        <v>1</v>
      </c>
      <c r="E999">
        <v>1</v>
      </c>
      <c r="F999" t="s">
        <v>11742</v>
      </c>
      <c r="G999" t="s">
        <v>11743</v>
      </c>
      <c r="H999" t="s">
        <v>11742</v>
      </c>
      <c r="I999" t="s">
        <v>171</v>
      </c>
      <c r="J999" t="s">
        <v>171</v>
      </c>
      <c r="K999">
        <f>SUM(L999:Q999)</f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S999">
        <v>0</v>
      </c>
      <c r="T999">
        <v>0</v>
      </c>
      <c r="U999">
        <v>0</v>
      </c>
      <c r="V999">
        <v>1</v>
      </c>
      <c r="W999">
        <v>0</v>
      </c>
      <c r="X999">
        <v>0</v>
      </c>
      <c r="Y999">
        <v>0</v>
      </c>
      <c r="Z999">
        <v>0</v>
      </c>
      <c r="AA999">
        <v>1</v>
      </c>
      <c r="AB999" t="s">
        <v>172</v>
      </c>
      <c r="AE999">
        <v>825</v>
      </c>
      <c r="AF999" t="s">
        <v>11744</v>
      </c>
      <c r="AG999" t="s">
        <v>8034</v>
      </c>
      <c r="AH999" t="s">
        <v>11745</v>
      </c>
      <c r="AI999" t="s">
        <v>11746</v>
      </c>
      <c r="AJ999" t="s">
        <v>11747</v>
      </c>
      <c r="AK999" t="s">
        <v>11748</v>
      </c>
      <c r="AL999">
        <v>430</v>
      </c>
      <c r="AM999">
        <v>1</v>
      </c>
    </row>
    <row r="1000" spans="1:39" x14ac:dyDescent="0.25">
      <c r="A1000" t="s">
        <v>2272</v>
      </c>
      <c r="B1000" t="s">
        <v>2273</v>
      </c>
      <c r="C1000" t="s">
        <v>2274</v>
      </c>
      <c r="D1000" t="s">
        <v>2274</v>
      </c>
      <c r="E1000" t="s">
        <v>2275</v>
      </c>
      <c r="F1000" t="s">
        <v>2276</v>
      </c>
      <c r="G1000" t="s">
        <v>2277</v>
      </c>
      <c r="H1000" t="s">
        <v>2278</v>
      </c>
      <c r="I1000" t="s">
        <v>171</v>
      </c>
      <c r="J1000" t="s">
        <v>171</v>
      </c>
      <c r="K1000">
        <f>SUM(L1000:Q1000)</f>
        <v>972340000</v>
      </c>
      <c r="L1000">
        <v>107180000</v>
      </c>
      <c r="M1000">
        <v>232400000</v>
      </c>
      <c r="N1000">
        <v>128420000</v>
      </c>
      <c r="O1000">
        <v>252360000</v>
      </c>
      <c r="P1000">
        <v>134140000</v>
      </c>
      <c r="Q1000">
        <v>117840000</v>
      </c>
      <c r="S1000">
        <v>5</v>
      </c>
      <c r="T1000">
        <v>37</v>
      </c>
      <c r="U1000">
        <v>8</v>
      </c>
      <c r="V1000">
        <v>34</v>
      </c>
      <c r="W1000">
        <v>17</v>
      </c>
      <c r="X1000">
        <v>22</v>
      </c>
      <c r="Y1000">
        <v>8</v>
      </c>
      <c r="Z1000">
        <v>18</v>
      </c>
      <c r="AA1000">
        <v>149</v>
      </c>
      <c r="AE1000">
        <v>736</v>
      </c>
      <c r="AF1000" t="s">
        <v>2279</v>
      </c>
      <c r="AG1000" t="s">
        <v>624</v>
      </c>
      <c r="AH1000" t="s">
        <v>2280</v>
      </c>
      <c r="AI1000" t="s">
        <v>2281</v>
      </c>
      <c r="AJ1000" t="s">
        <v>2282</v>
      </c>
      <c r="AK1000" t="s">
        <v>2283</v>
      </c>
      <c r="AL1000" t="s">
        <v>2284</v>
      </c>
      <c r="AM1000" t="s">
        <v>2285</v>
      </c>
    </row>
    <row r="1001" spans="1:39" x14ac:dyDescent="0.25">
      <c r="A1001" t="s">
        <v>10262</v>
      </c>
      <c r="B1001" t="s">
        <v>10263</v>
      </c>
      <c r="C1001" t="s">
        <v>10264</v>
      </c>
      <c r="D1001" t="s">
        <v>10265</v>
      </c>
      <c r="E1001" t="s">
        <v>10265</v>
      </c>
      <c r="F1001" t="s">
        <v>2276</v>
      </c>
      <c r="G1001" t="s">
        <v>2277</v>
      </c>
      <c r="H1001" t="s">
        <v>10266</v>
      </c>
      <c r="I1001" t="s">
        <v>171</v>
      </c>
      <c r="J1001" t="s">
        <v>171</v>
      </c>
      <c r="K1001">
        <f>SUM(L1001:Q1001)</f>
        <v>4543100</v>
      </c>
      <c r="L1001">
        <v>0</v>
      </c>
      <c r="M1001">
        <v>0</v>
      </c>
      <c r="N1001">
        <v>0</v>
      </c>
      <c r="O1001">
        <v>0</v>
      </c>
      <c r="P1001">
        <v>4543100</v>
      </c>
      <c r="Q1001">
        <v>0</v>
      </c>
      <c r="S1001">
        <v>0</v>
      </c>
      <c r="T1001">
        <v>0</v>
      </c>
      <c r="U1001">
        <v>0</v>
      </c>
      <c r="V1001">
        <v>0</v>
      </c>
      <c r="W1001">
        <v>1</v>
      </c>
      <c r="X1001">
        <v>1</v>
      </c>
      <c r="Y1001">
        <v>0</v>
      </c>
      <c r="Z1001">
        <v>0</v>
      </c>
      <c r="AA1001">
        <v>2</v>
      </c>
      <c r="AB1001" t="s">
        <v>172</v>
      </c>
      <c r="AE1001">
        <v>737</v>
      </c>
      <c r="AF1001" t="s">
        <v>10267</v>
      </c>
      <c r="AG1001" t="s">
        <v>10268</v>
      </c>
      <c r="AH1001" t="s">
        <v>10269</v>
      </c>
      <c r="AI1001" t="s">
        <v>10270</v>
      </c>
      <c r="AJ1001" t="s">
        <v>10271</v>
      </c>
      <c r="AK1001" t="s">
        <v>10272</v>
      </c>
      <c r="AL1001" t="s">
        <v>2284</v>
      </c>
      <c r="AM1001" t="s">
        <v>2285</v>
      </c>
    </row>
    <row r="1002" spans="1:39" x14ac:dyDescent="0.25">
      <c r="A1002" t="s">
        <v>9220</v>
      </c>
      <c r="B1002" t="s">
        <v>9221</v>
      </c>
      <c r="C1002" t="s">
        <v>9222</v>
      </c>
      <c r="D1002" t="s">
        <v>9222</v>
      </c>
      <c r="E1002" t="s">
        <v>9223</v>
      </c>
      <c r="F1002" t="s">
        <v>9224</v>
      </c>
      <c r="G1002" t="s">
        <v>9225</v>
      </c>
      <c r="H1002" t="s">
        <v>9226</v>
      </c>
      <c r="I1002" t="s">
        <v>171</v>
      </c>
      <c r="J1002" t="s">
        <v>171</v>
      </c>
      <c r="K1002">
        <f>SUM(L1002:Q1002)</f>
        <v>8767300</v>
      </c>
      <c r="L1002">
        <v>0</v>
      </c>
      <c r="M1002">
        <v>0</v>
      </c>
      <c r="N1002">
        <v>0</v>
      </c>
      <c r="O1002">
        <v>8767300</v>
      </c>
      <c r="P1002">
        <v>0</v>
      </c>
      <c r="Q1002">
        <v>0</v>
      </c>
      <c r="S1002">
        <v>0</v>
      </c>
      <c r="T1002">
        <v>2</v>
      </c>
      <c r="U1002">
        <v>0</v>
      </c>
      <c r="V1002">
        <v>3</v>
      </c>
      <c r="W1002">
        <v>0</v>
      </c>
      <c r="X1002">
        <v>0</v>
      </c>
      <c r="Y1002">
        <v>0</v>
      </c>
      <c r="Z1002">
        <v>2</v>
      </c>
      <c r="AA1002">
        <v>7</v>
      </c>
      <c r="AE1002">
        <v>890</v>
      </c>
      <c r="AF1002" t="s">
        <v>9227</v>
      </c>
      <c r="AG1002" t="s">
        <v>1397</v>
      </c>
      <c r="AH1002" t="s">
        <v>9228</v>
      </c>
      <c r="AI1002" t="s">
        <v>9229</v>
      </c>
      <c r="AJ1002" t="s">
        <v>9230</v>
      </c>
      <c r="AK1002" t="s">
        <v>9231</v>
      </c>
    </row>
    <row r="1003" spans="1:39" x14ac:dyDescent="0.25">
      <c r="A1003" t="s">
        <v>11404</v>
      </c>
      <c r="B1003" t="s">
        <v>11404</v>
      </c>
      <c r="C1003">
        <v>1</v>
      </c>
      <c r="D1003">
        <v>1</v>
      </c>
      <c r="E1003">
        <v>1</v>
      </c>
      <c r="F1003" t="s">
        <v>11405</v>
      </c>
      <c r="G1003" t="s">
        <v>11406</v>
      </c>
      <c r="H1003" t="s">
        <v>11405</v>
      </c>
      <c r="I1003" t="s">
        <v>171</v>
      </c>
      <c r="J1003" t="s">
        <v>171</v>
      </c>
      <c r="K1003">
        <f>SUM(L1003:Q1003)</f>
        <v>1336100</v>
      </c>
      <c r="L1003">
        <v>0</v>
      </c>
      <c r="M1003">
        <v>0</v>
      </c>
      <c r="N1003">
        <v>0</v>
      </c>
      <c r="O1003">
        <v>1336100</v>
      </c>
      <c r="P1003">
        <v>0</v>
      </c>
      <c r="Q1003">
        <v>0</v>
      </c>
      <c r="S1003">
        <v>0</v>
      </c>
      <c r="T1003">
        <v>0</v>
      </c>
      <c r="U1003">
        <v>0</v>
      </c>
      <c r="V1003">
        <v>1</v>
      </c>
      <c r="W1003">
        <v>0</v>
      </c>
      <c r="X1003">
        <v>0</v>
      </c>
      <c r="Y1003">
        <v>0</v>
      </c>
      <c r="Z1003">
        <v>0</v>
      </c>
      <c r="AA1003">
        <v>1</v>
      </c>
      <c r="AE1003">
        <v>1269</v>
      </c>
      <c r="AF1003">
        <v>1229</v>
      </c>
      <c r="AG1003" t="b">
        <v>1</v>
      </c>
      <c r="AH1003">
        <v>1301</v>
      </c>
      <c r="AI1003">
        <v>15780</v>
      </c>
      <c r="AJ1003">
        <v>16904</v>
      </c>
      <c r="AK1003">
        <v>16904</v>
      </c>
    </row>
    <row r="1004" spans="1:39" x14ac:dyDescent="0.25">
      <c r="A1004" t="s">
        <v>11301</v>
      </c>
      <c r="B1004" t="s">
        <v>11302</v>
      </c>
      <c r="C1004" t="s">
        <v>11303</v>
      </c>
      <c r="D1004" t="s">
        <v>6743</v>
      </c>
      <c r="E1004" t="s">
        <v>6743</v>
      </c>
      <c r="F1004" t="s">
        <v>11304</v>
      </c>
      <c r="G1004" t="s">
        <v>11305</v>
      </c>
      <c r="H1004" t="s">
        <v>11306</v>
      </c>
      <c r="I1004" t="s">
        <v>171</v>
      </c>
      <c r="J1004" t="s">
        <v>171</v>
      </c>
      <c r="K1004">
        <f>SUM(L1004:Q1004)</f>
        <v>1739800</v>
      </c>
      <c r="L1004">
        <v>0</v>
      </c>
      <c r="M1004">
        <v>0</v>
      </c>
      <c r="N1004">
        <v>0</v>
      </c>
      <c r="O1004">
        <v>1739800</v>
      </c>
      <c r="P1004">
        <v>0</v>
      </c>
      <c r="Q1004">
        <v>0</v>
      </c>
      <c r="S1004">
        <v>0</v>
      </c>
      <c r="T1004">
        <v>0</v>
      </c>
      <c r="U1004">
        <v>0</v>
      </c>
      <c r="V1004">
        <v>1</v>
      </c>
      <c r="W1004">
        <v>0</v>
      </c>
      <c r="X1004">
        <v>0</v>
      </c>
      <c r="Y1004">
        <v>0</v>
      </c>
      <c r="Z1004">
        <v>0</v>
      </c>
      <c r="AA1004">
        <v>1</v>
      </c>
      <c r="AE1004">
        <v>837</v>
      </c>
      <c r="AF1004" t="s">
        <v>11307</v>
      </c>
      <c r="AG1004" t="s">
        <v>11308</v>
      </c>
      <c r="AH1004" t="s">
        <v>11309</v>
      </c>
      <c r="AI1004" t="s">
        <v>11310</v>
      </c>
      <c r="AJ1004" t="s">
        <v>11311</v>
      </c>
      <c r="AK1004" t="s">
        <v>11312</v>
      </c>
    </row>
    <row r="1005" spans="1:39" x14ac:dyDescent="0.25">
      <c r="A1005" t="s">
        <v>10566</v>
      </c>
      <c r="B1005" t="s">
        <v>10566</v>
      </c>
      <c r="C1005" t="s">
        <v>3978</v>
      </c>
      <c r="D1005" t="s">
        <v>3978</v>
      </c>
      <c r="E1005" t="s">
        <v>3978</v>
      </c>
      <c r="F1005" t="s">
        <v>10567</v>
      </c>
      <c r="G1005" t="s">
        <v>10568</v>
      </c>
      <c r="H1005" t="s">
        <v>10569</v>
      </c>
      <c r="I1005" t="s">
        <v>171</v>
      </c>
      <c r="J1005" t="s">
        <v>171</v>
      </c>
      <c r="K1005">
        <f>SUM(L1005:Q1005)</f>
        <v>3616500</v>
      </c>
      <c r="L1005">
        <v>0</v>
      </c>
      <c r="M1005">
        <v>0</v>
      </c>
      <c r="N1005">
        <v>0</v>
      </c>
      <c r="O1005">
        <v>3616500</v>
      </c>
      <c r="P1005">
        <v>0</v>
      </c>
      <c r="Q1005">
        <v>0</v>
      </c>
      <c r="S1005">
        <v>0</v>
      </c>
      <c r="T1005">
        <v>0</v>
      </c>
      <c r="U1005">
        <v>0</v>
      </c>
      <c r="V1005">
        <v>2</v>
      </c>
      <c r="W1005">
        <v>0</v>
      </c>
      <c r="X1005">
        <v>0</v>
      </c>
      <c r="Y1005">
        <v>0</v>
      </c>
      <c r="Z1005">
        <v>0</v>
      </c>
      <c r="AA1005">
        <v>2</v>
      </c>
      <c r="AE1005">
        <v>868</v>
      </c>
      <c r="AF1005" t="s">
        <v>10570</v>
      </c>
      <c r="AG1005" t="s">
        <v>596</v>
      </c>
      <c r="AH1005" t="s">
        <v>10571</v>
      </c>
      <c r="AI1005" t="s">
        <v>10572</v>
      </c>
      <c r="AJ1005" t="s">
        <v>10573</v>
      </c>
      <c r="AK1005" t="s">
        <v>10573</v>
      </c>
    </row>
    <row r="1006" spans="1:39" x14ac:dyDescent="0.25">
      <c r="A1006" t="s">
        <v>8013</v>
      </c>
      <c r="B1006" t="s">
        <v>8013</v>
      </c>
      <c r="C1006" t="s">
        <v>2140</v>
      </c>
      <c r="D1006" t="s">
        <v>2140</v>
      </c>
      <c r="E1006" t="s">
        <v>2140</v>
      </c>
      <c r="F1006" t="s">
        <v>8014</v>
      </c>
      <c r="G1006" t="s">
        <v>8015</v>
      </c>
      <c r="H1006" t="s">
        <v>8016</v>
      </c>
      <c r="I1006" t="s">
        <v>171</v>
      </c>
      <c r="J1006" t="s">
        <v>171</v>
      </c>
      <c r="K1006">
        <f>SUM(L1006:Q1006)</f>
        <v>17362000</v>
      </c>
      <c r="L1006">
        <v>0</v>
      </c>
      <c r="M1006">
        <v>17362000</v>
      </c>
      <c r="N1006">
        <v>0</v>
      </c>
      <c r="O1006">
        <v>0</v>
      </c>
      <c r="P1006">
        <v>0</v>
      </c>
      <c r="Q1006">
        <v>0</v>
      </c>
      <c r="S1006">
        <v>0</v>
      </c>
      <c r="T1006">
        <v>1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1</v>
      </c>
      <c r="AB1006" t="s">
        <v>172</v>
      </c>
      <c r="AE1006">
        <v>66</v>
      </c>
      <c r="AF1006">
        <v>5324</v>
      </c>
      <c r="AG1006" t="b">
        <v>1</v>
      </c>
      <c r="AH1006">
        <v>5681</v>
      </c>
      <c r="AI1006">
        <v>66831</v>
      </c>
      <c r="AJ1006">
        <v>71230</v>
      </c>
      <c r="AK1006">
        <v>71230</v>
      </c>
      <c r="AL1006">
        <v>38</v>
      </c>
      <c r="AM1006">
        <v>10</v>
      </c>
    </row>
    <row r="1007" spans="1:39" x14ac:dyDescent="0.25">
      <c r="A1007" t="s">
        <v>9721</v>
      </c>
      <c r="B1007" t="s">
        <v>9722</v>
      </c>
      <c r="C1007" t="s">
        <v>9723</v>
      </c>
      <c r="D1007" t="s">
        <v>9723</v>
      </c>
      <c r="E1007" t="s">
        <v>9723</v>
      </c>
      <c r="F1007" t="s">
        <v>9724</v>
      </c>
      <c r="G1007" t="s">
        <v>9725</v>
      </c>
      <c r="H1007" t="s">
        <v>9726</v>
      </c>
      <c r="I1007" t="s">
        <v>171</v>
      </c>
      <c r="J1007" t="s">
        <v>171</v>
      </c>
      <c r="K1007">
        <f>SUM(L1007:Q1007)</f>
        <v>6408700</v>
      </c>
      <c r="L1007">
        <v>0</v>
      </c>
      <c r="M1007">
        <v>0</v>
      </c>
      <c r="N1007">
        <v>0</v>
      </c>
      <c r="O1007">
        <v>6408700</v>
      </c>
      <c r="P1007">
        <v>0</v>
      </c>
      <c r="Q1007">
        <v>0</v>
      </c>
      <c r="S1007">
        <v>0</v>
      </c>
      <c r="T1007">
        <v>1</v>
      </c>
      <c r="U1007">
        <v>0</v>
      </c>
      <c r="V1007">
        <v>3</v>
      </c>
      <c r="W1007">
        <v>0</v>
      </c>
      <c r="X1007">
        <v>0</v>
      </c>
      <c r="Y1007">
        <v>0</v>
      </c>
      <c r="Z1007">
        <v>0</v>
      </c>
      <c r="AA1007">
        <v>4</v>
      </c>
      <c r="AE1007">
        <v>1046</v>
      </c>
      <c r="AF1007" t="s">
        <v>9727</v>
      </c>
      <c r="AG1007" t="s">
        <v>1397</v>
      </c>
      <c r="AH1007" t="s">
        <v>9728</v>
      </c>
      <c r="AI1007" t="s">
        <v>9729</v>
      </c>
      <c r="AJ1007" t="s">
        <v>9730</v>
      </c>
      <c r="AK1007" t="s">
        <v>9730</v>
      </c>
    </row>
    <row r="1008" spans="1:39" x14ac:dyDescent="0.25">
      <c r="A1008" t="s">
        <v>10980</v>
      </c>
      <c r="B1008" t="s">
        <v>10981</v>
      </c>
      <c r="C1008" t="s">
        <v>10982</v>
      </c>
      <c r="D1008" t="s">
        <v>10982</v>
      </c>
      <c r="E1008" t="s">
        <v>10982</v>
      </c>
      <c r="F1008" t="s">
        <v>10983</v>
      </c>
      <c r="G1008" t="s">
        <v>10984</v>
      </c>
      <c r="H1008" t="s">
        <v>10985</v>
      </c>
      <c r="I1008" t="s">
        <v>171</v>
      </c>
      <c r="J1008" t="s">
        <v>171</v>
      </c>
      <c r="K1008">
        <f>SUM(L1008:Q1008)</f>
        <v>2582400</v>
      </c>
      <c r="L1008">
        <v>0</v>
      </c>
      <c r="M1008">
        <v>2582400</v>
      </c>
      <c r="N1008">
        <v>0</v>
      </c>
      <c r="O1008">
        <v>0</v>
      </c>
      <c r="P1008">
        <v>0</v>
      </c>
      <c r="Q1008">
        <v>0</v>
      </c>
      <c r="S1008">
        <v>0</v>
      </c>
      <c r="T1008">
        <v>1</v>
      </c>
      <c r="U1008">
        <v>0</v>
      </c>
      <c r="V1008">
        <v>4</v>
      </c>
      <c r="W1008">
        <v>0</v>
      </c>
      <c r="X1008">
        <v>0</v>
      </c>
      <c r="Y1008">
        <v>0</v>
      </c>
      <c r="Z1008">
        <v>1</v>
      </c>
      <c r="AA1008">
        <v>6</v>
      </c>
      <c r="AE1008">
        <v>875</v>
      </c>
      <c r="AF1008" t="s">
        <v>10986</v>
      </c>
      <c r="AG1008" t="s">
        <v>909</v>
      </c>
      <c r="AH1008" t="s">
        <v>10987</v>
      </c>
      <c r="AI1008" t="s">
        <v>10988</v>
      </c>
      <c r="AJ1008" t="s">
        <v>10989</v>
      </c>
      <c r="AK1008" t="s">
        <v>10990</v>
      </c>
    </row>
    <row r="1009" spans="1:39" x14ac:dyDescent="0.25">
      <c r="A1009" t="s">
        <v>8770</v>
      </c>
      <c r="B1009" t="s">
        <v>8770</v>
      </c>
      <c r="C1009" t="s">
        <v>1392</v>
      </c>
      <c r="D1009" t="s">
        <v>1392</v>
      </c>
      <c r="E1009" t="s">
        <v>1392</v>
      </c>
      <c r="F1009" t="s">
        <v>8771</v>
      </c>
      <c r="G1009" t="s">
        <v>8772</v>
      </c>
      <c r="H1009" t="s">
        <v>8773</v>
      </c>
      <c r="I1009" t="s">
        <v>171</v>
      </c>
      <c r="J1009" t="s">
        <v>171</v>
      </c>
      <c r="K1009">
        <f>SUM(L1009:Q1009)</f>
        <v>10507000</v>
      </c>
      <c r="L1009">
        <v>0</v>
      </c>
      <c r="M1009">
        <v>0</v>
      </c>
      <c r="N1009">
        <v>0</v>
      </c>
      <c r="O1009">
        <v>10507000</v>
      </c>
      <c r="P1009">
        <v>0</v>
      </c>
      <c r="Q1009">
        <v>0</v>
      </c>
      <c r="S1009">
        <v>0</v>
      </c>
      <c r="T1009">
        <v>0</v>
      </c>
      <c r="U1009">
        <v>0</v>
      </c>
      <c r="V1009">
        <v>3</v>
      </c>
      <c r="W1009">
        <v>0</v>
      </c>
      <c r="X1009">
        <v>0</v>
      </c>
      <c r="Y1009">
        <v>0</v>
      </c>
      <c r="Z1009">
        <v>2</v>
      </c>
      <c r="AA1009">
        <v>5</v>
      </c>
      <c r="AE1009">
        <v>1083</v>
      </c>
      <c r="AF1009" t="s">
        <v>8774</v>
      </c>
      <c r="AG1009" t="s">
        <v>1397</v>
      </c>
      <c r="AH1009" t="s">
        <v>8775</v>
      </c>
      <c r="AI1009" t="s">
        <v>8776</v>
      </c>
      <c r="AJ1009" t="s">
        <v>8777</v>
      </c>
      <c r="AK1009" t="s">
        <v>8778</v>
      </c>
    </row>
    <row r="1010" spans="1:39" x14ac:dyDescent="0.25">
      <c r="A1010" t="s">
        <v>3579</v>
      </c>
      <c r="B1010" t="s">
        <v>3579</v>
      </c>
      <c r="C1010" t="s">
        <v>3580</v>
      </c>
      <c r="D1010" t="s">
        <v>3580</v>
      </c>
      <c r="E1010" t="s">
        <v>3581</v>
      </c>
      <c r="F1010" t="s">
        <v>3582</v>
      </c>
      <c r="G1010" t="s">
        <v>3583</v>
      </c>
      <c r="H1010" t="s">
        <v>3584</v>
      </c>
      <c r="I1010" t="s">
        <v>171</v>
      </c>
      <c r="J1010" t="s">
        <v>171</v>
      </c>
      <c r="K1010">
        <f>SUM(L1010:Q1010)</f>
        <v>264174000</v>
      </c>
      <c r="L1010">
        <v>59919000</v>
      </c>
      <c r="M1010">
        <v>64997000</v>
      </c>
      <c r="N1010">
        <v>0</v>
      </c>
      <c r="O1010">
        <v>52841000</v>
      </c>
      <c r="P1010">
        <v>46105000</v>
      </c>
      <c r="Q1010">
        <v>40312000</v>
      </c>
      <c r="S1010">
        <v>2</v>
      </c>
      <c r="T1010">
        <v>11</v>
      </c>
      <c r="U1010">
        <v>2</v>
      </c>
      <c r="V1010">
        <v>8</v>
      </c>
      <c r="W1010">
        <v>13</v>
      </c>
      <c r="X1010">
        <v>8</v>
      </c>
      <c r="Y1010">
        <v>4</v>
      </c>
      <c r="Z1010">
        <v>6</v>
      </c>
      <c r="AA1010">
        <v>54</v>
      </c>
      <c r="AE1010">
        <v>972</v>
      </c>
      <c r="AF1010" t="s">
        <v>3585</v>
      </c>
      <c r="AG1010" t="s">
        <v>539</v>
      </c>
      <c r="AH1010" t="s">
        <v>3586</v>
      </c>
      <c r="AI1010" t="s">
        <v>3587</v>
      </c>
      <c r="AJ1010" t="s">
        <v>3588</v>
      </c>
      <c r="AK1010" t="s">
        <v>3589</v>
      </c>
      <c r="AL1010">
        <v>555</v>
      </c>
      <c r="AM1010">
        <v>145</v>
      </c>
    </row>
    <row r="1011" spans="1:39" x14ac:dyDescent="0.25">
      <c r="A1011" t="s">
        <v>8242</v>
      </c>
      <c r="B1011" t="s">
        <v>8242</v>
      </c>
      <c r="C1011">
        <v>3</v>
      </c>
      <c r="D1011">
        <v>2</v>
      </c>
      <c r="E1011">
        <v>2</v>
      </c>
      <c r="F1011" t="s">
        <v>8243</v>
      </c>
      <c r="G1011" t="s">
        <v>8244</v>
      </c>
      <c r="H1011" t="s">
        <v>8243</v>
      </c>
      <c r="I1011" t="s">
        <v>171</v>
      </c>
      <c r="J1011" t="s">
        <v>171</v>
      </c>
      <c r="K1011">
        <f>SUM(L1011:Q1011)</f>
        <v>15304000</v>
      </c>
      <c r="L1011">
        <v>0</v>
      </c>
      <c r="M1011">
        <v>0</v>
      </c>
      <c r="N1011">
        <v>0</v>
      </c>
      <c r="O1011">
        <v>15304000</v>
      </c>
      <c r="P1011">
        <v>0</v>
      </c>
      <c r="Q1011">
        <v>0</v>
      </c>
      <c r="S1011">
        <v>0</v>
      </c>
      <c r="T1011">
        <v>1</v>
      </c>
      <c r="U1011">
        <v>0</v>
      </c>
      <c r="V1011">
        <v>2</v>
      </c>
      <c r="W1011">
        <v>0</v>
      </c>
      <c r="X1011">
        <v>0</v>
      </c>
      <c r="Y1011">
        <v>0</v>
      </c>
      <c r="Z1011">
        <v>1</v>
      </c>
      <c r="AA1011">
        <v>4</v>
      </c>
      <c r="AE1011">
        <v>934</v>
      </c>
      <c r="AF1011" t="s">
        <v>8245</v>
      </c>
      <c r="AG1011" t="s">
        <v>6231</v>
      </c>
      <c r="AH1011" t="s">
        <v>8246</v>
      </c>
      <c r="AI1011" t="s">
        <v>8247</v>
      </c>
      <c r="AJ1011" t="s">
        <v>8248</v>
      </c>
      <c r="AK1011" t="s">
        <v>8249</v>
      </c>
    </row>
    <row r="1012" spans="1:39" x14ac:dyDescent="0.25">
      <c r="A1012" t="s">
        <v>8927</v>
      </c>
      <c r="B1012" t="s">
        <v>8927</v>
      </c>
      <c r="C1012" t="s">
        <v>8928</v>
      </c>
      <c r="D1012" t="s">
        <v>8928</v>
      </c>
      <c r="E1012" t="s">
        <v>8928</v>
      </c>
      <c r="F1012" t="s">
        <v>8929</v>
      </c>
      <c r="G1012" t="s">
        <v>8930</v>
      </c>
      <c r="H1012" t="s">
        <v>8931</v>
      </c>
      <c r="I1012" t="s">
        <v>171</v>
      </c>
      <c r="J1012" t="s">
        <v>171</v>
      </c>
      <c r="K1012">
        <f>SUM(L1012:Q1012)</f>
        <v>9933200</v>
      </c>
      <c r="L1012">
        <v>0</v>
      </c>
      <c r="M1012">
        <v>0</v>
      </c>
      <c r="N1012">
        <v>0</v>
      </c>
      <c r="O1012">
        <v>9933200</v>
      </c>
      <c r="P1012">
        <v>0</v>
      </c>
      <c r="Q1012">
        <v>0</v>
      </c>
      <c r="S1012">
        <v>0</v>
      </c>
      <c r="T1012">
        <v>2</v>
      </c>
      <c r="U1012">
        <v>0</v>
      </c>
      <c r="V1012">
        <v>3</v>
      </c>
      <c r="W1012">
        <v>0</v>
      </c>
      <c r="X1012">
        <v>0</v>
      </c>
      <c r="Y1012">
        <v>0</v>
      </c>
      <c r="Z1012">
        <v>0</v>
      </c>
      <c r="AA1012">
        <v>5</v>
      </c>
      <c r="AE1012">
        <v>425</v>
      </c>
      <c r="AF1012" t="s">
        <v>8932</v>
      </c>
      <c r="AG1012" t="s">
        <v>596</v>
      </c>
      <c r="AH1012" t="s">
        <v>8933</v>
      </c>
      <c r="AI1012" t="s">
        <v>8934</v>
      </c>
      <c r="AJ1012" t="s">
        <v>8935</v>
      </c>
      <c r="AK1012" t="s">
        <v>8936</v>
      </c>
    </row>
    <row r="1013" spans="1:39" x14ac:dyDescent="0.25">
      <c r="A1013" t="s">
        <v>10899</v>
      </c>
      <c r="B1013" t="s">
        <v>10899</v>
      </c>
      <c r="C1013" t="s">
        <v>1323</v>
      </c>
      <c r="D1013" t="s">
        <v>1323</v>
      </c>
      <c r="E1013" t="s">
        <v>1323</v>
      </c>
      <c r="F1013" t="s">
        <v>10900</v>
      </c>
      <c r="G1013" t="s">
        <v>10901</v>
      </c>
      <c r="H1013" t="s">
        <v>10902</v>
      </c>
      <c r="I1013" t="s">
        <v>171</v>
      </c>
      <c r="J1013" t="s">
        <v>171</v>
      </c>
      <c r="K1013">
        <f>SUM(L1013:Q1013)</f>
        <v>2853600</v>
      </c>
      <c r="L1013">
        <v>0</v>
      </c>
      <c r="M1013">
        <v>0</v>
      </c>
      <c r="N1013">
        <v>0</v>
      </c>
      <c r="O1013">
        <v>2853600</v>
      </c>
      <c r="P1013">
        <v>0</v>
      </c>
      <c r="Q1013">
        <v>0</v>
      </c>
      <c r="S1013">
        <v>0</v>
      </c>
      <c r="T1013">
        <v>0</v>
      </c>
      <c r="U1013">
        <v>0</v>
      </c>
      <c r="V1013">
        <v>1</v>
      </c>
      <c r="W1013">
        <v>0</v>
      </c>
      <c r="X1013">
        <v>0</v>
      </c>
      <c r="Y1013">
        <v>0</v>
      </c>
      <c r="Z1013">
        <v>0</v>
      </c>
      <c r="AA1013">
        <v>1</v>
      </c>
      <c r="AE1013">
        <v>936</v>
      </c>
      <c r="AF1013">
        <v>7381</v>
      </c>
      <c r="AG1013" t="b">
        <v>1</v>
      </c>
      <c r="AH1013">
        <v>7913</v>
      </c>
      <c r="AI1013">
        <v>90849</v>
      </c>
      <c r="AJ1013">
        <v>96758</v>
      </c>
      <c r="AK1013">
        <v>96758</v>
      </c>
    </row>
    <row r="1014" spans="1:39" x14ac:dyDescent="0.25">
      <c r="A1014" t="s">
        <v>4884</v>
      </c>
      <c r="B1014" t="s">
        <v>4885</v>
      </c>
      <c r="C1014" t="s">
        <v>4886</v>
      </c>
      <c r="D1014" t="s">
        <v>4886</v>
      </c>
      <c r="E1014" t="s">
        <v>4887</v>
      </c>
      <c r="F1014" t="s">
        <v>4888</v>
      </c>
      <c r="G1014" t="s">
        <v>4889</v>
      </c>
      <c r="H1014" t="s">
        <v>4890</v>
      </c>
      <c r="I1014" t="s">
        <v>171</v>
      </c>
      <c r="J1014" t="s">
        <v>171</v>
      </c>
      <c r="K1014">
        <f>SUM(L1014:Q1014)</f>
        <v>125190000</v>
      </c>
      <c r="L1014">
        <v>0</v>
      </c>
      <c r="M1014">
        <v>47361000</v>
      </c>
      <c r="N1014">
        <v>0</v>
      </c>
      <c r="O1014">
        <v>77829000</v>
      </c>
      <c r="P1014">
        <v>0</v>
      </c>
      <c r="Q1014">
        <v>0</v>
      </c>
      <c r="S1014">
        <v>1</v>
      </c>
      <c r="T1014">
        <v>5</v>
      </c>
      <c r="U1014">
        <v>1</v>
      </c>
      <c r="V1014">
        <v>8</v>
      </c>
      <c r="W1014">
        <v>4</v>
      </c>
      <c r="X1014">
        <v>4</v>
      </c>
      <c r="Y1014">
        <v>2</v>
      </c>
      <c r="Z1014">
        <v>4</v>
      </c>
      <c r="AA1014">
        <v>29</v>
      </c>
      <c r="AE1014">
        <v>289</v>
      </c>
      <c r="AF1014" t="s">
        <v>4891</v>
      </c>
      <c r="AG1014" t="s">
        <v>870</v>
      </c>
      <c r="AH1014" t="s">
        <v>4892</v>
      </c>
      <c r="AI1014" t="s">
        <v>4893</v>
      </c>
      <c r="AJ1014" t="s">
        <v>4894</v>
      </c>
      <c r="AK1014" t="s">
        <v>4895</v>
      </c>
    </row>
    <row r="1015" spans="1:39" x14ac:dyDescent="0.25">
      <c r="A1015" t="s">
        <v>8698</v>
      </c>
      <c r="B1015" t="s">
        <v>8698</v>
      </c>
      <c r="C1015" t="s">
        <v>8699</v>
      </c>
      <c r="D1015" t="s">
        <v>8699</v>
      </c>
      <c r="E1015" t="s">
        <v>8699</v>
      </c>
      <c r="F1015" t="s">
        <v>8700</v>
      </c>
      <c r="G1015" t="s">
        <v>8701</v>
      </c>
      <c r="H1015" t="s">
        <v>8702</v>
      </c>
      <c r="I1015" t="s">
        <v>171</v>
      </c>
      <c r="J1015" t="s">
        <v>171</v>
      </c>
      <c r="K1015">
        <f>SUM(L1015:Q1015)</f>
        <v>11101000</v>
      </c>
      <c r="L1015">
        <v>0</v>
      </c>
      <c r="M1015">
        <v>0</v>
      </c>
      <c r="N1015">
        <v>0</v>
      </c>
      <c r="O1015">
        <v>11101000</v>
      </c>
      <c r="P1015">
        <v>0</v>
      </c>
      <c r="Q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E1015">
        <v>368</v>
      </c>
      <c r="AF1015">
        <v>2403</v>
      </c>
      <c r="AG1015" t="b">
        <v>1</v>
      </c>
      <c r="AH1015">
        <v>2541</v>
      </c>
      <c r="AI1015" t="s">
        <v>8703</v>
      </c>
      <c r="AJ1015" t="s">
        <v>8704</v>
      </c>
      <c r="AK1015">
        <v>30853</v>
      </c>
    </row>
    <row r="1016" spans="1:39" x14ac:dyDescent="0.25">
      <c r="A1016" t="s">
        <v>6749</v>
      </c>
      <c r="B1016" t="s">
        <v>6749</v>
      </c>
      <c r="C1016" t="s">
        <v>6750</v>
      </c>
      <c r="D1016" t="s">
        <v>6750</v>
      </c>
      <c r="E1016" t="s">
        <v>6750</v>
      </c>
      <c r="F1016" t="s">
        <v>6751</v>
      </c>
      <c r="G1016" t="s">
        <v>6752</v>
      </c>
      <c r="H1016" t="s">
        <v>6753</v>
      </c>
      <c r="I1016" t="s">
        <v>171</v>
      </c>
      <c r="J1016" t="s">
        <v>171</v>
      </c>
      <c r="K1016">
        <f>SUM(L1016:Q1016)</f>
        <v>39682000</v>
      </c>
      <c r="L1016">
        <v>0</v>
      </c>
      <c r="M1016">
        <v>0</v>
      </c>
      <c r="N1016">
        <v>0</v>
      </c>
      <c r="O1016">
        <v>39682000</v>
      </c>
      <c r="P1016">
        <v>0</v>
      </c>
      <c r="Q1016">
        <v>0</v>
      </c>
      <c r="S1016">
        <v>1</v>
      </c>
      <c r="T1016">
        <v>4</v>
      </c>
      <c r="U1016">
        <v>0</v>
      </c>
      <c r="V1016">
        <v>4</v>
      </c>
      <c r="W1016">
        <v>4</v>
      </c>
      <c r="X1016">
        <v>1</v>
      </c>
      <c r="Y1016">
        <v>1</v>
      </c>
      <c r="Z1016">
        <v>3</v>
      </c>
      <c r="AA1016">
        <v>18</v>
      </c>
      <c r="AE1016">
        <v>211</v>
      </c>
      <c r="AF1016">
        <v>4930</v>
      </c>
      <c r="AG1016" t="b">
        <v>1</v>
      </c>
      <c r="AH1016">
        <v>5241</v>
      </c>
      <c r="AI1016" t="s">
        <v>6754</v>
      </c>
      <c r="AJ1016" t="s">
        <v>6755</v>
      </c>
      <c r="AK1016">
        <v>66568</v>
      </c>
    </row>
    <row r="1017" spans="1:39" x14ac:dyDescent="0.25">
      <c r="A1017" t="s">
        <v>8571</v>
      </c>
      <c r="B1017" t="s">
        <v>8571</v>
      </c>
      <c r="C1017" t="s">
        <v>8572</v>
      </c>
      <c r="D1017" t="s">
        <v>8572</v>
      </c>
      <c r="E1017" t="s">
        <v>8572</v>
      </c>
      <c r="F1017" t="s">
        <v>8573</v>
      </c>
      <c r="G1017" t="s">
        <v>8574</v>
      </c>
      <c r="H1017" t="s">
        <v>8575</v>
      </c>
      <c r="I1017" t="s">
        <v>171</v>
      </c>
      <c r="J1017" t="s">
        <v>171</v>
      </c>
      <c r="K1017">
        <f>SUM(L1017:Q1017)</f>
        <v>12179000</v>
      </c>
      <c r="L1017">
        <v>0</v>
      </c>
      <c r="M1017">
        <v>0</v>
      </c>
      <c r="N1017">
        <v>0</v>
      </c>
      <c r="O1017">
        <v>12179000</v>
      </c>
      <c r="P1017">
        <v>0</v>
      </c>
      <c r="Q1017">
        <v>0</v>
      </c>
      <c r="S1017">
        <v>0</v>
      </c>
      <c r="T1017">
        <v>1</v>
      </c>
      <c r="U1017">
        <v>0</v>
      </c>
      <c r="V1017">
        <v>5</v>
      </c>
      <c r="W1017">
        <v>0</v>
      </c>
      <c r="X1017">
        <v>0</v>
      </c>
      <c r="Y1017">
        <v>0</v>
      </c>
      <c r="Z1017">
        <v>0</v>
      </c>
      <c r="AA1017">
        <v>6</v>
      </c>
      <c r="AE1017">
        <v>209</v>
      </c>
      <c r="AF1017" t="s">
        <v>8576</v>
      </c>
      <c r="AG1017" t="s">
        <v>1397</v>
      </c>
      <c r="AH1017" t="s">
        <v>8577</v>
      </c>
      <c r="AI1017" t="s">
        <v>8578</v>
      </c>
      <c r="AJ1017" t="s">
        <v>8579</v>
      </c>
      <c r="AK1017" t="s">
        <v>8580</v>
      </c>
    </row>
    <row r="1018" spans="1:39" x14ac:dyDescent="0.25">
      <c r="A1018" t="s">
        <v>6873</v>
      </c>
      <c r="B1018" t="s">
        <v>6874</v>
      </c>
      <c r="C1018" t="s">
        <v>6875</v>
      </c>
      <c r="D1018" t="s">
        <v>6875</v>
      </c>
      <c r="E1018" t="s">
        <v>6876</v>
      </c>
      <c r="F1018" t="s">
        <v>6877</v>
      </c>
      <c r="G1018" t="s">
        <v>6878</v>
      </c>
      <c r="H1018" t="s">
        <v>6879</v>
      </c>
      <c r="I1018" t="s">
        <v>171</v>
      </c>
      <c r="J1018" t="s">
        <v>171</v>
      </c>
      <c r="K1018">
        <f>SUM(L1018:Q1018)</f>
        <v>34475000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34475000</v>
      </c>
      <c r="S1018">
        <v>1</v>
      </c>
      <c r="T1018">
        <v>3</v>
      </c>
      <c r="U1018">
        <v>0</v>
      </c>
      <c r="V1018">
        <v>5</v>
      </c>
      <c r="W1018">
        <v>4</v>
      </c>
      <c r="X1018">
        <v>4</v>
      </c>
      <c r="Y1018">
        <v>1</v>
      </c>
      <c r="Z1018">
        <v>4</v>
      </c>
      <c r="AA1018">
        <v>22</v>
      </c>
      <c r="AE1018">
        <v>938</v>
      </c>
      <c r="AF1018" t="s">
        <v>6880</v>
      </c>
      <c r="AG1018" t="s">
        <v>870</v>
      </c>
      <c r="AH1018" t="s">
        <v>6881</v>
      </c>
      <c r="AI1018" t="s">
        <v>6882</v>
      </c>
      <c r="AJ1018" t="s">
        <v>6883</v>
      </c>
      <c r="AK1018" t="s">
        <v>6884</v>
      </c>
    </row>
    <row r="1019" spans="1:39" x14ac:dyDescent="0.25">
      <c r="A1019" t="s">
        <v>5483</v>
      </c>
      <c r="B1019" t="s">
        <v>5484</v>
      </c>
      <c r="C1019" t="s">
        <v>5485</v>
      </c>
      <c r="D1019" t="s">
        <v>5485</v>
      </c>
      <c r="E1019" t="s">
        <v>5485</v>
      </c>
      <c r="F1019" t="s">
        <v>5486</v>
      </c>
      <c r="G1019" t="s">
        <v>5487</v>
      </c>
      <c r="H1019" t="s">
        <v>5486</v>
      </c>
      <c r="I1019" t="s">
        <v>171</v>
      </c>
      <c r="J1019" t="s">
        <v>171</v>
      </c>
      <c r="K1019">
        <f>SUM(L1019:Q1019)</f>
        <v>65697000</v>
      </c>
      <c r="L1019">
        <v>0</v>
      </c>
      <c r="M1019">
        <v>0</v>
      </c>
      <c r="N1019">
        <v>0</v>
      </c>
      <c r="O1019">
        <v>0</v>
      </c>
      <c r="P1019">
        <v>28720000</v>
      </c>
      <c r="Q1019">
        <v>36977000</v>
      </c>
      <c r="S1019">
        <v>1</v>
      </c>
      <c r="T1019">
        <v>3</v>
      </c>
      <c r="U1019">
        <v>0</v>
      </c>
      <c r="V1019">
        <v>2</v>
      </c>
      <c r="W1019">
        <v>2</v>
      </c>
      <c r="X1019">
        <v>3</v>
      </c>
      <c r="Y1019">
        <v>1</v>
      </c>
      <c r="Z1019">
        <v>6</v>
      </c>
      <c r="AA1019">
        <v>18</v>
      </c>
      <c r="AE1019">
        <v>695</v>
      </c>
      <c r="AF1019" t="s">
        <v>5488</v>
      </c>
      <c r="AG1019" t="s">
        <v>870</v>
      </c>
      <c r="AH1019" t="s">
        <v>5489</v>
      </c>
      <c r="AI1019" t="s">
        <v>5490</v>
      </c>
      <c r="AJ1019" t="s">
        <v>5491</v>
      </c>
      <c r="AK1019" t="s">
        <v>5492</v>
      </c>
    </row>
    <row r="1020" spans="1:39" x14ac:dyDescent="0.25">
      <c r="A1020" t="s">
        <v>7244</v>
      </c>
      <c r="B1020" t="s">
        <v>7244</v>
      </c>
      <c r="C1020" t="s">
        <v>7245</v>
      </c>
      <c r="D1020" t="s">
        <v>7245</v>
      </c>
      <c r="E1020" t="s">
        <v>7245</v>
      </c>
      <c r="F1020" t="s">
        <v>7246</v>
      </c>
      <c r="G1020" t="s">
        <v>7247</v>
      </c>
      <c r="H1020" t="s">
        <v>7248</v>
      </c>
      <c r="I1020" t="s">
        <v>171</v>
      </c>
      <c r="J1020" t="s">
        <v>171</v>
      </c>
      <c r="K1020">
        <f>SUM(L1020:Q1020)</f>
        <v>26831000</v>
      </c>
      <c r="L1020">
        <v>0</v>
      </c>
      <c r="M1020">
        <v>26831000</v>
      </c>
      <c r="N1020">
        <v>0</v>
      </c>
      <c r="O1020">
        <v>0</v>
      </c>
      <c r="P1020">
        <v>0</v>
      </c>
      <c r="Q1020">
        <v>0</v>
      </c>
      <c r="S1020">
        <v>0</v>
      </c>
      <c r="T1020">
        <v>7</v>
      </c>
      <c r="U1020">
        <v>0</v>
      </c>
      <c r="V1020">
        <v>2</v>
      </c>
      <c r="W1020">
        <v>0</v>
      </c>
      <c r="X1020">
        <v>0</v>
      </c>
      <c r="Y1020">
        <v>0</v>
      </c>
      <c r="Z1020">
        <v>0</v>
      </c>
      <c r="AA1020">
        <v>9</v>
      </c>
      <c r="AE1020">
        <v>227</v>
      </c>
      <c r="AF1020" t="s">
        <v>7249</v>
      </c>
      <c r="AG1020" t="s">
        <v>909</v>
      </c>
      <c r="AH1020" t="s">
        <v>7250</v>
      </c>
      <c r="AI1020" t="s">
        <v>7251</v>
      </c>
      <c r="AJ1020" t="s">
        <v>7252</v>
      </c>
      <c r="AK1020" t="s">
        <v>7253</v>
      </c>
    </row>
    <row r="1021" spans="1:39" x14ac:dyDescent="0.25">
      <c r="A1021" t="s">
        <v>10619</v>
      </c>
      <c r="B1021" t="s">
        <v>10619</v>
      </c>
      <c r="C1021" t="s">
        <v>3236</v>
      </c>
      <c r="D1021" t="s">
        <v>3236</v>
      </c>
      <c r="E1021" t="s">
        <v>3236</v>
      </c>
      <c r="F1021" t="s">
        <v>10620</v>
      </c>
      <c r="G1021" t="s">
        <v>10621</v>
      </c>
      <c r="H1021" t="s">
        <v>10622</v>
      </c>
      <c r="I1021" t="s">
        <v>171</v>
      </c>
      <c r="J1021" t="s">
        <v>171</v>
      </c>
      <c r="K1021">
        <f>SUM(L1021:Q1021)</f>
        <v>3506700</v>
      </c>
      <c r="L1021">
        <v>0</v>
      </c>
      <c r="M1021">
        <v>0</v>
      </c>
      <c r="N1021">
        <v>0</v>
      </c>
      <c r="O1021">
        <v>3506700</v>
      </c>
      <c r="P1021">
        <v>0</v>
      </c>
      <c r="Q1021">
        <v>0</v>
      </c>
      <c r="S1021">
        <v>0</v>
      </c>
      <c r="T1021">
        <v>1</v>
      </c>
      <c r="U1021">
        <v>0</v>
      </c>
      <c r="V1021">
        <v>2</v>
      </c>
      <c r="W1021">
        <v>0</v>
      </c>
      <c r="X1021">
        <v>0</v>
      </c>
      <c r="Y1021">
        <v>0</v>
      </c>
      <c r="Z1021">
        <v>0</v>
      </c>
      <c r="AA1021">
        <v>3</v>
      </c>
      <c r="AE1021">
        <v>1170</v>
      </c>
      <c r="AF1021" t="s">
        <v>10623</v>
      </c>
      <c r="AG1021" t="s">
        <v>870</v>
      </c>
      <c r="AH1021" t="s">
        <v>10624</v>
      </c>
      <c r="AI1021" t="s">
        <v>10625</v>
      </c>
      <c r="AJ1021" t="s">
        <v>10626</v>
      </c>
      <c r="AK1021" t="s">
        <v>10626</v>
      </c>
    </row>
    <row r="1022" spans="1:39" x14ac:dyDescent="0.25">
      <c r="A1022" t="s">
        <v>10176</v>
      </c>
      <c r="B1022" t="s">
        <v>10176</v>
      </c>
      <c r="C1022" t="s">
        <v>3978</v>
      </c>
      <c r="D1022" t="s">
        <v>3978</v>
      </c>
      <c r="E1022" t="s">
        <v>3978</v>
      </c>
      <c r="F1022" t="s">
        <v>10177</v>
      </c>
      <c r="G1022" t="s">
        <v>10178</v>
      </c>
      <c r="H1022" t="s">
        <v>10179</v>
      </c>
      <c r="I1022" t="s">
        <v>171</v>
      </c>
      <c r="J1022" t="s">
        <v>171</v>
      </c>
      <c r="K1022">
        <f>SUM(L1022:Q1022)</f>
        <v>4728200</v>
      </c>
      <c r="L1022">
        <v>0</v>
      </c>
      <c r="M1022">
        <v>0</v>
      </c>
      <c r="N1022">
        <v>0</v>
      </c>
      <c r="O1022">
        <v>4728200</v>
      </c>
      <c r="P1022">
        <v>0</v>
      </c>
      <c r="Q1022">
        <v>0</v>
      </c>
      <c r="S1022">
        <v>0</v>
      </c>
      <c r="T1022">
        <v>0</v>
      </c>
      <c r="U1022">
        <v>0</v>
      </c>
      <c r="V1022">
        <v>1</v>
      </c>
      <c r="W1022">
        <v>0</v>
      </c>
      <c r="X1022">
        <v>0</v>
      </c>
      <c r="Y1022">
        <v>0</v>
      </c>
      <c r="Z1022">
        <v>0</v>
      </c>
      <c r="AA1022">
        <v>1</v>
      </c>
      <c r="AE1022">
        <v>804</v>
      </c>
      <c r="AF1022" t="s">
        <v>10180</v>
      </c>
      <c r="AG1022" t="s">
        <v>596</v>
      </c>
      <c r="AH1022" t="s">
        <v>10181</v>
      </c>
      <c r="AI1022" t="s">
        <v>10182</v>
      </c>
      <c r="AJ1022" t="s">
        <v>10183</v>
      </c>
      <c r="AK1022" t="s">
        <v>10183</v>
      </c>
    </row>
    <row r="1023" spans="1:39" x14ac:dyDescent="0.25">
      <c r="A1023" t="s">
        <v>9382</v>
      </c>
      <c r="B1023" t="s">
        <v>9382</v>
      </c>
      <c r="C1023" t="s">
        <v>4071</v>
      </c>
      <c r="D1023" t="s">
        <v>4071</v>
      </c>
      <c r="E1023" t="s">
        <v>4071</v>
      </c>
      <c r="F1023" t="s">
        <v>9383</v>
      </c>
      <c r="G1023" t="s">
        <v>9384</v>
      </c>
      <c r="H1023" t="s">
        <v>9385</v>
      </c>
      <c r="I1023" t="s">
        <v>171</v>
      </c>
      <c r="J1023" t="s">
        <v>171</v>
      </c>
      <c r="K1023">
        <f>SUM(L1023:Q1023)</f>
        <v>7821800</v>
      </c>
      <c r="L1023">
        <v>0</v>
      </c>
      <c r="M1023">
        <v>7821800</v>
      </c>
      <c r="N1023">
        <v>0</v>
      </c>
      <c r="O1023">
        <v>0</v>
      </c>
      <c r="P1023">
        <v>0</v>
      </c>
      <c r="Q1023">
        <v>0</v>
      </c>
      <c r="S1023">
        <v>0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1</v>
      </c>
      <c r="AE1023">
        <v>342</v>
      </c>
      <c r="AF1023">
        <v>2020</v>
      </c>
      <c r="AG1023" t="b">
        <v>1</v>
      </c>
      <c r="AH1023">
        <v>2140</v>
      </c>
      <c r="AI1023">
        <v>25146</v>
      </c>
      <c r="AJ1023">
        <v>26949</v>
      </c>
      <c r="AK1023">
        <v>26949</v>
      </c>
    </row>
    <row r="1024" spans="1:39" x14ac:dyDescent="0.25">
      <c r="A1024" t="s">
        <v>10533</v>
      </c>
      <c r="B1024" t="s">
        <v>10533</v>
      </c>
      <c r="C1024" t="s">
        <v>4071</v>
      </c>
      <c r="D1024" t="s">
        <v>4071</v>
      </c>
      <c r="E1024" t="s">
        <v>4071</v>
      </c>
      <c r="F1024" t="s">
        <v>10534</v>
      </c>
      <c r="G1024" t="s">
        <v>10535</v>
      </c>
      <c r="H1024" t="s">
        <v>10536</v>
      </c>
      <c r="I1024" t="s">
        <v>171</v>
      </c>
      <c r="J1024" t="s">
        <v>171</v>
      </c>
      <c r="K1024">
        <f>SUM(L1024:Q1024)</f>
        <v>3745700</v>
      </c>
      <c r="L1024">
        <v>0</v>
      </c>
      <c r="M1024">
        <v>0</v>
      </c>
      <c r="N1024">
        <v>0</v>
      </c>
      <c r="O1024">
        <v>3745700</v>
      </c>
      <c r="P1024">
        <v>0</v>
      </c>
      <c r="Q1024">
        <v>0</v>
      </c>
      <c r="S1024">
        <v>0</v>
      </c>
      <c r="T1024">
        <v>0</v>
      </c>
      <c r="U1024">
        <v>0</v>
      </c>
      <c r="V1024">
        <v>1</v>
      </c>
      <c r="W1024">
        <v>0</v>
      </c>
      <c r="X1024">
        <v>0</v>
      </c>
      <c r="Y1024">
        <v>0</v>
      </c>
      <c r="Z1024">
        <v>0</v>
      </c>
      <c r="AA1024">
        <v>1</v>
      </c>
      <c r="AE1024">
        <v>419</v>
      </c>
      <c r="AF1024">
        <v>8043</v>
      </c>
      <c r="AG1024" t="b">
        <v>1</v>
      </c>
      <c r="AH1024">
        <v>8616</v>
      </c>
      <c r="AI1024">
        <v>98665</v>
      </c>
      <c r="AJ1024">
        <v>105094</v>
      </c>
      <c r="AK1024">
        <v>105094</v>
      </c>
    </row>
    <row r="1025" spans="1:39" x14ac:dyDescent="0.25">
      <c r="A1025" t="s">
        <v>9950</v>
      </c>
      <c r="B1025" t="s">
        <v>9950</v>
      </c>
      <c r="C1025" t="s">
        <v>6750</v>
      </c>
      <c r="D1025" t="s">
        <v>6750</v>
      </c>
      <c r="E1025" t="s">
        <v>6750</v>
      </c>
      <c r="F1025" t="s">
        <v>9951</v>
      </c>
      <c r="G1025" t="s">
        <v>9952</v>
      </c>
      <c r="H1025" t="s">
        <v>9953</v>
      </c>
      <c r="I1025" t="s">
        <v>171</v>
      </c>
      <c r="J1025" t="s">
        <v>171</v>
      </c>
      <c r="K1025">
        <f>SUM(L1025:Q1025)</f>
        <v>5673500</v>
      </c>
      <c r="L1025">
        <v>0</v>
      </c>
      <c r="M1025">
        <v>5673500</v>
      </c>
      <c r="N1025">
        <v>0</v>
      </c>
      <c r="O1025">
        <v>0</v>
      </c>
      <c r="P1025">
        <v>0</v>
      </c>
      <c r="Q1025">
        <v>0</v>
      </c>
      <c r="S1025">
        <v>0</v>
      </c>
      <c r="T1025">
        <v>1</v>
      </c>
      <c r="U1025">
        <v>0</v>
      </c>
      <c r="V1025">
        <v>1</v>
      </c>
      <c r="W1025">
        <v>0</v>
      </c>
      <c r="X1025">
        <v>0</v>
      </c>
      <c r="Y1025">
        <v>0</v>
      </c>
      <c r="Z1025">
        <v>0</v>
      </c>
      <c r="AA1025">
        <v>2</v>
      </c>
      <c r="AE1025">
        <v>128</v>
      </c>
      <c r="AF1025">
        <v>8845</v>
      </c>
      <c r="AG1025" t="b">
        <v>1</v>
      </c>
      <c r="AH1025">
        <v>9459</v>
      </c>
      <c r="AI1025" t="s">
        <v>9954</v>
      </c>
      <c r="AJ1025" t="s">
        <v>9955</v>
      </c>
      <c r="AK1025">
        <v>115377</v>
      </c>
    </row>
    <row r="1026" spans="1:39" x14ac:dyDescent="0.25">
      <c r="A1026" t="s">
        <v>9985</v>
      </c>
      <c r="B1026" t="s">
        <v>9985</v>
      </c>
      <c r="C1026" t="s">
        <v>3827</v>
      </c>
      <c r="D1026" t="s">
        <v>3827</v>
      </c>
      <c r="E1026" t="s">
        <v>3827</v>
      </c>
      <c r="F1026" t="s">
        <v>9986</v>
      </c>
      <c r="G1026" t="s">
        <v>9987</v>
      </c>
      <c r="H1026" t="s">
        <v>9988</v>
      </c>
      <c r="I1026" t="s">
        <v>171</v>
      </c>
      <c r="J1026" t="s">
        <v>171</v>
      </c>
      <c r="K1026">
        <f>SUM(L1026:Q1026)</f>
        <v>5436200</v>
      </c>
      <c r="L1026">
        <v>0</v>
      </c>
      <c r="M1026">
        <v>0</v>
      </c>
      <c r="N1026">
        <v>0</v>
      </c>
      <c r="O1026">
        <v>5436200</v>
      </c>
      <c r="P1026">
        <v>0</v>
      </c>
      <c r="Q1026">
        <v>0</v>
      </c>
      <c r="S1026">
        <v>0</v>
      </c>
      <c r="T1026">
        <v>1</v>
      </c>
      <c r="U1026">
        <v>0</v>
      </c>
      <c r="V1026">
        <v>1</v>
      </c>
      <c r="W1026">
        <v>0</v>
      </c>
      <c r="X1026">
        <v>0</v>
      </c>
      <c r="Y1026">
        <v>0</v>
      </c>
      <c r="Z1026">
        <v>0</v>
      </c>
      <c r="AA1026">
        <v>2</v>
      </c>
      <c r="AE1026">
        <v>561</v>
      </c>
      <c r="AF1026">
        <v>7594</v>
      </c>
      <c r="AG1026" t="b">
        <v>1</v>
      </c>
      <c r="AH1026">
        <v>8144</v>
      </c>
      <c r="AI1026" t="s">
        <v>9989</v>
      </c>
      <c r="AJ1026" t="s">
        <v>9990</v>
      </c>
      <c r="AK1026">
        <v>99451</v>
      </c>
    </row>
    <row r="1027" spans="1:39" x14ac:dyDescent="0.25">
      <c r="A1027" t="s">
        <v>6733</v>
      </c>
      <c r="B1027" t="s">
        <v>6733</v>
      </c>
      <c r="C1027" t="s">
        <v>4346</v>
      </c>
      <c r="D1027" t="s">
        <v>4346</v>
      </c>
      <c r="E1027" t="s">
        <v>4346</v>
      </c>
      <c r="F1027" t="s">
        <v>6734</v>
      </c>
      <c r="G1027" t="s">
        <v>6735</v>
      </c>
      <c r="H1027" t="s">
        <v>6736</v>
      </c>
      <c r="I1027" t="s">
        <v>171</v>
      </c>
      <c r="J1027" t="s">
        <v>171</v>
      </c>
      <c r="K1027">
        <f>SUM(L1027:Q1027)</f>
        <v>20859000</v>
      </c>
      <c r="L1027">
        <v>0</v>
      </c>
      <c r="M1027">
        <v>0</v>
      </c>
      <c r="N1027">
        <v>0</v>
      </c>
      <c r="O1027">
        <v>0</v>
      </c>
      <c r="P1027">
        <v>10606000</v>
      </c>
      <c r="Q1027">
        <v>10253000</v>
      </c>
      <c r="S1027">
        <v>1</v>
      </c>
      <c r="T1027">
        <v>4</v>
      </c>
      <c r="U1027">
        <v>0</v>
      </c>
      <c r="V1027">
        <v>3</v>
      </c>
      <c r="W1027">
        <v>5</v>
      </c>
      <c r="X1027">
        <v>3</v>
      </c>
      <c r="Y1027">
        <v>0</v>
      </c>
      <c r="Z1027">
        <v>1</v>
      </c>
      <c r="AA1027">
        <v>17</v>
      </c>
      <c r="AE1027">
        <v>1196</v>
      </c>
      <c r="AF1027" t="s">
        <v>6737</v>
      </c>
      <c r="AG1027" t="s">
        <v>870</v>
      </c>
      <c r="AH1027" t="s">
        <v>6738</v>
      </c>
      <c r="AI1027" t="s">
        <v>6739</v>
      </c>
      <c r="AJ1027" t="s">
        <v>6740</v>
      </c>
      <c r="AK1027" t="s">
        <v>6741</v>
      </c>
    </row>
    <row r="1028" spans="1:39" x14ac:dyDescent="0.25">
      <c r="A1028" t="s">
        <v>9528</v>
      </c>
      <c r="B1028" t="s">
        <v>9528</v>
      </c>
      <c r="C1028">
        <v>1</v>
      </c>
      <c r="D1028">
        <v>1</v>
      </c>
      <c r="E1028">
        <v>1</v>
      </c>
      <c r="F1028" t="s">
        <v>9529</v>
      </c>
      <c r="G1028" t="s">
        <v>9530</v>
      </c>
      <c r="H1028" t="s">
        <v>9529</v>
      </c>
      <c r="I1028" t="s">
        <v>171</v>
      </c>
      <c r="J1028" t="s">
        <v>171</v>
      </c>
      <c r="K1028">
        <f>SUM(L1028:Q1028)</f>
        <v>7076700</v>
      </c>
      <c r="L1028">
        <v>0</v>
      </c>
      <c r="M1028">
        <v>0</v>
      </c>
      <c r="N1028">
        <v>0</v>
      </c>
      <c r="O1028">
        <v>0</v>
      </c>
      <c r="P1028">
        <v>7076700</v>
      </c>
      <c r="Q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2</v>
      </c>
      <c r="Y1028">
        <v>0</v>
      </c>
      <c r="Z1028">
        <v>0</v>
      </c>
      <c r="AA1028">
        <v>2</v>
      </c>
      <c r="AE1028">
        <v>1099</v>
      </c>
      <c r="AF1028">
        <v>3912</v>
      </c>
      <c r="AG1028" t="b">
        <v>1</v>
      </c>
      <c r="AH1028">
        <v>4161</v>
      </c>
      <c r="AI1028" t="s">
        <v>9531</v>
      </c>
      <c r="AJ1028" t="s">
        <v>9532</v>
      </c>
      <c r="AK1028">
        <v>54515</v>
      </c>
    </row>
    <row r="1029" spans="1:39" x14ac:dyDescent="0.25">
      <c r="A1029" t="s">
        <v>10148</v>
      </c>
      <c r="B1029" t="s">
        <v>10148</v>
      </c>
      <c r="C1029" t="s">
        <v>1369</v>
      </c>
      <c r="D1029" t="s">
        <v>1369</v>
      </c>
      <c r="E1029" t="s">
        <v>1369</v>
      </c>
      <c r="F1029" t="s">
        <v>10149</v>
      </c>
      <c r="G1029" t="s">
        <v>10150</v>
      </c>
      <c r="H1029" t="s">
        <v>10151</v>
      </c>
      <c r="I1029" t="s">
        <v>171</v>
      </c>
      <c r="J1029" t="s">
        <v>171</v>
      </c>
      <c r="K1029">
        <f>SUM(L1029:Q1029)</f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S1029">
        <v>2</v>
      </c>
      <c r="T1029">
        <v>1</v>
      </c>
      <c r="U1029">
        <v>0</v>
      </c>
      <c r="V1029">
        <v>1</v>
      </c>
      <c r="W1029">
        <v>1</v>
      </c>
      <c r="X1029">
        <v>1</v>
      </c>
      <c r="Y1029">
        <v>2</v>
      </c>
      <c r="Z1029">
        <v>1</v>
      </c>
      <c r="AA1029">
        <v>9</v>
      </c>
      <c r="AE1029">
        <v>456</v>
      </c>
      <c r="AF1029" t="s">
        <v>10152</v>
      </c>
      <c r="AG1029" t="s">
        <v>596</v>
      </c>
      <c r="AH1029" t="s">
        <v>10153</v>
      </c>
      <c r="AI1029" t="s">
        <v>10154</v>
      </c>
      <c r="AJ1029" t="s">
        <v>10155</v>
      </c>
      <c r="AK1029" t="s">
        <v>10156</v>
      </c>
    </row>
    <row r="1030" spans="1:39" x14ac:dyDescent="0.25">
      <c r="A1030" t="s">
        <v>11218</v>
      </c>
      <c r="B1030" t="s">
        <v>11218</v>
      </c>
      <c r="C1030" t="s">
        <v>3827</v>
      </c>
      <c r="D1030" t="s">
        <v>3827</v>
      </c>
      <c r="E1030" t="s">
        <v>3827</v>
      </c>
      <c r="F1030" t="s">
        <v>11219</v>
      </c>
      <c r="G1030" t="s">
        <v>11220</v>
      </c>
      <c r="H1030" t="s">
        <v>11221</v>
      </c>
      <c r="I1030" t="s">
        <v>171</v>
      </c>
      <c r="J1030" t="s">
        <v>171</v>
      </c>
      <c r="K1030">
        <f>SUM(L1030:Q1030)</f>
        <v>1959500</v>
      </c>
      <c r="L1030">
        <v>0</v>
      </c>
      <c r="M1030">
        <v>0</v>
      </c>
      <c r="N1030">
        <v>0</v>
      </c>
      <c r="O1030">
        <v>1959500</v>
      </c>
      <c r="P1030">
        <v>0</v>
      </c>
      <c r="Q1030">
        <v>0</v>
      </c>
      <c r="S1030">
        <v>0</v>
      </c>
      <c r="T1030">
        <v>0</v>
      </c>
      <c r="U1030">
        <v>0</v>
      </c>
      <c r="V1030">
        <v>1</v>
      </c>
      <c r="W1030">
        <v>0</v>
      </c>
      <c r="X1030">
        <v>0</v>
      </c>
      <c r="Y1030">
        <v>0</v>
      </c>
      <c r="Z1030">
        <v>0</v>
      </c>
      <c r="AA1030">
        <v>1</v>
      </c>
      <c r="AE1030">
        <v>164</v>
      </c>
      <c r="AF1030">
        <v>6956</v>
      </c>
      <c r="AG1030" t="b">
        <v>1</v>
      </c>
      <c r="AH1030">
        <v>7459</v>
      </c>
      <c r="AI1030">
        <v>85624</v>
      </c>
      <c r="AJ1030">
        <v>91189</v>
      </c>
      <c r="AK1030">
        <v>91189</v>
      </c>
    </row>
    <row r="1031" spans="1:39" x14ac:dyDescent="0.25">
      <c r="A1031" t="s">
        <v>11173</v>
      </c>
      <c r="B1031" t="s">
        <v>11173</v>
      </c>
      <c r="C1031">
        <v>3</v>
      </c>
      <c r="D1031">
        <v>2</v>
      </c>
      <c r="E1031">
        <v>2</v>
      </c>
      <c r="F1031" t="s">
        <v>11174</v>
      </c>
      <c r="G1031" t="s">
        <v>11175</v>
      </c>
      <c r="H1031" t="s">
        <v>11174</v>
      </c>
      <c r="I1031" t="s">
        <v>171</v>
      </c>
      <c r="J1031" t="s">
        <v>171</v>
      </c>
      <c r="K1031">
        <f>SUM(L1031:Q1031)</f>
        <v>2098300</v>
      </c>
      <c r="L1031">
        <v>0</v>
      </c>
      <c r="M1031">
        <v>2098300</v>
      </c>
      <c r="N1031">
        <v>0</v>
      </c>
      <c r="O1031">
        <v>0</v>
      </c>
      <c r="P1031">
        <v>0</v>
      </c>
      <c r="Q1031">
        <v>0</v>
      </c>
      <c r="S1031">
        <v>0</v>
      </c>
      <c r="T1031">
        <v>2</v>
      </c>
      <c r="U1031">
        <v>1</v>
      </c>
      <c r="V1031">
        <v>0</v>
      </c>
      <c r="W1031">
        <v>1</v>
      </c>
      <c r="X1031">
        <v>0</v>
      </c>
      <c r="Y1031">
        <v>0</v>
      </c>
      <c r="Z1031">
        <v>0</v>
      </c>
      <c r="AA1031">
        <v>4</v>
      </c>
      <c r="AE1031">
        <v>996</v>
      </c>
      <c r="AF1031" t="s">
        <v>11176</v>
      </c>
      <c r="AG1031" t="s">
        <v>6231</v>
      </c>
      <c r="AH1031" t="s">
        <v>11177</v>
      </c>
      <c r="AI1031" t="s">
        <v>11178</v>
      </c>
      <c r="AJ1031" t="s">
        <v>11179</v>
      </c>
      <c r="AK1031" t="s">
        <v>11180</v>
      </c>
    </row>
    <row r="1032" spans="1:39" x14ac:dyDescent="0.25">
      <c r="A1032" t="s">
        <v>3639</v>
      </c>
      <c r="B1032" t="s">
        <v>3639</v>
      </c>
      <c r="C1032">
        <v>5</v>
      </c>
      <c r="D1032">
        <v>5</v>
      </c>
      <c r="E1032">
        <v>5</v>
      </c>
      <c r="F1032" t="s">
        <v>3640</v>
      </c>
      <c r="G1032" t="s">
        <v>3641</v>
      </c>
      <c r="H1032" t="s">
        <v>3640</v>
      </c>
      <c r="I1032" t="s">
        <v>171</v>
      </c>
      <c r="J1032" t="s">
        <v>171</v>
      </c>
      <c r="K1032">
        <f>SUM(L1032:Q1032)</f>
        <v>209060000</v>
      </c>
      <c r="L1032">
        <v>0</v>
      </c>
      <c r="M1032">
        <v>107230000</v>
      </c>
      <c r="N1032">
        <v>0</v>
      </c>
      <c r="O1032">
        <v>0</v>
      </c>
      <c r="P1032">
        <v>101830000</v>
      </c>
      <c r="Q1032">
        <v>0</v>
      </c>
      <c r="S1032">
        <v>1</v>
      </c>
      <c r="T1032">
        <v>10</v>
      </c>
      <c r="U1032">
        <v>2</v>
      </c>
      <c r="V1032">
        <v>3</v>
      </c>
      <c r="W1032">
        <v>12</v>
      </c>
      <c r="X1032">
        <v>9</v>
      </c>
      <c r="Y1032">
        <v>2</v>
      </c>
      <c r="Z1032">
        <v>3</v>
      </c>
      <c r="AA1032">
        <v>42</v>
      </c>
      <c r="AE1032">
        <v>836</v>
      </c>
      <c r="AF1032" t="s">
        <v>3642</v>
      </c>
      <c r="AG1032" t="s">
        <v>909</v>
      </c>
      <c r="AH1032" t="s">
        <v>3643</v>
      </c>
      <c r="AI1032" t="s">
        <v>3644</v>
      </c>
      <c r="AJ1032" t="s">
        <v>3645</v>
      </c>
      <c r="AK1032" t="s">
        <v>3646</v>
      </c>
      <c r="AL1032" t="s">
        <v>3647</v>
      </c>
      <c r="AM1032" t="s">
        <v>3648</v>
      </c>
    </row>
    <row r="1033" spans="1:39" x14ac:dyDescent="0.25">
      <c r="A1033" t="s">
        <v>11809</v>
      </c>
      <c r="B1033" t="s">
        <v>11809</v>
      </c>
      <c r="C1033" t="s">
        <v>6615</v>
      </c>
      <c r="D1033" t="s">
        <v>6615</v>
      </c>
      <c r="E1033" t="s">
        <v>6615</v>
      </c>
      <c r="F1033" t="s">
        <v>11810</v>
      </c>
      <c r="G1033" t="s">
        <v>11811</v>
      </c>
      <c r="H1033" t="s">
        <v>11812</v>
      </c>
      <c r="I1033" t="s">
        <v>171</v>
      </c>
      <c r="J1033" t="s">
        <v>171</v>
      </c>
      <c r="K1033">
        <f>SUM(L1033:Q1033)</f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S1033">
        <v>0</v>
      </c>
      <c r="T1033">
        <v>0</v>
      </c>
      <c r="U1033">
        <v>0</v>
      </c>
      <c r="V1033">
        <v>0</v>
      </c>
      <c r="W1033">
        <v>1</v>
      </c>
      <c r="X1033">
        <v>0</v>
      </c>
      <c r="Y1033">
        <v>0</v>
      </c>
      <c r="Z1033">
        <v>1</v>
      </c>
      <c r="AA1033">
        <v>2</v>
      </c>
      <c r="AE1033">
        <v>325</v>
      </c>
      <c r="AF1033" t="s">
        <v>11813</v>
      </c>
      <c r="AG1033" t="s">
        <v>596</v>
      </c>
      <c r="AH1033" t="s">
        <v>11814</v>
      </c>
      <c r="AI1033" t="s">
        <v>11815</v>
      </c>
      <c r="AJ1033" t="s">
        <v>11816</v>
      </c>
      <c r="AK1033" t="s">
        <v>11816</v>
      </c>
    </row>
    <row r="1034" spans="1:39" x14ac:dyDescent="0.25">
      <c r="A1034" t="s">
        <v>10967</v>
      </c>
      <c r="B1034" t="s">
        <v>10967</v>
      </c>
      <c r="C1034" t="s">
        <v>6743</v>
      </c>
      <c r="D1034" t="s">
        <v>6743</v>
      </c>
      <c r="E1034" t="s">
        <v>6743</v>
      </c>
      <c r="F1034" t="s">
        <v>10968</v>
      </c>
      <c r="G1034" t="s">
        <v>10969</v>
      </c>
      <c r="H1034" t="s">
        <v>10970</v>
      </c>
      <c r="I1034" t="s">
        <v>171</v>
      </c>
      <c r="J1034" t="s">
        <v>171</v>
      </c>
      <c r="K1034">
        <f>SUM(L1034:Q1034)</f>
        <v>2609500</v>
      </c>
      <c r="L1034">
        <v>0</v>
      </c>
      <c r="M1034">
        <v>0</v>
      </c>
      <c r="N1034">
        <v>0</v>
      </c>
      <c r="O1034">
        <v>2609500</v>
      </c>
      <c r="P1034">
        <v>0</v>
      </c>
      <c r="Q1034">
        <v>0</v>
      </c>
      <c r="S1034">
        <v>0</v>
      </c>
      <c r="T1034">
        <v>1</v>
      </c>
      <c r="U1034">
        <v>0</v>
      </c>
      <c r="V1034">
        <v>1</v>
      </c>
      <c r="W1034">
        <v>0</v>
      </c>
      <c r="X1034">
        <v>0</v>
      </c>
      <c r="Y1034">
        <v>0</v>
      </c>
      <c r="Z1034">
        <v>0</v>
      </c>
      <c r="AA1034">
        <v>2</v>
      </c>
      <c r="AE1034">
        <v>89</v>
      </c>
      <c r="AF1034">
        <v>3773</v>
      </c>
      <c r="AG1034" t="b">
        <v>1</v>
      </c>
      <c r="AH1034">
        <v>4011</v>
      </c>
      <c r="AI1034" t="s">
        <v>10971</v>
      </c>
      <c r="AJ1034" t="s">
        <v>10972</v>
      </c>
      <c r="AK1034">
        <v>52808</v>
      </c>
    </row>
    <row r="1035" spans="1:39" x14ac:dyDescent="0.25">
      <c r="A1035" t="s">
        <v>7028</v>
      </c>
      <c r="B1035" t="s">
        <v>7029</v>
      </c>
      <c r="C1035" t="s">
        <v>7030</v>
      </c>
      <c r="D1035" t="s">
        <v>7030</v>
      </c>
      <c r="E1035" t="s">
        <v>7030</v>
      </c>
      <c r="F1035" t="s">
        <v>7031</v>
      </c>
      <c r="G1035" t="s">
        <v>7032</v>
      </c>
      <c r="H1035" t="s">
        <v>7033</v>
      </c>
      <c r="I1035" t="s">
        <v>171</v>
      </c>
      <c r="J1035" t="s">
        <v>171</v>
      </c>
      <c r="K1035">
        <f>SUM(L1035:Q1035)</f>
        <v>30748000</v>
      </c>
      <c r="L1035">
        <v>0</v>
      </c>
      <c r="M1035">
        <v>0</v>
      </c>
      <c r="N1035">
        <v>0</v>
      </c>
      <c r="O1035">
        <v>30748000</v>
      </c>
      <c r="P1035">
        <v>0</v>
      </c>
      <c r="Q1035">
        <v>0</v>
      </c>
      <c r="S1035">
        <v>0</v>
      </c>
      <c r="T1035">
        <v>6</v>
      </c>
      <c r="U1035">
        <v>0</v>
      </c>
      <c r="V1035">
        <v>7</v>
      </c>
      <c r="W1035">
        <v>0</v>
      </c>
      <c r="X1035">
        <v>0</v>
      </c>
      <c r="Y1035">
        <v>0</v>
      </c>
      <c r="Z1035">
        <v>0</v>
      </c>
      <c r="AA1035">
        <v>13</v>
      </c>
      <c r="AE1035">
        <v>469</v>
      </c>
      <c r="AF1035" t="s">
        <v>7034</v>
      </c>
      <c r="AG1035" t="s">
        <v>909</v>
      </c>
      <c r="AH1035" t="s">
        <v>7035</v>
      </c>
      <c r="AI1035" t="s">
        <v>7036</v>
      </c>
      <c r="AJ1035" t="s">
        <v>7037</v>
      </c>
      <c r="AK1035" t="s">
        <v>7038</v>
      </c>
    </row>
    <row r="1036" spans="1:39" x14ac:dyDescent="0.25">
      <c r="A1036" t="s">
        <v>3764</v>
      </c>
      <c r="B1036" t="s">
        <v>3765</v>
      </c>
      <c r="C1036" t="s">
        <v>3766</v>
      </c>
      <c r="D1036" t="s">
        <v>3766</v>
      </c>
      <c r="E1036" t="s">
        <v>3766</v>
      </c>
      <c r="F1036" t="s">
        <v>3767</v>
      </c>
      <c r="G1036" t="s">
        <v>3768</v>
      </c>
      <c r="H1036" t="s">
        <v>3769</v>
      </c>
      <c r="I1036" t="s">
        <v>171</v>
      </c>
      <c r="J1036" t="s">
        <v>171</v>
      </c>
      <c r="K1036">
        <f>SUM(L1036:Q1036)</f>
        <v>205256000</v>
      </c>
      <c r="L1036">
        <v>0</v>
      </c>
      <c r="M1036">
        <v>59011000</v>
      </c>
      <c r="N1036">
        <v>89987000</v>
      </c>
      <c r="O1036">
        <v>56258000</v>
      </c>
      <c r="P1036">
        <v>0</v>
      </c>
      <c r="Q1036">
        <v>0</v>
      </c>
      <c r="S1036">
        <v>1</v>
      </c>
      <c r="T1036">
        <v>13</v>
      </c>
      <c r="U1036">
        <v>2</v>
      </c>
      <c r="V1036">
        <v>11</v>
      </c>
      <c r="W1036">
        <v>4</v>
      </c>
      <c r="X1036">
        <v>1</v>
      </c>
      <c r="Y1036">
        <v>0</v>
      </c>
      <c r="Z1036">
        <v>1</v>
      </c>
      <c r="AA1036">
        <v>33</v>
      </c>
      <c r="AE1036">
        <v>298</v>
      </c>
      <c r="AF1036" t="s">
        <v>3770</v>
      </c>
      <c r="AG1036" t="s">
        <v>539</v>
      </c>
      <c r="AH1036" t="s">
        <v>3771</v>
      </c>
      <c r="AI1036" t="s">
        <v>3772</v>
      </c>
      <c r="AJ1036" t="s">
        <v>3773</v>
      </c>
      <c r="AK1036" t="s">
        <v>3774</v>
      </c>
    </row>
    <row r="1037" spans="1:39" x14ac:dyDescent="0.25">
      <c r="A1037" t="s">
        <v>7127</v>
      </c>
      <c r="B1037" t="s">
        <v>7127</v>
      </c>
      <c r="C1037" t="s">
        <v>4071</v>
      </c>
      <c r="D1037" t="s">
        <v>4071</v>
      </c>
      <c r="E1037" t="s">
        <v>4071</v>
      </c>
      <c r="F1037" t="s">
        <v>7128</v>
      </c>
      <c r="G1037" t="s">
        <v>7129</v>
      </c>
      <c r="H1037" t="s">
        <v>7130</v>
      </c>
      <c r="I1037" t="s">
        <v>171</v>
      </c>
      <c r="J1037" t="s">
        <v>171</v>
      </c>
      <c r="K1037">
        <f>SUM(L1037:Q1037)</f>
        <v>28253000</v>
      </c>
      <c r="L1037">
        <v>0</v>
      </c>
      <c r="M1037">
        <v>0</v>
      </c>
      <c r="N1037">
        <v>28253000</v>
      </c>
      <c r="O1037">
        <v>0</v>
      </c>
      <c r="P1037">
        <v>0</v>
      </c>
      <c r="Q1037">
        <v>0</v>
      </c>
      <c r="S1037">
        <v>0</v>
      </c>
      <c r="T1037">
        <v>1</v>
      </c>
      <c r="U1037">
        <v>2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3</v>
      </c>
      <c r="AE1037">
        <v>461</v>
      </c>
      <c r="AF1037">
        <v>4657</v>
      </c>
      <c r="AG1037" t="b">
        <v>1</v>
      </c>
      <c r="AH1037">
        <v>4947</v>
      </c>
      <c r="AI1037" t="s">
        <v>7131</v>
      </c>
      <c r="AJ1037" t="s">
        <v>7132</v>
      </c>
      <c r="AK1037">
        <v>63019</v>
      </c>
    </row>
    <row r="1038" spans="1:39" x14ac:dyDescent="0.25">
      <c r="A1038" t="s">
        <v>11817</v>
      </c>
      <c r="B1038" t="s">
        <v>11817</v>
      </c>
      <c r="C1038" t="s">
        <v>3978</v>
      </c>
      <c r="D1038" t="s">
        <v>3978</v>
      </c>
      <c r="E1038" t="s">
        <v>3978</v>
      </c>
      <c r="F1038" t="s">
        <v>11818</v>
      </c>
      <c r="G1038" t="s">
        <v>11819</v>
      </c>
      <c r="H1038" t="s">
        <v>11820</v>
      </c>
      <c r="I1038" t="s">
        <v>171</v>
      </c>
      <c r="J1038" t="s">
        <v>171</v>
      </c>
      <c r="K1038">
        <f>SUM(L1038:Q1038)</f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S1038">
        <v>0</v>
      </c>
      <c r="T1038">
        <v>1</v>
      </c>
      <c r="U1038">
        <v>0</v>
      </c>
      <c r="V1038">
        <v>1</v>
      </c>
      <c r="W1038">
        <v>0</v>
      </c>
      <c r="X1038">
        <v>0</v>
      </c>
      <c r="Y1038">
        <v>0</v>
      </c>
      <c r="Z1038">
        <v>0</v>
      </c>
      <c r="AA1038">
        <v>2</v>
      </c>
      <c r="AE1038">
        <v>1064</v>
      </c>
      <c r="AF1038" t="s">
        <v>11821</v>
      </c>
      <c r="AG1038" t="s">
        <v>596</v>
      </c>
      <c r="AH1038" t="s">
        <v>11822</v>
      </c>
      <c r="AI1038" t="s">
        <v>11823</v>
      </c>
      <c r="AJ1038" t="s">
        <v>11824</v>
      </c>
      <c r="AK1038" t="s">
        <v>11824</v>
      </c>
    </row>
    <row r="1039" spans="1:39" x14ac:dyDescent="0.25">
      <c r="A1039" t="s">
        <v>8663</v>
      </c>
      <c r="B1039" t="s">
        <v>8663</v>
      </c>
      <c r="C1039">
        <v>1</v>
      </c>
      <c r="D1039">
        <v>1</v>
      </c>
      <c r="E1039">
        <v>1</v>
      </c>
      <c r="F1039" t="s">
        <v>8664</v>
      </c>
      <c r="G1039" t="s">
        <v>8665</v>
      </c>
      <c r="H1039" t="s">
        <v>8664</v>
      </c>
      <c r="I1039" t="s">
        <v>171</v>
      </c>
      <c r="J1039" t="s">
        <v>171</v>
      </c>
      <c r="K1039">
        <f>SUM(L1039:Q1039)</f>
        <v>11536000</v>
      </c>
      <c r="L1039">
        <v>0</v>
      </c>
      <c r="M1039">
        <v>11536000</v>
      </c>
      <c r="N1039">
        <v>0</v>
      </c>
      <c r="O1039">
        <v>0</v>
      </c>
      <c r="P1039">
        <v>0</v>
      </c>
      <c r="Q1039">
        <v>0</v>
      </c>
      <c r="S1039">
        <v>0</v>
      </c>
      <c r="T1039">
        <v>3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3</v>
      </c>
      <c r="AE1039">
        <v>1159</v>
      </c>
      <c r="AF1039">
        <v>2517</v>
      </c>
      <c r="AG1039" t="b">
        <v>1</v>
      </c>
      <c r="AH1039">
        <v>2668</v>
      </c>
      <c r="AI1039" t="s">
        <v>8666</v>
      </c>
      <c r="AJ1039" t="s">
        <v>8667</v>
      </c>
      <c r="AK1039">
        <v>32209</v>
      </c>
    </row>
    <row r="1040" spans="1:39" x14ac:dyDescent="0.25">
      <c r="A1040" t="s">
        <v>4092</v>
      </c>
      <c r="B1040" t="s">
        <v>4093</v>
      </c>
      <c r="C1040" t="s">
        <v>4094</v>
      </c>
      <c r="D1040" t="s">
        <v>4094</v>
      </c>
      <c r="E1040" t="s">
        <v>4094</v>
      </c>
      <c r="F1040" t="s">
        <v>4095</v>
      </c>
      <c r="G1040" t="s">
        <v>4096</v>
      </c>
      <c r="H1040" t="s">
        <v>4097</v>
      </c>
      <c r="I1040" t="s">
        <v>171</v>
      </c>
      <c r="J1040" t="s">
        <v>171</v>
      </c>
      <c r="K1040">
        <f>SUM(L1040:Q1040)</f>
        <v>230158000</v>
      </c>
      <c r="L1040">
        <v>0</v>
      </c>
      <c r="M1040">
        <v>61579000</v>
      </c>
      <c r="N1040">
        <v>55899000</v>
      </c>
      <c r="O1040">
        <v>112680000</v>
      </c>
      <c r="P1040">
        <v>0</v>
      </c>
      <c r="Q1040">
        <v>0</v>
      </c>
      <c r="S1040">
        <v>0</v>
      </c>
      <c r="T1040">
        <v>9</v>
      </c>
      <c r="U1040">
        <v>4</v>
      </c>
      <c r="V1040">
        <v>13</v>
      </c>
      <c r="W1040">
        <v>0</v>
      </c>
      <c r="X1040">
        <v>0</v>
      </c>
      <c r="Y1040">
        <v>0</v>
      </c>
      <c r="Z1040">
        <v>0</v>
      </c>
      <c r="AA1040">
        <v>26</v>
      </c>
      <c r="AE1040">
        <v>401</v>
      </c>
      <c r="AF1040" t="s">
        <v>4098</v>
      </c>
      <c r="AG1040" t="s">
        <v>1397</v>
      </c>
      <c r="AH1040" t="s">
        <v>4099</v>
      </c>
      <c r="AI1040" t="s">
        <v>4100</v>
      </c>
      <c r="AJ1040" t="s">
        <v>4101</v>
      </c>
      <c r="AK1040" t="s">
        <v>4102</v>
      </c>
    </row>
    <row r="1041" spans="1:39" x14ac:dyDescent="0.25">
      <c r="A1041" t="s">
        <v>11800</v>
      </c>
      <c r="B1041" t="s">
        <v>11801</v>
      </c>
      <c r="C1041" t="s">
        <v>3807</v>
      </c>
      <c r="D1041" t="s">
        <v>3807</v>
      </c>
      <c r="E1041" t="s">
        <v>3807</v>
      </c>
      <c r="F1041" t="s">
        <v>11802</v>
      </c>
      <c r="G1041" t="s">
        <v>11803</v>
      </c>
      <c r="H1041" t="s">
        <v>11804</v>
      </c>
      <c r="I1041" t="s">
        <v>171</v>
      </c>
      <c r="J1041" t="s">
        <v>171</v>
      </c>
      <c r="K1041">
        <f>SUM(L1041:Q1041)</f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S1041">
        <v>0</v>
      </c>
      <c r="T1041">
        <v>1</v>
      </c>
      <c r="U1041">
        <v>0</v>
      </c>
      <c r="V1041">
        <v>3</v>
      </c>
      <c r="W1041">
        <v>0</v>
      </c>
      <c r="X1041">
        <v>0</v>
      </c>
      <c r="Y1041">
        <v>0</v>
      </c>
      <c r="Z1041">
        <v>0</v>
      </c>
      <c r="AA1041">
        <v>4</v>
      </c>
      <c r="AE1041">
        <v>1188</v>
      </c>
      <c r="AF1041" t="s">
        <v>11805</v>
      </c>
      <c r="AG1041" t="s">
        <v>1397</v>
      </c>
      <c r="AH1041" t="s">
        <v>11806</v>
      </c>
      <c r="AI1041" t="s">
        <v>11807</v>
      </c>
      <c r="AJ1041" t="s">
        <v>11808</v>
      </c>
      <c r="AK1041" t="s">
        <v>11808</v>
      </c>
    </row>
    <row r="1042" spans="1:39" x14ac:dyDescent="0.25">
      <c r="A1042" t="s">
        <v>7426</v>
      </c>
      <c r="B1042" t="s">
        <v>7426</v>
      </c>
      <c r="C1042">
        <v>3</v>
      </c>
      <c r="D1042">
        <v>3</v>
      </c>
      <c r="E1042">
        <v>3</v>
      </c>
      <c r="F1042" t="s">
        <v>7427</v>
      </c>
      <c r="G1042" t="s">
        <v>7428</v>
      </c>
      <c r="H1042" t="s">
        <v>7427</v>
      </c>
      <c r="I1042" t="s">
        <v>171</v>
      </c>
      <c r="J1042" t="s">
        <v>171</v>
      </c>
      <c r="K1042">
        <f>SUM(L1042:Q1042)</f>
        <v>24402000</v>
      </c>
      <c r="L1042">
        <v>0</v>
      </c>
      <c r="M1042">
        <v>11857000</v>
      </c>
      <c r="N1042">
        <v>0</v>
      </c>
      <c r="O1042">
        <v>12545000</v>
      </c>
      <c r="P1042">
        <v>0</v>
      </c>
      <c r="Q1042">
        <v>0</v>
      </c>
      <c r="S1042">
        <v>0</v>
      </c>
      <c r="T1042">
        <v>6</v>
      </c>
      <c r="U1042">
        <v>3</v>
      </c>
      <c r="V1042">
        <v>3</v>
      </c>
      <c r="W1042">
        <v>0</v>
      </c>
      <c r="X1042">
        <v>0</v>
      </c>
      <c r="Y1042">
        <v>0</v>
      </c>
      <c r="Z1042">
        <v>0</v>
      </c>
      <c r="AA1042">
        <v>12</v>
      </c>
      <c r="AE1042">
        <v>999</v>
      </c>
      <c r="AF1042" t="s">
        <v>7429</v>
      </c>
      <c r="AG1042" t="s">
        <v>870</v>
      </c>
      <c r="AH1042" t="s">
        <v>7430</v>
      </c>
      <c r="AI1042" t="s">
        <v>7431</v>
      </c>
      <c r="AJ1042" t="s">
        <v>7432</v>
      </c>
      <c r="AK1042" t="s">
        <v>7433</v>
      </c>
      <c r="AL1042">
        <v>597</v>
      </c>
      <c r="AM1042">
        <v>64</v>
      </c>
    </row>
    <row r="1043" spans="1:39" x14ac:dyDescent="0.25">
      <c r="A1043" t="s">
        <v>8626</v>
      </c>
      <c r="B1043" t="s">
        <v>8627</v>
      </c>
      <c r="C1043" t="s">
        <v>8628</v>
      </c>
      <c r="D1043" t="s">
        <v>8628</v>
      </c>
      <c r="E1043" t="s">
        <v>8628</v>
      </c>
      <c r="F1043" t="s">
        <v>8629</v>
      </c>
      <c r="G1043" t="s">
        <v>8630</v>
      </c>
      <c r="H1043" t="s">
        <v>8631</v>
      </c>
      <c r="I1043" t="s">
        <v>171</v>
      </c>
      <c r="J1043" t="s">
        <v>171</v>
      </c>
      <c r="K1043">
        <f>SUM(L1043:Q1043)</f>
        <v>11706000</v>
      </c>
      <c r="L1043">
        <v>0</v>
      </c>
      <c r="M1043">
        <v>11706000</v>
      </c>
      <c r="N1043">
        <v>0</v>
      </c>
      <c r="O1043">
        <v>0</v>
      </c>
      <c r="P1043">
        <v>0</v>
      </c>
      <c r="Q1043">
        <v>0</v>
      </c>
      <c r="S1043">
        <v>0</v>
      </c>
      <c r="T1043">
        <v>3</v>
      </c>
      <c r="U1043">
        <v>0</v>
      </c>
      <c r="V1043">
        <v>6</v>
      </c>
      <c r="W1043">
        <v>0</v>
      </c>
      <c r="X1043">
        <v>1</v>
      </c>
      <c r="Y1043">
        <v>0</v>
      </c>
      <c r="Z1043">
        <v>0</v>
      </c>
      <c r="AA1043">
        <v>10</v>
      </c>
      <c r="AE1043">
        <v>1061</v>
      </c>
      <c r="AF1043" t="s">
        <v>8632</v>
      </c>
      <c r="AG1043" t="s">
        <v>539</v>
      </c>
      <c r="AH1043" t="s">
        <v>8633</v>
      </c>
      <c r="AI1043" t="s">
        <v>8634</v>
      </c>
      <c r="AJ1043" t="s">
        <v>8635</v>
      </c>
      <c r="AK1043" t="s">
        <v>8636</v>
      </c>
    </row>
    <row r="1044" spans="1:39" x14ac:dyDescent="0.25">
      <c r="A1044" t="s">
        <v>8553</v>
      </c>
      <c r="B1044" t="s">
        <v>8553</v>
      </c>
      <c r="C1044" t="s">
        <v>7152</v>
      </c>
      <c r="D1044" t="s">
        <v>7152</v>
      </c>
      <c r="E1044" t="s">
        <v>7152</v>
      </c>
      <c r="F1044" t="s">
        <v>8554</v>
      </c>
      <c r="G1044" t="s">
        <v>8555</v>
      </c>
      <c r="H1044" t="s">
        <v>8556</v>
      </c>
      <c r="I1044" t="s">
        <v>171</v>
      </c>
      <c r="J1044" t="s">
        <v>171</v>
      </c>
      <c r="K1044">
        <f>SUM(L1044:Q1044)</f>
        <v>12439000</v>
      </c>
      <c r="L1044">
        <v>0</v>
      </c>
      <c r="M1044">
        <v>12439000</v>
      </c>
      <c r="N1044">
        <v>0</v>
      </c>
      <c r="O1044">
        <v>0</v>
      </c>
      <c r="P1044">
        <v>0</v>
      </c>
      <c r="Q1044">
        <v>0</v>
      </c>
      <c r="S1044">
        <v>0</v>
      </c>
      <c r="T1044">
        <v>3</v>
      </c>
      <c r="U1044">
        <v>0</v>
      </c>
      <c r="V1044">
        <v>2</v>
      </c>
      <c r="W1044">
        <v>0</v>
      </c>
      <c r="X1044">
        <v>0</v>
      </c>
      <c r="Y1044">
        <v>0</v>
      </c>
      <c r="Z1044">
        <v>0</v>
      </c>
      <c r="AA1044">
        <v>5</v>
      </c>
      <c r="AE1044">
        <v>122</v>
      </c>
      <c r="AF1044" t="s">
        <v>8557</v>
      </c>
      <c r="AG1044" t="s">
        <v>596</v>
      </c>
      <c r="AH1044" t="s">
        <v>8558</v>
      </c>
      <c r="AI1044" t="s">
        <v>8559</v>
      </c>
      <c r="AJ1044" t="s">
        <v>8560</v>
      </c>
      <c r="AK1044" t="s">
        <v>8561</v>
      </c>
    </row>
    <row r="1045" spans="1:39" x14ac:dyDescent="0.25">
      <c r="A1045" t="s">
        <v>4070</v>
      </c>
      <c r="B1045" t="s">
        <v>4070</v>
      </c>
      <c r="C1045" t="s">
        <v>865</v>
      </c>
      <c r="D1045" t="s">
        <v>865</v>
      </c>
      <c r="E1045" t="s">
        <v>4071</v>
      </c>
      <c r="F1045" t="s">
        <v>4072</v>
      </c>
      <c r="G1045" t="s">
        <v>4073</v>
      </c>
      <c r="H1045" t="s">
        <v>4074</v>
      </c>
      <c r="I1045" t="s">
        <v>171</v>
      </c>
      <c r="J1045" t="s">
        <v>171</v>
      </c>
      <c r="K1045">
        <f>SUM(L1045:Q1045)</f>
        <v>231360000</v>
      </c>
      <c r="L1045">
        <v>0</v>
      </c>
      <c r="M1045">
        <v>0</v>
      </c>
      <c r="N1045">
        <v>122990000</v>
      </c>
      <c r="O1045">
        <v>108370000</v>
      </c>
      <c r="P1045">
        <v>0</v>
      </c>
      <c r="Q1045">
        <v>0</v>
      </c>
      <c r="S1045">
        <v>3</v>
      </c>
      <c r="T1045">
        <v>4</v>
      </c>
      <c r="U1045">
        <v>6</v>
      </c>
      <c r="V1045">
        <v>7</v>
      </c>
      <c r="W1045">
        <v>4</v>
      </c>
      <c r="X1045">
        <v>2</v>
      </c>
      <c r="Y1045">
        <v>3</v>
      </c>
      <c r="Z1045">
        <v>4</v>
      </c>
      <c r="AA1045">
        <v>33</v>
      </c>
      <c r="AE1045">
        <v>428</v>
      </c>
      <c r="AF1045" t="s">
        <v>4075</v>
      </c>
      <c r="AG1045" t="s">
        <v>870</v>
      </c>
      <c r="AH1045" t="s">
        <v>4076</v>
      </c>
      <c r="AI1045" t="s">
        <v>4077</v>
      </c>
      <c r="AJ1045" t="s">
        <v>4078</v>
      </c>
      <c r="AK1045" t="s">
        <v>4079</v>
      </c>
    </row>
    <row r="1046" spans="1:39" x14ac:dyDescent="0.25">
      <c r="A1046" t="s">
        <v>9296</v>
      </c>
      <c r="B1046" t="s">
        <v>9296</v>
      </c>
      <c r="C1046" t="s">
        <v>6256</v>
      </c>
      <c r="D1046" t="s">
        <v>6256</v>
      </c>
      <c r="E1046" t="s">
        <v>6256</v>
      </c>
      <c r="F1046" t="s">
        <v>9297</v>
      </c>
      <c r="G1046" t="s">
        <v>9298</v>
      </c>
      <c r="H1046" t="s">
        <v>9299</v>
      </c>
      <c r="I1046" t="s">
        <v>171</v>
      </c>
      <c r="J1046" t="s">
        <v>171</v>
      </c>
      <c r="K1046">
        <f>SUM(L1046:Q1046)</f>
        <v>8243200</v>
      </c>
      <c r="L1046">
        <v>0</v>
      </c>
      <c r="M1046">
        <v>0</v>
      </c>
      <c r="N1046">
        <v>0</v>
      </c>
      <c r="O1046">
        <v>8243200</v>
      </c>
      <c r="P1046">
        <v>0</v>
      </c>
      <c r="Q1046">
        <v>0</v>
      </c>
      <c r="S1046">
        <v>0</v>
      </c>
      <c r="T1046">
        <v>2</v>
      </c>
      <c r="U1046">
        <v>0</v>
      </c>
      <c r="V1046">
        <v>2</v>
      </c>
      <c r="W1046">
        <v>0</v>
      </c>
      <c r="X1046">
        <v>0</v>
      </c>
      <c r="Y1046">
        <v>0</v>
      </c>
      <c r="Z1046">
        <v>0</v>
      </c>
      <c r="AA1046">
        <v>4</v>
      </c>
      <c r="AE1046">
        <v>1103</v>
      </c>
      <c r="AF1046">
        <v>7932</v>
      </c>
      <c r="AG1046" t="b">
        <v>1</v>
      </c>
      <c r="AH1046">
        <v>8504</v>
      </c>
      <c r="AI1046" t="s">
        <v>9300</v>
      </c>
      <c r="AJ1046" t="s">
        <v>9301</v>
      </c>
      <c r="AK1046">
        <v>103589</v>
      </c>
    </row>
    <row r="1047" spans="1:39" x14ac:dyDescent="0.25">
      <c r="A1047" t="s">
        <v>6550</v>
      </c>
      <c r="B1047" t="s">
        <v>6551</v>
      </c>
      <c r="C1047" t="s">
        <v>6552</v>
      </c>
      <c r="D1047" t="s">
        <v>6552</v>
      </c>
      <c r="E1047" t="s">
        <v>6552</v>
      </c>
      <c r="F1047" t="s">
        <v>6553</v>
      </c>
      <c r="G1047" t="s">
        <v>6554</v>
      </c>
      <c r="H1047" t="s">
        <v>6555</v>
      </c>
      <c r="I1047" t="s">
        <v>171</v>
      </c>
      <c r="J1047" t="s">
        <v>171</v>
      </c>
      <c r="K1047">
        <f>SUM(L1047:Q1047)</f>
        <v>44516000</v>
      </c>
      <c r="L1047">
        <v>0</v>
      </c>
      <c r="M1047">
        <v>0</v>
      </c>
      <c r="N1047">
        <v>0</v>
      </c>
      <c r="O1047">
        <v>44516000</v>
      </c>
      <c r="P1047">
        <v>0</v>
      </c>
      <c r="Q1047">
        <v>0</v>
      </c>
      <c r="S1047">
        <v>0</v>
      </c>
      <c r="T1047">
        <v>0</v>
      </c>
      <c r="U1047">
        <v>0</v>
      </c>
      <c r="V1047">
        <v>5</v>
      </c>
      <c r="W1047">
        <v>0</v>
      </c>
      <c r="X1047">
        <v>0</v>
      </c>
      <c r="Y1047">
        <v>0</v>
      </c>
      <c r="Z1047">
        <v>3</v>
      </c>
      <c r="AA1047">
        <v>8</v>
      </c>
      <c r="AE1047">
        <v>184</v>
      </c>
      <c r="AF1047" t="s">
        <v>6556</v>
      </c>
      <c r="AG1047" t="s">
        <v>870</v>
      </c>
      <c r="AH1047" t="s">
        <v>6557</v>
      </c>
      <c r="AI1047" t="s">
        <v>6558</v>
      </c>
      <c r="AJ1047" t="s">
        <v>6559</v>
      </c>
      <c r="AK1047" t="s">
        <v>6560</v>
      </c>
    </row>
    <row r="1048" spans="1:39" x14ac:dyDescent="0.25">
      <c r="A1048" t="s">
        <v>6206</v>
      </c>
      <c r="B1048" t="s">
        <v>6206</v>
      </c>
      <c r="C1048" t="s">
        <v>6207</v>
      </c>
      <c r="D1048" t="s">
        <v>6207</v>
      </c>
      <c r="E1048" t="s">
        <v>4168</v>
      </c>
      <c r="F1048" t="s">
        <v>6208</v>
      </c>
      <c r="G1048" t="s">
        <v>6209</v>
      </c>
      <c r="H1048" t="s">
        <v>6210</v>
      </c>
      <c r="I1048" t="s">
        <v>171</v>
      </c>
      <c r="J1048" t="s">
        <v>171</v>
      </c>
      <c r="K1048">
        <f>SUM(L1048:Q1048)</f>
        <v>56778000</v>
      </c>
      <c r="L1048">
        <v>0</v>
      </c>
      <c r="M1048">
        <v>56778000</v>
      </c>
      <c r="N1048">
        <v>0</v>
      </c>
      <c r="O1048">
        <v>0</v>
      </c>
      <c r="P1048">
        <v>0</v>
      </c>
      <c r="Q1048">
        <v>0</v>
      </c>
      <c r="S1048">
        <v>0</v>
      </c>
      <c r="T1048">
        <v>6</v>
      </c>
      <c r="U1048">
        <v>1</v>
      </c>
      <c r="V1048">
        <v>3</v>
      </c>
      <c r="W1048">
        <v>0</v>
      </c>
      <c r="X1048">
        <v>0</v>
      </c>
      <c r="Y1048">
        <v>0</v>
      </c>
      <c r="Z1048">
        <v>0</v>
      </c>
      <c r="AA1048">
        <v>10</v>
      </c>
      <c r="AE1048">
        <v>773</v>
      </c>
      <c r="AF1048" t="s">
        <v>6211</v>
      </c>
      <c r="AG1048" t="s">
        <v>909</v>
      </c>
      <c r="AH1048" t="s">
        <v>6212</v>
      </c>
      <c r="AI1048" t="s">
        <v>6213</v>
      </c>
      <c r="AJ1048" t="s">
        <v>6214</v>
      </c>
      <c r="AK1048" t="s">
        <v>6215</v>
      </c>
    </row>
    <row r="1049" spans="1:39" x14ac:dyDescent="0.25">
      <c r="A1049" t="s">
        <v>11153</v>
      </c>
      <c r="B1049" t="s">
        <v>11153</v>
      </c>
      <c r="C1049" t="s">
        <v>5823</v>
      </c>
      <c r="D1049" t="s">
        <v>5823</v>
      </c>
      <c r="E1049" t="s">
        <v>5823</v>
      </c>
      <c r="F1049" t="s">
        <v>11154</v>
      </c>
      <c r="G1049" t="s">
        <v>11155</v>
      </c>
      <c r="H1049" t="s">
        <v>11156</v>
      </c>
      <c r="I1049" t="s">
        <v>171</v>
      </c>
      <c r="J1049" t="s">
        <v>171</v>
      </c>
      <c r="K1049">
        <f>SUM(L1049:Q1049)</f>
        <v>2196500</v>
      </c>
      <c r="L1049">
        <v>0</v>
      </c>
      <c r="M1049">
        <v>2196500</v>
      </c>
      <c r="N1049">
        <v>0</v>
      </c>
      <c r="O1049">
        <v>0</v>
      </c>
      <c r="P1049">
        <v>0</v>
      </c>
      <c r="Q1049">
        <v>0</v>
      </c>
      <c r="S1049">
        <v>0</v>
      </c>
      <c r="T1049">
        <v>1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2</v>
      </c>
      <c r="AE1049">
        <v>440</v>
      </c>
      <c r="AF1049" t="s">
        <v>11157</v>
      </c>
      <c r="AG1049" t="s">
        <v>596</v>
      </c>
      <c r="AH1049" t="s">
        <v>11158</v>
      </c>
      <c r="AI1049" t="s">
        <v>11159</v>
      </c>
      <c r="AJ1049" t="s">
        <v>11160</v>
      </c>
      <c r="AK1049" t="s">
        <v>11160</v>
      </c>
    </row>
    <row r="1050" spans="1:39" x14ac:dyDescent="0.25">
      <c r="A1050" t="s">
        <v>10043</v>
      </c>
      <c r="B1050" t="s">
        <v>10043</v>
      </c>
      <c r="C1050" t="s">
        <v>8211</v>
      </c>
      <c r="D1050" t="s">
        <v>8211</v>
      </c>
      <c r="E1050" t="s">
        <v>8211</v>
      </c>
      <c r="F1050" t="s">
        <v>10044</v>
      </c>
      <c r="G1050" t="s">
        <v>10045</v>
      </c>
      <c r="H1050" t="s">
        <v>10046</v>
      </c>
      <c r="I1050" t="s">
        <v>171</v>
      </c>
      <c r="J1050" t="s">
        <v>171</v>
      </c>
      <c r="K1050">
        <f>SUM(L1050:Q1050)</f>
        <v>5181300</v>
      </c>
      <c r="L1050">
        <v>0</v>
      </c>
      <c r="M1050">
        <v>0</v>
      </c>
      <c r="N1050">
        <v>0</v>
      </c>
      <c r="O1050">
        <v>5181300</v>
      </c>
      <c r="P1050">
        <v>0</v>
      </c>
      <c r="Q1050">
        <v>0</v>
      </c>
      <c r="S1050">
        <v>0</v>
      </c>
      <c r="T1050">
        <v>3</v>
      </c>
      <c r="U1050">
        <v>0</v>
      </c>
      <c r="V1050">
        <v>3</v>
      </c>
      <c r="W1050">
        <v>0</v>
      </c>
      <c r="X1050">
        <v>0</v>
      </c>
      <c r="Y1050">
        <v>0</v>
      </c>
      <c r="Z1050">
        <v>0</v>
      </c>
      <c r="AA1050">
        <v>6</v>
      </c>
      <c r="AE1050">
        <v>488</v>
      </c>
      <c r="AF1050" t="s">
        <v>10047</v>
      </c>
      <c r="AG1050" t="s">
        <v>870</v>
      </c>
      <c r="AH1050" t="s">
        <v>10048</v>
      </c>
      <c r="AI1050" t="s">
        <v>10049</v>
      </c>
      <c r="AJ1050" t="s">
        <v>10050</v>
      </c>
      <c r="AK1050" t="s">
        <v>10051</v>
      </c>
    </row>
    <row r="1051" spans="1:39" x14ac:dyDescent="0.25">
      <c r="A1051" t="s">
        <v>8871</v>
      </c>
      <c r="B1051" t="s">
        <v>8871</v>
      </c>
      <c r="C1051" t="s">
        <v>4071</v>
      </c>
      <c r="D1051" t="s">
        <v>4071</v>
      </c>
      <c r="E1051" t="s">
        <v>4071</v>
      </c>
      <c r="F1051" t="s">
        <v>8872</v>
      </c>
      <c r="G1051" t="s">
        <v>8873</v>
      </c>
      <c r="H1051" t="s">
        <v>8874</v>
      </c>
      <c r="I1051" t="s">
        <v>171</v>
      </c>
      <c r="J1051" t="s">
        <v>171</v>
      </c>
      <c r="K1051">
        <f>SUM(L1051:Q1051)</f>
        <v>10098000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10098000</v>
      </c>
      <c r="S1051">
        <v>0</v>
      </c>
      <c r="T1051">
        <v>0</v>
      </c>
      <c r="U1051">
        <v>0</v>
      </c>
      <c r="V1051">
        <v>1</v>
      </c>
      <c r="W1051">
        <v>1</v>
      </c>
      <c r="X1051">
        <v>1</v>
      </c>
      <c r="Y1051">
        <v>0</v>
      </c>
      <c r="Z1051">
        <v>2</v>
      </c>
      <c r="AA1051">
        <v>5</v>
      </c>
      <c r="AB1051" t="s">
        <v>172</v>
      </c>
      <c r="AE1051">
        <v>435</v>
      </c>
      <c r="AF1051">
        <v>1449</v>
      </c>
      <c r="AG1051" t="b">
        <v>1</v>
      </c>
      <c r="AH1051">
        <v>1530</v>
      </c>
      <c r="AI1051" t="s">
        <v>8875</v>
      </c>
      <c r="AJ1051" t="s">
        <v>8876</v>
      </c>
      <c r="AK1051">
        <v>19214</v>
      </c>
      <c r="AL1051">
        <v>175</v>
      </c>
      <c r="AM1051">
        <v>639</v>
      </c>
    </row>
    <row r="1052" spans="1:39" x14ac:dyDescent="0.25">
      <c r="A1052" t="s">
        <v>8391</v>
      </c>
      <c r="B1052" t="s">
        <v>8391</v>
      </c>
      <c r="C1052" t="s">
        <v>4071</v>
      </c>
      <c r="D1052" t="s">
        <v>4071</v>
      </c>
      <c r="E1052" t="s">
        <v>4071</v>
      </c>
      <c r="F1052" t="s">
        <v>8392</v>
      </c>
      <c r="G1052" t="s">
        <v>8393</v>
      </c>
      <c r="H1052" t="s">
        <v>8394</v>
      </c>
      <c r="I1052" t="s">
        <v>171</v>
      </c>
      <c r="J1052" t="s">
        <v>171</v>
      </c>
      <c r="K1052">
        <f>SUM(L1052:Q1052)</f>
        <v>14105000</v>
      </c>
      <c r="L1052">
        <v>0</v>
      </c>
      <c r="M1052">
        <v>0</v>
      </c>
      <c r="N1052">
        <v>14105000</v>
      </c>
      <c r="O1052">
        <v>0</v>
      </c>
      <c r="P1052">
        <v>0</v>
      </c>
      <c r="Q1052">
        <v>0</v>
      </c>
      <c r="S1052">
        <v>0</v>
      </c>
      <c r="T1052">
        <v>0</v>
      </c>
      <c r="U1052">
        <v>1</v>
      </c>
      <c r="V1052">
        <v>1</v>
      </c>
      <c r="W1052">
        <v>0</v>
      </c>
      <c r="X1052">
        <v>0</v>
      </c>
      <c r="Y1052">
        <v>0</v>
      </c>
      <c r="Z1052">
        <v>0</v>
      </c>
      <c r="AA1052">
        <v>2</v>
      </c>
      <c r="AE1052">
        <v>367</v>
      </c>
      <c r="AF1052">
        <v>733</v>
      </c>
      <c r="AG1052" t="b">
        <v>1</v>
      </c>
      <c r="AH1052">
        <v>772</v>
      </c>
      <c r="AI1052" t="s">
        <v>8395</v>
      </c>
      <c r="AJ1052" t="s">
        <v>8396</v>
      </c>
      <c r="AK1052">
        <v>8588</v>
      </c>
    </row>
    <row r="1053" spans="1:39" x14ac:dyDescent="0.25">
      <c r="A1053" t="s">
        <v>7802</v>
      </c>
      <c r="B1053" t="s">
        <v>7803</v>
      </c>
      <c r="C1053" t="s">
        <v>7804</v>
      </c>
      <c r="D1053" t="s">
        <v>7805</v>
      </c>
      <c r="E1053" t="s">
        <v>7805</v>
      </c>
      <c r="F1053" t="s">
        <v>7806</v>
      </c>
      <c r="G1053" t="s">
        <v>7807</v>
      </c>
      <c r="H1053" t="s">
        <v>7808</v>
      </c>
      <c r="I1053" t="s">
        <v>171</v>
      </c>
      <c r="J1053" t="s">
        <v>171</v>
      </c>
      <c r="K1053">
        <f>SUM(L1053:Q1053)</f>
        <v>19868000</v>
      </c>
      <c r="L1053">
        <v>0</v>
      </c>
      <c r="M1053">
        <v>0</v>
      </c>
      <c r="N1053">
        <v>19868000</v>
      </c>
      <c r="O1053">
        <v>0</v>
      </c>
      <c r="P1053">
        <v>0</v>
      </c>
      <c r="Q1053">
        <v>0</v>
      </c>
      <c r="S1053">
        <v>1</v>
      </c>
      <c r="T1053">
        <v>1</v>
      </c>
      <c r="U1053">
        <v>2</v>
      </c>
      <c r="V1053">
        <v>2</v>
      </c>
      <c r="W1053">
        <v>0</v>
      </c>
      <c r="X1053">
        <v>0</v>
      </c>
      <c r="Y1053">
        <v>1</v>
      </c>
      <c r="Z1053">
        <v>0</v>
      </c>
      <c r="AA1053">
        <v>7</v>
      </c>
      <c r="AE1053">
        <v>509</v>
      </c>
      <c r="AF1053" t="s">
        <v>7809</v>
      </c>
      <c r="AG1053" t="s">
        <v>7810</v>
      </c>
      <c r="AH1053" t="s">
        <v>7811</v>
      </c>
      <c r="AI1053" t="s">
        <v>7812</v>
      </c>
      <c r="AJ1053" t="s">
        <v>7813</v>
      </c>
      <c r="AK1053" t="s">
        <v>7814</v>
      </c>
      <c r="AL1053">
        <v>187</v>
      </c>
      <c r="AM1053">
        <v>733</v>
      </c>
    </row>
    <row r="1054" spans="1:39" x14ac:dyDescent="0.25">
      <c r="A1054" t="s">
        <v>5311</v>
      </c>
      <c r="B1054" t="s">
        <v>5312</v>
      </c>
      <c r="C1054" t="s">
        <v>5313</v>
      </c>
      <c r="D1054" t="s">
        <v>5313</v>
      </c>
      <c r="E1054" t="s">
        <v>5314</v>
      </c>
      <c r="F1054" t="s">
        <v>5315</v>
      </c>
      <c r="G1054" t="s">
        <v>5316</v>
      </c>
      <c r="H1054" t="s">
        <v>5317</v>
      </c>
      <c r="I1054" t="s">
        <v>171</v>
      </c>
      <c r="J1054" t="s">
        <v>171</v>
      </c>
      <c r="K1054">
        <f>SUM(L1054:Q1054)</f>
        <v>97812000</v>
      </c>
      <c r="L1054">
        <v>0</v>
      </c>
      <c r="M1054">
        <v>35724000</v>
      </c>
      <c r="N1054">
        <v>0</v>
      </c>
      <c r="O1054">
        <v>29899000</v>
      </c>
      <c r="P1054">
        <v>16237000</v>
      </c>
      <c r="Q1054">
        <v>15952000</v>
      </c>
      <c r="S1054">
        <v>4</v>
      </c>
      <c r="T1054">
        <v>9</v>
      </c>
      <c r="U1054">
        <v>1</v>
      </c>
      <c r="V1054">
        <v>6</v>
      </c>
      <c r="W1054">
        <v>2</v>
      </c>
      <c r="X1054">
        <v>4</v>
      </c>
      <c r="Y1054">
        <v>1</v>
      </c>
      <c r="Z1054">
        <v>5</v>
      </c>
      <c r="AA1054">
        <v>32</v>
      </c>
      <c r="AE1054">
        <v>748</v>
      </c>
      <c r="AF1054" t="s">
        <v>5318</v>
      </c>
      <c r="AG1054" t="s">
        <v>830</v>
      </c>
      <c r="AH1054" t="s">
        <v>5319</v>
      </c>
      <c r="AI1054" t="s">
        <v>5320</v>
      </c>
      <c r="AJ1054" t="s">
        <v>5321</v>
      </c>
      <c r="AK1054" t="s">
        <v>5322</v>
      </c>
      <c r="AL1054">
        <v>187</v>
      </c>
      <c r="AM1054">
        <v>732</v>
      </c>
    </row>
    <row r="1055" spans="1:39" x14ac:dyDescent="0.25">
      <c r="A1055" t="s">
        <v>7745</v>
      </c>
      <c r="B1055" t="s">
        <v>7745</v>
      </c>
      <c r="C1055" t="s">
        <v>7746</v>
      </c>
      <c r="D1055" t="s">
        <v>7746</v>
      </c>
      <c r="E1055" t="s">
        <v>7746</v>
      </c>
      <c r="F1055" t="s">
        <v>7747</v>
      </c>
      <c r="G1055" t="s">
        <v>7748</v>
      </c>
      <c r="H1055" t="s">
        <v>7749</v>
      </c>
      <c r="I1055" t="s">
        <v>171</v>
      </c>
      <c r="J1055" t="s">
        <v>171</v>
      </c>
      <c r="K1055">
        <f>SUM(L1055:Q1055)</f>
        <v>20648000</v>
      </c>
      <c r="L1055">
        <v>0</v>
      </c>
      <c r="M1055">
        <v>20648000</v>
      </c>
      <c r="N1055">
        <v>0</v>
      </c>
      <c r="O1055">
        <v>0</v>
      </c>
      <c r="P1055">
        <v>0</v>
      </c>
      <c r="Q1055">
        <v>0</v>
      </c>
      <c r="S1055">
        <v>0</v>
      </c>
      <c r="T1055">
        <v>4</v>
      </c>
      <c r="U1055">
        <v>2</v>
      </c>
      <c r="V1055">
        <v>3</v>
      </c>
      <c r="W1055">
        <v>0</v>
      </c>
      <c r="X1055">
        <v>0</v>
      </c>
      <c r="Y1055">
        <v>0</v>
      </c>
      <c r="Z1055">
        <v>0</v>
      </c>
      <c r="AA1055">
        <v>9</v>
      </c>
      <c r="AE1055">
        <v>1055</v>
      </c>
      <c r="AF1055" t="s">
        <v>7750</v>
      </c>
      <c r="AG1055" t="s">
        <v>596</v>
      </c>
      <c r="AH1055" t="s">
        <v>7751</v>
      </c>
      <c r="AI1055" t="s">
        <v>7752</v>
      </c>
      <c r="AJ1055" t="s">
        <v>7753</v>
      </c>
      <c r="AK1055" t="s">
        <v>7754</v>
      </c>
    </row>
    <row r="1056" spans="1:39" x14ac:dyDescent="0.25">
      <c r="A1056" t="s">
        <v>8918</v>
      </c>
      <c r="B1056" t="s">
        <v>8918</v>
      </c>
      <c r="C1056" t="s">
        <v>3186</v>
      </c>
      <c r="D1056" t="s">
        <v>3186</v>
      </c>
      <c r="E1056" t="s">
        <v>3186</v>
      </c>
      <c r="F1056" t="s">
        <v>8919</v>
      </c>
      <c r="G1056" t="s">
        <v>8920</v>
      </c>
      <c r="H1056" t="s">
        <v>8921</v>
      </c>
      <c r="I1056" t="s">
        <v>171</v>
      </c>
      <c r="J1056" t="s">
        <v>171</v>
      </c>
      <c r="K1056">
        <f>SUM(L1056:Q1056)</f>
        <v>9978900</v>
      </c>
      <c r="L1056">
        <v>0</v>
      </c>
      <c r="M1056">
        <v>0</v>
      </c>
      <c r="N1056">
        <v>9978900</v>
      </c>
      <c r="O1056">
        <v>0</v>
      </c>
      <c r="P1056">
        <v>0</v>
      </c>
      <c r="Q1056">
        <v>0</v>
      </c>
      <c r="S1056">
        <v>0</v>
      </c>
      <c r="T1056">
        <v>1</v>
      </c>
      <c r="U1056">
        <v>2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3</v>
      </c>
      <c r="AE1056">
        <v>1127</v>
      </c>
      <c r="AF1056" t="s">
        <v>8922</v>
      </c>
      <c r="AG1056" t="s">
        <v>596</v>
      </c>
      <c r="AH1056" t="s">
        <v>8923</v>
      </c>
      <c r="AI1056" t="s">
        <v>8924</v>
      </c>
      <c r="AJ1056" t="s">
        <v>8925</v>
      </c>
      <c r="AK1056" t="s">
        <v>8926</v>
      </c>
    </row>
    <row r="1057" spans="1:39" x14ac:dyDescent="0.25">
      <c r="A1057" t="s">
        <v>11457</v>
      </c>
      <c r="B1057" t="s">
        <v>11457</v>
      </c>
      <c r="C1057" t="s">
        <v>3827</v>
      </c>
      <c r="D1057" t="s">
        <v>3827</v>
      </c>
      <c r="E1057" t="s">
        <v>3827</v>
      </c>
      <c r="F1057" t="s">
        <v>11458</v>
      </c>
      <c r="G1057" t="s">
        <v>11459</v>
      </c>
      <c r="H1057" t="s">
        <v>11460</v>
      </c>
      <c r="I1057" t="s">
        <v>171</v>
      </c>
      <c r="J1057" t="s">
        <v>171</v>
      </c>
      <c r="K1057">
        <f>SUM(L1057:Q1057)</f>
        <v>1117900</v>
      </c>
      <c r="L1057">
        <v>0</v>
      </c>
      <c r="M1057">
        <v>0</v>
      </c>
      <c r="N1057">
        <v>0</v>
      </c>
      <c r="O1057">
        <v>1117900</v>
      </c>
      <c r="P1057">
        <v>0</v>
      </c>
      <c r="Q1057">
        <v>0</v>
      </c>
      <c r="S1057">
        <v>0</v>
      </c>
      <c r="T1057">
        <v>0</v>
      </c>
      <c r="U1057">
        <v>0</v>
      </c>
      <c r="V1057">
        <v>1</v>
      </c>
      <c r="W1057">
        <v>0</v>
      </c>
      <c r="X1057">
        <v>0</v>
      </c>
      <c r="Y1057">
        <v>0</v>
      </c>
      <c r="Z1057">
        <v>0</v>
      </c>
      <c r="AA1057">
        <v>1</v>
      </c>
      <c r="AE1057">
        <v>385</v>
      </c>
      <c r="AF1057">
        <v>1</v>
      </c>
      <c r="AG1057" t="b">
        <v>1</v>
      </c>
      <c r="AH1057">
        <v>1</v>
      </c>
      <c r="AI1057">
        <v>11</v>
      </c>
      <c r="AJ1057">
        <v>11</v>
      </c>
      <c r="AK1057">
        <v>11</v>
      </c>
    </row>
    <row r="1058" spans="1:39" x14ac:dyDescent="0.25">
      <c r="A1058" t="s">
        <v>9589</v>
      </c>
      <c r="B1058" t="s">
        <v>9589</v>
      </c>
      <c r="C1058" t="s">
        <v>1323</v>
      </c>
      <c r="D1058" t="s">
        <v>1323</v>
      </c>
      <c r="E1058" t="s">
        <v>1323</v>
      </c>
      <c r="F1058" t="s">
        <v>9590</v>
      </c>
      <c r="G1058" t="s">
        <v>11</v>
      </c>
      <c r="H1058" t="s">
        <v>9591</v>
      </c>
      <c r="I1058" s="18" t="s">
        <v>437</v>
      </c>
      <c r="J1058" s="21" t="s">
        <v>957</v>
      </c>
      <c r="K1058">
        <f>SUM(L1058:Q1058)</f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S1058">
        <v>0</v>
      </c>
      <c r="T1058">
        <v>0</v>
      </c>
      <c r="U1058">
        <v>0</v>
      </c>
      <c r="V1058">
        <v>1</v>
      </c>
      <c r="W1058">
        <v>1</v>
      </c>
      <c r="X1058">
        <v>0</v>
      </c>
      <c r="Y1058">
        <v>0</v>
      </c>
      <c r="Z1058">
        <v>0</v>
      </c>
      <c r="AA1058">
        <v>2</v>
      </c>
      <c r="AE1058">
        <v>1130</v>
      </c>
      <c r="AF1058">
        <v>6710</v>
      </c>
      <c r="AG1058" t="b">
        <v>1</v>
      </c>
      <c r="AH1058">
        <v>7204</v>
      </c>
      <c r="AI1058" t="s">
        <v>9592</v>
      </c>
      <c r="AJ1058" t="s">
        <v>9593</v>
      </c>
      <c r="AK1058">
        <v>88702</v>
      </c>
    </row>
    <row r="1059" spans="1:39" x14ac:dyDescent="0.25">
      <c r="A1059" t="s">
        <v>7263</v>
      </c>
      <c r="B1059" t="s">
        <v>7263</v>
      </c>
      <c r="C1059">
        <v>2</v>
      </c>
      <c r="D1059">
        <v>2</v>
      </c>
      <c r="E1059">
        <v>2</v>
      </c>
      <c r="F1059" t="s">
        <v>7264</v>
      </c>
      <c r="G1059" t="s">
        <v>7265</v>
      </c>
      <c r="H1059" t="s">
        <v>7264</v>
      </c>
      <c r="I1059" s="3" t="s">
        <v>437</v>
      </c>
      <c r="J1059" s="7" t="s">
        <v>957</v>
      </c>
      <c r="K1059">
        <f>SUM(L1059:Q1059)</f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S1059">
        <v>0</v>
      </c>
      <c r="T1059">
        <v>0</v>
      </c>
      <c r="U1059">
        <v>0</v>
      </c>
      <c r="V1059">
        <v>3</v>
      </c>
      <c r="W1059">
        <v>5</v>
      </c>
      <c r="X1059">
        <v>3</v>
      </c>
      <c r="Y1059">
        <v>0</v>
      </c>
      <c r="Z1059">
        <v>0</v>
      </c>
      <c r="AA1059">
        <v>11</v>
      </c>
      <c r="AE1059">
        <v>1169</v>
      </c>
      <c r="AF1059" t="s">
        <v>7266</v>
      </c>
      <c r="AG1059" t="s">
        <v>596</v>
      </c>
      <c r="AH1059" t="s">
        <v>7267</v>
      </c>
      <c r="AI1059" t="s">
        <v>7268</v>
      </c>
      <c r="AJ1059" t="s">
        <v>7269</v>
      </c>
      <c r="AK1059" t="s">
        <v>7270</v>
      </c>
    </row>
    <row r="1060" spans="1:39" x14ac:dyDescent="0.25">
      <c r="A1060" t="s">
        <v>6109</v>
      </c>
      <c r="B1060" t="s">
        <v>6109</v>
      </c>
      <c r="C1060" t="s">
        <v>3236</v>
      </c>
      <c r="D1060" t="s">
        <v>3236</v>
      </c>
      <c r="E1060" t="s">
        <v>3236</v>
      </c>
      <c r="F1060" t="s">
        <v>6110</v>
      </c>
      <c r="G1060" t="s">
        <v>6111</v>
      </c>
      <c r="H1060" t="s">
        <v>6112</v>
      </c>
      <c r="I1060" t="s">
        <v>171</v>
      </c>
      <c r="J1060" t="s">
        <v>171</v>
      </c>
      <c r="K1060">
        <f>SUM(L1060:Q1060)</f>
        <v>26547000</v>
      </c>
      <c r="L1060">
        <v>0</v>
      </c>
      <c r="M1060">
        <v>26547000</v>
      </c>
      <c r="N1060">
        <v>0</v>
      </c>
      <c r="O1060">
        <v>0</v>
      </c>
      <c r="P1060">
        <v>0</v>
      </c>
      <c r="Q1060">
        <v>0</v>
      </c>
      <c r="S1060">
        <v>0</v>
      </c>
      <c r="T1060">
        <v>4</v>
      </c>
      <c r="U1060">
        <v>0</v>
      </c>
      <c r="V1060">
        <v>2</v>
      </c>
      <c r="W1060">
        <v>5</v>
      </c>
      <c r="X1060">
        <v>3</v>
      </c>
      <c r="Y1060">
        <v>0</v>
      </c>
      <c r="Z1060">
        <v>0</v>
      </c>
      <c r="AA1060">
        <v>14</v>
      </c>
      <c r="AE1060">
        <v>206</v>
      </c>
      <c r="AF1060" t="s">
        <v>6113</v>
      </c>
      <c r="AG1060" t="s">
        <v>870</v>
      </c>
      <c r="AH1060" t="s">
        <v>6114</v>
      </c>
      <c r="AI1060" t="s">
        <v>6115</v>
      </c>
      <c r="AJ1060" t="s">
        <v>6116</v>
      </c>
      <c r="AK1060" t="s">
        <v>6117</v>
      </c>
    </row>
    <row r="1061" spans="1:39" x14ac:dyDescent="0.25">
      <c r="A1061" t="s">
        <v>4230</v>
      </c>
      <c r="B1061" t="s">
        <v>4230</v>
      </c>
      <c r="C1061" t="s">
        <v>4231</v>
      </c>
      <c r="D1061" t="s">
        <v>4231</v>
      </c>
      <c r="E1061" t="s">
        <v>4231</v>
      </c>
      <c r="F1061" t="s">
        <v>4232</v>
      </c>
      <c r="G1061" t="s">
        <v>4233</v>
      </c>
      <c r="H1061" t="s">
        <v>4234</v>
      </c>
      <c r="I1061" t="s">
        <v>171</v>
      </c>
      <c r="J1061" t="s">
        <v>171</v>
      </c>
      <c r="K1061">
        <f>SUM(L1061:Q1061)</f>
        <v>138039000</v>
      </c>
      <c r="L1061">
        <v>0</v>
      </c>
      <c r="M1061">
        <v>42164000</v>
      </c>
      <c r="N1061">
        <v>0</v>
      </c>
      <c r="O1061">
        <v>25939000</v>
      </c>
      <c r="P1061">
        <v>27681000</v>
      </c>
      <c r="Q1061">
        <v>42255000</v>
      </c>
      <c r="S1061">
        <v>1</v>
      </c>
      <c r="T1061">
        <v>6</v>
      </c>
      <c r="U1061">
        <v>0</v>
      </c>
      <c r="V1061">
        <v>8</v>
      </c>
      <c r="W1061">
        <v>10</v>
      </c>
      <c r="X1061">
        <v>4</v>
      </c>
      <c r="Y1061">
        <v>2</v>
      </c>
      <c r="Z1061">
        <v>10</v>
      </c>
      <c r="AA1061">
        <v>41</v>
      </c>
      <c r="AE1061">
        <v>139</v>
      </c>
      <c r="AF1061" t="s">
        <v>4235</v>
      </c>
      <c r="AG1061" t="s">
        <v>1397</v>
      </c>
      <c r="AH1061" t="s">
        <v>4236</v>
      </c>
      <c r="AI1061" t="s">
        <v>4237</v>
      </c>
      <c r="AJ1061" t="s">
        <v>4238</v>
      </c>
      <c r="AK1061" t="s">
        <v>4239</v>
      </c>
      <c r="AL1061">
        <v>65</v>
      </c>
      <c r="AM1061">
        <v>263</v>
      </c>
    </row>
    <row r="1062" spans="1:39" x14ac:dyDescent="0.25">
      <c r="A1062" t="s">
        <v>2286</v>
      </c>
      <c r="B1062" t="s">
        <v>2287</v>
      </c>
      <c r="C1062" t="s">
        <v>2288</v>
      </c>
      <c r="D1062" t="s">
        <v>2288</v>
      </c>
      <c r="E1062" t="s">
        <v>2288</v>
      </c>
      <c r="F1062" t="s">
        <v>2289</v>
      </c>
      <c r="G1062" t="s">
        <v>2290</v>
      </c>
      <c r="H1062" t="s">
        <v>2291</v>
      </c>
      <c r="I1062" s="3" t="s">
        <v>437</v>
      </c>
      <c r="J1062" s="8" t="s">
        <v>1676</v>
      </c>
      <c r="K1062">
        <f>SUM(L1062:Q1062)</f>
        <v>847752000</v>
      </c>
      <c r="L1062">
        <v>0</v>
      </c>
      <c r="M1062">
        <v>169980000</v>
      </c>
      <c r="N1062">
        <v>209280000</v>
      </c>
      <c r="O1062">
        <v>128730000</v>
      </c>
      <c r="P1062">
        <v>242050000</v>
      </c>
      <c r="Q1062">
        <v>97712000</v>
      </c>
      <c r="S1062">
        <v>1</v>
      </c>
      <c r="T1062">
        <v>20</v>
      </c>
      <c r="U1062">
        <v>10</v>
      </c>
      <c r="V1062">
        <v>16</v>
      </c>
      <c r="W1062">
        <v>18</v>
      </c>
      <c r="X1062">
        <v>26</v>
      </c>
      <c r="Y1062">
        <v>9</v>
      </c>
      <c r="Z1062">
        <v>12</v>
      </c>
      <c r="AA1062">
        <v>112</v>
      </c>
      <c r="AE1062">
        <v>104</v>
      </c>
      <c r="AF1062" t="s">
        <v>2292</v>
      </c>
      <c r="AG1062" t="s">
        <v>830</v>
      </c>
      <c r="AH1062" t="s">
        <v>2293</v>
      </c>
      <c r="AI1062" t="s">
        <v>2294</v>
      </c>
      <c r="AJ1062" t="s">
        <v>2295</v>
      </c>
      <c r="AK1062" t="s">
        <v>2296</v>
      </c>
      <c r="AL1062">
        <v>52</v>
      </c>
      <c r="AM1062">
        <v>714</v>
      </c>
    </row>
    <row r="1063" spans="1:39" x14ac:dyDescent="0.25">
      <c r="A1063" t="s">
        <v>7049</v>
      </c>
      <c r="B1063" t="s">
        <v>7049</v>
      </c>
      <c r="C1063">
        <v>1</v>
      </c>
      <c r="D1063">
        <v>1</v>
      </c>
      <c r="E1063">
        <v>1</v>
      </c>
      <c r="F1063" t="s">
        <v>7050</v>
      </c>
      <c r="G1063" t="s">
        <v>7051</v>
      </c>
      <c r="H1063" t="s">
        <v>7050</v>
      </c>
      <c r="I1063" s="3" t="s">
        <v>437</v>
      </c>
      <c r="J1063" s="8" t="s">
        <v>1676</v>
      </c>
      <c r="K1063">
        <f>SUM(L1063:Q1063)</f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S1063">
        <v>0</v>
      </c>
      <c r="T1063">
        <v>3</v>
      </c>
      <c r="U1063">
        <v>0</v>
      </c>
      <c r="V1063">
        <v>0</v>
      </c>
      <c r="W1063">
        <v>3</v>
      </c>
      <c r="X1063">
        <v>2</v>
      </c>
      <c r="Y1063">
        <v>1</v>
      </c>
      <c r="Z1063">
        <v>0</v>
      </c>
      <c r="AA1063">
        <v>9</v>
      </c>
      <c r="AE1063">
        <v>1197</v>
      </c>
      <c r="AF1063">
        <v>3838</v>
      </c>
      <c r="AG1063" t="b">
        <v>1</v>
      </c>
      <c r="AH1063">
        <v>4084</v>
      </c>
      <c r="AI1063" t="s">
        <v>7052</v>
      </c>
      <c r="AJ1063" t="s">
        <v>7053</v>
      </c>
      <c r="AK1063">
        <v>53823</v>
      </c>
    </row>
    <row r="1064" spans="1:39" x14ac:dyDescent="0.25">
      <c r="A1064" t="s">
        <v>10119</v>
      </c>
      <c r="B1064" t="s">
        <v>10119</v>
      </c>
      <c r="C1064">
        <v>1</v>
      </c>
      <c r="D1064">
        <v>1</v>
      </c>
      <c r="E1064">
        <v>1</v>
      </c>
      <c r="F1064" t="s">
        <v>10120</v>
      </c>
      <c r="G1064" t="s">
        <v>10121</v>
      </c>
      <c r="H1064" t="s">
        <v>10120</v>
      </c>
      <c r="I1064" s="3" t="s">
        <v>437</v>
      </c>
      <c r="J1064" s="8" t="s">
        <v>1676</v>
      </c>
      <c r="K1064">
        <f>SUM(L1064:Q1064)</f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S1064">
        <v>0</v>
      </c>
      <c r="T1064">
        <v>0</v>
      </c>
      <c r="U1064">
        <v>0</v>
      </c>
      <c r="V1064">
        <v>0</v>
      </c>
      <c r="W1064">
        <v>1</v>
      </c>
      <c r="X1064">
        <v>0</v>
      </c>
      <c r="Y1064">
        <v>0</v>
      </c>
      <c r="Z1064">
        <v>0</v>
      </c>
      <c r="AA1064">
        <v>1</v>
      </c>
      <c r="AE1064">
        <v>1232</v>
      </c>
      <c r="AF1064">
        <v>1390</v>
      </c>
      <c r="AG1064" t="b">
        <v>1</v>
      </c>
      <c r="AH1064">
        <v>1469</v>
      </c>
      <c r="AI1064">
        <v>17487</v>
      </c>
      <c r="AJ1064">
        <v>18707</v>
      </c>
      <c r="AK1064">
        <v>18707</v>
      </c>
    </row>
    <row r="1065" spans="1:39" x14ac:dyDescent="0.25">
      <c r="A1065" t="s">
        <v>10999</v>
      </c>
      <c r="B1065" t="s">
        <v>10999</v>
      </c>
      <c r="C1065" t="s">
        <v>6256</v>
      </c>
      <c r="D1065" t="s">
        <v>6256</v>
      </c>
      <c r="E1065" t="s">
        <v>6256</v>
      </c>
      <c r="F1065" t="s">
        <v>11000</v>
      </c>
      <c r="G1065" t="s">
        <v>1491</v>
      </c>
      <c r="H1065" t="s">
        <v>11001</v>
      </c>
      <c r="I1065" t="s">
        <v>171</v>
      </c>
      <c r="J1065" t="s">
        <v>171</v>
      </c>
      <c r="K1065">
        <f>SUM(L1065:Q1065)</f>
        <v>2529700</v>
      </c>
      <c r="L1065">
        <v>0</v>
      </c>
      <c r="M1065">
        <v>0</v>
      </c>
      <c r="N1065">
        <v>0</v>
      </c>
      <c r="O1065">
        <v>2529700</v>
      </c>
      <c r="P1065">
        <v>0</v>
      </c>
      <c r="Q1065">
        <v>0</v>
      </c>
      <c r="S1065">
        <v>0</v>
      </c>
      <c r="T1065">
        <v>0</v>
      </c>
      <c r="U1065">
        <v>0</v>
      </c>
      <c r="V1065">
        <v>1</v>
      </c>
      <c r="W1065">
        <v>0</v>
      </c>
      <c r="X1065">
        <v>0</v>
      </c>
      <c r="Y1065">
        <v>0</v>
      </c>
      <c r="Z1065">
        <v>0</v>
      </c>
      <c r="AA1065">
        <v>1</v>
      </c>
      <c r="AE1065">
        <v>192</v>
      </c>
      <c r="AF1065">
        <v>5084</v>
      </c>
      <c r="AG1065" t="b">
        <v>1</v>
      </c>
      <c r="AH1065">
        <v>5404</v>
      </c>
      <c r="AI1065">
        <v>63977</v>
      </c>
      <c r="AJ1065">
        <v>68222</v>
      </c>
      <c r="AK1065">
        <v>68222</v>
      </c>
    </row>
    <row r="1066" spans="1:39" x14ac:dyDescent="0.25">
      <c r="A1066" t="s">
        <v>9075</v>
      </c>
      <c r="B1066" t="s">
        <v>9076</v>
      </c>
      <c r="C1066" t="s">
        <v>9077</v>
      </c>
      <c r="D1066" t="s">
        <v>9077</v>
      </c>
      <c r="E1066" t="s">
        <v>9077</v>
      </c>
      <c r="F1066" t="s">
        <v>9078</v>
      </c>
      <c r="G1066" t="s">
        <v>9079</v>
      </c>
      <c r="H1066" t="s">
        <v>9080</v>
      </c>
      <c r="I1066" t="s">
        <v>171</v>
      </c>
      <c r="J1066" t="s">
        <v>171</v>
      </c>
      <c r="K1066">
        <f>SUM(L1066:Q1066)</f>
        <v>9355900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9355900</v>
      </c>
      <c r="S1066">
        <v>1</v>
      </c>
      <c r="T1066">
        <v>1</v>
      </c>
      <c r="U1066">
        <v>0</v>
      </c>
      <c r="V1066">
        <v>3</v>
      </c>
      <c r="W1066">
        <v>2</v>
      </c>
      <c r="X1066">
        <v>0</v>
      </c>
      <c r="Y1066">
        <v>1</v>
      </c>
      <c r="Z1066">
        <v>1</v>
      </c>
      <c r="AA1066">
        <v>9</v>
      </c>
      <c r="AE1066">
        <v>277</v>
      </c>
      <c r="AF1066" t="s">
        <v>9081</v>
      </c>
      <c r="AG1066" t="s">
        <v>1397</v>
      </c>
      <c r="AH1066" t="s">
        <v>9082</v>
      </c>
      <c r="AI1066" t="s">
        <v>9083</v>
      </c>
      <c r="AJ1066" t="s">
        <v>9084</v>
      </c>
      <c r="AK1066" t="s">
        <v>9085</v>
      </c>
    </row>
    <row r="1067" spans="1:39" x14ac:dyDescent="0.25">
      <c r="A1067" t="s">
        <v>4605</v>
      </c>
      <c r="B1067" t="s">
        <v>4606</v>
      </c>
      <c r="C1067" t="s">
        <v>4607</v>
      </c>
      <c r="D1067" t="s">
        <v>4607</v>
      </c>
      <c r="E1067" t="s">
        <v>4607</v>
      </c>
      <c r="F1067" t="s">
        <v>4608</v>
      </c>
      <c r="G1067" t="s">
        <v>1491</v>
      </c>
      <c r="H1067" t="s">
        <v>4609</v>
      </c>
      <c r="I1067" t="s">
        <v>171</v>
      </c>
      <c r="J1067" t="s">
        <v>171</v>
      </c>
      <c r="K1067">
        <f>SUM(L1067:Q1067)</f>
        <v>150360000</v>
      </c>
      <c r="L1067">
        <v>19114000</v>
      </c>
      <c r="M1067">
        <v>20921000</v>
      </c>
      <c r="N1067">
        <v>0</v>
      </c>
      <c r="O1067">
        <v>84577000</v>
      </c>
      <c r="P1067">
        <v>0</v>
      </c>
      <c r="Q1067">
        <v>25748000</v>
      </c>
      <c r="S1067">
        <v>2</v>
      </c>
      <c r="T1067">
        <v>5</v>
      </c>
      <c r="U1067">
        <v>0</v>
      </c>
      <c r="V1067">
        <v>15</v>
      </c>
      <c r="W1067">
        <v>2</v>
      </c>
      <c r="X1067">
        <v>0</v>
      </c>
      <c r="Y1067">
        <v>0</v>
      </c>
      <c r="Z1067">
        <v>5</v>
      </c>
      <c r="AA1067">
        <v>29</v>
      </c>
      <c r="AE1067">
        <v>187</v>
      </c>
      <c r="AF1067" t="s">
        <v>4610</v>
      </c>
      <c r="AG1067" t="s">
        <v>830</v>
      </c>
      <c r="AH1067" t="s">
        <v>4611</v>
      </c>
      <c r="AI1067" t="s">
        <v>4612</v>
      </c>
      <c r="AJ1067" t="s">
        <v>4613</v>
      </c>
      <c r="AK1067" t="s">
        <v>4614</v>
      </c>
    </row>
    <row r="1068" spans="1:39" x14ac:dyDescent="0.25">
      <c r="A1068" t="s">
        <v>6052</v>
      </c>
      <c r="B1068" t="s">
        <v>6053</v>
      </c>
      <c r="C1068" t="s">
        <v>6054</v>
      </c>
      <c r="D1068" t="s">
        <v>6054</v>
      </c>
      <c r="E1068" t="s">
        <v>6054</v>
      </c>
      <c r="F1068" t="s">
        <v>6055</v>
      </c>
      <c r="G1068" s="11" t="s">
        <v>1491</v>
      </c>
      <c r="H1068" t="s">
        <v>6056</v>
      </c>
      <c r="I1068" t="s">
        <v>171</v>
      </c>
      <c r="J1068" t="s">
        <v>171</v>
      </c>
      <c r="K1068">
        <f>SUM(L1068:Q1068)</f>
        <v>61791000</v>
      </c>
      <c r="L1068">
        <v>0</v>
      </c>
      <c r="M1068">
        <v>0</v>
      </c>
      <c r="N1068">
        <v>0</v>
      </c>
      <c r="O1068">
        <v>33820000</v>
      </c>
      <c r="P1068">
        <v>0</v>
      </c>
      <c r="Q1068">
        <v>27971000</v>
      </c>
      <c r="S1068">
        <v>0</v>
      </c>
      <c r="T1068">
        <v>2</v>
      </c>
      <c r="U1068">
        <v>0</v>
      </c>
      <c r="V1068">
        <v>11</v>
      </c>
      <c r="W1068">
        <v>0</v>
      </c>
      <c r="X1068">
        <v>0</v>
      </c>
      <c r="Y1068">
        <v>0</v>
      </c>
      <c r="Z1068">
        <v>3</v>
      </c>
      <c r="AA1068">
        <v>16</v>
      </c>
      <c r="AE1068">
        <v>294</v>
      </c>
      <c r="AF1068" t="s">
        <v>6057</v>
      </c>
      <c r="AG1068" t="s">
        <v>527</v>
      </c>
      <c r="AH1068" t="s">
        <v>6058</v>
      </c>
      <c r="AI1068" t="s">
        <v>6059</v>
      </c>
      <c r="AJ1068" t="s">
        <v>6060</v>
      </c>
      <c r="AK1068" t="s">
        <v>6061</v>
      </c>
    </row>
    <row r="1069" spans="1:39" x14ac:dyDescent="0.25">
      <c r="A1069" t="s">
        <v>8320</v>
      </c>
      <c r="B1069" t="s">
        <v>8321</v>
      </c>
      <c r="C1069" t="s">
        <v>8322</v>
      </c>
      <c r="D1069" t="s">
        <v>8322</v>
      </c>
      <c r="E1069" t="s">
        <v>8322</v>
      </c>
      <c r="F1069" t="s">
        <v>8323</v>
      </c>
      <c r="G1069" s="12" t="s">
        <v>8324</v>
      </c>
      <c r="H1069" t="s">
        <v>8325</v>
      </c>
      <c r="I1069" t="s">
        <v>171</v>
      </c>
      <c r="J1069" t="s">
        <v>171</v>
      </c>
      <c r="K1069">
        <f>SUM(L1069:Q1069)</f>
        <v>14575000</v>
      </c>
      <c r="L1069">
        <v>0</v>
      </c>
      <c r="M1069">
        <v>0</v>
      </c>
      <c r="N1069">
        <v>0</v>
      </c>
      <c r="O1069">
        <v>14575000</v>
      </c>
      <c r="P1069">
        <v>0</v>
      </c>
      <c r="Q1069">
        <v>0</v>
      </c>
      <c r="S1069">
        <v>0</v>
      </c>
      <c r="T1069">
        <v>2</v>
      </c>
      <c r="U1069">
        <v>0</v>
      </c>
      <c r="V1069">
        <v>4</v>
      </c>
      <c r="W1069">
        <v>0</v>
      </c>
      <c r="X1069">
        <v>0</v>
      </c>
      <c r="Y1069">
        <v>0</v>
      </c>
      <c r="Z1069">
        <v>0</v>
      </c>
      <c r="AA1069">
        <v>6</v>
      </c>
      <c r="AE1069">
        <v>1246</v>
      </c>
      <c r="AF1069" t="s">
        <v>8326</v>
      </c>
      <c r="AG1069" t="s">
        <v>1397</v>
      </c>
      <c r="AH1069" t="s">
        <v>8327</v>
      </c>
      <c r="AI1069" t="s">
        <v>8328</v>
      </c>
      <c r="AJ1069" t="s">
        <v>8329</v>
      </c>
      <c r="AK1069" t="s">
        <v>8330</v>
      </c>
    </row>
    <row r="1070" spans="1:39" x14ac:dyDescent="0.25">
      <c r="A1070" t="s">
        <v>10766</v>
      </c>
      <c r="B1070" t="s">
        <v>10766</v>
      </c>
      <c r="C1070" t="s">
        <v>6743</v>
      </c>
      <c r="D1070" t="s">
        <v>6743</v>
      </c>
      <c r="E1070" t="s">
        <v>6743</v>
      </c>
      <c r="F1070" t="s">
        <v>10767</v>
      </c>
      <c r="G1070" t="s">
        <v>10768</v>
      </c>
      <c r="H1070" t="s">
        <v>10769</v>
      </c>
      <c r="I1070" t="s">
        <v>171</v>
      </c>
      <c r="J1070" t="s">
        <v>171</v>
      </c>
      <c r="K1070">
        <f>SUM(L1070:Q1070)</f>
        <v>3056400</v>
      </c>
      <c r="L1070">
        <v>0</v>
      </c>
      <c r="M1070">
        <v>0</v>
      </c>
      <c r="N1070">
        <v>0</v>
      </c>
      <c r="O1070">
        <v>3056400</v>
      </c>
      <c r="P1070">
        <v>0</v>
      </c>
      <c r="Q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E1070">
        <v>414</v>
      </c>
      <c r="AF1070">
        <v>8115</v>
      </c>
      <c r="AG1070" t="b">
        <v>1</v>
      </c>
      <c r="AH1070">
        <v>8693</v>
      </c>
      <c r="AI1070" t="s">
        <v>10770</v>
      </c>
      <c r="AJ1070" t="s">
        <v>10771</v>
      </c>
      <c r="AK1070">
        <v>105952</v>
      </c>
    </row>
    <row r="1071" spans="1:39" x14ac:dyDescent="0.25">
      <c r="A1071" t="s">
        <v>1512</v>
      </c>
      <c r="B1071" t="s">
        <v>1512</v>
      </c>
      <c r="C1071" t="s">
        <v>1513</v>
      </c>
      <c r="D1071" t="s">
        <v>1513</v>
      </c>
      <c r="E1071" t="s">
        <v>1513</v>
      </c>
      <c r="F1071" t="s">
        <v>1514</v>
      </c>
      <c r="G1071" t="s">
        <v>1515</v>
      </c>
      <c r="H1071" t="s">
        <v>1516</v>
      </c>
      <c r="I1071" t="s">
        <v>171</v>
      </c>
      <c r="J1071" t="s">
        <v>171</v>
      </c>
      <c r="K1071">
        <f>SUM(L1071:Q1071)</f>
        <v>2556380000</v>
      </c>
      <c r="L1071">
        <v>0</v>
      </c>
      <c r="M1071">
        <v>808060000</v>
      </c>
      <c r="N1071">
        <v>814710000</v>
      </c>
      <c r="O1071">
        <v>333060000</v>
      </c>
      <c r="P1071">
        <v>360650000</v>
      </c>
      <c r="Q1071">
        <v>239900000</v>
      </c>
      <c r="S1071">
        <v>2</v>
      </c>
      <c r="T1071">
        <v>19</v>
      </c>
      <c r="U1071">
        <v>13</v>
      </c>
      <c r="V1071">
        <v>13</v>
      </c>
      <c r="W1071">
        <v>20</v>
      </c>
      <c r="X1071">
        <v>18</v>
      </c>
      <c r="Y1071">
        <v>5</v>
      </c>
      <c r="Z1071">
        <v>11</v>
      </c>
      <c r="AA1071">
        <v>101</v>
      </c>
      <c r="AE1071">
        <v>560</v>
      </c>
      <c r="AF1071" t="s">
        <v>1517</v>
      </c>
      <c r="AG1071" t="s">
        <v>527</v>
      </c>
      <c r="AH1071" t="s">
        <v>1518</v>
      </c>
      <c r="AI1071" t="s">
        <v>1519</v>
      </c>
      <c r="AJ1071" t="s">
        <v>1520</v>
      </c>
      <c r="AK1071" t="s">
        <v>1521</v>
      </c>
    </row>
    <row r="1072" spans="1:39" x14ac:dyDescent="0.25">
      <c r="A1072" t="s">
        <v>1724</v>
      </c>
      <c r="B1072" t="s">
        <v>1724</v>
      </c>
      <c r="C1072" t="s">
        <v>1725</v>
      </c>
      <c r="D1072" t="s">
        <v>1725</v>
      </c>
      <c r="E1072" t="s">
        <v>1725</v>
      </c>
      <c r="F1072" t="s">
        <v>1726</v>
      </c>
      <c r="G1072" t="s">
        <v>1727</v>
      </c>
      <c r="H1072" t="s">
        <v>1728</v>
      </c>
      <c r="I1072" s="3" t="s">
        <v>437</v>
      </c>
      <c r="J1072" s="16" t="s">
        <v>438</v>
      </c>
      <c r="K1072">
        <f>SUM(L1072:Q1072)</f>
        <v>1330506000</v>
      </c>
      <c r="L1072">
        <v>53766000</v>
      </c>
      <c r="M1072">
        <v>222350000</v>
      </c>
      <c r="N1072">
        <v>237060000</v>
      </c>
      <c r="O1072">
        <v>276980000</v>
      </c>
      <c r="P1072">
        <v>339260000</v>
      </c>
      <c r="Q1072">
        <v>201090000</v>
      </c>
      <c r="S1072">
        <v>5</v>
      </c>
      <c r="T1072">
        <v>12</v>
      </c>
      <c r="U1072">
        <v>11</v>
      </c>
      <c r="V1072">
        <v>18</v>
      </c>
      <c r="W1072">
        <v>24</v>
      </c>
      <c r="X1072">
        <v>20</v>
      </c>
      <c r="Y1072">
        <v>13</v>
      </c>
      <c r="Z1072">
        <v>19</v>
      </c>
      <c r="AA1072">
        <v>122</v>
      </c>
      <c r="AE1072">
        <v>1168</v>
      </c>
      <c r="AF1072" t="s">
        <v>1729</v>
      </c>
      <c r="AG1072" t="s">
        <v>830</v>
      </c>
      <c r="AH1072" t="s">
        <v>1730</v>
      </c>
      <c r="AI1072" t="s">
        <v>1731</v>
      </c>
      <c r="AJ1072" t="s">
        <v>1732</v>
      </c>
      <c r="AK1072" t="s">
        <v>1733</v>
      </c>
    </row>
    <row r="1073" spans="1:39" x14ac:dyDescent="0.25">
      <c r="A1073" t="s">
        <v>6990</v>
      </c>
      <c r="B1073" t="s">
        <v>6990</v>
      </c>
      <c r="C1073" t="s">
        <v>3186</v>
      </c>
      <c r="D1073" t="s">
        <v>3186</v>
      </c>
      <c r="E1073" t="s">
        <v>3186</v>
      </c>
      <c r="F1073" t="s">
        <v>6991</v>
      </c>
      <c r="G1073" t="s">
        <v>6992</v>
      </c>
      <c r="H1073" t="s">
        <v>6993</v>
      </c>
      <c r="I1073" s="3" t="s">
        <v>437</v>
      </c>
      <c r="J1073" s="16" t="s">
        <v>438</v>
      </c>
      <c r="K1073">
        <f>SUM(L1073:Q1073)</f>
        <v>31303000</v>
      </c>
      <c r="L1073">
        <v>0</v>
      </c>
      <c r="M1073">
        <v>0</v>
      </c>
      <c r="N1073">
        <v>0</v>
      </c>
      <c r="O1073">
        <v>14559000</v>
      </c>
      <c r="P1073">
        <v>16744000</v>
      </c>
      <c r="Q1073">
        <v>0</v>
      </c>
      <c r="S1073">
        <v>0</v>
      </c>
      <c r="T1073">
        <v>2</v>
      </c>
      <c r="U1073">
        <v>0</v>
      </c>
      <c r="V1073">
        <v>5</v>
      </c>
      <c r="W1073">
        <v>2</v>
      </c>
      <c r="X1073">
        <v>5</v>
      </c>
      <c r="Y1073">
        <v>1</v>
      </c>
      <c r="Z1073">
        <v>2</v>
      </c>
      <c r="AA1073">
        <v>17</v>
      </c>
      <c r="AE1073">
        <v>994</v>
      </c>
      <c r="AF1073" t="s">
        <v>6994</v>
      </c>
      <c r="AG1073" t="s">
        <v>596</v>
      </c>
      <c r="AH1073" t="s">
        <v>6995</v>
      </c>
      <c r="AI1073" t="s">
        <v>6996</v>
      </c>
      <c r="AJ1073" t="s">
        <v>6997</v>
      </c>
      <c r="AK1073" t="s">
        <v>6998</v>
      </c>
    </row>
    <row r="1074" spans="1:39" x14ac:dyDescent="0.25">
      <c r="A1074" t="s">
        <v>9923</v>
      </c>
      <c r="B1074" t="s">
        <v>9923</v>
      </c>
      <c r="C1074" t="s">
        <v>8746</v>
      </c>
      <c r="D1074" t="s">
        <v>8746</v>
      </c>
      <c r="E1074" t="s">
        <v>8746</v>
      </c>
      <c r="F1074" t="s">
        <v>9924</v>
      </c>
      <c r="G1074" t="s">
        <v>9925</v>
      </c>
      <c r="H1074" t="s">
        <v>9926</v>
      </c>
      <c r="I1074" t="s">
        <v>171</v>
      </c>
      <c r="J1074" t="s">
        <v>171</v>
      </c>
      <c r="K1074">
        <f>SUM(L1074:Q1074)</f>
        <v>5775500</v>
      </c>
      <c r="L1074">
        <v>0</v>
      </c>
      <c r="M1074">
        <v>0</v>
      </c>
      <c r="N1074">
        <v>0</v>
      </c>
      <c r="O1074">
        <v>5775500</v>
      </c>
      <c r="P1074">
        <v>0</v>
      </c>
      <c r="Q1074">
        <v>0</v>
      </c>
      <c r="S1074">
        <v>0</v>
      </c>
      <c r="T1074">
        <v>0</v>
      </c>
      <c r="U1074">
        <v>0</v>
      </c>
      <c r="V1074">
        <v>1</v>
      </c>
      <c r="W1074">
        <v>0</v>
      </c>
      <c r="X1074">
        <v>0</v>
      </c>
      <c r="Y1074">
        <v>0</v>
      </c>
      <c r="Z1074">
        <v>0</v>
      </c>
      <c r="AA1074">
        <v>1</v>
      </c>
      <c r="AE1074">
        <v>56</v>
      </c>
      <c r="AF1074">
        <v>1870</v>
      </c>
      <c r="AG1074" t="b">
        <v>1</v>
      </c>
      <c r="AH1074">
        <v>1980</v>
      </c>
      <c r="AI1074">
        <v>22956</v>
      </c>
      <c r="AJ1074">
        <v>24578</v>
      </c>
      <c r="AK1074">
        <v>24578</v>
      </c>
    </row>
    <row r="1075" spans="1:39" x14ac:dyDescent="0.25">
      <c r="A1075" t="s">
        <v>10400</v>
      </c>
      <c r="B1075" t="s">
        <v>10400</v>
      </c>
      <c r="C1075" t="s">
        <v>6743</v>
      </c>
      <c r="D1075" t="s">
        <v>6743</v>
      </c>
      <c r="E1075" t="s">
        <v>6743</v>
      </c>
      <c r="F1075" t="s">
        <v>10401</v>
      </c>
      <c r="G1075" t="s">
        <v>10402</v>
      </c>
      <c r="H1075" t="s">
        <v>10403</v>
      </c>
      <c r="I1075" t="s">
        <v>171</v>
      </c>
      <c r="J1075" t="s">
        <v>171</v>
      </c>
      <c r="K1075">
        <f>SUM(L1075:Q1075)</f>
        <v>4156100</v>
      </c>
      <c r="L1075">
        <v>0</v>
      </c>
      <c r="M1075">
        <v>4156100</v>
      </c>
      <c r="N1075">
        <v>0</v>
      </c>
      <c r="O1075">
        <v>0</v>
      </c>
      <c r="P1075">
        <v>0</v>
      </c>
      <c r="Q1075">
        <v>0</v>
      </c>
      <c r="S1075">
        <v>0</v>
      </c>
      <c r="T1075">
        <v>1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1</v>
      </c>
      <c r="AE1075">
        <v>451</v>
      </c>
      <c r="AF1075">
        <v>7191</v>
      </c>
      <c r="AG1075" t="b">
        <v>1</v>
      </c>
      <c r="AH1075">
        <v>7706</v>
      </c>
      <c r="AI1075">
        <v>88741</v>
      </c>
      <c r="AJ1075">
        <v>94519</v>
      </c>
      <c r="AK1075">
        <v>94519</v>
      </c>
    </row>
    <row r="1076" spans="1:39" x14ac:dyDescent="0.25">
      <c r="A1076" t="s">
        <v>5637</v>
      </c>
      <c r="B1076" t="s">
        <v>5637</v>
      </c>
      <c r="C1076" t="s">
        <v>5638</v>
      </c>
      <c r="D1076" t="s">
        <v>5638</v>
      </c>
      <c r="E1076" t="s">
        <v>5046</v>
      </c>
      <c r="F1076" t="s">
        <v>5639</v>
      </c>
      <c r="G1076" t="s">
        <v>5640</v>
      </c>
      <c r="H1076" t="s">
        <v>5641</v>
      </c>
      <c r="I1076" t="s">
        <v>171</v>
      </c>
      <c r="J1076" t="s">
        <v>171</v>
      </c>
      <c r="K1076">
        <f>SUM(L1076:Q1076)</f>
        <v>80027000</v>
      </c>
      <c r="L1076">
        <v>0</v>
      </c>
      <c r="M1076">
        <v>33462000</v>
      </c>
      <c r="N1076">
        <v>0</v>
      </c>
      <c r="O1076">
        <v>29026000</v>
      </c>
      <c r="P1076">
        <v>17539000</v>
      </c>
      <c r="Q1076">
        <v>0</v>
      </c>
      <c r="S1076">
        <v>0</v>
      </c>
      <c r="T1076">
        <v>11</v>
      </c>
      <c r="U1076">
        <v>1</v>
      </c>
      <c r="V1076">
        <v>8</v>
      </c>
      <c r="W1076">
        <v>0</v>
      </c>
      <c r="X1076">
        <v>1</v>
      </c>
      <c r="Y1076">
        <v>0</v>
      </c>
      <c r="Z1076">
        <v>0</v>
      </c>
      <c r="AA1076">
        <v>21</v>
      </c>
      <c r="AE1076">
        <v>58</v>
      </c>
      <c r="AF1076" t="s">
        <v>5642</v>
      </c>
      <c r="AG1076" t="s">
        <v>909</v>
      </c>
      <c r="AH1076" t="s">
        <v>5643</v>
      </c>
      <c r="AI1076" t="s">
        <v>5644</v>
      </c>
      <c r="AJ1076" t="s">
        <v>5645</v>
      </c>
      <c r="AK1076" t="s">
        <v>5646</v>
      </c>
    </row>
    <row r="1077" spans="1:39" x14ac:dyDescent="0.25">
      <c r="A1077" t="s">
        <v>8779</v>
      </c>
      <c r="B1077" t="s">
        <v>8779</v>
      </c>
      <c r="C1077" t="s">
        <v>8746</v>
      </c>
      <c r="D1077" t="s">
        <v>8746</v>
      </c>
      <c r="E1077" t="s">
        <v>8746</v>
      </c>
      <c r="F1077" t="s">
        <v>8780</v>
      </c>
      <c r="G1077" t="s">
        <v>8781</v>
      </c>
      <c r="H1077" t="s">
        <v>8782</v>
      </c>
      <c r="I1077" t="s">
        <v>171</v>
      </c>
      <c r="J1077" t="s">
        <v>171</v>
      </c>
      <c r="K1077">
        <f>SUM(L1077:Q1077)</f>
        <v>10459000</v>
      </c>
      <c r="L1077">
        <v>0</v>
      </c>
      <c r="M1077">
        <v>0</v>
      </c>
      <c r="N1077">
        <v>0</v>
      </c>
      <c r="O1077">
        <v>10459000</v>
      </c>
      <c r="P1077">
        <v>0</v>
      </c>
      <c r="Q1077">
        <v>0</v>
      </c>
      <c r="S1077">
        <v>0</v>
      </c>
      <c r="T1077">
        <v>2</v>
      </c>
      <c r="U1077">
        <v>1</v>
      </c>
      <c r="V1077">
        <v>3</v>
      </c>
      <c r="W1077">
        <v>0</v>
      </c>
      <c r="X1077">
        <v>0</v>
      </c>
      <c r="Y1077">
        <v>0</v>
      </c>
      <c r="Z1077">
        <v>0</v>
      </c>
      <c r="AA1077">
        <v>6</v>
      </c>
      <c r="AE1077">
        <v>110</v>
      </c>
      <c r="AF1077">
        <v>4650</v>
      </c>
      <c r="AG1077" t="b">
        <v>1</v>
      </c>
      <c r="AH1077">
        <v>4939</v>
      </c>
      <c r="AI1077" t="s">
        <v>8783</v>
      </c>
      <c r="AJ1077" t="s">
        <v>8784</v>
      </c>
      <c r="AK1077">
        <v>62964</v>
      </c>
    </row>
    <row r="1078" spans="1:39" x14ac:dyDescent="0.25">
      <c r="A1078" t="s">
        <v>7764</v>
      </c>
      <c r="B1078" t="s">
        <v>7764</v>
      </c>
      <c r="C1078" t="s">
        <v>7765</v>
      </c>
      <c r="D1078" t="s">
        <v>2255</v>
      </c>
      <c r="E1078" t="s">
        <v>2255</v>
      </c>
      <c r="F1078" t="s">
        <v>7766</v>
      </c>
      <c r="G1078" t="s">
        <v>7767</v>
      </c>
      <c r="H1078" t="s">
        <v>7768</v>
      </c>
      <c r="I1078" t="s">
        <v>171</v>
      </c>
      <c r="J1078" t="s">
        <v>171</v>
      </c>
      <c r="K1078">
        <f>SUM(L1078:Q1078)</f>
        <v>20261000</v>
      </c>
      <c r="L1078">
        <v>0</v>
      </c>
      <c r="M1078">
        <v>20261000</v>
      </c>
      <c r="N1078">
        <v>0</v>
      </c>
      <c r="O1078">
        <v>0</v>
      </c>
      <c r="P1078">
        <v>0</v>
      </c>
      <c r="Q1078">
        <v>0</v>
      </c>
      <c r="S1078">
        <v>0</v>
      </c>
      <c r="T1078">
        <v>4</v>
      </c>
      <c r="U1078">
        <v>0</v>
      </c>
      <c r="V1078">
        <v>1</v>
      </c>
      <c r="W1078">
        <v>0</v>
      </c>
      <c r="X1078">
        <v>0</v>
      </c>
      <c r="Y1078">
        <v>0</v>
      </c>
      <c r="Z1078">
        <v>0</v>
      </c>
      <c r="AA1078">
        <v>5</v>
      </c>
      <c r="AE1078">
        <v>88</v>
      </c>
      <c r="AF1078" t="s">
        <v>7769</v>
      </c>
      <c r="AG1078" t="s">
        <v>5549</v>
      </c>
      <c r="AH1078" t="s">
        <v>7770</v>
      </c>
      <c r="AI1078" t="s">
        <v>7771</v>
      </c>
      <c r="AJ1078" t="s">
        <v>7772</v>
      </c>
      <c r="AK1078" t="s">
        <v>7773</v>
      </c>
    </row>
    <row r="1079" spans="1:39" x14ac:dyDescent="0.25">
      <c r="A1079" t="s">
        <v>7652</v>
      </c>
      <c r="B1079" t="s">
        <v>7652</v>
      </c>
      <c r="C1079" t="s">
        <v>7152</v>
      </c>
      <c r="D1079" t="s">
        <v>7152</v>
      </c>
      <c r="E1079" t="s">
        <v>7152</v>
      </c>
      <c r="F1079" t="s">
        <v>7653</v>
      </c>
      <c r="G1079" t="s">
        <v>7654</v>
      </c>
      <c r="H1079" t="s">
        <v>7655</v>
      </c>
      <c r="I1079" t="s">
        <v>171</v>
      </c>
      <c r="J1079" t="s">
        <v>171</v>
      </c>
      <c r="K1079">
        <f>SUM(L1079:Q1079)</f>
        <v>21768000</v>
      </c>
      <c r="L1079">
        <v>0</v>
      </c>
      <c r="M1079">
        <v>10650000</v>
      </c>
      <c r="N1079">
        <v>0</v>
      </c>
      <c r="O1079">
        <v>11118000</v>
      </c>
      <c r="P1079">
        <v>0</v>
      </c>
      <c r="Q1079">
        <v>0</v>
      </c>
      <c r="S1079">
        <v>0</v>
      </c>
      <c r="T1079">
        <v>5</v>
      </c>
      <c r="U1079">
        <v>0</v>
      </c>
      <c r="V1079">
        <v>2</v>
      </c>
      <c r="W1079">
        <v>0</v>
      </c>
      <c r="X1079">
        <v>0</v>
      </c>
      <c r="Y1079">
        <v>0</v>
      </c>
      <c r="Z1079">
        <v>0</v>
      </c>
      <c r="AA1079">
        <v>7</v>
      </c>
      <c r="AE1079">
        <v>413</v>
      </c>
      <c r="AF1079" t="s">
        <v>7656</v>
      </c>
      <c r="AG1079" t="s">
        <v>596</v>
      </c>
      <c r="AH1079" t="s">
        <v>7657</v>
      </c>
      <c r="AI1079" t="s">
        <v>7658</v>
      </c>
      <c r="AJ1079" t="s">
        <v>7659</v>
      </c>
      <c r="AK1079" t="s">
        <v>7660</v>
      </c>
    </row>
    <row r="1080" spans="1:39" x14ac:dyDescent="0.25">
      <c r="A1080" t="s">
        <v>8276</v>
      </c>
      <c r="B1080" t="s">
        <v>8276</v>
      </c>
      <c r="C1080" t="s">
        <v>865</v>
      </c>
      <c r="D1080" t="s">
        <v>865</v>
      </c>
      <c r="E1080" t="s">
        <v>865</v>
      </c>
      <c r="F1080" t="s">
        <v>8277</v>
      </c>
      <c r="G1080" t="s">
        <v>8278</v>
      </c>
      <c r="H1080" t="s">
        <v>8279</v>
      </c>
      <c r="I1080" t="s">
        <v>171</v>
      </c>
      <c r="J1080" t="s">
        <v>171</v>
      </c>
      <c r="K1080">
        <f>SUM(L1080:Q1080)</f>
        <v>15162000</v>
      </c>
      <c r="L1080">
        <v>0</v>
      </c>
      <c r="M1080">
        <v>0</v>
      </c>
      <c r="N1080">
        <v>0</v>
      </c>
      <c r="O1080">
        <v>15162000</v>
      </c>
      <c r="P1080">
        <v>0</v>
      </c>
      <c r="Q1080">
        <v>0</v>
      </c>
      <c r="S1080">
        <v>0</v>
      </c>
      <c r="T1080">
        <v>0</v>
      </c>
      <c r="U1080">
        <v>0</v>
      </c>
      <c r="V1080">
        <v>4</v>
      </c>
      <c r="W1080">
        <v>0</v>
      </c>
      <c r="X1080">
        <v>0</v>
      </c>
      <c r="Y1080">
        <v>0</v>
      </c>
      <c r="Z1080">
        <v>1</v>
      </c>
      <c r="AA1080">
        <v>5</v>
      </c>
      <c r="AE1080">
        <v>511</v>
      </c>
      <c r="AF1080" t="s">
        <v>8280</v>
      </c>
      <c r="AG1080" t="s">
        <v>870</v>
      </c>
      <c r="AH1080" t="s">
        <v>8281</v>
      </c>
      <c r="AI1080" t="s">
        <v>8282</v>
      </c>
      <c r="AJ1080" t="s">
        <v>8283</v>
      </c>
      <c r="AK1080" t="s">
        <v>8284</v>
      </c>
    </row>
    <row r="1081" spans="1:39" x14ac:dyDescent="0.25">
      <c r="A1081" t="s">
        <v>7233</v>
      </c>
      <c r="B1081" t="s">
        <v>7234</v>
      </c>
      <c r="C1081" t="s">
        <v>7235</v>
      </c>
      <c r="D1081" t="s">
        <v>7235</v>
      </c>
      <c r="E1081" t="s">
        <v>7235</v>
      </c>
      <c r="F1081" t="s">
        <v>7236</v>
      </c>
      <c r="G1081" t="s">
        <v>7237</v>
      </c>
      <c r="H1081" t="s">
        <v>7238</v>
      </c>
      <c r="I1081" t="s">
        <v>171</v>
      </c>
      <c r="J1081" s="2" t="s">
        <v>171</v>
      </c>
      <c r="K1081">
        <f>SUM(L1081:Q1081)</f>
        <v>27259000</v>
      </c>
      <c r="L1081">
        <v>0</v>
      </c>
      <c r="M1081">
        <v>0</v>
      </c>
      <c r="N1081">
        <v>0</v>
      </c>
      <c r="O1081">
        <v>14827000</v>
      </c>
      <c r="P1081">
        <v>0</v>
      </c>
      <c r="Q1081">
        <v>12432000</v>
      </c>
      <c r="S1081">
        <v>0</v>
      </c>
      <c r="T1081">
        <v>0</v>
      </c>
      <c r="U1081">
        <v>0</v>
      </c>
      <c r="V1081">
        <v>5</v>
      </c>
      <c r="W1081">
        <v>2</v>
      </c>
      <c r="X1081">
        <v>1</v>
      </c>
      <c r="Y1081">
        <v>0</v>
      </c>
      <c r="Z1081">
        <v>5</v>
      </c>
      <c r="AA1081">
        <v>13</v>
      </c>
      <c r="AE1081">
        <v>1161</v>
      </c>
      <c r="AF1081" t="s">
        <v>7239</v>
      </c>
      <c r="AG1081" t="s">
        <v>909</v>
      </c>
      <c r="AH1081" t="s">
        <v>7240</v>
      </c>
      <c r="AI1081" t="s">
        <v>7241</v>
      </c>
      <c r="AJ1081" t="s">
        <v>7242</v>
      </c>
      <c r="AK1081" t="s">
        <v>7243</v>
      </c>
    </row>
    <row r="1082" spans="1:39" x14ac:dyDescent="0.25">
      <c r="A1082" t="s">
        <v>10458</v>
      </c>
      <c r="B1082" t="s">
        <v>10458</v>
      </c>
      <c r="C1082" t="s">
        <v>3186</v>
      </c>
      <c r="D1082" t="s">
        <v>3186</v>
      </c>
      <c r="E1082" t="s">
        <v>3186</v>
      </c>
      <c r="F1082" t="s">
        <v>10459</v>
      </c>
      <c r="G1082" t="s">
        <v>10460</v>
      </c>
      <c r="H1082" t="s">
        <v>10461</v>
      </c>
      <c r="I1082" t="s">
        <v>171</v>
      </c>
      <c r="J1082" t="s">
        <v>171</v>
      </c>
      <c r="K1082">
        <f>SUM(L1082:Q1082)</f>
        <v>4009200</v>
      </c>
      <c r="L1082">
        <v>0</v>
      </c>
      <c r="M1082">
        <v>0</v>
      </c>
      <c r="N1082">
        <v>0</v>
      </c>
      <c r="O1082">
        <v>4009200</v>
      </c>
      <c r="P1082">
        <v>0</v>
      </c>
      <c r="Q1082">
        <v>0</v>
      </c>
      <c r="S1082">
        <v>1</v>
      </c>
      <c r="T1082">
        <v>1</v>
      </c>
      <c r="U1082">
        <v>0</v>
      </c>
      <c r="V1082">
        <v>3</v>
      </c>
      <c r="W1082">
        <v>0</v>
      </c>
      <c r="X1082">
        <v>0</v>
      </c>
      <c r="Y1082">
        <v>0</v>
      </c>
      <c r="Z1082">
        <v>2</v>
      </c>
      <c r="AA1082">
        <v>7</v>
      </c>
      <c r="AE1082">
        <v>215</v>
      </c>
      <c r="AF1082" t="s">
        <v>10462</v>
      </c>
      <c r="AG1082" t="s">
        <v>596</v>
      </c>
      <c r="AH1082" t="s">
        <v>10463</v>
      </c>
      <c r="AI1082" t="s">
        <v>10464</v>
      </c>
      <c r="AJ1082" t="s">
        <v>10465</v>
      </c>
      <c r="AK1082" t="s">
        <v>10466</v>
      </c>
    </row>
    <row r="1083" spans="1:39" x14ac:dyDescent="0.25">
      <c r="A1083" t="s">
        <v>5606</v>
      </c>
      <c r="B1083" t="s">
        <v>5607</v>
      </c>
      <c r="C1083" t="s">
        <v>5608</v>
      </c>
      <c r="D1083" t="s">
        <v>5608</v>
      </c>
      <c r="E1083" t="s">
        <v>5609</v>
      </c>
      <c r="F1083" t="s">
        <v>5610</v>
      </c>
      <c r="G1083" t="s">
        <v>5611</v>
      </c>
      <c r="H1083" t="s">
        <v>5612</v>
      </c>
      <c r="I1083" t="s">
        <v>171</v>
      </c>
      <c r="J1083" t="s">
        <v>171</v>
      </c>
      <c r="K1083">
        <f>SUM(L1083:Q1083)</f>
        <v>81872000</v>
      </c>
      <c r="L1083">
        <v>0</v>
      </c>
      <c r="M1083">
        <v>19502000</v>
      </c>
      <c r="N1083">
        <v>0</v>
      </c>
      <c r="O1083">
        <v>26114000</v>
      </c>
      <c r="P1083">
        <v>17995000</v>
      </c>
      <c r="Q1083">
        <v>18261000</v>
      </c>
      <c r="S1083">
        <v>0</v>
      </c>
      <c r="T1083">
        <v>7</v>
      </c>
      <c r="U1083">
        <v>0</v>
      </c>
      <c r="V1083">
        <v>12</v>
      </c>
      <c r="W1083">
        <v>2</v>
      </c>
      <c r="X1083">
        <v>2</v>
      </c>
      <c r="Y1083">
        <v>0</v>
      </c>
      <c r="Z1083">
        <v>3</v>
      </c>
      <c r="AA1083">
        <v>26</v>
      </c>
      <c r="AE1083">
        <v>945</v>
      </c>
      <c r="AF1083" t="s">
        <v>5613</v>
      </c>
      <c r="AG1083" t="s">
        <v>568</v>
      </c>
      <c r="AH1083" t="s">
        <v>5614</v>
      </c>
      <c r="AI1083" t="s">
        <v>5615</v>
      </c>
      <c r="AJ1083" t="s">
        <v>5616</v>
      </c>
      <c r="AK1083" t="s">
        <v>5617</v>
      </c>
    </row>
    <row r="1084" spans="1:39" x14ac:dyDescent="0.25">
      <c r="A1084" t="s">
        <v>1476</v>
      </c>
      <c r="B1084" t="s">
        <v>1477</v>
      </c>
      <c r="C1084" t="s">
        <v>1478</v>
      </c>
      <c r="D1084" t="s">
        <v>1478</v>
      </c>
      <c r="E1084" t="s">
        <v>1479</v>
      </c>
      <c r="F1084" t="s">
        <v>1480</v>
      </c>
      <c r="G1084" t="s">
        <v>1481</v>
      </c>
      <c r="H1084" t="s">
        <v>1480</v>
      </c>
      <c r="I1084" t="s">
        <v>171</v>
      </c>
      <c r="J1084" t="s">
        <v>171</v>
      </c>
      <c r="K1084">
        <f>SUM(L1084:Q1084)</f>
        <v>2898520000</v>
      </c>
      <c r="L1084">
        <v>515630000</v>
      </c>
      <c r="M1084">
        <v>414790000</v>
      </c>
      <c r="N1084">
        <v>153030000</v>
      </c>
      <c r="O1084">
        <v>344740000</v>
      </c>
      <c r="P1084">
        <v>453230000</v>
      </c>
      <c r="Q1084">
        <v>1017100000</v>
      </c>
      <c r="S1084">
        <v>27</v>
      </c>
      <c r="T1084">
        <v>64</v>
      </c>
      <c r="U1084">
        <v>15</v>
      </c>
      <c r="V1084">
        <v>47</v>
      </c>
      <c r="W1084">
        <v>57</v>
      </c>
      <c r="X1084">
        <v>60</v>
      </c>
      <c r="Y1084">
        <v>42</v>
      </c>
      <c r="Z1084">
        <v>96</v>
      </c>
      <c r="AA1084">
        <v>408</v>
      </c>
      <c r="AE1084">
        <v>620</v>
      </c>
      <c r="AF1084" t="s">
        <v>1482</v>
      </c>
      <c r="AG1084" t="s">
        <v>1483</v>
      </c>
      <c r="AH1084" t="s">
        <v>1484</v>
      </c>
      <c r="AI1084" t="s">
        <v>1485</v>
      </c>
      <c r="AJ1084" t="s">
        <v>1486</v>
      </c>
      <c r="AK1084" t="s">
        <v>1487</v>
      </c>
      <c r="AL1084" t="s">
        <v>1488</v>
      </c>
      <c r="AM1084" t="s">
        <v>1489</v>
      </c>
    </row>
    <row r="1085" spans="1:39" x14ac:dyDescent="0.25">
      <c r="A1085" t="s">
        <v>11069</v>
      </c>
      <c r="B1085" t="s">
        <v>11069</v>
      </c>
      <c r="C1085" t="s">
        <v>11070</v>
      </c>
      <c r="D1085" t="s">
        <v>11070</v>
      </c>
      <c r="E1085" t="s">
        <v>11070</v>
      </c>
      <c r="F1085" t="s">
        <v>11071</v>
      </c>
      <c r="G1085" t="s">
        <v>11072</v>
      </c>
      <c r="H1085" t="s">
        <v>11073</v>
      </c>
      <c r="I1085" s="3" t="s">
        <v>437</v>
      </c>
      <c r="J1085" s="4" t="s">
        <v>438</v>
      </c>
      <c r="K1085">
        <f>SUM(L1085:Q1085)</f>
        <v>2444200</v>
      </c>
      <c r="L1085">
        <v>0</v>
      </c>
      <c r="M1085">
        <v>0</v>
      </c>
      <c r="N1085">
        <v>0</v>
      </c>
      <c r="O1085">
        <v>0</v>
      </c>
      <c r="P1085">
        <v>2444200</v>
      </c>
      <c r="Q1085">
        <v>0</v>
      </c>
      <c r="S1085">
        <v>1</v>
      </c>
      <c r="T1085">
        <v>0</v>
      </c>
      <c r="U1085">
        <v>0</v>
      </c>
      <c r="V1085">
        <v>0</v>
      </c>
      <c r="W1085">
        <v>1</v>
      </c>
      <c r="X1085">
        <v>1</v>
      </c>
      <c r="Y1085">
        <v>0</v>
      </c>
      <c r="Z1085">
        <v>1</v>
      </c>
      <c r="AA1085">
        <v>4</v>
      </c>
      <c r="AE1085">
        <v>141</v>
      </c>
      <c r="AF1085" t="s">
        <v>11074</v>
      </c>
      <c r="AG1085" t="s">
        <v>596</v>
      </c>
      <c r="AH1085" t="s">
        <v>11075</v>
      </c>
      <c r="AI1085" t="s">
        <v>11076</v>
      </c>
      <c r="AJ1085" t="s">
        <v>11077</v>
      </c>
      <c r="AK1085" t="s">
        <v>11078</v>
      </c>
    </row>
    <row r="1086" spans="1:39" x14ac:dyDescent="0.25">
      <c r="A1086" t="s">
        <v>8361</v>
      </c>
      <c r="B1086" t="s">
        <v>8361</v>
      </c>
      <c r="C1086" t="s">
        <v>8362</v>
      </c>
      <c r="D1086" t="s">
        <v>8362</v>
      </c>
      <c r="E1086" t="s">
        <v>8362</v>
      </c>
      <c r="F1086" t="s">
        <v>8363</v>
      </c>
      <c r="G1086" t="s">
        <v>8364</v>
      </c>
      <c r="H1086" t="s">
        <v>8365</v>
      </c>
      <c r="I1086" s="3" t="s">
        <v>437</v>
      </c>
      <c r="J1086" s="4" t="s">
        <v>438</v>
      </c>
      <c r="K1086">
        <f>SUM(L1086:Q1086)</f>
        <v>14244000</v>
      </c>
      <c r="L1086">
        <v>0</v>
      </c>
      <c r="M1086">
        <v>0</v>
      </c>
      <c r="N1086">
        <v>0</v>
      </c>
      <c r="O1086">
        <v>14244000</v>
      </c>
      <c r="P1086">
        <v>0</v>
      </c>
      <c r="Q1086">
        <v>0</v>
      </c>
      <c r="S1086">
        <v>1</v>
      </c>
      <c r="T1086">
        <v>2</v>
      </c>
      <c r="U1086">
        <v>0</v>
      </c>
      <c r="V1086">
        <v>2</v>
      </c>
      <c r="W1086">
        <v>0</v>
      </c>
      <c r="X1086">
        <v>0</v>
      </c>
      <c r="Y1086">
        <v>0</v>
      </c>
      <c r="Z1086">
        <v>0</v>
      </c>
      <c r="AA1086">
        <v>5</v>
      </c>
      <c r="AE1086">
        <v>891</v>
      </c>
      <c r="AF1086" t="s">
        <v>8366</v>
      </c>
      <c r="AG1086" t="s">
        <v>596</v>
      </c>
      <c r="AH1086" t="s">
        <v>8367</v>
      </c>
      <c r="AI1086" t="s">
        <v>8368</v>
      </c>
      <c r="AJ1086" t="s">
        <v>8369</v>
      </c>
      <c r="AK1086" t="s">
        <v>8370</v>
      </c>
    </row>
    <row r="1087" spans="1:39" x14ac:dyDescent="0.25">
      <c r="A1087" t="s">
        <v>9688</v>
      </c>
      <c r="B1087" t="s">
        <v>9688</v>
      </c>
      <c r="C1087" t="s">
        <v>3827</v>
      </c>
      <c r="D1087" t="s">
        <v>3827</v>
      </c>
      <c r="E1087" t="s">
        <v>3827</v>
      </c>
      <c r="F1087" t="s">
        <v>9689</v>
      </c>
      <c r="G1087" t="s">
        <v>9690</v>
      </c>
      <c r="H1087" t="s">
        <v>9691</v>
      </c>
      <c r="I1087" t="s">
        <v>171</v>
      </c>
      <c r="J1087" t="s">
        <v>171</v>
      </c>
      <c r="K1087">
        <f>SUM(L1087:Q1087)</f>
        <v>6532500</v>
      </c>
      <c r="L1087">
        <v>0</v>
      </c>
      <c r="M1087">
        <v>0</v>
      </c>
      <c r="N1087">
        <v>0</v>
      </c>
      <c r="O1087">
        <v>6532500</v>
      </c>
      <c r="P1087">
        <v>0</v>
      </c>
      <c r="Q1087">
        <v>0</v>
      </c>
      <c r="S1087">
        <v>0</v>
      </c>
      <c r="T1087">
        <v>0</v>
      </c>
      <c r="U1087">
        <v>0</v>
      </c>
      <c r="V1087">
        <v>2</v>
      </c>
      <c r="W1087">
        <v>0</v>
      </c>
      <c r="X1087">
        <v>0</v>
      </c>
      <c r="Y1087">
        <v>0</v>
      </c>
      <c r="Z1087">
        <v>0</v>
      </c>
      <c r="AA1087">
        <v>2</v>
      </c>
      <c r="AE1087">
        <v>1208</v>
      </c>
      <c r="AF1087">
        <v>3902</v>
      </c>
      <c r="AG1087" t="b">
        <v>1</v>
      </c>
      <c r="AH1087">
        <v>4151</v>
      </c>
      <c r="AI1087">
        <v>50814</v>
      </c>
      <c r="AJ1087" t="s">
        <v>9692</v>
      </c>
      <c r="AK1087">
        <v>54410</v>
      </c>
    </row>
    <row r="1088" spans="1:39" x14ac:dyDescent="0.25">
      <c r="A1088" t="s">
        <v>164</v>
      </c>
      <c r="B1088" t="s">
        <v>165</v>
      </c>
      <c r="C1088" t="s">
        <v>166</v>
      </c>
      <c r="D1088" t="s">
        <v>166</v>
      </c>
      <c r="E1088" t="s">
        <v>167</v>
      </c>
      <c r="F1088" t="s">
        <v>168</v>
      </c>
      <c r="G1088" t="s">
        <v>169</v>
      </c>
      <c r="H1088" t="s">
        <v>170</v>
      </c>
      <c r="I1088" t="s">
        <v>171</v>
      </c>
      <c r="J1088" t="s">
        <v>171</v>
      </c>
      <c r="K1088">
        <f>SUM(L1088:Q1088)</f>
        <v>155788000000</v>
      </c>
      <c r="L1088">
        <v>19074000000</v>
      </c>
      <c r="M1088">
        <v>16343000000</v>
      </c>
      <c r="N1088">
        <v>15592000000</v>
      </c>
      <c r="O1088">
        <v>15517000000</v>
      </c>
      <c r="P1088">
        <v>22007000000</v>
      </c>
      <c r="Q1088">
        <v>67255000000</v>
      </c>
      <c r="S1088">
        <v>132</v>
      </c>
      <c r="T1088">
        <v>213</v>
      </c>
      <c r="U1088">
        <v>137</v>
      </c>
      <c r="V1088">
        <v>195</v>
      </c>
      <c r="W1088">
        <v>206</v>
      </c>
      <c r="X1088">
        <v>203</v>
      </c>
      <c r="Y1088">
        <v>176</v>
      </c>
      <c r="Z1088">
        <v>309</v>
      </c>
      <c r="AA1088">
        <v>1571</v>
      </c>
      <c r="AD1088" t="s">
        <v>172</v>
      </c>
      <c r="AE1088">
        <v>241</v>
      </c>
      <c r="AF1088" t="s">
        <v>173</v>
      </c>
      <c r="AG1088" t="s">
        <v>174</v>
      </c>
      <c r="AH1088" t="s">
        <v>175</v>
      </c>
      <c r="AI1088" t="s">
        <v>176</v>
      </c>
      <c r="AJ1088" t="s">
        <v>177</v>
      </c>
      <c r="AK1088" t="s">
        <v>178</v>
      </c>
      <c r="AL1088" t="s">
        <v>179</v>
      </c>
      <c r="AM1088" t="s">
        <v>180</v>
      </c>
    </row>
    <row r="1089" spans="1:39" x14ac:dyDescent="0.25">
      <c r="A1089" t="s">
        <v>6361</v>
      </c>
      <c r="B1089" t="s">
        <v>6361</v>
      </c>
      <c r="C1089" t="s">
        <v>1323</v>
      </c>
      <c r="D1089" t="s">
        <v>1323</v>
      </c>
      <c r="E1089" t="s">
        <v>1323</v>
      </c>
      <c r="F1089" t="s">
        <v>6362</v>
      </c>
      <c r="G1089" t="s">
        <v>6363</v>
      </c>
      <c r="H1089" t="s">
        <v>6364</v>
      </c>
      <c r="I1089" t="s">
        <v>171</v>
      </c>
      <c r="J1089" t="s">
        <v>171</v>
      </c>
      <c r="K1089">
        <f>SUM(L1089:Q1089)</f>
        <v>51761000</v>
      </c>
      <c r="L1089">
        <v>0</v>
      </c>
      <c r="M1089">
        <v>51761000</v>
      </c>
      <c r="N1089">
        <v>0</v>
      </c>
      <c r="O1089">
        <v>0</v>
      </c>
      <c r="P1089">
        <v>0</v>
      </c>
      <c r="Q1089">
        <v>0</v>
      </c>
      <c r="S1089">
        <v>0</v>
      </c>
      <c r="T1089">
        <v>5</v>
      </c>
      <c r="U1089">
        <v>0</v>
      </c>
      <c r="V1089">
        <v>0</v>
      </c>
      <c r="W1089">
        <v>2</v>
      </c>
      <c r="X1089">
        <v>1</v>
      </c>
      <c r="Y1089">
        <v>0</v>
      </c>
      <c r="Z1089">
        <v>0</v>
      </c>
      <c r="AA1089">
        <v>8</v>
      </c>
      <c r="AE1089">
        <v>61</v>
      </c>
      <c r="AF1089">
        <v>1762</v>
      </c>
      <c r="AG1089" t="b">
        <v>1</v>
      </c>
      <c r="AH1089" t="s">
        <v>6365</v>
      </c>
      <c r="AI1089" t="s">
        <v>6366</v>
      </c>
      <c r="AJ1089" t="s">
        <v>6367</v>
      </c>
      <c r="AK1089">
        <v>23708</v>
      </c>
      <c r="AL1089">
        <v>30</v>
      </c>
      <c r="AM1089">
        <v>113</v>
      </c>
    </row>
    <row r="1090" spans="1:39" x14ac:dyDescent="0.25">
      <c r="A1090" t="s">
        <v>278</v>
      </c>
      <c r="B1090" t="s">
        <v>278</v>
      </c>
      <c r="C1090">
        <v>11</v>
      </c>
      <c r="D1090">
        <v>11</v>
      </c>
      <c r="E1090">
        <v>11</v>
      </c>
      <c r="F1090" t="s">
        <v>279</v>
      </c>
      <c r="G1090" t="s">
        <v>280</v>
      </c>
      <c r="H1090" t="s">
        <v>281</v>
      </c>
      <c r="I1090" t="s">
        <v>171</v>
      </c>
      <c r="J1090" t="s">
        <v>171</v>
      </c>
      <c r="K1090">
        <f>SUM(L1090:Q1090)</f>
        <v>62264400000</v>
      </c>
      <c r="L1090">
        <v>2076700000</v>
      </c>
      <c r="M1090">
        <v>16703000000</v>
      </c>
      <c r="N1090">
        <v>9453500000</v>
      </c>
      <c r="O1090">
        <v>8677200000</v>
      </c>
      <c r="P1090">
        <v>14781000000</v>
      </c>
      <c r="Q1090">
        <v>10573000000</v>
      </c>
      <c r="S1090">
        <v>27</v>
      </c>
      <c r="T1090">
        <v>61</v>
      </c>
      <c r="U1090">
        <v>48</v>
      </c>
      <c r="V1090">
        <v>52</v>
      </c>
      <c r="W1090">
        <v>82</v>
      </c>
      <c r="X1090">
        <v>62</v>
      </c>
      <c r="Y1090">
        <v>44</v>
      </c>
      <c r="Z1090">
        <v>53</v>
      </c>
      <c r="AA1090">
        <v>429</v>
      </c>
      <c r="AE1090">
        <v>612</v>
      </c>
      <c r="AF1090" t="s">
        <v>282</v>
      </c>
      <c r="AG1090" t="s">
        <v>283</v>
      </c>
      <c r="AH1090" t="s">
        <v>284</v>
      </c>
      <c r="AI1090" t="s">
        <v>285</v>
      </c>
      <c r="AJ1090" t="s">
        <v>286</v>
      </c>
      <c r="AK1090" t="s">
        <v>287</v>
      </c>
    </row>
    <row r="1091" spans="1:39" x14ac:dyDescent="0.25">
      <c r="A1091" t="s">
        <v>9341</v>
      </c>
      <c r="B1091" t="s">
        <v>9341</v>
      </c>
      <c r="C1091" t="s">
        <v>6136</v>
      </c>
      <c r="D1091" t="s">
        <v>6136</v>
      </c>
      <c r="E1091" t="s">
        <v>6136</v>
      </c>
      <c r="F1091" t="s">
        <v>9342</v>
      </c>
      <c r="G1091" t="s">
        <v>9343</v>
      </c>
      <c r="H1091" t="s">
        <v>9344</v>
      </c>
      <c r="I1091" t="s">
        <v>171</v>
      </c>
      <c r="J1091" t="s">
        <v>171</v>
      </c>
      <c r="K1091">
        <f>SUM(L1091:Q1091)</f>
        <v>7968000</v>
      </c>
      <c r="L1091">
        <v>0</v>
      </c>
      <c r="M1091">
        <v>0</v>
      </c>
      <c r="N1091">
        <v>0</v>
      </c>
      <c r="O1091">
        <v>7968000</v>
      </c>
      <c r="P1091">
        <v>0</v>
      </c>
      <c r="Q1091">
        <v>0</v>
      </c>
      <c r="S1091">
        <v>0</v>
      </c>
      <c r="T1091">
        <v>0</v>
      </c>
      <c r="U1091">
        <v>0</v>
      </c>
      <c r="V1091">
        <v>2</v>
      </c>
      <c r="W1091">
        <v>0</v>
      </c>
      <c r="X1091">
        <v>0</v>
      </c>
      <c r="Y1091">
        <v>0</v>
      </c>
      <c r="Z1091">
        <v>2</v>
      </c>
      <c r="AA1091">
        <v>4</v>
      </c>
      <c r="AE1091">
        <v>146</v>
      </c>
      <c r="AF1091" t="s">
        <v>9345</v>
      </c>
      <c r="AG1091" t="s">
        <v>870</v>
      </c>
      <c r="AH1091" t="s">
        <v>9346</v>
      </c>
      <c r="AI1091" t="s">
        <v>9347</v>
      </c>
      <c r="AJ1091" t="s">
        <v>9348</v>
      </c>
      <c r="AK1091" t="s">
        <v>9349</v>
      </c>
    </row>
    <row r="1092" spans="1:39" x14ac:dyDescent="0.25">
      <c r="A1092" t="s">
        <v>11344</v>
      </c>
      <c r="B1092" t="s">
        <v>11344</v>
      </c>
      <c r="C1092">
        <v>2</v>
      </c>
      <c r="D1092">
        <v>2</v>
      </c>
      <c r="E1092">
        <v>2</v>
      </c>
      <c r="F1092" t="s">
        <v>11345</v>
      </c>
      <c r="G1092" t="s">
        <v>11346</v>
      </c>
      <c r="H1092" t="s">
        <v>11345</v>
      </c>
      <c r="I1092" t="s">
        <v>171</v>
      </c>
      <c r="J1092" t="s">
        <v>171</v>
      </c>
      <c r="K1092">
        <f>SUM(L1092:Q1092)</f>
        <v>1538800</v>
      </c>
      <c r="L1092">
        <v>0</v>
      </c>
      <c r="M1092">
        <v>0</v>
      </c>
      <c r="N1092">
        <v>0</v>
      </c>
      <c r="O1092">
        <v>1538800</v>
      </c>
      <c r="P1092">
        <v>0</v>
      </c>
      <c r="Q1092">
        <v>0</v>
      </c>
      <c r="S1092">
        <v>0</v>
      </c>
      <c r="T1092">
        <v>0</v>
      </c>
      <c r="U1092">
        <v>0</v>
      </c>
      <c r="V1092">
        <v>2</v>
      </c>
      <c r="W1092">
        <v>0</v>
      </c>
      <c r="X1092">
        <v>0</v>
      </c>
      <c r="Y1092">
        <v>0</v>
      </c>
      <c r="Z1092">
        <v>0</v>
      </c>
      <c r="AA1092">
        <v>2</v>
      </c>
      <c r="AE1092">
        <v>933</v>
      </c>
      <c r="AF1092" t="s">
        <v>11347</v>
      </c>
      <c r="AG1092" t="s">
        <v>596</v>
      </c>
      <c r="AH1092" t="s">
        <v>11348</v>
      </c>
      <c r="AI1092" t="s">
        <v>11349</v>
      </c>
      <c r="AJ1092" t="s">
        <v>11350</v>
      </c>
      <c r="AK1092" t="s">
        <v>11350</v>
      </c>
    </row>
    <row r="1093" spans="1:39" x14ac:dyDescent="0.25">
      <c r="A1093" t="s">
        <v>3376</v>
      </c>
      <c r="B1093" t="s">
        <v>3376</v>
      </c>
      <c r="C1093" t="s">
        <v>3377</v>
      </c>
      <c r="D1093" t="s">
        <v>3377</v>
      </c>
      <c r="E1093" t="s">
        <v>3377</v>
      </c>
      <c r="F1093" t="s">
        <v>3378</v>
      </c>
      <c r="G1093" t="s">
        <v>3379</v>
      </c>
      <c r="H1093" t="s">
        <v>3380</v>
      </c>
      <c r="I1093" s="3" t="s">
        <v>437</v>
      </c>
      <c r="J1093" s="7" t="s">
        <v>957</v>
      </c>
      <c r="K1093">
        <f>SUM(L1093:Q1093)</f>
        <v>277726000</v>
      </c>
      <c r="L1093">
        <v>0</v>
      </c>
      <c r="M1093">
        <v>65066000</v>
      </c>
      <c r="N1093">
        <v>67645000</v>
      </c>
      <c r="O1093">
        <v>33773000</v>
      </c>
      <c r="P1093">
        <v>29951000</v>
      </c>
      <c r="Q1093">
        <v>81291000</v>
      </c>
      <c r="S1093">
        <v>3</v>
      </c>
      <c r="T1093">
        <v>14</v>
      </c>
      <c r="U1093">
        <v>3</v>
      </c>
      <c r="V1093">
        <v>3</v>
      </c>
      <c r="W1093">
        <v>7</v>
      </c>
      <c r="X1093">
        <v>5</v>
      </c>
      <c r="Y1093">
        <v>5</v>
      </c>
      <c r="Z1093">
        <v>13</v>
      </c>
      <c r="AA1093">
        <v>53</v>
      </c>
      <c r="AE1093">
        <v>1142</v>
      </c>
      <c r="AF1093" t="s">
        <v>3381</v>
      </c>
      <c r="AG1093" t="s">
        <v>830</v>
      </c>
      <c r="AH1093" t="s">
        <v>3382</v>
      </c>
      <c r="AI1093" t="s">
        <v>3383</v>
      </c>
      <c r="AJ1093" t="s">
        <v>3384</v>
      </c>
      <c r="AK1093" t="s">
        <v>3385</v>
      </c>
    </row>
    <row r="1094" spans="1:39" x14ac:dyDescent="0.25">
      <c r="A1094" t="s">
        <v>7205</v>
      </c>
      <c r="B1094" t="s">
        <v>7205</v>
      </c>
      <c r="C1094" t="s">
        <v>1323</v>
      </c>
      <c r="D1094" t="s">
        <v>1323</v>
      </c>
      <c r="E1094" t="s">
        <v>1323</v>
      </c>
      <c r="F1094" t="s">
        <v>7206</v>
      </c>
      <c r="G1094" t="s">
        <v>7207</v>
      </c>
      <c r="H1094" t="s">
        <v>7208</v>
      </c>
      <c r="I1094" t="s">
        <v>171</v>
      </c>
      <c r="J1094" t="s">
        <v>171</v>
      </c>
      <c r="K1094">
        <f>SUM(L1094:Q1094)</f>
        <v>27575000</v>
      </c>
      <c r="L1094">
        <v>0</v>
      </c>
      <c r="M1094">
        <v>27575000</v>
      </c>
      <c r="N1094">
        <v>0</v>
      </c>
      <c r="O1094">
        <v>0</v>
      </c>
      <c r="P1094">
        <v>0</v>
      </c>
      <c r="Q1094">
        <v>0</v>
      </c>
      <c r="S1094">
        <v>0</v>
      </c>
      <c r="T1094">
        <v>2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2</v>
      </c>
      <c r="AE1094">
        <v>420</v>
      </c>
      <c r="AF1094">
        <v>8146</v>
      </c>
      <c r="AG1094" t="b">
        <v>1</v>
      </c>
      <c r="AH1094">
        <v>8725</v>
      </c>
      <c r="AI1094" t="s">
        <v>7209</v>
      </c>
      <c r="AJ1094" t="s">
        <v>7210</v>
      </c>
      <c r="AK1094">
        <v>106341</v>
      </c>
    </row>
    <row r="1095" spans="1:39" x14ac:dyDescent="0.25">
      <c r="A1095" t="s">
        <v>8382</v>
      </c>
      <c r="B1095" t="s">
        <v>8382</v>
      </c>
      <c r="C1095" t="s">
        <v>6379</v>
      </c>
      <c r="D1095" t="s">
        <v>6379</v>
      </c>
      <c r="E1095" t="s">
        <v>6379</v>
      </c>
      <c r="F1095" t="s">
        <v>8383</v>
      </c>
      <c r="G1095" t="s">
        <v>8384</v>
      </c>
      <c r="H1095" t="s">
        <v>8385</v>
      </c>
      <c r="I1095" t="s">
        <v>171</v>
      </c>
      <c r="J1095" t="s">
        <v>171</v>
      </c>
      <c r="K1095">
        <f>SUM(L1095:Q1095)</f>
        <v>14130000</v>
      </c>
      <c r="L1095">
        <v>0</v>
      </c>
      <c r="M1095">
        <v>14130000</v>
      </c>
      <c r="N1095">
        <v>0</v>
      </c>
      <c r="O1095">
        <v>0</v>
      </c>
      <c r="P1095">
        <v>0</v>
      </c>
      <c r="Q1095">
        <v>0</v>
      </c>
      <c r="S1095">
        <v>0</v>
      </c>
      <c r="T1095">
        <v>3</v>
      </c>
      <c r="U1095">
        <v>0</v>
      </c>
      <c r="V1095">
        <v>1</v>
      </c>
      <c r="W1095">
        <v>0</v>
      </c>
      <c r="X1095">
        <v>0</v>
      </c>
      <c r="Y1095">
        <v>0</v>
      </c>
      <c r="Z1095">
        <v>0</v>
      </c>
      <c r="AA1095">
        <v>4</v>
      </c>
      <c r="AE1095">
        <v>885</v>
      </c>
      <c r="AF1095" t="s">
        <v>8386</v>
      </c>
      <c r="AG1095" t="s">
        <v>596</v>
      </c>
      <c r="AH1095" t="s">
        <v>8387</v>
      </c>
      <c r="AI1095" t="s">
        <v>8388</v>
      </c>
      <c r="AJ1095" t="s">
        <v>8389</v>
      </c>
      <c r="AK1095" t="s">
        <v>8390</v>
      </c>
    </row>
    <row r="1096" spans="1:39" x14ac:dyDescent="0.25">
      <c r="A1096" t="s">
        <v>11396</v>
      </c>
      <c r="B1096" t="s">
        <v>11396</v>
      </c>
      <c r="C1096" t="s">
        <v>6896</v>
      </c>
      <c r="D1096" t="s">
        <v>6896</v>
      </c>
      <c r="E1096" t="s">
        <v>6896</v>
      </c>
      <c r="F1096" t="s">
        <v>11397</v>
      </c>
      <c r="G1096" t="s">
        <v>11398</v>
      </c>
      <c r="H1096" t="s">
        <v>11399</v>
      </c>
      <c r="I1096" t="s">
        <v>171</v>
      </c>
      <c r="J1096" t="s">
        <v>171</v>
      </c>
      <c r="K1096">
        <f>SUM(L1096:Q1096)</f>
        <v>1389900</v>
      </c>
      <c r="L1096">
        <v>0</v>
      </c>
      <c r="M1096">
        <v>0</v>
      </c>
      <c r="N1096">
        <v>0</v>
      </c>
      <c r="O1096">
        <v>1389900</v>
      </c>
      <c r="P1096">
        <v>0</v>
      </c>
      <c r="Q1096">
        <v>0</v>
      </c>
      <c r="S1096">
        <v>0</v>
      </c>
      <c r="T1096">
        <v>0</v>
      </c>
      <c r="U1096">
        <v>0</v>
      </c>
      <c r="V1096">
        <v>2</v>
      </c>
      <c r="W1096">
        <v>0</v>
      </c>
      <c r="X1096">
        <v>0</v>
      </c>
      <c r="Y1096">
        <v>0</v>
      </c>
      <c r="Z1096">
        <v>0</v>
      </c>
      <c r="AA1096">
        <v>2</v>
      </c>
      <c r="AE1096">
        <v>397</v>
      </c>
      <c r="AF1096" t="s">
        <v>11400</v>
      </c>
      <c r="AG1096" t="s">
        <v>596</v>
      </c>
      <c r="AH1096" t="s">
        <v>11401</v>
      </c>
      <c r="AI1096" t="s">
        <v>11402</v>
      </c>
      <c r="AJ1096" t="s">
        <v>11403</v>
      </c>
      <c r="AK1096" t="s">
        <v>11403</v>
      </c>
    </row>
    <row r="1097" spans="1:39" x14ac:dyDescent="0.25">
      <c r="A1097" t="s">
        <v>11880</v>
      </c>
      <c r="B1097" t="s">
        <v>11880</v>
      </c>
      <c r="C1097" t="s">
        <v>4071</v>
      </c>
      <c r="D1097" t="s">
        <v>4071</v>
      </c>
      <c r="E1097" t="s">
        <v>4071</v>
      </c>
      <c r="F1097" t="s">
        <v>11881</v>
      </c>
      <c r="G1097" t="s">
        <v>11882</v>
      </c>
      <c r="H1097" t="s">
        <v>11883</v>
      </c>
      <c r="I1097" t="s">
        <v>171</v>
      </c>
      <c r="J1097" t="s">
        <v>171</v>
      </c>
      <c r="K1097">
        <f>SUM(L1097:Q1097)</f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S1097">
        <v>0</v>
      </c>
      <c r="T1097">
        <v>0</v>
      </c>
      <c r="U1097">
        <v>0</v>
      </c>
      <c r="V1097">
        <v>1</v>
      </c>
      <c r="W1097">
        <v>0</v>
      </c>
      <c r="X1097">
        <v>0</v>
      </c>
      <c r="Y1097">
        <v>0</v>
      </c>
      <c r="Z1097">
        <v>0</v>
      </c>
      <c r="AA1097">
        <v>1</v>
      </c>
      <c r="AE1097">
        <v>553</v>
      </c>
      <c r="AF1097">
        <v>3581</v>
      </c>
      <c r="AG1097" t="b">
        <v>1</v>
      </c>
      <c r="AH1097">
        <v>3810</v>
      </c>
      <c r="AI1097">
        <v>46915</v>
      </c>
      <c r="AJ1097">
        <v>50270</v>
      </c>
      <c r="AK1097">
        <v>50270</v>
      </c>
    </row>
    <row r="1098" spans="1:39" x14ac:dyDescent="0.25">
      <c r="A1098" t="s">
        <v>6216</v>
      </c>
      <c r="B1098" t="s">
        <v>6216</v>
      </c>
      <c r="C1098" t="s">
        <v>6217</v>
      </c>
      <c r="D1098" t="s">
        <v>6217</v>
      </c>
      <c r="E1098" t="s">
        <v>6217</v>
      </c>
      <c r="F1098" t="s">
        <v>6218</v>
      </c>
      <c r="G1098" t="s">
        <v>6219</v>
      </c>
      <c r="H1098" t="s">
        <v>6220</v>
      </c>
      <c r="I1098" t="s">
        <v>171</v>
      </c>
      <c r="J1098" t="s">
        <v>171</v>
      </c>
      <c r="K1098">
        <f>SUM(L1098:Q1098)</f>
        <v>55732000</v>
      </c>
      <c r="L1098">
        <v>0</v>
      </c>
      <c r="M1098">
        <v>0</v>
      </c>
      <c r="N1098">
        <v>0</v>
      </c>
      <c r="O1098">
        <v>55732000</v>
      </c>
      <c r="P1098">
        <v>0</v>
      </c>
      <c r="Q1098">
        <v>0</v>
      </c>
      <c r="S1098">
        <v>0</v>
      </c>
      <c r="T1098">
        <v>5</v>
      </c>
      <c r="U1098">
        <v>0</v>
      </c>
      <c r="V1098">
        <v>6</v>
      </c>
      <c r="W1098">
        <v>0</v>
      </c>
      <c r="X1098">
        <v>0</v>
      </c>
      <c r="Y1098">
        <v>0</v>
      </c>
      <c r="Z1098">
        <v>0</v>
      </c>
      <c r="AA1098">
        <v>11</v>
      </c>
      <c r="AE1098">
        <v>1015</v>
      </c>
      <c r="AF1098" t="s">
        <v>6221</v>
      </c>
      <c r="AG1098" t="s">
        <v>870</v>
      </c>
      <c r="AH1098" t="s">
        <v>6222</v>
      </c>
      <c r="AI1098" t="s">
        <v>6223</v>
      </c>
      <c r="AJ1098" t="s">
        <v>6224</v>
      </c>
      <c r="AK1098" t="s">
        <v>6225</v>
      </c>
    </row>
    <row r="1099" spans="1:39" x14ac:dyDescent="0.25">
      <c r="A1099" t="s">
        <v>10537</v>
      </c>
      <c r="B1099" t="s">
        <v>10537</v>
      </c>
      <c r="C1099">
        <v>2</v>
      </c>
      <c r="D1099">
        <v>2</v>
      </c>
      <c r="E1099">
        <v>2</v>
      </c>
      <c r="F1099" t="s">
        <v>10538</v>
      </c>
      <c r="G1099" t="s">
        <v>10539</v>
      </c>
      <c r="H1099" t="s">
        <v>10538</v>
      </c>
      <c r="I1099" t="s">
        <v>171</v>
      </c>
      <c r="J1099" t="s">
        <v>171</v>
      </c>
      <c r="K1099">
        <f>SUM(L1099:Q1099)</f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2</v>
      </c>
      <c r="Z1099">
        <v>0</v>
      </c>
      <c r="AA1099">
        <v>2</v>
      </c>
      <c r="AE1099">
        <v>1106</v>
      </c>
      <c r="AF1099" t="s">
        <v>10540</v>
      </c>
      <c r="AG1099" t="s">
        <v>596</v>
      </c>
      <c r="AH1099" t="s">
        <v>10541</v>
      </c>
      <c r="AI1099" t="s">
        <v>10542</v>
      </c>
      <c r="AJ1099" t="s">
        <v>10543</v>
      </c>
      <c r="AK1099" t="s">
        <v>10543</v>
      </c>
    </row>
    <row r="1100" spans="1:39" x14ac:dyDescent="0.25">
      <c r="A1100" t="s">
        <v>6189</v>
      </c>
      <c r="B1100" t="s">
        <v>6189</v>
      </c>
      <c r="C1100" t="s">
        <v>3978</v>
      </c>
      <c r="D1100" t="s">
        <v>3978</v>
      </c>
      <c r="E1100" t="s">
        <v>3978</v>
      </c>
      <c r="F1100" t="s">
        <v>6190</v>
      </c>
      <c r="G1100" t="s">
        <v>6191</v>
      </c>
      <c r="H1100" t="s">
        <v>6192</v>
      </c>
      <c r="I1100" t="s">
        <v>171</v>
      </c>
      <c r="J1100" t="s">
        <v>171</v>
      </c>
      <c r="K1100">
        <f>SUM(L1100:Q1100)</f>
        <v>57167000</v>
      </c>
      <c r="L1100">
        <v>0</v>
      </c>
      <c r="M1100">
        <v>57167000</v>
      </c>
      <c r="N1100">
        <v>0</v>
      </c>
      <c r="O1100">
        <v>0</v>
      </c>
      <c r="P1100">
        <v>0</v>
      </c>
      <c r="Q1100">
        <v>0</v>
      </c>
      <c r="S1100">
        <v>1</v>
      </c>
      <c r="T1100">
        <v>4</v>
      </c>
      <c r="U1100">
        <v>4</v>
      </c>
      <c r="V1100">
        <v>3</v>
      </c>
      <c r="W1100">
        <v>0</v>
      </c>
      <c r="X1100">
        <v>0</v>
      </c>
      <c r="Y1100">
        <v>0</v>
      </c>
      <c r="Z1100">
        <v>0</v>
      </c>
      <c r="AA1100">
        <v>12</v>
      </c>
      <c r="AE1100">
        <v>954</v>
      </c>
      <c r="AF1100" t="s">
        <v>6193</v>
      </c>
      <c r="AG1100" t="s">
        <v>596</v>
      </c>
      <c r="AH1100" t="s">
        <v>6194</v>
      </c>
      <c r="AI1100" t="s">
        <v>6195</v>
      </c>
      <c r="AJ1100" t="s">
        <v>6196</v>
      </c>
      <c r="AK1100" t="s">
        <v>6197</v>
      </c>
      <c r="AL1100">
        <v>544</v>
      </c>
      <c r="AM1100">
        <v>14</v>
      </c>
    </row>
    <row r="1101" spans="1:39" x14ac:dyDescent="0.25">
      <c r="A1101" t="s">
        <v>10574</v>
      </c>
      <c r="B1101" t="s">
        <v>10574</v>
      </c>
      <c r="C1101">
        <v>1</v>
      </c>
      <c r="D1101">
        <v>1</v>
      </c>
      <c r="E1101">
        <v>1</v>
      </c>
      <c r="F1101" t="s">
        <v>10575</v>
      </c>
      <c r="G1101" t="s">
        <v>10576</v>
      </c>
      <c r="H1101" t="s">
        <v>10575</v>
      </c>
      <c r="I1101" t="s">
        <v>171</v>
      </c>
      <c r="J1101" t="s">
        <v>171</v>
      </c>
      <c r="K1101">
        <f>SUM(L1101:Q1101)</f>
        <v>3608500</v>
      </c>
      <c r="L1101">
        <v>0</v>
      </c>
      <c r="M1101">
        <v>0</v>
      </c>
      <c r="N1101">
        <v>0</v>
      </c>
      <c r="O1101">
        <v>3608500</v>
      </c>
      <c r="P1101">
        <v>0</v>
      </c>
      <c r="Q1101">
        <v>0</v>
      </c>
      <c r="S1101">
        <v>0</v>
      </c>
      <c r="T1101">
        <v>0</v>
      </c>
      <c r="U1101">
        <v>0</v>
      </c>
      <c r="V1101">
        <v>1</v>
      </c>
      <c r="W1101">
        <v>0</v>
      </c>
      <c r="X1101">
        <v>0</v>
      </c>
      <c r="Y1101">
        <v>0</v>
      </c>
      <c r="Z1101">
        <v>0</v>
      </c>
      <c r="AA1101">
        <v>1</v>
      </c>
      <c r="AE1101">
        <v>955</v>
      </c>
      <c r="AF1101">
        <v>3362</v>
      </c>
      <c r="AG1101" t="b">
        <v>1</v>
      </c>
      <c r="AH1101">
        <v>3576</v>
      </c>
      <c r="AI1101">
        <v>44123</v>
      </c>
      <c r="AJ1101">
        <v>47222</v>
      </c>
      <c r="AK1101">
        <v>47222</v>
      </c>
    </row>
    <row r="1102" spans="1:39" x14ac:dyDescent="0.25">
      <c r="A1102" t="s">
        <v>7621</v>
      </c>
      <c r="B1102" t="s">
        <v>7621</v>
      </c>
      <c r="C1102" t="s">
        <v>7622</v>
      </c>
      <c r="D1102" t="s">
        <v>7622</v>
      </c>
      <c r="E1102" t="s">
        <v>7622</v>
      </c>
      <c r="F1102" t="s">
        <v>7623</v>
      </c>
      <c r="G1102" t="s">
        <v>7624</v>
      </c>
      <c r="H1102" t="s">
        <v>7625</v>
      </c>
      <c r="I1102" t="s">
        <v>171</v>
      </c>
      <c r="J1102" t="s">
        <v>171</v>
      </c>
      <c r="K1102">
        <f>SUM(L1102:Q1102)</f>
        <v>22023000</v>
      </c>
      <c r="L1102">
        <v>0</v>
      </c>
      <c r="M1102">
        <v>0</v>
      </c>
      <c r="N1102">
        <v>0</v>
      </c>
      <c r="O1102">
        <v>22023000</v>
      </c>
      <c r="P1102">
        <v>0</v>
      </c>
      <c r="Q1102">
        <v>0</v>
      </c>
      <c r="S1102">
        <v>0</v>
      </c>
      <c r="T1102">
        <v>2</v>
      </c>
      <c r="U1102">
        <v>0</v>
      </c>
      <c r="V1102">
        <v>2</v>
      </c>
      <c r="W1102">
        <v>0</v>
      </c>
      <c r="X1102">
        <v>0</v>
      </c>
      <c r="Y1102">
        <v>0</v>
      </c>
      <c r="Z1102">
        <v>0</v>
      </c>
      <c r="AA1102">
        <v>4</v>
      </c>
      <c r="AE1102">
        <v>156</v>
      </c>
      <c r="AF1102" t="s">
        <v>7626</v>
      </c>
      <c r="AG1102" t="s">
        <v>596</v>
      </c>
      <c r="AH1102" t="s">
        <v>7627</v>
      </c>
      <c r="AI1102" t="s">
        <v>7628</v>
      </c>
      <c r="AJ1102" t="s">
        <v>7629</v>
      </c>
      <c r="AK1102" t="s">
        <v>7630</v>
      </c>
    </row>
    <row r="1103" spans="1:39" x14ac:dyDescent="0.25">
      <c r="A1103" t="s">
        <v>8039</v>
      </c>
      <c r="B1103" t="s">
        <v>8039</v>
      </c>
      <c r="C1103" t="s">
        <v>1323</v>
      </c>
      <c r="D1103" t="s">
        <v>1323</v>
      </c>
      <c r="E1103" t="s">
        <v>1323</v>
      </c>
      <c r="F1103" t="s">
        <v>8040</v>
      </c>
      <c r="G1103" t="s">
        <v>8041</v>
      </c>
      <c r="H1103" t="s">
        <v>8042</v>
      </c>
      <c r="I1103" t="s">
        <v>171</v>
      </c>
      <c r="J1103" t="s">
        <v>171</v>
      </c>
      <c r="K1103">
        <f>SUM(L1103:Q1103)</f>
        <v>16926000</v>
      </c>
      <c r="L1103">
        <v>0</v>
      </c>
      <c r="M1103">
        <v>0</v>
      </c>
      <c r="N1103">
        <v>0</v>
      </c>
      <c r="O1103">
        <v>16926000</v>
      </c>
      <c r="P1103">
        <v>0</v>
      </c>
      <c r="Q1103">
        <v>0</v>
      </c>
      <c r="S1103">
        <v>0</v>
      </c>
      <c r="T1103">
        <v>3</v>
      </c>
      <c r="U1103">
        <v>0</v>
      </c>
      <c r="V1103">
        <v>3</v>
      </c>
      <c r="W1103">
        <v>0</v>
      </c>
      <c r="X1103">
        <v>0</v>
      </c>
      <c r="Y1103">
        <v>0</v>
      </c>
      <c r="Z1103">
        <v>0</v>
      </c>
      <c r="AA1103">
        <v>6</v>
      </c>
      <c r="AE1103">
        <v>463</v>
      </c>
      <c r="AF1103">
        <v>5013</v>
      </c>
      <c r="AG1103" t="b">
        <v>1</v>
      </c>
      <c r="AH1103">
        <v>5327</v>
      </c>
      <c r="AI1103" t="s">
        <v>8043</v>
      </c>
      <c r="AJ1103" t="s">
        <v>8044</v>
      </c>
      <c r="AK1103">
        <v>67536</v>
      </c>
    </row>
    <row r="1104" spans="1:39" x14ac:dyDescent="0.25">
      <c r="A1104" t="s">
        <v>7396</v>
      </c>
      <c r="B1104" t="s">
        <v>7397</v>
      </c>
      <c r="C1104" t="s">
        <v>2989</v>
      </c>
      <c r="D1104" t="s">
        <v>2989</v>
      </c>
      <c r="E1104" t="s">
        <v>2989</v>
      </c>
      <c r="F1104" t="s">
        <v>7398</v>
      </c>
      <c r="G1104" t="s">
        <v>7399</v>
      </c>
      <c r="H1104" t="s">
        <v>7400</v>
      </c>
      <c r="I1104" t="s">
        <v>171</v>
      </c>
      <c r="J1104" t="s">
        <v>171</v>
      </c>
      <c r="K1104">
        <f>SUM(L1104:Q1104)</f>
        <v>24625000</v>
      </c>
      <c r="L1104">
        <v>0</v>
      </c>
      <c r="M1104">
        <v>24625000</v>
      </c>
      <c r="N1104">
        <v>0</v>
      </c>
      <c r="O1104">
        <v>0</v>
      </c>
      <c r="P1104">
        <v>0</v>
      </c>
      <c r="Q1104">
        <v>0</v>
      </c>
      <c r="S1104">
        <v>0</v>
      </c>
      <c r="T1104">
        <v>3</v>
      </c>
      <c r="U1104">
        <v>1</v>
      </c>
      <c r="V1104">
        <v>1</v>
      </c>
      <c r="W1104">
        <v>0</v>
      </c>
      <c r="X1104">
        <v>0</v>
      </c>
      <c r="Y1104">
        <v>0</v>
      </c>
      <c r="Z1104">
        <v>0</v>
      </c>
      <c r="AA1104">
        <v>5</v>
      </c>
      <c r="AE1104">
        <v>956</v>
      </c>
      <c r="AF1104" t="s">
        <v>7401</v>
      </c>
      <c r="AG1104" t="s">
        <v>870</v>
      </c>
      <c r="AH1104" t="s">
        <v>7402</v>
      </c>
      <c r="AI1104" t="s">
        <v>7403</v>
      </c>
      <c r="AJ1104" t="s">
        <v>7404</v>
      </c>
      <c r="AK1104" t="s">
        <v>7405</v>
      </c>
    </row>
    <row r="1105" spans="1:39" x14ac:dyDescent="0.25">
      <c r="A1105" t="s">
        <v>5400</v>
      </c>
      <c r="B1105" t="s">
        <v>5401</v>
      </c>
      <c r="C1105" t="s">
        <v>3581</v>
      </c>
      <c r="D1105" t="s">
        <v>3581</v>
      </c>
      <c r="E1105" t="s">
        <v>3581</v>
      </c>
      <c r="F1105" t="s">
        <v>5402</v>
      </c>
      <c r="G1105" t="s">
        <v>5403</v>
      </c>
      <c r="H1105" t="s">
        <v>5404</v>
      </c>
      <c r="I1105" t="s">
        <v>171</v>
      </c>
      <c r="J1105" t="s">
        <v>171</v>
      </c>
      <c r="K1105">
        <f>SUM(L1105:Q1105)</f>
        <v>92154000</v>
      </c>
      <c r="L1105">
        <v>0</v>
      </c>
      <c r="M1105">
        <v>66461000</v>
      </c>
      <c r="N1105">
        <v>0</v>
      </c>
      <c r="O1105">
        <v>25693000</v>
      </c>
      <c r="P1105">
        <v>0</v>
      </c>
      <c r="Q1105">
        <v>0</v>
      </c>
      <c r="S1105">
        <v>1</v>
      </c>
      <c r="T1105">
        <v>3</v>
      </c>
      <c r="U1105">
        <v>2</v>
      </c>
      <c r="V1105">
        <v>6</v>
      </c>
      <c r="W1105">
        <v>1</v>
      </c>
      <c r="X1105">
        <v>0</v>
      </c>
      <c r="Y1105">
        <v>0</v>
      </c>
      <c r="Z1105">
        <v>0</v>
      </c>
      <c r="AA1105">
        <v>13</v>
      </c>
      <c r="AE1105">
        <v>957</v>
      </c>
      <c r="AF1105" t="s">
        <v>5405</v>
      </c>
      <c r="AG1105" t="s">
        <v>870</v>
      </c>
      <c r="AH1105" t="s">
        <v>5406</v>
      </c>
      <c r="AI1105" t="s">
        <v>5407</v>
      </c>
      <c r="AJ1105" t="s">
        <v>5408</v>
      </c>
      <c r="AK1105" t="s">
        <v>5409</v>
      </c>
      <c r="AL1105">
        <v>545</v>
      </c>
      <c r="AM1105">
        <v>76</v>
      </c>
    </row>
    <row r="1106" spans="1:39" x14ac:dyDescent="0.25">
      <c r="A1106" t="s">
        <v>7573</v>
      </c>
      <c r="B1106" t="s">
        <v>7573</v>
      </c>
      <c r="C1106" t="s">
        <v>7574</v>
      </c>
      <c r="D1106" t="s">
        <v>7574</v>
      </c>
      <c r="E1106" t="s">
        <v>7574</v>
      </c>
      <c r="F1106" t="s">
        <v>7575</v>
      </c>
      <c r="G1106" t="s">
        <v>7576</v>
      </c>
      <c r="H1106" t="s">
        <v>7577</v>
      </c>
      <c r="I1106" t="s">
        <v>171</v>
      </c>
      <c r="J1106" t="s">
        <v>171</v>
      </c>
      <c r="K1106">
        <f>SUM(L1106:Q1106)</f>
        <v>13778000</v>
      </c>
      <c r="L1106">
        <v>0</v>
      </c>
      <c r="M1106">
        <v>13778000</v>
      </c>
      <c r="N1106">
        <v>0</v>
      </c>
      <c r="O1106">
        <v>0</v>
      </c>
      <c r="P1106">
        <v>0</v>
      </c>
      <c r="Q1106">
        <v>0</v>
      </c>
      <c r="S1106">
        <v>1</v>
      </c>
      <c r="T1106">
        <v>2</v>
      </c>
      <c r="U1106">
        <v>2</v>
      </c>
      <c r="V1106">
        <v>4</v>
      </c>
      <c r="W1106">
        <v>1</v>
      </c>
      <c r="X1106">
        <v>2</v>
      </c>
      <c r="Y1106">
        <v>0</v>
      </c>
      <c r="Z1106">
        <v>1</v>
      </c>
      <c r="AA1106">
        <v>13</v>
      </c>
      <c r="AE1106">
        <v>462</v>
      </c>
      <c r="AF1106" t="s">
        <v>7578</v>
      </c>
      <c r="AG1106" t="s">
        <v>870</v>
      </c>
      <c r="AH1106" t="s">
        <v>7579</v>
      </c>
      <c r="AI1106" t="s">
        <v>7580</v>
      </c>
      <c r="AJ1106" t="s">
        <v>7581</v>
      </c>
      <c r="AK1106" t="s">
        <v>7582</v>
      </c>
    </row>
    <row r="1107" spans="1:39" x14ac:dyDescent="0.25">
      <c r="A1107" t="s">
        <v>6795</v>
      </c>
      <c r="B1107" t="s">
        <v>6795</v>
      </c>
      <c r="C1107" t="s">
        <v>6256</v>
      </c>
      <c r="D1107" t="s">
        <v>6256</v>
      </c>
      <c r="E1107" t="s">
        <v>6256</v>
      </c>
      <c r="F1107" t="s">
        <v>6796</v>
      </c>
      <c r="G1107" t="s">
        <v>6797</v>
      </c>
      <c r="H1107" t="s">
        <v>6796</v>
      </c>
      <c r="I1107" t="s">
        <v>171</v>
      </c>
      <c r="J1107" t="s">
        <v>171</v>
      </c>
      <c r="K1107">
        <f>SUM(L1107:Q1107)</f>
        <v>37786000</v>
      </c>
      <c r="L1107">
        <v>0</v>
      </c>
      <c r="M1107">
        <v>0</v>
      </c>
      <c r="N1107">
        <v>37786000</v>
      </c>
      <c r="O1107">
        <v>0</v>
      </c>
      <c r="P1107">
        <v>0</v>
      </c>
      <c r="Q1107">
        <v>0</v>
      </c>
      <c r="S1107">
        <v>2</v>
      </c>
      <c r="T1107">
        <v>0</v>
      </c>
      <c r="U1107">
        <v>2</v>
      </c>
      <c r="V1107">
        <v>0</v>
      </c>
      <c r="W1107">
        <v>0</v>
      </c>
      <c r="X1107">
        <v>0</v>
      </c>
      <c r="Y1107">
        <v>1</v>
      </c>
      <c r="Z1107">
        <v>0</v>
      </c>
      <c r="AA1107">
        <v>5</v>
      </c>
      <c r="AE1107">
        <v>776</v>
      </c>
      <c r="AF1107">
        <v>1036</v>
      </c>
      <c r="AG1107" t="b">
        <v>1</v>
      </c>
      <c r="AH1107">
        <v>1095</v>
      </c>
      <c r="AI1107" t="s">
        <v>6798</v>
      </c>
      <c r="AJ1107" t="s">
        <v>6799</v>
      </c>
      <c r="AK1107">
        <v>13733</v>
      </c>
    </row>
    <row r="1108" spans="1:39" x14ac:dyDescent="0.25">
      <c r="A1108" t="s">
        <v>6614</v>
      </c>
      <c r="B1108" t="s">
        <v>6614</v>
      </c>
      <c r="C1108" t="s">
        <v>6615</v>
      </c>
      <c r="D1108" t="s">
        <v>6615</v>
      </c>
      <c r="E1108" t="s">
        <v>6615</v>
      </c>
      <c r="F1108" t="s">
        <v>6616</v>
      </c>
      <c r="G1108" t="s">
        <v>6617</v>
      </c>
      <c r="H1108" t="s">
        <v>6618</v>
      </c>
      <c r="I1108" t="s">
        <v>171</v>
      </c>
      <c r="J1108" t="s">
        <v>171</v>
      </c>
      <c r="K1108">
        <f>SUM(L1108:Q1108)</f>
        <v>43405000</v>
      </c>
      <c r="L1108">
        <v>0</v>
      </c>
      <c r="M1108">
        <v>0</v>
      </c>
      <c r="N1108">
        <v>43405000</v>
      </c>
      <c r="O1108">
        <v>0</v>
      </c>
      <c r="P1108">
        <v>0</v>
      </c>
      <c r="Q1108">
        <v>0</v>
      </c>
      <c r="S1108">
        <v>0</v>
      </c>
      <c r="T1108">
        <v>1</v>
      </c>
      <c r="U1108">
        <v>2</v>
      </c>
      <c r="V1108">
        <v>1</v>
      </c>
      <c r="W1108">
        <v>0</v>
      </c>
      <c r="X1108">
        <v>0</v>
      </c>
      <c r="Y1108">
        <v>0</v>
      </c>
      <c r="Z1108">
        <v>0</v>
      </c>
      <c r="AA1108">
        <v>4</v>
      </c>
      <c r="AE1108">
        <v>941</v>
      </c>
      <c r="AF1108" t="s">
        <v>6619</v>
      </c>
      <c r="AG1108" t="s">
        <v>596</v>
      </c>
      <c r="AH1108" t="s">
        <v>6620</v>
      </c>
      <c r="AI1108" t="s">
        <v>6621</v>
      </c>
      <c r="AJ1108" t="s">
        <v>6622</v>
      </c>
      <c r="AK1108" t="s">
        <v>6623</v>
      </c>
    </row>
    <row r="1109" spans="1:39" x14ac:dyDescent="0.25">
      <c r="A1109" t="s">
        <v>5193</v>
      </c>
      <c r="B1109" t="s">
        <v>5194</v>
      </c>
      <c r="C1109" t="s">
        <v>5195</v>
      </c>
      <c r="D1109" t="s">
        <v>5195</v>
      </c>
      <c r="E1109" t="s">
        <v>5195</v>
      </c>
      <c r="F1109" t="s">
        <v>5196</v>
      </c>
      <c r="G1109" t="s">
        <v>5197</v>
      </c>
      <c r="H1109" t="s">
        <v>5198</v>
      </c>
      <c r="I1109" t="s">
        <v>171</v>
      </c>
      <c r="J1109" t="s">
        <v>171</v>
      </c>
      <c r="K1109">
        <f>SUM(L1109:Q1109)</f>
        <v>105209000</v>
      </c>
      <c r="L1109">
        <v>23001000</v>
      </c>
      <c r="M1109">
        <v>0</v>
      </c>
      <c r="N1109">
        <v>0</v>
      </c>
      <c r="O1109">
        <v>60929000</v>
      </c>
      <c r="P1109">
        <v>0</v>
      </c>
      <c r="Q1109">
        <v>21279000</v>
      </c>
      <c r="S1109">
        <v>3</v>
      </c>
      <c r="T1109">
        <v>2</v>
      </c>
      <c r="U1109">
        <v>0</v>
      </c>
      <c r="V1109">
        <v>15</v>
      </c>
      <c r="W1109">
        <v>1</v>
      </c>
      <c r="X1109">
        <v>1</v>
      </c>
      <c r="Y1109">
        <v>0</v>
      </c>
      <c r="Z1109">
        <v>2</v>
      </c>
      <c r="AA1109">
        <v>24</v>
      </c>
      <c r="AE1109">
        <v>915</v>
      </c>
      <c r="AF1109" t="s">
        <v>5199</v>
      </c>
      <c r="AG1109" t="s">
        <v>830</v>
      </c>
      <c r="AH1109" t="s">
        <v>5200</v>
      </c>
      <c r="AI1109" t="s">
        <v>5201</v>
      </c>
      <c r="AJ1109" t="s">
        <v>5202</v>
      </c>
      <c r="AK1109" t="s">
        <v>5203</v>
      </c>
      <c r="AL1109" t="s">
        <v>5204</v>
      </c>
      <c r="AM1109" t="s">
        <v>5205</v>
      </c>
    </row>
    <row r="1110" spans="1:39" x14ac:dyDescent="0.25">
      <c r="A1110" t="s">
        <v>8479</v>
      </c>
      <c r="B1110" t="s">
        <v>8480</v>
      </c>
      <c r="C1110" t="s">
        <v>8481</v>
      </c>
      <c r="D1110" t="s">
        <v>8481</v>
      </c>
      <c r="E1110" t="s">
        <v>8481</v>
      </c>
      <c r="F1110" t="s">
        <v>8482</v>
      </c>
      <c r="G1110" t="s">
        <v>8483</v>
      </c>
      <c r="H1110" t="s">
        <v>8484</v>
      </c>
      <c r="I1110" t="s">
        <v>171</v>
      </c>
      <c r="J1110" t="s">
        <v>171</v>
      </c>
      <c r="K1110">
        <f>SUM(L1110:Q1110)</f>
        <v>13424000</v>
      </c>
      <c r="L1110">
        <v>0</v>
      </c>
      <c r="M1110">
        <v>0</v>
      </c>
      <c r="N1110">
        <v>0</v>
      </c>
      <c r="O1110">
        <v>13424000</v>
      </c>
      <c r="P1110">
        <v>0</v>
      </c>
      <c r="Q1110">
        <v>0</v>
      </c>
      <c r="S1110">
        <v>0</v>
      </c>
      <c r="T1110">
        <v>2</v>
      </c>
      <c r="U1110">
        <v>0</v>
      </c>
      <c r="V1110">
        <v>6</v>
      </c>
      <c r="W1110">
        <v>0</v>
      </c>
      <c r="X1110">
        <v>0</v>
      </c>
      <c r="Y1110">
        <v>0</v>
      </c>
      <c r="Z1110">
        <v>1</v>
      </c>
      <c r="AA1110">
        <v>9</v>
      </c>
      <c r="AE1110">
        <v>641</v>
      </c>
      <c r="AF1110" t="s">
        <v>8485</v>
      </c>
      <c r="AG1110" t="s">
        <v>539</v>
      </c>
      <c r="AH1110" t="s">
        <v>8486</v>
      </c>
      <c r="AI1110" t="s">
        <v>8487</v>
      </c>
      <c r="AJ1110" t="s">
        <v>8488</v>
      </c>
      <c r="AK1110" t="s">
        <v>8489</v>
      </c>
    </row>
    <row r="1111" spans="1:39" x14ac:dyDescent="0.25">
      <c r="A1111" t="s">
        <v>6073</v>
      </c>
      <c r="B1111" t="s">
        <v>6073</v>
      </c>
      <c r="C1111">
        <v>1</v>
      </c>
      <c r="D1111">
        <v>1</v>
      </c>
      <c r="E1111">
        <v>1</v>
      </c>
      <c r="F1111" t="s">
        <v>6074</v>
      </c>
      <c r="G1111" t="s">
        <v>6075</v>
      </c>
      <c r="H1111" t="s">
        <v>6074</v>
      </c>
      <c r="I1111" t="s">
        <v>171</v>
      </c>
      <c r="J1111" t="s">
        <v>171</v>
      </c>
      <c r="K1111">
        <f>SUM(L1111:Q1111)</f>
        <v>61299000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61299000</v>
      </c>
      <c r="S1111">
        <v>1</v>
      </c>
      <c r="T1111">
        <v>7</v>
      </c>
      <c r="U1111">
        <v>0</v>
      </c>
      <c r="V1111">
        <v>8</v>
      </c>
      <c r="W1111">
        <v>3</v>
      </c>
      <c r="X1111">
        <v>4</v>
      </c>
      <c r="Y1111">
        <v>12</v>
      </c>
      <c r="Z1111">
        <v>11</v>
      </c>
      <c r="AA1111">
        <v>46</v>
      </c>
      <c r="AB1111" t="s">
        <v>172</v>
      </c>
      <c r="AE1111">
        <v>1027</v>
      </c>
      <c r="AF1111">
        <v>3387</v>
      </c>
      <c r="AG1111" t="b">
        <v>1</v>
      </c>
      <c r="AH1111">
        <v>3605</v>
      </c>
      <c r="AI1111" t="s">
        <v>6076</v>
      </c>
      <c r="AJ1111" t="s">
        <v>6077</v>
      </c>
      <c r="AK1111">
        <v>47565</v>
      </c>
      <c r="AL1111">
        <v>631</v>
      </c>
      <c r="AM1111">
        <v>138</v>
      </c>
    </row>
    <row r="1112" spans="1:39" x14ac:dyDescent="0.25">
      <c r="A1112" t="s">
        <v>5026</v>
      </c>
      <c r="B1112" t="s">
        <v>5027</v>
      </c>
      <c r="C1112" t="s">
        <v>5028</v>
      </c>
      <c r="D1112" t="s">
        <v>5028</v>
      </c>
      <c r="E1112" t="s">
        <v>5028</v>
      </c>
      <c r="F1112" t="s">
        <v>5029</v>
      </c>
      <c r="G1112" t="s">
        <v>5030</v>
      </c>
      <c r="H1112" t="s">
        <v>5031</v>
      </c>
      <c r="I1112" t="s">
        <v>171</v>
      </c>
      <c r="J1112" t="s">
        <v>171</v>
      </c>
      <c r="K1112">
        <f>SUM(L1112:Q1112)</f>
        <v>115949000</v>
      </c>
      <c r="L1112">
        <v>0</v>
      </c>
      <c r="M1112">
        <v>50517000</v>
      </c>
      <c r="N1112">
        <v>0</v>
      </c>
      <c r="O1112">
        <v>33430000</v>
      </c>
      <c r="P1112">
        <v>32002000</v>
      </c>
      <c r="Q1112">
        <v>0</v>
      </c>
      <c r="S1112">
        <v>0</v>
      </c>
      <c r="T1112">
        <v>9</v>
      </c>
      <c r="U1112">
        <v>2</v>
      </c>
      <c r="V1112">
        <v>3</v>
      </c>
      <c r="W1112">
        <v>2</v>
      </c>
      <c r="X1112">
        <v>3</v>
      </c>
      <c r="Y1112">
        <v>0</v>
      </c>
      <c r="Z1112">
        <v>0</v>
      </c>
      <c r="AA1112">
        <v>19</v>
      </c>
      <c r="AE1112">
        <v>145</v>
      </c>
      <c r="AF1112" t="s">
        <v>5032</v>
      </c>
      <c r="AG1112" t="s">
        <v>527</v>
      </c>
      <c r="AH1112" t="s">
        <v>5033</v>
      </c>
      <c r="AI1112" t="s">
        <v>5034</v>
      </c>
      <c r="AJ1112" t="s">
        <v>5035</v>
      </c>
      <c r="AK1112" t="s">
        <v>5036</v>
      </c>
    </row>
    <row r="1113" spans="1:39" x14ac:dyDescent="0.25">
      <c r="A1113" t="s">
        <v>6927</v>
      </c>
      <c r="B1113" t="s">
        <v>6927</v>
      </c>
      <c r="C1113">
        <v>4</v>
      </c>
      <c r="D1113">
        <v>4</v>
      </c>
      <c r="E1113">
        <v>4</v>
      </c>
      <c r="F1113" t="s">
        <v>6928</v>
      </c>
      <c r="G1113" t="s">
        <v>6929</v>
      </c>
      <c r="H1113" t="s">
        <v>6928</v>
      </c>
      <c r="I1113" t="s">
        <v>171</v>
      </c>
      <c r="J1113" t="s">
        <v>171</v>
      </c>
      <c r="K1113">
        <f>SUM(L1113:Q1113)</f>
        <v>33283000</v>
      </c>
      <c r="L1113">
        <v>0</v>
      </c>
      <c r="M1113">
        <v>0</v>
      </c>
      <c r="N1113">
        <v>0</v>
      </c>
      <c r="O1113">
        <v>0</v>
      </c>
      <c r="P1113">
        <v>33283000</v>
      </c>
      <c r="Q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8</v>
      </c>
      <c r="Y1113">
        <v>0</v>
      </c>
      <c r="Z1113">
        <v>0</v>
      </c>
      <c r="AA1113">
        <v>8</v>
      </c>
      <c r="AE1113">
        <v>705</v>
      </c>
      <c r="AF1113" t="s">
        <v>6930</v>
      </c>
      <c r="AG1113" t="s">
        <v>1397</v>
      </c>
      <c r="AH1113" t="s">
        <v>6931</v>
      </c>
      <c r="AI1113" t="s">
        <v>6932</v>
      </c>
      <c r="AJ1113" t="s">
        <v>6933</v>
      </c>
      <c r="AK1113" t="s">
        <v>6934</v>
      </c>
    </row>
    <row r="1114" spans="1:39" x14ac:dyDescent="0.25">
      <c r="A1114" t="s">
        <v>3258</v>
      </c>
      <c r="B1114" t="s">
        <v>3258</v>
      </c>
      <c r="C1114">
        <v>8</v>
      </c>
      <c r="D1114">
        <v>8</v>
      </c>
      <c r="E1114">
        <v>8</v>
      </c>
      <c r="F1114" t="s">
        <v>3259</v>
      </c>
      <c r="G1114" t="s">
        <v>3260</v>
      </c>
      <c r="H1114" t="s">
        <v>3259</v>
      </c>
      <c r="I1114" s="9" t="s">
        <v>63</v>
      </c>
      <c r="J1114" s="5" t="s">
        <v>64</v>
      </c>
      <c r="K1114">
        <f>SUM(L1114:Q1114)</f>
        <v>257591000</v>
      </c>
      <c r="L1114">
        <v>0</v>
      </c>
      <c r="M1114">
        <v>77518000</v>
      </c>
      <c r="N1114">
        <v>0</v>
      </c>
      <c r="O1114">
        <v>0</v>
      </c>
      <c r="P1114">
        <v>136310000</v>
      </c>
      <c r="Q1114">
        <v>43763000</v>
      </c>
      <c r="S1114">
        <v>1</v>
      </c>
      <c r="T1114">
        <v>14</v>
      </c>
      <c r="U1114">
        <v>0</v>
      </c>
      <c r="V1114">
        <v>3</v>
      </c>
      <c r="W1114">
        <v>19</v>
      </c>
      <c r="X1114">
        <v>20</v>
      </c>
      <c r="Y1114">
        <v>4</v>
      </c>
      <c r="Z1114">
        <v>4</v>
      </c>
      <c r="AA1114">
        <v>65</v>
      </c>
      <c r="AE1114">
        <v>1139</v>
      </c>
      <c r="AF1114" t="s">
        <v>3261</v>
      </c>
      <c r="AG1114" t="s">
        <v>527</v>
      </c>
      <c r="AH1114" t="s">
        <v>3262</v>
      </c>
      <c r="AI1114" t="s">
        <v>3263</v>
      </c>
      <c r="AJ1114" t="s">
        <v>3264</v>
      </c>
      <c r="AK1114" t="s">
        <v>3265</v>
      </c>
    </row>
    <row r="1115" spans="1:39" x14ac:dyDescent="0.25">
      <c r="A1115" t="s">
        <v>1693</v>
      </c>
      <c r="B1115" t="s">
        <v>1694</v>
      </c>
      <c r="C1115" t="s">
        <v>1695</v>
      </c>
      <c r="D1115" t="s">
        <v>1695</v>
      </c>
      <c r="E1115" t="s">
        <v>1695</v>
      </c>
      <c r="F1115" t="s">
        <v>1696</v>
      </c>
      <c r="G1115" t="s">
        <v>1697</v>
      </c>
      <c r="H1115" t="s">
        <v>1698</v>
      </c>
      <c r="I1115" t="s">
        <v>171</v>
      </c>
      <c r="J1115" t="s">
        <v>171</v>
      </c>
      <c r="K1115">
        <f>SUM(L1115:Q1115)</f>
        <v>1938180000</v>
      </c>
      <c r="L1115">
        <v>547550000</v>
      </c>
      <c r="M1115">
        <v>180930000</v>
      </c>
      <c r="N1115">
        <v>0</v>
      </c>
      <c r="O1115">
        <v>706520000</v>
      </c>
      <c r="P1115">
        <v>190260000</v>
      </c>
      <c r="Q1115">
        <v>312920000</v>
      </c>
      <c r="S1115">
        <v>24</v>
      </c>
      <c r="T1115">
        <v>13</v>
      </c>
      <c r="U1115">
        <v>2</v>
      </c>
      <c r="V1115">
        <v>46</v>
      </c>
      <c r="W1115">
        <v>12</v>
      </c>
      <c r="X1115">
        <v>11</v>
      </c>
      <c r="Y1115">
        <v>9</v>
      </c>
      <c r="Z1115">
        <v>33</v>
      </c>
      <c r="AA1115">
        <v>150</v>
      </c>
      <c r="AE1115">
        <v>1204</v>
      </c>
      <c r="AF1115" t="s">
        <v>1699</v>
      </c>
      <c r="AG1115" t="s">
        <v>882</v>
      </c>
      <c r="AH1115" t="s">
        <v>1700</v>
      </c>
      <c r="AI1115" t="s">
        <v>1701</v>
      </c>
      <c r="AJ1115" t="s">
        <v>1702</v>
      </c>
      <c r="AK1115" t="s">
        <v>1703</v>
      </c>
      <c r="AL1115">
        <v>714</v>
      </c>
      <c r="AM1115">
        <v>715</v>
      </c>
    </row>
    <row r="1116" spans="1:39" x14ac:dyDescent="0.25">
      <c r="A1116" t="s">
        <v>6808</v>
      </c>
      <c r="B1116" t="s">
        <v>6809</v>
      </c>
      <c r="C1116" t="s">
        <v>6810</v>
      </c>
      <c r="D1116" t="s">
        <v>6810</v>
      </c>
      <c r="E1116" t="s">
        <v>6810</v>
      </c>
      <c r="F1116" t="s">
        <v>6811</v>
      </c>
      <c r="G1116" t="s">
        <v>6812</v>
      </c>
      <c r="H1116" t="s">
        <v>6813</v>
      </c>
      <c r="I1116" t="s">
        <v>171</v>
      </c>
      <c r="J1116" t="s">
        <v>171</v>
      </c>
      <c r="K1116">
        <f>SUM(L1116:Q1116)</f>
        <v>35550000</v>
      </c>
      <c r="L1116">
        <v>0</v>
      </c>
      <c r="M1116">
        <v>0</v>
      </c>
      <c r="N1116">
        <v>0</v>
      </c>
      <c r="O1116">
        <v>35550000</v>
      </c>
      <c r="P1116">
        <v>0</v>
      </c>
      <c r="Q1116">
        <v>0</v>
      </c>
      <c r="S1116">
        <v>2</v>
      </c>
      <c r="T1116">
        <v>0</v>
      </c>
      <c r="U1116">
        <v>0</v>
      </c>
      <c r="V1116">
        <v>4</v>
      </c>
      <c r="W1116">
        <v>2</v>
      </c>
      <c r="X1116">
        <v>0</v>
      </c>
      <c r="Y1116">
        <v>0</v>
      </c>
      <c r="Z1116">
        <v>3</v>
      </c>
      <c r="AA1116">
        <v>11</v>
      </c>
      <c r="AE1116">
        <v>559</v>
      </c>
      <c r="AF1116" t="s">
        <v>6814</v>
      </c>
      <c r="AG1116" t="s">
        <v>490</v>
      </c>
      <c r="AH1116" t="s">
        <v>6815</v>
      </c>
      <c r="AI1116" t="s">
        <v>6816</v>
      </c>
      <c r="AJ1116" t="s">
        <v>6817</v>
      </c>
      <c r="AK1116" t="s">
        <v>6818</v>
      </c>
    </row>
    <row r="1117" spans="1:39" x14ac:dyDescent="0.25">
      <c r="A1117" t="s">
        <v>11020</v>
      </c>
      <c r="B1117" t="s">
        <v>11020</v>
      </c>
      <c r="C1117" t="s">
        <v>6945</v>
      </c>
      <c r="D1117" t="s">
        <v>6945</v>
      </c>
      <c r="E1117" t="s">
        <v>6945</v>
      </c>
      <c r="F1117" t="s">
        <v>11021</v>
      </c>
      <c r="G1117" t="s">
        <v>11022</v>
      </c>
      <c r="H1117" t="s">
        <v>11023</v>
      </c>
      <c r="I1117" t="s">
        <v>171</v>
      </c>
      <c r="J1117" t="s">
        <v>171</v>
      </c>
      <c r="K1117">
        <f>SUM(L1117:Q1117)</f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S1117">
        <v>0</v>
      </c>
      <c r="T1117">
        <v>0</v>
      </c>
      <c r="U1117">
        <v>0</v>
      </c>
      <c r="V1117">
        <v>2</v>
      </c>
      <c r="W1117">
        <v>3</v>
      </c>
      <c r="X1117">
        <v>0</v>
      </c>
      <c r="Y1117">
        <v>0</v>
      </c>
      <c r="Z1117">
        <v>0</v>
      </c>
      <c r="AA1117">
        <v>5</v>
      </c>
      <c r="AE1117">
        <v>174</v>
      </c>
      <c r="AF1117" t="s">
        <v>11024</v>
      </c>
      <c r="AG1117" t="s">
        <v>870</v>
      </c>
      <c r="AH1117" t="s">
        <v>11025</v>
      </c>
      <c r="AI1117" t="s">
        <v>11026</v>
      </c>
      <c r="AJ1117" t="s">
        <v>11027</v>
      </c>
      <c r="AK1117" t="s">
        <v>11028</v>
      </c>
    </row>
    <row r="1118" spans="1:39" x14ac:dyDescent="0.25">
      <c r="A1118" t="s">
        <v>10889</v>
      </c>
      <c r="B1118" t="s">
        <v>10889</v>
      </c>
      <c r="C1118" t="s">
        <v>6256</v>
      </c>
      <c r="D1118" t="s">
        <v>6256</v>
      </c>
      <c r="E1118" t="s">
        <v>6256</v>
      </c>
      <c r="F1118" t="s">
        <v>10890</v>
      </c>
      <c r="G1118" t="s">
        <v>10891</v>
      </c>
      <c r="H1118" t="s">
        <v>10892</v>
      </c>
      <c r="I1118" t="s">
        <v>171</v>
      </c>
      <c r="J1118" t="s">
        <v>171</v>
      </c>
      <c r="K1118">
        <f>SUM(L1118:Q1118)</f>
        <v>2919000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2919000</v>
      </c>
      <c r="S1118">
        <v>0</v>
      </c>
      <c r="T1118">
        <v>1</v>
      </c>
      <c r="U1118">
        <v>0</v>
      </c>
      <c r="V1118">
        <v>1</v>
      </c>
      <c r="W1118">
        <v>0</v>
      </c>
      <c r="X1118">
        <v>0</v>
      </c>
      <c r="Y1118">
        <v>0</v>
      </c>
      <c r="Z1118">
        <v>1</v>
      </c>
      <c r="AA1118">
        <v>3</v>
      </c>
      <c r="AE1118">
        <v>416</v>
      </c>
      <c r="AF1118">
        <v>509</v>
      </c>
      <c r="AG1118" t="b">
        <v>1</v>
      </c>
      <c r="AH1118">
        <v>533</v>
      </c>
      <c r="AI1118" t="s">
        <v>10893</v>
      </c>
      <c r="AJ1118" t="s">
        <v>10894</v>
      </c>
      <c r="AK1118">
        <v>5815</v>
      </c>
    </row>
    <row r="1119" spans="1:39" x14ac:dyDescent="0.25">
      <c r="A1119" t="s">
        <v>11864</v>
      </c>
      <c r="B1119" t="s">
        <v>11864</v>
      </c>
      <c r="C1119" t="s">
        <v>6743</v>
      </c>
      <c r="D1119" t="s">
        <v>6743</v>
      </c>
      <c r="E1119" t="s">
        <v>6743</v>
      </c>
      <c r="F1119" t="s">
        <v>11865</v>
      </c>
      <c r="G1119" t="s">
        <v>11866</v>
      </c>
      <c r="H1119" t="s">
        <v>11867</v>
      </c>
      <c r="I1119" t="s">
        <v>171</v>
      </c>
      <c r="J1119" t="s">
        <v>171</v>
      </c>
      <c r="K1119">
        <f>SUM(L1119:Q1119)</f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S1119">
        <v>0</v>
      </c>
      <c r="T1119">
        <v>0</v>
      </c>
      <c r="U1119">
        <v>0</v>
      </c>
      <c r="V1119">
        <v>1</v>
      </c>
      <c r="W1119">
        <v>0</v>
      </c>
      <c r="X1119">
        <v>0</v>
      </c>
      <c r="Y1119">
        <v>0</v>
      </c>
      <c r="Z1119">
        <v>0</v>
      </c>
      <c r="AA1119">
        <v>1</v>
      </c>
      <c r="AE1119">
        <v>96</v>
      </c>
      <c r="AF1119">
        <v>5682</v>
      </c>
      <c r="AG1119" t="b">
        <v>1</v>
      </c>
      <c r="AH1119">
        <v>6108</v>
      </c>
      <c r="AI1119">
        <v>71653</v>
      </c>
      <c r="AJ1119">
        <v>76350</v>
      </c>
      <c r="AK1119">
        <v>76350</v>
      </c>
    </row>
    <row r="1120" spans="1:39" x14ac:dyDescent="0.25">
      <c r="A1120" t="s">
        <v>11868</v>
      </c>
      <c r="B1120" t="s">
        <v>11868</v>
      </c>
      <c r="C1120" t="s">
        <v>5823</v>
      </c>
      <c r="D1120" t="s">
        <v>5823</v>
      </c>
      <c r="E1120" t="s">
        <v>4071</v>
      </c>
      <c r="F1120" t="s">
        <v>11869</v>
      </c>
      <c r="G1120" t="s">
        <v>11870</v>
      </c>
      <c r="H1120" t="s">
        <v>11871</v>
      </c>
      <c r="I1120" t="s">
        <v>171</v>
      </c>
      <c r="J1120" t="s">
        <v>171</v>
      </c>
      <c r="K1120">
        <f>SUM(L1120:Q1120)</f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S1120">
        <v>0</v>
      </c>
      <c r="T1120">
        <v>0</v>
      </c>
      <c r="U1120">
        <v>0</v>
      </c>
      <c r="V1120">
        <v>2</v>
      </c>
      <c r="W1120">
        <v>0</v>
      </c>
      <c r="X1120">
        <v>0</v>
      </c>
      <c r="Y1120">
        <v>0</v>
      </c>
      <c r="Z1120">
        <v>0</v>
      </c>
      <c r="AA1120">
        <v>2</v>
      </c>
      <c r="AE1120">
        <v>531</v>
      </c>
      <c r="AF1120" t="s">
        <v>11872</v>
      </c>
      <c r="AG1120" t="s">
        <v>596</v>
      </c>
      <c r="AH1120" t="s">
        <v>11873</v>
      </c>
      <c r="AI1120" t="s">
        <v>11874</v>
      </c>
      <c r="AJ1120" t="s">
        <v>11875</v>
      </c>
      <c r="AK1120" t="s">
        <v>11875</v>
      </c>
    </row>
    <row r="1121" spans="1:37" x14ac:dyDescent="0.25">
      <c r="A1121" t="s">
        <v>10016</v>
      </c>
      <c r="B1121" t="s">
        <v>10016</v>
      </c>
      <c r="C1121">
        <v>2</v>
      </c>
      <c r="D1121">
        <v>2</v>
      </c>
      <c r="E1121">
        <v>2</v>
      </c>
      <c r="F1121" t="s">
        <v>10017</v>
      </c>
      <c r="G1121" t="s">
        <v>10018</v>
      </c>
      <c r="H1121" t="s">
        <v>10017</v>
      </c>
      <c r="I1121" t="s">
        <v>171</v>
      </c>
      <c r="J1121" t="s">
        <v>171</v>
      </c>
      <c r="K1121">
        <f>SUM(L1121:Q1121)</f>
        <v>5353400</v>
      </c>
      <c r="L1121">
        <v>0</v>
      </c>
      <c r="M1121">
        <v>0</v>
      </c>
      <c r="N1121">
        <v>0</v>
      </c>
      <c r="O1121">
        <v>5353400</v>
      </c>
      <c r="P1121">
        <v>0</v>
      </c>
      <c r="Q1121">
        <v>0</v>
      </c>
      <c r="S1121">
        <v>0</v>
      </c>
      <c r="T1121">
        <v>0</v>
      </c>
      <c r="U1121">
        <v>0</v>
      </c>
      <c r="V1121">
        <v>1</v>
      </c>
      <c r="W1121">
        <v>0</v>
      </c>
      <c r="X1121">
        <v>0</v>
      </c>
      <c r="Y1121">
        <v>0</v>
      </c>
      <c r="Z1121">
        <v>0</v>
      </c>
      <c r="AA1121">
        <v>1</v>
      </c>
      <c r="AE1121">
        <v>1276</v>
      </c>
      <c r="AF1121" t="s">
        <v>10019</v>
      </c>
      <c r="AG1121" t="s">
        <v>596</v>
      </c>
      <c r="AH1121" t="s">
        <v>10020</v>
      </c>
      <c r="AI1121" t="s">
        <v>10021</v>
      </c>
      <c r="AJ1121" t="s">
        <v>10022</v>
      </c>
      <c r="AK1121" t="s">
        <v>10022</v>
      </c>
    </row>
    <row r="1122" spans="1:37" x14ac:dyDescent="0.25">
      <c r="A1122" t="s">
        <v>10995</v>
      </c>
      <c r="B1122" t="s">
        <v>10995</v>
      </c>
      <c r="C1122" t="s">
        <v>1323</v>
      </c>
      <c r="D1122" t="s">
        <v>1323</v>
      </c>
      <c r="E1122" t="s">
        <v>1323</v>
      </c>
      <c r="F1122" t="s">
        <v>10996</v>
      </c>
      <c r="G1122" t="s">
        <v>10997</v>
      </c>
      <c r="H1122" t="s">
        <v>10998</v>
      </c>
      <c r="I1122" s="9" t="s">
        <v>63</v>
      </c>
      <c r="J1122" s="5" t="s">
        <v>64</v>
      </c>
      <c r="K1122">
        <f>SUM(L1122:Q1122)</f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S1122">
        <v>0</v>
      </c>
      <c r="T1122">
        <v>0</v>
      </c>
      <c r="U1122">
        <v>0</v>
      </c>
      <c r="V1122">
        <v>0</v>
      </c>
      <c r="W1122">
        <v>1</v>
      </c>
      <c r="X1122">
        <v>0</v>
      </c>
      <c r="Y1122">
        <v>0</v>
      </c>
      <c r="Z1122">
        <v>0</v>
      </c>
      <c r="AA1122">
        <v>1</v>
      </c>
      <c r="AE1122">
        <v>1062</v>
      </c>
      <c r="AF1122">
        <v>8181</v>
      </c>
      <c r="AG1122" t="b">
        <v>1</v>
      </c>
      <c r="AH1122">
        <v>8761</v>
      </c>
      <c r="AI1122">
        <v>100081</v>
      </c>
      <c r="AJ1122">
        <v>106570</v>
      </c>
      <c r="AK1122">
        <v>106570</v>
      </c>
    </row>
    <row r="1123" spans="1:37" x14ac:dyDescent="0.25">
      <c r="A1123" t="s">
        <v>10749</v>
      </c>
      <c r="B1123" t="s">
        <v>10749</v>
      </c>
      <c r="C1123" t="s">
        <v>3236</v>
      </c>
      <c r="D1123" t="s">
        <v>3236</v>
      </c>
      <c r="E1123" t="s">
        <v>3236</v>
      </c>
      <c r="F1123" t="s">
        <v>10750</v>
      </c>
      <c r="G1123" t="s">
        <v>10751</v>
      </c>
      <c r="H1123" t="s">
        <v>10752</v>
      </c>
      <c r="I1123" s="9" t="s">
        <v>63</v>
      </c>
      <c r="J1123" s="5" t="s">
        <v>64</v>
      </c>
      <c r="K1123">
        <f>SUM(L1123:Q1123)</f>
        <v>3110800</v>
      </c>
      <c r="L1123">
        <v>0</v>
      </c>
      <c r="M1123">
        <v>0</v>
      </c>
      <c r="N1123">
        <v>0</v>
      </c>
      <c r="O1123">
        <v>3110800</v>
      </c>
      <c r="P1123">
        <v>0</v>
      </c>
      <c r="Q1123">
        <v>0</v>
      </c>
      <c r="S1123">
        <v>0</v>
      </c>
      <c r="T1123">
        <v>0</v>
      </c>
      <c r="U1123">
        <v>0</v>
      </c>
      <c r="V1123">
        <v>3</v>
      </c>
      <c r="W1123">
        <v>0</v>
      </c>
      <c r="X1123">
        <v>0</v>
      </c>
      <c r="Y1123">
        <v>0</v>
      </c>
      <c r="Z1123">
        <v>0</v>
      </c>
      <c r="AA1123">
        <v>3</v>
      </c>
      <c r="AE1123">
        <v>1218</v>
      </c>
      <c r="AF1123" t="s">
        <v>10753</v>
      </c>
      <c r="AG1123" t="s">
        <v>870</v>
      </c>
      <c r="AH1123" t="s">
        <v>10754</v>
      </c>
      <c r="AI1123" t="s">
        <v>10755</v>
      </c>
      <c r="AJ1123" t="s">
        <v>10756</v>
      </c>
      <c r="AK1123" t="s">
        <v>10756</v>
      </c>
    </row>
    <row r="1124" spans="1:37" x14ac:dyDescent="0.25">
      <c r="A1124" t="s">
        <v>8436</v>
      </c>
      <c r="B1124" t="s">
        <v>8437</v>
      </c>
      <c r="C1124" t="s">
        <v>8438</v>
      </c>
      <c r="D1124" t="s">
        <v>8438</v>
      </c>
      <c r="E1124" t="s">
        <v>8438</v>
      </c>
      <c r="F1124" t="s">
        <v>8439</v>
      </c>
      <c r="G1124" t="s">
        <v>8440</v>
      </c>
      <c r="H1124" t="s">
        <v>8441</v>
      </c>
      <c r="I1124" t="s">
        <v>171</v>
      </c>
      <c r="J1124" t="s">
        <v>171</v>
      </c>
      <c r="K1124">
        <f>SUM(L1124:Q1124)</f>
        <v>13757000</v>
      </c>
      <c r="L1124">
        <v>0</v>
      </c>
      <c r="M1124">
        <v>0</v>
      </c>
      <c r="N1124">
        <v>0</v>
      </c>
      <c r="O1124">
        <v>13757000</v>
      </c>
      <c r="P1124">
        <v>0</v>
      </c>
      <c r="Q1124">
        <v>0</v>
      </c>
      <c r="S1124">
        <v>0</v>
      </c>
      <c r="T1124">
        <v>1</v>
      </c>
      <c r="U1124">
        <v>0</v>
      </c>
      <c r="V1124">
        <v>7</v>
      </c>
      <c r="W1124">
        <v>0</v>
      </c>
      <c r="X1124">
        <v>0</v>
      </c>
      <c r="Y1124">
        <v>0</v>
      </c>
      <c r="Z1124">
        <v>0</v>
      </c>
      <c r="AA1124">
        <v>8</v>
      </c>
      <c r="AE1124">
        <v>112</v>
      </c>
      <c r="AF1124" t="s">
        <v>8442</v>
      </c>
      <c r="AG1124" t="s">
        <v>527</v>
      </c>
      <c r="AH1124" t="s">
        <v>8443</v>
      </c>
      <c r="AI1124" t="s">
        <v>8444</v>
      </c>
      <c r="AJ1124" t="s">
        <v>8445</v>
      </c>
      <c r="AK1124" t="s">
        <v>8445</v>
      </c>
    </row>
    <row r="1125" spans="1:37" x14ac:dyDescent="0.25">
      <c r="A1125" t="s">
        <v>11839</v>
      </c>
      <c r="B1125" t="s">
        <v>11839</v>
      </c>
      <c r="C1125" t="s">
        <v>1323</v>
      </c>
      <c r="D1125" t="s">
        <v>1323</v>
      </c>
      <c r="E1125" t="s">
        <v>1323</v>
      </c>
      <c r="F1125" t="s">
        <v>11840</v>
      </c>
      <c r="G1125" t="s">
        <v>11841</v>
      </c>
      <c r="H1125" t="s">
        <v>11842</v>
      </c>
      <c r="I1125" t="s">
        <v>171</v>
      </c>
      <c r="J1125" t="s">
        <v>171</v>
      </c>
      <c r="K1125">
        <f>SUM(L1125:Q1125)</f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S1125">
        <v>0</v>
      </c>
      <c r="T1125">
        <v>0</v>
      </c>
      <c r="U1125">
        <v>0</v>
      </c>
      <c r="V1125">
        <v>1</v>
      </c>
      <c r="W1125">
        <v>0</v>
      </c>
      <c r="X1125">
        <v>0</v>
      </c>
      <c r="Y1125">
        <v>0</v>
      </c>
      <c r="Z1125">
        <v>0</v>
      </c>
      <c r="AA1125">
        <v>1</v>
      </c>
      <c r="AE1125">
        <v>287</v>
      </c>
      <c r="AF1125">
        <v>5447</v>
      </c>
      <c r="AG1125" t="b">
        <v>1</v>
      </c>
      <c r="AH1125">
        <v>5849</v>
      </c>
      <c r="AI1125">
        <v>68540</v>
      </c>
      <c r="AJ1125">
        <v>73086</v>
      </c>
      <c r="AK1125">
        <v>73086</v>
      </c>
    </row>
    <row r="1126" spans="1:37" x14ac:dyDescent="0.25">
      <c r="A1126" t="s">
        <v>5987</v>
      </c>
      <c r="B1126" t="s">
        <v>5988</v>
      </c>
      <c r="C1126" t="s">
        <v>5989</v>
      </c>
      <c r="D1126" t="s">
        <v>5989</v>
      </c>
      <c r="E1126" t="s">
        <v>5990</v>
      </c>
      <c r="F1126" t="s">
        <v>5991</v>
      </c>
      <c r="G1126" t="s">
        <v>5992</v>
      </c>
      <c r="H1126" t="s">
        <v>5993</v>
      </c>
      <c r="I1126" t="s">
        <v>171</v>
      </c>
      <c r="J1126" t="s">
        <v>171</v>
      </c>
      <c r="K1126">
        <f>SUM(L1126:Q1126)</f>
        <v>57119000</v>
      </c>
      <c r="L1126">
        <v>16297000</v>
      </c>
      <c r="M1126">
        <v>0</v>
      </c>
      <c r="N1126">
        <v>40822000</v>
      </c>
      <c r="O1126">
        <v>0</v>
      </c>
      <c r="P1126">
        <v>0</v>
      </c>
      <c r="Q1126">
        <v>0</v>
      </c>
      <c r="S1126">
        <v>2</v>
      </c>
      <c r="T1126">
        <v>12</v>
      </c>
      <c r="U1126">
        <v>3</v>
      </c>
      <c r="V1126">
        <v>14</v>
      </c>
      <c r="W1126">
        <v>1</v>
      </c>
      <c r="X1126">
        <v>2</v>
      </c>
      <c r="Y1126">
        <v>2</v>
      </c>
      <c r="Z1126">
        <v>1</v>
      </c>
      <c r="AA1126">
        <v>37</v>
      </c>
      <c r="AE1126">
        <v>1051</v>
      </c>
      <c r="AF1126" t="s">
        <v>5994</v>
      </c>
      <c r="AG1126" t="s">
        <v>283</v>
      </c>
      <c r="AH1126" t="s">
        <v>5995</v>
      </c>
      <c r="AI1126" t="s">
        <v>5996</v>
      </c>
      <c r="AJ1126" t="s">
        <v>5997</v>
      </c>
      <c r="AK1126" t="s">
        <v>5998</v>
      </c>
    </row>
    <row r="1127" spans="1:37" x14ac:dyDescent="0.25">
      <c r="A1127" t="s">
        <v>10077</v>
      </c>
      <c r="B1127" t="s">
        <v>10077</v>
      </c>
      <c r="C1127" t="s">
        <v>8746</v>
      </c>
      <c r="D1127" t="s">
        <v>8746</v>
      </c>
      <c r="E1127" t="s">
        <v>8746</v>
      </c>
      <c r="F1127" t="s">
        <v>10078</v>
      </c>
      <c r="G1127" t="s">
        <v>5</v>
      </c>
      <c r="H1127" t="s">
        <v>10079</v>
      </c>
      <c r="I1127" t="s">
        <v>171</v>
      </c>
      <c r="J1127" t="s">
        <v>171</v>
      </c>
      <c r="K1127">
        <f>SUM(L1127:Q1127)</f>
        <v>5028200</v>
      </c>
      <c r="L1127">
        <v>0</v>
      </c>
      <c r="M1127">
        <v>0</v>
      </c>
      <c r="N1127">
        <v>0</v>
      </c>
      <c r="O1127">
        <v>5028200</v>
      </c>
      <c r="P1127">
        <v>0</v>
      </c>
      <c r="Q1127">
        <v>0</v>
      </c>
      <c r="S1127">
        <v>0</v>
      </c>
      <c r="T1127">
        <v>0</v>
      </c>
      <c r="U1127">
        <v>0</v>
      </c>
      <c r="V1127">
        <v>1</v>
      </c>
      <c r="W1127">
        <v>0</v>
      </c>
      <c r="X1127">
        <v>0</v>
      </c>
      <c r="Y1127">
        <v>0</v>
      </c>
      <c r="Z1127">
        <v>0</v>
      </c>
      <c r="AA1127">
        <v>1</v>
      </c>
      <c r="AE1127">
        <v>207</v>
      </c>
      <c r="AF1127">
        <v>863</v>
      </c>
      <c r="AG1127" t="b">
        <v>1</v>
      </c>
      <c r="AH1127">
        <v>909</v>
      </c>
      <c r="AI1127">
        <v>9578</v>
      </c>
      <c r="AJ1127">
        <v>10096</v>
      </c>
      <c r="AK1127">
        <v>10096</v>
      </c>
    </row>
    <row r="1128" spans="1:37" x14ac:dyDescent="0.25">
      <c r="A1128" t="s">
        <v>9702</v>
      </c>
      <c r="B1128" t="s">
        <v>9702</v>
      </c>
      <c r="C1128" t="s">
        <v>3978</v>
      </c>
      <c r="D1128" t="s">
        <v>3978</v>
      </c>
      <c r="E1128" t="s">
        <v>3978</v>
      </c>
      <c r="F1128" t="s">
        <v>9703</v>
      </c>
      <c r="G1128" t="s">
        <v>9704</v>
      </c>
      <c r="H1128" t="s">
        <v>9705</v>
      </c>
      <c r="I1128" t="s">
        <v>171</v>
      </c>
      <c r="J1128" t="s">
        <v>171</v>
      </c>
      <c r="K1128">
        <f>SUM(L1128:Q1128)</f>
        <v>6446800</v>
      </c>
      <c r="L1128">
        <v>0</v>
      </c>
      <c r="M1128">
        <v>0</v>
      </c>
      <c r="N1128">
        <v>0</v>
      </c>
      <c r="O1128">
        <v>6446800</v>
      </c>
      <c r="P1128">
        <v>0</v>
      </c>
      <c r="Q1128">
        <v>0</v>
      </c>
      <c r="S1128">
        <v>0</v>
      </c>
      <c r="T1128">
        <v>2</v>
      </c>
      <c r="U1128">
        <v>0</v>
      </c>
      <c r="V1128">
        <v>3</v>
      </c>
      <c r="W1128">
        <v>0</v>
      </c>
      <c r="X1128">
        <v>0</v>
      </c>
      <c r="Y1128">
        <v>0</v>
      </c>
      <c r="Z1128">
        <v>0</v>
      </c>
      <c r="AA1128">
        <v>5</v>
      </c>
      <c r="AE1128">
        <v>1085</v>
      </c>
      <c r="AF1128" t="s">
        <v>9706</v>
      </c>
      <c r="AG1128" t="s">
        <v>596</v>
      </c>
      <c r="AH1128" t="s">
        <v>9707</v>
      </c>
      <c r="AI1128" t="s">
        <v>9708</v>
      </c>
      <c r="AJ1128" t="s">
        <v>9709</v>
      </c>
      <c r="AK1128" t="s">
        <v>9710</v>
      </c>
    </row>
    <row r="1129" spans="1:37" x14ac:dyDescent="0.25">
      <c r="A1129" t="s">
        <v>9850</v>
      </c>
      <c r="B1129" t="s">
        <v>9850</v>
      </c>
      <c r="C1129">
        <v>3</v>
      </c>
      <c r="D1129">
        <v>3</v>
      </c>
      <c r="E1129">
        <v>3</v>
      </c>
      <c r="F1129" t="s">
        <v>9851</v>
      </c>
      <c r="G1129" t="s">
        <v>9852</v>
      </c>
      <c r="H1129" t="s">
        <v>9851</v>
      </c>
      <c r="I1129" t="s">
        <v>171</v>
      </c>
      <c r="J1129" t="s">
        <v>171</v>
      </c>
      <c r="K1129">
        <f>SUM(L1129:Q1129)</f>
        <v>6011500</v>
      </c>
      <c r="L1129">
        <v>0</v>
      </c>
      <c r="M1129">
        <v>0</v>
      </c>
      <c r="N1129">
        <v>0</v>
      </c>
      <c r="O1129">
        <v>6011500</v>
      </c>
      <c r="P1129">
        <v>0</v>
      </c>
      <c r="Q1129">
        <v>0</v>
      </c>
      <c r="S1129">
        <v>0</v>
      </c>
      <c r="T1129">
        <v>2</v>
      </c>
      <c r="U1129">
        <v>0</v>
      </c>
      <c r="V1129">
        <v>3</v>
      </c>
      <c r="W1129">
        <v>0</v>
      </c>
      <c r="X1129">
        <v>0</v>
      </c>
      <c r="Y1129">
        <v>0</v>
      </c>
      <c r="Z1129">
        <v>0</v>
      </c>
      <c r="AA1129">
        <v>5</v>
      </c>
      <c r="AE1129">
        <v>548</v>
      </c>
      <c r="AF1129" t="s">
        <v>9853</v>
      </c>
      <c r="AG1129" t="s">
        <v>870</v>
      </c>
      <c r="AH1129" t="s">
        <v>9854</v>
      </c>
      <c r="AI1129" t="s">
        <v>9855</v>
      </c>
      <c r="AJ1129" t="s">
        <v>9856</v>
      </c>
      <c r="AK1129" t="s">
        <v>9857</v>
      </c>
    </row>
    <row r="1130" spans="1:37" x14ac:dyDescent="0.25">
      <c r="A1130" t="s">
        <v>7697</v>
      </c>
      <c r="B1130" t="s">
        <v>7698</v>
      </c>
      <c r="C1130" t="s">
        <v>7699</v>
      </c>
      <c r="D1130" t="s">
        <v>7699</v>
      </c>
      <c r="E1130" t="s">
        <v>7699</v>
      </c>
      <c r="F1130" t="s">
        <v>7700</v>
      </c>
      <c r="G1130" t="s">
        <v>7701</v>
      </c>
      <c r="H1130" t="s">
        <v>7702</v>
      </c>
      <c r="I1130" t="s">
        <v>171</v>
      </c>
      <c r="J1130" t="s">
        <v>171</v>
      </c>
      <c r="K1130">
        <f>SUM(L1130:Q1130)</f>
        <v>21274700</v>
      </c>
      <c r="L1130">
        <v>0</v>
      </c>
      <c r="M1130">
        <v>9321700</v>
      </c>
      <c r="N1130">
        <v>0</v>
      </c>
      <c r="O1130">
        <v>11953000</v>
      </c>
      <c r="P1130">
        <v>0</v>
      </c>
      <c r="Q1130">
        <v>0</v>
      </c>
      <c r="S1130">
        <v>0</v>
      </c>
      <c r="T1130">
        <v>2</v>
      </c>
      <c r="U1130">
        <v>1</v>
      </c>
      <c r="V1130">
        <v>3</v>
      </c>
      <c r="W1130">
        <v>0</v>
      </c>
      <c r="X1130">
        <v>0</v>
      </c>
      <c r="Y1130">
        <v>0</v>
      </c>
      <c r="Z1130">
        <v>0</v>
      </c>
      <c r="AA1130">
        <v>6</v>
      </c>
      <c r="AE1130">
        <v>327</v>
      </c>
      <c r="AF1130" t="s">
        <v>7703</v>
      </c>
      <c r="AG1130" t="s">
        <v>870</v>
      </c>
      <c r="AH1130" t="s">
        <v>7704</v>
      </c>
      <c r="AI1130" t="s">
        <v>7705</v>
      </c>
      <c r="AJ1130" t="s">
        <v>7706</v>
      </c>
      <c r="AK1130" t="s">
        <v>7707</v>
      </c>
    </row>
    <row r="1131" spans="1:37" x14ac:dyDescent="0.25">
      <c r="A1131" t="s">
        <v>8224</v>
      </c>
      <c r="B1131" t="s">
        <v>8225</v>
      </c>
      <c r="C1131" t="s">
        <v>4854</v>
      </c>
      <c r="D1131" t="s">
        <v>4854</v>
      </c>
      <c r="E1131" t="s">
        <v>4854</v>
      </c>
      <c r="F1131" t="s">
        <v>8226</v>
      </c>
      <c r="G1131" t="s">
        <v>8227</v>
      </c>
      <c r="H1131" t="s">
        <v>8226</v>
      </c>
      <c r="I1131" t="s">
        <v>171</v>
      </c>
      <c r="J1131" t="s">
        <v>171</v>
      </c>
      <c r="K1131">
        <f>SUM(L1131:Q1131)</f>
        <v>15540000</v>
      </c>
      <c r="L1131">
        <v>0</v>
      </c>
      <c r="M1131">
        <v>15540000</v>
      </c>
      <c r="N1131">
        <v>0</v>
      </c>
      <c r="O1131">
        <v>0</v>
      </c>
      <c r="P1131">
        <v>0</v>
      </c>
      <c r="Q1131">
        <v>0</v>
      </c>
      <c r="S1131">
        <v>0</v>
      </c>
      <c r="T1131">
        <v>5</v>
      </c>
      <c r="U1131">
        <v>1</v>
      </c>
      <c r="V1131">
        <v>3</v>
      </c>
      <c r="W1131">
        <v>0</v>
      </c>
      <c r="X1131">
        <v>0</v>
      </c>
      <c r="Y1131">
        <v>0</v>
      </c>
      <c r="Z1131">
        <v>0</v>
      </c>
      <c r="AA1131">
        <v>9</v>
      </c>
      <c r="AE1131">
        <v>1082</v>
      </c>
      <c r="AF1131" t="s">
        <v>8228</v>
      </c>
      <c r="AG1131" t="s">
        <v>909</v>
      </c>
      <c r="AH1131" t="s">
        <v>8229</v>
      </c>
      <c r="AI1131" t="s">
        <v>8230</v>
      </c>
      <c r="AJ1131" t="s">
        <v>8231</v>
      </c>
      <c r="AK1131" t="s">
        <v>8232</v>
      </c>
    </row>
    <row r="1132" spans="1:37" x14ac:dyDescent="0.25">
      <c r="A1132" t="s">
        <v>7495</v>
      </c>
      <c r="B1132" t="s">
        <v>7496</v>
      </c>
      <c r="C1132" t="s">
        <v>7497</v>
      </c>
      <c r="D1132" t="s">
        <v>7497</v>
      </c>
      <c r="E1132" t="s">
        <v>7497</v>
      </c>
      <c r="F1132" t="s">
        <v>7498</v>
      </c>
      <c r="G1132" t="s">
        <v>7499</v>
      </c>
      <c r="H1132" t="s">
        <v>7500</v>
      </c>
      <c r="I1132" t="s">
        <v>171</v>
      </c>
      <c r="J1132" t="s">
        <v>171</v>
      </c>
      <c r="K1132">
        <f>SUM(L1132:Q1132)</f>
        <v>23406000</v>
      </c>
      <c r="L1132">
        <v>0</v>
      </c>
      <c r="M1132">
        <v>13203000</v>
      </c>
      <c r="N1132">
        <v>0</v>
      </c>
      <c r="O1132">
        <v>10203000</v>
      </c>
      <c r="P1132">
        <v>0</v>
      </c>
      <c r="Q1132">
        <v>0</v>
      </c>
      <c r="S1132">
        <v>0</v>
      </c>
      <c r="T1132">
        <v>7</v>
      </c>
      <c r="U1132">
        <v>0</v>
      </c>
      <c r="V1132">
        <v>2</v>
      </c>
      <c r="W1132">
        <v>0</v>
      </c>
      <c r="X1132">
        <v>0</v>
      </c>
      <c r="Y1132">
        <v>0</v>
      </c>
      <c r="Z1132">
        <v>0</v>
      </c>
      <c r="AA1132">
        <v>9</v>
      </c>
      <c r="AE1132">
        <v>694</v>
      </c>
      <c r="AF1132" t="s">
        <v>7501</v>
      </c>
      <c r="AG1132" t="s">
        <v>870</v>
      </c>
      <c r="AH1132" t="s">
        <v>7502</v>
      </c>
      <c r="AI1132" t="s">
        <v>7503</v>
      </c>
      <c r="AJ1132" t="s">
        <v>7504</v>
      </c>
      <c r="AK1132" t="s">
        <v>7505</v>
      </c>
    </row>
    <row r="1133" spans="1:37" x14ac:dyDescent="0.25">
      <c r="A1133" t="s">
        <v>5045</v>
      </c>
      <c r="B1133" t="s">
        <v>5045</v>
      </c>
      <c r="C1133" t="s">
        <v>5046</v>
      </c>
      <c r="D1133" t="s">
        <v>5046</v>
      </c>
      <c r="E1133" t="s">
        <v>5046</v>
      </c>
      <c r="F1133" t="s">
        <v>5047</v>
      </c>
      <c r="G1133" t="s">
        <v>5048</v>
      </c>
      <c r="H1133" t="s">
        <v>5049</v>
      </c>
      <c r="I1133" t="s">
        <v>171</v>
      </c>
      <c r="J1133" t="s">
        <v>171</v>
      </c>
      <c r="K1133">
        <f>SUM(L1133:Q1133)</f>
        <v>113289000</v>
      </c>
      <c r="L1133">
        <v>0</v>
      </c>
      <c r="M1133">
        <v>24316000</v>
      </c>
      <c r="N1133">
        <v>50200000</v>
      </c>
      <c r="O1133">
        <v>38773000</v>
      </c>
      <c r="P1133">
        <v>0</v>
      </c>
      <c r="Q1133">
        <v>0</v>
      </c>
      <c r="S1133">
        <v>1</v>
      </c>
      <c r="T1133">
        <v>5</v>
      </c>
      <c r="U1133">
        <v>3</v>
      </c>
      <c r="V1133">
        <v>8</v>
      </c>
      <c r="W1133">
        <v>0</v>
      </c>
      <c r="X1133">
        <v>0</v>
      </c>
      <c r="Y1133">
        <v>0</v>
      </c>
      <c r="Z1133">
        <v>1</v>
      </c>
      <c r="AA1133">
        <v>18</v>
      </c>
      <c r="AE1133">
        <v>477</v>
      </c>
      <c r="AF1133" t="s">
        <v>5050</v>
      </c>
      <c r="AG1133" t="s">
        <v>1397</v>
      </c>
      <c r="AH1133" t="s">
        <v>5051</v>
      </c>
      <c r="AI1133" t="s">
        <v>5052</v>
      </c>
      <c r="AJ1133" t="s">
        <v>5053</v>
      </c>
      <c r="AK1133" t="s">
        <v>5054</v>
      </c>
    </row>
    <row r="1134" spans="1:37" x14ac:dyDescent="0.25">
      <c r="A1134" t="s">
        <v>3098</v>
      </c>
      <c r="B1134" t="s">
        <v>3099</v>
      </c>
      <c r="C1134" t="s">
        <v>3100</v>
      </c>
      <c r="D1134" t="s">
        <v>3100</v>
      </c>
      <c r="E1134" t="s">
        <v>3101</v>
      </c>
      <c r="F1134" t="s">
        <v>3102</v>
      </c>
      <c r="G1134" t="s">
        <v>3103</v>
      </c>
      <c r="H1134" t="s">
        <v>3104</v>
      </c>
      <c r="I1134" t="s">
        <v>171</v>
      </c>
      <c r="J1134" t="s">
        <v>171</v>
      </c>
      <c r="K1134">
        <f>SUM(L1134:Q1134)</f>
        <v>566770000</v>
      </c>
      <c r="L1134">
        <v>0</v>
      </c>
      <c r="M1134">
        <v>153680000</v>
      </c>
      <c r="N1134">
        <v>250750000</v>
      </c>
      <c r="O1134">
        <v>162340000</v>
      </c>
      <c r="P1134">
        <v>0</v>
      </c>
      <c r="Q1134">
        <v>0</v>
      </c>
      <c r="S1134">
        <v>0</v>
      </c>
      <c r="T1134">
        <v>15</v>
      </c>
      <c r="U1134">
        <v>11</v>
      </c>
      <c r="V1134">
        <v>15</v>
      </c>
      <c r="W1134">
        <v>0</v>
      </c>
      <c r="X1134">
        <v>0</v>
      </c>
      <c r="Y1134">
        <v>1</v>
      </c>
      <c r="Z1134">
        <v>0</v>
      </c>
      <c r="AA1134">
        <v>42</v>
      </c>
      <c r="AE1134">
        <v>781</v>
      </c>
      <c r="AF1134" t="s">
        <v>3105</v>
      </c>
      <c r="AG1134" t="s">
        <v>310</v>
      </c>
      <c r="AH1134" t="s">
        <v>3106</v>
      </c>
      <c r="AI1134" t="s">
        <v>3107</v>
      </c>
      <c r="AJ1134" t="s">
        <v>3108</v>
      </c>
      <c r="AK1134" t="s">
        <v>3109</v>
      </c>
    </row>
    <row r="1135" spans="1:37" x14ac:dyDescent="0.25">
      <c r="A1135" t="s">
        <v>11852</v>
      </c>
      <c r="B1135" t="s">
        <v>11852</v>
      </c>
      <c r="C1135" t="s">
        <v>2140</v>
      </c>
      <c r="D1135" t="s">
        <v>2140</v>
      </c>
      <c r="E1135" t="s">
        <v>2140</v>
      </c>
      <c r="F1135" t="s">
        <v>11853</v>
      </c>
      <c r="G1135" t="s">
        <v>11854</v>
      </c>
      <c r="H1135" t="s">
        <v>11855</v>
      </c>
      <c r="I1135" t="s">
        <v>171</v>
      </c>
      <c r="J1135" t="s">
        <v>171</v>
      </c>
      <c r="K1135">
        <f>SUM(L1135:Q1135)</f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S1135">
        <v>0</v>
      </c>
      <c r="T1135">
        <v>0</v>
      </c>
      <c r="U1135">
        <v>0</v>
      </c>
      <c r="V1135">
        <v>1</v>
      </c>
      <c r="W1135">
        <v>0</v>
      </c>
      <c r="X1135">
        <v>0</v>
      </c>
      <c r="Y1135">
        <v>0</v>
      </c>
      <c r="Z1135">
        <v>0</v>
      </c>
      <c r="AA1135">
        <v>1</v>
      </c>
      <c r="AE1135">
        <v>30</v>
      </c>
      <c r="AF1135">
        <v>6863</v>
      </c>
      <c r="AG1135" t="b">
        <v>1</v>
      </c>
      <c r="AH1135">
        <v>7363</v>
      </c>
      <c r="AI1135">
        <v>84723</v>
      </c>
      <c r="AJ1135">
        <v>90260</v>
      </c>
      <c r="AK1135">
        <v>90260</v>
      </c>
    </row>
    <row r="1136" spans="1:37" x14ac:dyDescent="0.25">
      <c r="A1136" t="s">
        <v>8250</v>
      </c>
      <c r="B1136" t="s">
        <v>8251</v>
      </c>
      <c r="C1136" t="s">
        <v>8252</v>
      </c>
      <c r="D1136" t="s">
        <v>8252</v>
      </c>
      <c r="E1136" t="s">
        <v>8252</v>
      </c>
      <c r="F1136" t="s">
        <v>8253</v>
      </c>
      <c r="G1136" t="s">
        <v>8254</v>
      </c>
      <c r="H1136" t="s">
        <v>8253</v>
      </c>
      <c r="I1136" t="s">
        <v>171</v>
      </c>
      <c r="J1136" t="s">
        <v>171</v>
      </c>
      <c r="K1136">
        <f>SUM(L1136:Q1136)</f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S1136">
        <v>1</v>
      </c>
      <c r="T1136">
        <v>1</v>
      </c>
      <c r="U1136">
        <v>0</v>
      </c>
      <c r="V1136">
        <v>1</v>
      </c>
      <c r="W1136">
        <v>5</v>
      </c>
      <c r="X1136">
        <v>3</v>
      </c>
      <c r="Y1136">
        <v>1</v>
      </c>
      <c r="Z1136">
        <v>1</v>
      </c>
      <c r="AA1136">
        <v>13</v>
      </c>
      <c r="AE1136">
        <v>1235</v>
      </c>
      <c r="AF1136" t="s">
        <v>8255</v>
      </c>
      <c r="AG1136" t="s">
        <v>909</v>
      </c>
      <c r="AH1136" t="s">
        <v>8256</v>
      </c>
      <c r="AI1136" t="s">
        <v>8257</v>
      </c>
      <c r="AJ1136" t="s">
        <v>8258</v>
      </c>
      <c r="AK1136" t="s">
        <v>8259</v>
      </c>
    </row>
    <row r="1137" spans="1:39" x14ac:dyDescent="0.25">
      <c r="A1137" t="s">
        <v>9893</v>
      </c>
      <c r="B1137" t="s">
        <v>9893</v>
      </c>
      <c r="C1137" t="s">
        <v>9894</v>
      </c>
      <c r="D1137" t="s">
        <v>9894</v>
      </c>
      <c r="E1137" t="s">
        <v>9894</v>
      </c>
      <c r="F1137" t="s">
        <v>9895</v>
      </c>
      <c r="G1137" t="s">
        <v>9896</v>
      </c>
      <c r="H1137" t="s">
        <v>9897</v>
      </c>
      <c r="I1137" t="s">
        <v>171</v>
      </c>
      <c r="J1137" t="s">
        <v>171</v>
      </c>
      <c r="K1137">
        <f>SUM(L1137:Q1137)</f>
        <v>5842500</v>
      </c>
      <c r="L1137">
        <v>0</v>
      </c>
      <c r="M1137">
        <v>0</v>
      </c>
      <c r="N1137">
        <v>0</v>
      </c>
      <c r="O1137">
        <v>5842500</v>
      </c>
      <c r="P1137">
        <v>0</v>
      </c>
      <c r="Q1137">
        <v>0</v>
      </c>
      <c r="S1137">
        <v>0</v>
      </c>
      <c r="T1137">
        <v>0</v>
      </c>
      <c r="U1137">
        <v>0</v>
      </c>
      <c r="V1137">
        <v>4</v>
      </c>
      <c r="W1137">
        <v>0</v>
      </c>
      <c r="X1137">
        <v>0</v>
      </c>
      <c r="Y1137">
        <v>0</v>
      </c>
      <c r="Z1137">
        <v>0</v>
      </c>
      <c r="AA1137">
        <v>4</v>
      </c>
      <c r="AE1137">
        <v>1133</v>
      </c>
      <c r="AF1137" t="s">
        <v>9898</v>
      </c>
      <c r="AG1137" t="s">
        <v>1397</v>
      </c>
      <c r="AH1137" t="s">
        <v>9899</v>
      </c>
      <c r="AI1137" t="s">
        <v>9900</v>
      </c>
      <c r="AJ1137" t="s">
        <v>9901</v>
      </c>
      <c r="AK1137" t="s">
        <v>9902</v>
      </c>
    </row>
    <row r="1138" spans="1:39" x14ac:dyDescent="0.25">
      <c r="A1138" t="s">
        <v>4466</v>
      </c>
      <c r="B1138" t="s">
        <v>4467</v>
      </c>
      <c r="C1138" t="s">
        <v>4468</v>
      </c>
      <c r="D1138" t="s">
        <v>4468</v>
      </c>
      <c r="E1138" t="s">
        <v>4468</v>
      </c>
      <c r="F1138" t="s">
        <v>4469</v>
      </c>
      <c r="G1138" t="s">
        <v>4470</v>
      </c>
      <c r="H1138" t="s">
        <v>4469</v>
      </c>
      <c r="I1138" t="s">
        <v>171</v>
      </c>
      <c r="J1138" t="s">
        <v>171</v>
      </c>
      <c r="K1138">
        <f>SUM(L1138:Q1138)</f>
        <v>164562000</v>
      </c>
      <c r="L1138">
        <v>0</v>
      </c>
      <c r="M1138">
        <v>36131000</v>
      </c>
      <c r="N1138">
        <v>77506000</v>
      </c>
      <c r="O1138">
        <v>50925000</v>
      </c>
      <c r="P1138">
        <v>0</v>
      </c>
      <c r="Q1138">
        <v>0</v>
      </c>
      <c r="S1138">
        <v>0</v>
      </c>
      <c r="T1138">
        <v>10</v>
      </c>
      <c r="U1138">
        <v>4</v>
      </c>
      <c r="V1138">
        <v>16</v>
      </c>
      <c r="W1138">
        <v>0</v>
      </c>
      <c r="X1138">
        <v>0</v>
      </c>
      <c r="Y1138">
        <v>0</v>
      </c>
      <c r="Z1138">
        <v>0</v>
      </c>
      <c r="AA1138">
        <v>30</v>
      </c>
      <c r="AE1138">
        <v>852</v>
      </c>
      <c r="AF1138" t="s">
        <v>4471</v>
      </c>
      <c r="AG1138" t="s">
        <v>310</v>
      </c>
      <c r="AH1138" t="s">
        <v>4472</v>
      </c>
      <c r="AI1138" t="s">
        <v>4473</v>
      </c>
      <c r="AJ1138" t="s">
        <v>4474</v>
      </c>
      <c r="AK1138" t="s">
        <v>4475</v>
      </c>
    </row>
    <row r="1139" spans="1:39" x14ac:dyDescent="0.25">
      <c r="A1139" t="s">
        <v>7823</v>
      </c>
      <c r="B1139" t="s">
        <v>7824</v>
      </c>
      <c r="C1139" t="s">
        <v>7825</v>
      </c>
      <c r="D1139" t="s">
        <v>7825</v>
      </c>
      <c r="E1139" t="s">
        <v>7825</v>
      </c>
      <c r="F1139" t="s">
        <v>7826</v>
      </c>
      <c r="G1139" t="s">
        <v>7827</v>
      </c>
      <c r="H1139" t="s">
        <v>7828</v>
      </c>
      <c r="I1139" t="s">
        <v>171</v>
      </c>
      <c r="J1139" t="s">
        <v>171</v>
      </c>
      <c r="K1139">
        <f>SUM(L1139:Q1139)</f>
        <v>19777800</v>
      </c>
      <c r="L1139">
        <v>0</v>
      </c>
      <c r="M1139">
        <v>9075800</v>
      </c>
      <c r="N1139">
        <v>0</v>
      </c>
      <c r="O1139">
        <v>10702000</v>
      </c>
      <c r="P1139">
        <v>0</v>
      </c>
      <c r="Q1139">
        <v>0</v>
      </c>
      <c r="S1139">
        <v>0</v>
      </c>
      <c r="T1139">
        <v>7</v>
      </c>
      <c r="U1139">
        <v>0</v>
      </c>
      <c r="V1139">
        <v>4</v>
      </c>
      <c r="W1139">
        <v>0</v>
      </c>
      <c r="X1139">
        <v>0</v>
      </c>
      <c r="Y1139">
        <v>0</v>
      </c>
      <c r="Z1139">
        <v>0</v>
      </c>
      <c r="AA1139">
        <v>11</v>
      </c>
      <c r="AE1139">
        <v>833</v>
      </c>
      <c r="AF1139" t="s">
        <v>7829</v>
      </c>
      <c r="AG1139" t="s">
        <v>909</v>
      </c>
      <c r="AH1139" t="s">
        <v>7830</v>
      </c>
      <c r="AI1139" t="s">
        <v>7831</v>
      </c>
      <c r="AJ1139" t="s">
        <v>7832</v>
      </c>
      <c r="AK1139" t="s">
        <v>7833</v>
      </c>
    </row>
    <row r="1140" spans="1:39" x14ac:dyDescent="0.25">
      <c r="A1140" t="s">
        <v>2254</v>
      </c>
      <c r="B1140" t="s">
        <v>2254</v>
      </c>
      <c r="C1140" t="s">
        <v>2255</v>
      </c>
      <c r="D1140" t="s">
        <v>2255</v>
      </c>
      <c r="E1140" t="s">
        <v>2255</v>
      </c>
      <c r="F1140" t="s">
        <v>2256</v>
      </c>
      <c r="G1140" t="s">
        <v>2257</v>
      </c>
      <c r="H1140" t="s">
        <v>2258</v>
      </c>
      <c r="I1140" s="3" t="s">
        <v>437</v>
      </c>
      <c r="J1140" s="7" t="s">
        <v>957</v>
      </c>
      <c r="K1140">
        <f>SUM(L1140:Q1140)</f>
        <v>849614000</v>
      </c>
      <c r="L1140">
        <v>60824000</v>
      </c>
      <c r="M1140">
        <v>210980000</v>
      </c>
      <c r="N1140">
        <v>186690000</v>
      </c>
      <c r="O1140">
        <v>109310000</v>
      </c>
      <c r="P1140">
        <v>148710000</v>
      </c>
      <c r="Q1140">
        <v>133100000</v>
      </c>
      <c r="S1140">
        <v>4</v>
      </c>
      <c r="T1140">
        <v>11</v>
      </c>
      <c r="U1140">
        <v>5</v>
      </c>
      <c r="V1140">
        <v>9</v>
      </c>
      <c r="W1140">
        <v>9</v>
      </c>
      <c r="X1140">
        <v>7</v>
      </c>
      <c r="Y1140">
        <v>8</v>
      </c>
      <c r="Z1140">
        <v>8</v>
      </c>
      <c r="AA1140">
        <v>61</v>
      </c>
      <c r="AE1140">
        <v>880</v>
      </c>
      <c r="AF1140" t="s">
        <v>2259</v>
      </c>
      <c r="AG1140" t="s">
        <v>870</v>
      </c>
      <c r="AH1140" t="s">
        <v>2260</v>
      </c>
      <c r="AI1140" t="s">
        <v>2261</v>
      </c>
      <c r="AJ1140" t="s">
        <v>2262</v>
      </c>
      <c r="AK1140" t="s">
        <v>2263</v>
      </c>
    </row>
    <row r="1141" spans="1:39" x14ac:dyDescent="0.25">
      <c r="A1141" t="s">
        <v>9096</v>
      </c>
      <c r="B1141" t="s">
        <v>9096</v>
      </c>
      <c r="C1141" t="s">
        <v>9097</v>
      </c>
      <c r="D1141" t="s">
        <v>9097</v>
      </c>
      <c r="E1141" t="s">
        <v>9097</v>
      </c>
      <c r="F1141" t="s">
        <v>9098</v>
      </c>
      <c r="G1141" t="s">
        <v>9099</v>
      </c>
      <c r="H1141" t="s">
        <v>9100</v>
      </c>
      <c r="I1141" t="s">
        <v>171</v>
      </c>
      <c r="J1141" t="s">
        <v>171</v>
      </c>
      <c r="K1141">
        <f>SUM(L1141:Q1141)</f>
        <v>9302800</v>
      </c>
      <c r="L1141">
        <v>0</v>
      </c>
      <c r="M1141">
        <v>0</v>
      </c>
      <c r="N1141">
        <v>0</v>
      </c>
      <c r="O1141">
        <v>9302800</v>
      </c>
      <c r="P1141">
        <v>0</v>
      </c>
      <c r="Q1141">
        <v>0</v>
      </c>
      <c r="S1141">
        <v>0</v>
      </c>
      <c r="T1141">
        <v>1</v>
      </c>
      <c r="U1141">
        <v>0</v>
      </c>
      <c r="V1141">
        <v>4</v>
      </c>
      <c r="W1141">
        <v>0</v>
      </c>
      <c r="X1141">
        <v>0</v>
      </c>
      <c r="Y1141">
        <v>0</v>
      </c>
      <c r="Z1141">
        <v>0</v>
      </c>
      <c r="AA1141">
        <v>5</v>
      </c>
      <c r="AE1141">
        <v>1242</v>
      </c>
      <c r="AF1141" t="s">
        <v>9101</v>
      </c>
      <c r="AG1141" t="s">
        <v>1397</v>
      </c>
      <c r="AH1141" t="s">
        <v>9102</v>
      </c>
      <c r="AI1141" t="s">
        <v>9103</v>
      </c>
      <c r="AJ1141" t="s">
        <v>9104</v>
      </c>
      <c r="AK1141" t="s">
        <v>9105</v>
      </c>
    </row>
    <row r="1142" spans="1:39" x14ac:dyDescent="0.25">
      <c r="A1142" t="s">
        <v>3453</v>
      </c>
      <c r="B1142" t="s">
        <v>3454</v>
      </c>
      <c r="C1142" t="s">
        <v>1917</v>
      </c>
      <c r="D1142" t="s">
        <v>1917</v>
      </c>
      <c r="E1142" t="s">
        <v>1917</v>
      </c>
      <c r="F1142" t="s">
        <v>3455</v>
      </c>
      <c r="G1142" t="s">
        <v>3456</v>
      </c>
      <c r="H1142" t="s">
        <v>3457</v>
      </c>
      <c r="I1142" t="s">
        <v>171</v>
      </c>
      <c r="J1142" t="s">
        <v>171</v>
      </c>
      <c r="K1142">
        <f>SUM(L1142:Q1142)</f>
        <v>307208000</v>
      </c>
      <c r="L1142">
        <v>0</v>
      </c>
      <c r="M1142">
        <v>162370000</v>
      </c>
      <c r="N1142">
        <v>0</v>
      </c>
      <c r="O1142">
        <v>46999000</v>
      </c>
      <c r="P1142">
        <v>63586000</v>
      </c>
      <c r="Q1142">
        <v>34253000</v>
      </c>
      <c r="S1142">
        <v>0</v>
      </c>
      <c r="T1142">
        <v>31</v>
      </c>
      <c r="U1142">
        <v>0</v>
      </c>
      <c r="V1142">
        <v>9</v>
      </c>
      <c r="W1142">
        <v>15</v>
      </c>
      <c r="X1142">
        <v>14</v>
      </c>
      <c r="Y1142">
        <v>1</v>
      </c>
      <c r="Z1142">
        <v>6</v>
      </c>
      <c r="AA1142">
        <v>76</v>
      </c>
      <c r="AE1142">
        <v>495</v>
      </c>
      <c r="AF1142" t="s">
        <v>3458</v>
      </c>
      <c r="AG1142" t="s">
        <v>246</v>
      </c>
      <c r="AH1142" t="s">
        <v>3459</v>
      </c>
      <c r="AI1142" t="s">
        <v>3460</v>
      </c>
      <c r="AJ1142" t="s">
        <v>3461</v>
      </c>
      <c r="AK1142" t="s">
        <v>3462</v>
      </c>
    </row>
    <row r="1143" spans="1:39" x14ac:dyDescent="0.25">
      <c r="A1143" t="s">
        <v>9317</v>
      </c>
      <c r="B1143" t="s">
        <v>9317</v>
      </c>
      <c r="C1143">
        <v>1</v>
      </c>
      <c r="D1143">
        <v>1</v>
      </c>
      <c r="E1143">
        <v>1</v>
      </c>
      <c r="F1143" t="s">
        <v>9318</v>
      </c>
      <c r="G1143" t="s">
        <v>9319</v>
      </c>
      <c r="H1143" t="s">
        <v>9318</v>
      </c>
      <c r="I1143" t="s">
        <v>171</v>
      </c>
      <c r="J1143" t="s">
        <v>171</v>
      </c>
      <c r="K1143">
        <f>SUM(L1143:Q1143)</f>
        <v>8138700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8138700</v>
      </c>
      <c r="S1143">
        <v>2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1</v>
      </c>
      <c r="AA1143">
        <v>5</v>
      </c>
      <c r="AE1143">
        <v>1119</v>
      </c>
      <c r="AF1143">
        <v>2449</v>
      </c>
      <c r="AG1143" t="b">
        <v>1</v>
      </c>
      <c r="AH1143">
        <v>2595</v>
      </c>
      <c r="AI1143" t="s">
        <v>9320</v>
      </c>
      <c r="AJ1143" t="s">
        <v>9321</v>
      </c>
      <c r="AK1143">
        <v>31537</v>
      </c>
    </row>
    <row r="1144" spans="1:39" x14ac:dyDescent="0.25">
      <c r="A1144" t="s">
        <v>10707</v>
      </c>
      <c r="B1144" t="s">
        <v>10707</v>
      </c>
      <c r="C1144">
        <v>1</v>
      </c>
      <c r="D1144">
        <v>1</v>
      </c>
      <c r="E1144">
        <v>1</v>
      </c>
      <c r="F1144" t="s">
        <v>10708</v>
      </c>
      <c r="G1144" t="s">
        <v>10709</v>
      </c>
      <c r="H1144" t="s">
        <v>10708</v>
      </c>
      <c r="I1144" t="s">
        <v>171</v>
      </c>
      <c r="J1144" t="s">
        <v>171</v>
      </c>
      <c r="K1144">
        <f>SUM(L1144:Q1144)</f>
        <v>3275100</v>
      </c>
      <c r="L1144">
        <v>0</v>
      </c>
      <c r="M1144">
        <v>0</v>
      </c>
      <c r="N1144">
        <v>0</v>
      </c>
      <c r="O1144">
        <v>3275100</v>
      </c>
      <c r="P1144">
        <v>0</v>
      </c>
      <c r="Q1144">
        <v>0</v>
      </c>
      <c r="S1144">
        <v>0</v>
      </c>
      <c r="T1144">
        <v>1</v>
      </c>
      <c r="U1144">
        <v>1</v>
      </c>
      <c r="V1144">
        <v>1</v>
      </c>
      <c r="W1144">
        <v>0</v>
      </c>
      <c r="X1144">
        <v>0</v>
      </c>
      <c r="Y1144">
        <v>0</v>
      </c>
      <c r="Z1144">
        <v>0</v>
      </c>
      <c r="AA1144">
        <v>3</v>
      </c>
      <c r="AE1144">
        <v>556</v>
      </c>
      <c r="AF1144">
        <v>1463</v>
      </c>
      <c r="AG1144" t="b">
        <v>1</v>
      </c>
      <c r="AH1144">
        <v>1544</v>
      </c>
      <c r="AI1144" t="s">
        <v>10710</v>
      </c>
      <c r="AJ1144" t="s">
        <v>10711</v>
      </c>
      <c r="AK1144">
        <v>19566</v>
      </c>
    </row>
    <row r="1145" spans="1:39" x14ac:dyDescent="0.25">
      <c r="A1145" t="s">
        <v>1044</v>
      </c>
      <c r="B1145" t="s">
        <v>1044</v>
      </c>
      <c r="C1145" t="s">
        <v>1045</v>
      </c>
      <c r="D1145" t="s">
        <v>1045</v>
      </c>
      <c r="E1145" t="s">
        <v>1045</v>
      </c>
      <c r="F1145" t="s">
        <v>1046</v>
      </c>
      <c r="G1145" t="s">
        <v>1047</v>
      </c>
      <c r="H1145" t="s">
        <v>1048</v>
      </c>
      <c r="I1145" s="9" t="s">
        <v>63</v>
      </c>
      <c r="J1145" s="5" t="s">
        <v>64</v>
      </c>
      <c r="K1145">
        <f>SUM(L1145:Q1145)</f>
        <v>5175830000</v>
      </c>
      <c r="L1145">
        <v>202940000</v>
      </c>
      <c r="M1145">
        <v>856000000</v>
      </c>
      <c r="N1145">
        <v>1396400000</v>
      </c>
      <c r="O1145">
        <v>728880000</v>
      </c>
      <c r="P1145">
        <v>1449400000</v>
      </c>
      <c r="Q1145">
        <v>542210000</v>
      </c>
      <c r="S1145">
        <v>9</v>
      </c>
      <c r="T1145">
        <v>34</v>
      </c>
      <c r="U1145">
        <v>35</v>
      </c>
      <c r="V1145">
        <v>43</v>
      </c>
      <c r="W1145">
        <v>94</v>
      </c>
      <c r="X1145">
        <v>61</v>
      </c>
      <c r="Y1145">
        <v>19</v>
      </c>
      <c r="Z1145">
        <v>29</v>
      </c>
      <c r="AA1145">
        <v>324</v>
      </c>
      <c r="AE1145">
        <v>991</v>
      </c>
      <c r="AF1145" t="s">
        <v>1049</v>
      </c>
      <c r="AG1145" t="s">
        <v>130</v>
      </c>
      <c r="AH1145" t="s">
        <v>1050</v>
      </c>
      <c r="AI1145" t="s">
        <v>1051</v>
      </c>
      <c r="AJ1145" t="s">
        <v>1052</v>
      </c>
      <c r="AK1145" t="s">
        <v>1053</v>
      </c>
      <c r="AL1145" t="s">
        <v>1054</v>
      </c>
      <c r="AM1145" t="s">
        <v>1055</v>
      </c>
    </row>
    <row r="1146" spans="1:39" x14ac:dyDescent="0.25">
      <c r="A1146" t="s">
        <v>4303</v>
      </c>
      <c r="B1146" t="s">
        <v>4303</v>
      </c>
      <c r="C1146">
        <v>5</v>
      </c>
      <c r="D1146">
        <v>5</v>
      </c>
      <c r="E1146">
        <v>5</v>
      </c>
      <c r="F1146" t="s">
        <v>4304</v>
      </c>
      <c r="G1146" t="s">
        <v>4305</v>
      </c>
      <c r="H1146" t="s">
        <v>4304</v>
      </c>
      <c r="I1146" s="9" t="s">
        <v>63</v>
      </c>
      <c r="J1146" s="5" t="s">
        <v>64</v>
      </c>
      <c r="K1146">
        <f>SUM(L1146:Q1146)</f>
        <v>131415000</v>
      </c>
      <c r="L1146">
        <v>0</v>
      </c>
      <c r="M1146">
        <v>31313000</v>
      </c>
      <c r="N1146">
        <v>0</v>
      </c>
      <c r="O1146">
        <v>38299000</v>
      </c>
      <c r="P1146">
        <v>35408000</v>
      </c>
      <c r="Q1146">
        <v>26395000</v>
      </c>
      <c r="S1146">
        <v>0</v>
      </c>
      <c r="T1146">
        <v>9</v>
      </c>
      <c r="U1146">
        <v>0</v>
      </c>
      <c r="V1146">
        <v>8</v>
      </c>
      <c r="W1146">
        <v>6</v>
      </c>
      <c r="X1146">
        <v>12</v>
      </c>
      <c r="Y1146">
        <v>4</v>
      </c>
      <c r="Z1146">
        <v>3</v>
      </c>
      <c r="AA1146">
        <v>42</v>
      </c>
      <c r="AE1146">
        <v>534</v>
      </c>
      <c r="AF1146" t="s">
        <v>4306</v>
      </c>
      <c r="AG1146" t="s">
        <v>909</v>
      </c>
      <c r="AH1146" t="s">
        <v>4307</v>
      </c>
      <c r="AI1146" t="s">
        <v>4308</v>
      </c>
      <c r="AJ1146" t="s">
        <v>4309</v>
      </c>
      <c r="AK1146" t="s">
        <v>4310</v>
      </c>
    </row>
    <row r="1147" spans="1:39" x14ac:dyDescent="0.25">
      <c r="A1147" t="s">
        <v>9975</v>
      </c>
      <c r="B1147" t="s">
        <v>9975</v>
      </c>
      <c r="C1147" t="s">
        <v>9976</v>
      </c>
      <c r="D1147" t="s">
        <v>9976</v>
      </c>
      <c r="E1147" t="s">
        <v>9976</v>
      </c>
      <c r="F1147" t="s">
        <v>9977</v>
      </c>
      <c r="G1147" t="s">
        <v>9978</v>
      </c>
      <c r="H1147" t="s">
        <v>9979</v>
      </c>
      <c r="I1147" t="s">
        <v>171</v>
      </c>
      <c r="J1147" t="s">
        <v>171</v>
      </c>
      <c r="K1147">
        <f>SUM(L1147:Q1147)</f>
        <v>5537400</v>
      </c>
      <c r="L1147">
        <v>0</v>
      </c>
      <c r="M1147">
        <v>5537400</v>
      </c>
      <c r="N1147">
        <v>0</v>
      </c>
      <c r="O1147">
        <v>0</v>
      </c>
      <c r="P1147">
        <v>0</v>
      </c>
      <c r="Q1147">
        <v>0</v>
      </c>
      <c r="S1147">
        <v>0</v>
      </c>
      <c r="T1147">
        <v>3</v>
      </c>
      <c r="U1147">
        <v>1</v>
      </c>
      <c r="V1147">
        <v>3</v>
      </c>
      <c r="W1147">
        <v>0</v>
      </c>
      <c r="X1147">
        <v>0</v>
      </c>
      <c r="Y1147">
        <v>0</v>
      </c>
      <c r="Z1147">
        <v>0</v>
      </c>
      <c r="AA1147">
        <v>7</v>
      </c>
      <c r="AE1147">
        <v>530</v>
      </c>
      <c r="AF1147" t="s">
        <v>9980</v>
      </c>
      <c r="AG1147" t="s">
        <v>1397</v>
      </c>
      <c r="AH1147" t="s">
        <v>9981</v>
      </c>
      <c r="AI1147" t="s">
        <v>9982</v>
      </c>
      <c r="AJ1147" t="s">
        <v>9983</v>
      </c>
      <c r="AK1147" t="s">
        <v>9984</v>
      </c>
    </row>
    <row r="1148" spans="1:39" x14ac:dyDescent="0.25">
      <c r="A1148" t="s">
        <v>5586</v>
      </c>
      <c r="B1148" t="s">
        <v>5586</v>
      </c>
      <c r="C1148" t="s">
        <v>5544</v>
      </c>
      <c r="D1148" t="s">
        <v>5544</v>
      </c>
      <c r="E1148" t="s">
        <v>5544</v>
      </c>
      <c r="F1148" t="s">
        <v>5587</v>
      </c>
      <c r="G1148" t="s">
        <v>5588</v>
      </c>
      <c r="H1148" t="s">
        <v>5589</v>
      </c>
      <c r="I1148" t="s">
        <v>171</v>
      </c>
      <c r="J1148" t="s">
        <v>171</v>
      </c>
      <c r="K1148">
        <f>SUM(L1148:Q1148)</f>
        <v>83050000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83050000</v>
      </c>
      <c r="S1148">
        <v>0</v>
      </c>
      <c r="T1148">
        <v>0</v>
      </c>
      <c r="U1148">
        <v>0</v>
      </c>
      <c r="V1148">
        <v>2</v>
      </c>
      <c r="W1148">
        <v>1</v>
      </c>
      <c r="X1148">
        <v>1</v>
      </c>
      <c r="Y1148">
        <v>1</v>
      </c>
      <c r="Z1148">
        <v>6</v>
      </c>
      <c r="AA1148">
        <v>11</v>
      </c>
      <c r="AE1148">
        <v>35</v>
      </c>
      <c r="AF1148" t="s">
        <v>5590</v>
      </c>
      <c r="AG1148" t="s">
        <v>1397</v>
      </c>
      <c r="AH1148" t="s">
        <v>5591</v>
      </c>
      <c r="AI1148" t="s">
        <v>5592</v>
      </c>
      <c r="AJ1148" t="s">
        <v>5593</v>
      </c>
      <c r="AK1148" t="s">
        <v>5594</v>
      </c>
    </row>
    <row r="1149" spans="1:39" x14ac:dyDescent="0.25">
      <c r="A1149" t="s">
        <v>9819</v>
      </c>
      <c r="B1149" t="s">
        <v>9820</v>
      </c>
      <c r="C1149" t="s">
        <v>9821</v>
      </c>
      <c r="D1149" t="s">
        <v>9821</v>
      </c>
      <c r="E1149" t="s">
        <v>9821</v>
      </c>
      <c r="F1149" t="s">
        <v>9822</v>
      </c>
      <c r="G1149" t="s">
        <v>9823</v>
      </c>
      <c r="H1149" t="s">
        <v>9824</v>
      </c>
      <c r="I1149" t="s">
        <v>171</v>
      </c>
      <c r="J1149" t="s">
        <v>171</v>
      </c>
      <c r="K1149">
        <f>SUM(L1149:Q1149)</f>
        <v>6173000</v>
      </c>
      <c r="L1149">
        <v>0</v>
      </c>
      <c r="M1149">
        <v>0</v>
      </c>
      <c r="N1149">
        <v>0</v>
      </c>
      <c r="O1149">
        <v>6173000</v>
      </c>
      <c r="P1149">
        <v>0</v>
      </c>
      <c r="Q1149">
        <v>0</v>
      </c>
      <c r="S1149">
        <v>1</v>
      </c>
      <c r="T1149">
        <v>0</v>
      </c>
      <c r="U1149">
        <v>0</v>
      </c>
      <c r="V1149">
        <v>5</v>
      </c>
      <c r="W1149">
        <v>0</v>
      </c>
      <c r="X1149">
        <v>0</v>
      </c>
      <c r="Y1149">
        <v>0</v>
      </c>
      <c r="Z1149">
        <v>2</v>
      </c>
      <c r="AA1149">
        <v>8</v>
      </c>
      <c r="AE1149">
        <v>1192</v>
      </c>
      <c r="AF1149" t="s">
        <v>9825</v>
      </c>
      <c r="AG1149" t="s">
        <v>1397</v>
      </c>
      <c r="AH1149" t="s">
        <v>9826</v>
      </c>
      <c r="AI1149" t="s">
        <v>9827</v>
      </c>
      <c r="AJ1149" t="s">
        <v>9828</v>
      </c>
      <c r="AK1149" t="s">
        <v>9829</v>
      </c>
    </row>
    <row r="1150" spans="1:39" x14ac:dyDescent="0.25">
      <c r="A1150" t="s">
        <v>11884</v>
      </c>
      <c r="B1150" t="s">
        <v>11884</v>
      </c>
      <c r="C1150" t="s">
        <v>6743</v>
      </c>
      <c r="D1150" t="s">
        <v>6743</v>
      </c>
      <c r="E1150" t="s">
        <v>6743</v>
      </c>
      <c r="F1150" t="s">
        <v>11885</v>
      </c>
      <c r="G1150" t="s">
        <v>11886</v>
      </c>
      <c r="H1150" t="s">
        <v>11887</v>
      </c>
      <c r="I1150" t="s">
        <v>171</v>
      </c>
      <c r="J1150" t="s">
        <v>171</v>
      </c>
      <c r="K1150">
        <f>SUM(L1150:Q1150)</f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E1150">
        <v>129</v>
      </c>
      <c r="AF1150">
        <v>7707</v>
      </c>
      <c r="AG1150" t="b">
        <v>1</v>
      </c>
      <c r="AH1150">
        <v>8266</v>
      </c>
      <c r="AI1150">
        <v>94707</v>
      </c>
      <c r="AJ1150">
        <v>100899</v>
      </c>
      <c r="AK1150">
        <v>100899</v>
      </c>
    </row>
    <row r="1151" spans="1:39" x14ac:dyDescent="0.25">
      <c r="A1151" t="s">
        <v>4311</v>
      </c>
      <c r="B1151" t="s">
        <v>4311</v>
      </c>
      <c r="C1151" t="s">
        <v>4312</v>
      </c>
      <c r="D1151" t="s">
        <v>4312</v>
      </c>
      <c r="E1151" t="s">
        <v>4312</v>
      </c>
      <c r="F1151" t="s">
        <v>4313</v>
      </c>
      <c r="G1151" t="s">
        <v>4314</v>
      </c>
      <c r="H1151" t="s">
        <v>4315</v>
      </c>
      <c r="I1151" t="s">
        <v>171</v>
      </c>
      <c r="J1151" t="s">
        <v>171</v>
      </c>
      <c r="K1151">
        <f>SUM(L1151:Q1151)</f>
        <v>165415000</v>
      </c>
      <c r="L1151">
        <v>54704000</v>
      </c>
      <c r="M1151">
        <v>0</v>
      </c>
      <c r="N1151">
        <v>0</v>
      </c>
      <c r="O1151">
        <v>64986000</v>
      </c>
      <c r="P1151">
        <v>0</v>
      </c>
      <c r="Q1151">
        <v>45725000</v>
      </c>
      <c r="S1151">
        <v>2</v>
      </c>
      <c r="T1151">
        <v>2</v>
      </c>
      <c r="U1151">
        <v>0</v>
      </c>
      <c r="V1151">
        <v>14</v>
      </c>
      <c r="W1151">
        <v>0</v>
      </c>
      <c r="X1151">
        <v>0</v>
      </c>
      <c r="Y1151">
        <v>3</v>
      </c>
      <c r="Z1151">
        <v>10</v>
      </c>
      <c r="AA1151">
        <v>31</v>
      </c>
      <c r="AE1151">
        <v>404</v>
      </c>
      <c r="AF1151" t="s">
        <v>4316</v>
      </c>
      <c r="AG1151" t="s">
        <v>527</v>
      </c>
      <c r="AH1151" t="s">
        <v>4317</v>
      </c>
      <c r="AI1151" t="s">
        <v>4318</v>
      </c>
      <c r="AJ1151" t="s">
        <v>4319</v>
      </c>
      <c r="AK1151" t="s">
        <v>4320</v>
      </c>
      <c r="AL1151">
        <v>170</v>
      </c>
      <c r="AM1151">
        <v>917</v>
      </c>
    </row>
    <row r="1152" spans="1:39" x14ac:dyDescent="0.25">
      <c r="A1152" t="s">
        <v>3245</v>
      </c>
      <c r="B1152" t="s">
        <v>3246</v>
      </c>
      <c r="C1152" t="s">
        <v>3247</v>
      </c>
      <c r="D1152" t="s">
        <v>3247</v>
      </c>
      <c r="E1152" t="s">
        <v>3247</v>
      </c>
      <c r="F1152" t="s">
        <v>3248</v>
      </c>
      <c r="G1152" t="s">
        <v>3249</v>
      </c>
      <c r="H1152" t="s">
        <v>3250</v>
      </c>
      <c r="I1152" t="s">
        <v>171</v>
      </c>
      <c r="J1152" t="s">
        <v>171</v>
      </c>
      <c r="K1152">
        <f>SUM(L1152:Q1152)</f>
        <v>409395000</v>
      </c>
      <c r="L1152">
        <v>74071000</v>
      </c>
      <c r="M1152">
        <v>31446000</v>
      </c>
      <c r="N1152">
        <v>0</v>
      </c>
      <c r="O1152">
        <v>224320000</v>
      </c>
      <c r="P1152">
        <v>14947000</v>
      </c>
      <c r="Q1152">
        <v>64611000</v>
      </c>
      <c r="S1152">
        <v>8</v>
      </c>
      <c r="T1152">
        <v>6</v>
      </c>
      <c r="U1152">
        <v>0</v>
      </c>
      <c r="V1152">
        <v>34</v>
      </c>
      <c r="W1152">
        <v>5</v>
      </c>
      <c r="X1152">
        <v>5</v>
      </c>
      <c r="Y1152">
        <v>6</v>
      </c>
      <c r="Z1152">
        <v>18</v>
      </c>
      <c r="AA1152">
        <v>82</v>
      </c>
      <c r="AE1152">
        <v>510</v>
      </c>
      <c r="AF1152" t="s">
        <v>3251</v>
      </c>
      <c r="AG1152" t="s">
        <v>1540</v>
      </c>
      <c r="AH1152" t="s">
        <v>3252</v>
      </c>
      <c r="AI1152" t="s">
        <v>3253</v>
      </c>
      <c r="AJ1152" t="s">
        <v>3254</v>
      </c>
      <c r="AK1152" t="s">
        <v>3255</v>
      </c>
      <c r="AL1152" t="s">
        <v>3256</v>
      </c>
      <c r="AM1152" t="s">
        <v>3257</v>
      </c>
    </row>
    <row r="1153" spans="1:39" x14ac:dyDescent="0.25">
      <c r="A1153" t="s">
        <v>1402</v>
      </c>
      <c r="B1153" t="s">
        <v>1403</v>
      </c>
      <c r="C1153" t="s">
        <v>1404</v>
      </c>
      <c r="D1153" t="s">
        <v>1404</v>
      </c>
      <c r="E1153" t="s">
        <v>1404</v>
      </c>
      <c r="F1153" t="s">
        <v>1405</v>
      </c>
      <c r="G1153" t="s">
        <v>1406</v>
      </c>
      <c r="H1153" t="s">
        <v>1405</v>
      </c>
      <c r="I1153" t="s">
        <v>171</v>
      </c>
      <c r="J1153" t="s">
        <v>171</v>
      </c>
      <c r="K1153">
        <f>SUM(L1153:Q1153)</f>
        <v>3656096000</v>
      </c>
      <c r="L1153">
        <v>443550000</v>
      </c>
      <c r="M1153">
        <v>132340000</v>
      </c>
      <c r="N1153">
        <v>63846000</v>
      </c>
      <c r="O1153">
        <v>1668600000</v>
      </c>
      <c r="P1153">
        <v>199460000</v>
      </c>
      <c r="Q1153">
        <v>1148300000</v>
      </c>
      <c r="S1153">
        <v>33</v>
      </c>
      <c r="T1153">
        <v>25</v>
      </c>
      <c r="U1153">
        <v>6</v>
      </c>
      <c r="V1153">
        <v>161</v>
      </c>
      <c r="W1153">
        <v>32</v>
      </c>
      <c r="X1153">
        <v>26</v>
      </c>
      <c r="Y1153">
        <v>29</v>
      </c>
      <c r="Z1153">
        <v>138</v>
      </c>
      <c r="AA1153">
        <v>450</v>
      </c>
      <c r="AE1153">
        <v>1272</v>
      </c>
      <c r="AF1153" t="s">
        <v>1407</v>
      </c>
      <c r="AG1153" t="s">
        <v>1408</v>
      </c>
      <c r="AH1153" t="s">
        <v>1409</v>
      </c>
      <c r="AI1153" t="s">
        <v>1410</v>
      </c>
      <c r="AJ1153" t="s">
        <v>1411</v>
      </c>
      <c r="AK1153" t="s">
        <v>1412</v>
      </c>
      <c r="AL1153" t="s">
        <v>1413</v>
      </c>
      <c r="AM1153" t="s">
        <v>1414</v>
      </c>
    </row>
    <row r="1154" spans="1:39" x14ac:dyDescent="0.25">
      <c r="A1154" t="s">
        <v>3076</v>
      </c>
      <c r="B1154" t="s">
        <v>3077</v>
      </c>
      <c r="C1154" t="s">
        <v>3078</v>
      </c>
      <c r="D1154" t="s">
        <v>3078</v>
      </c>
      <c r="E1154" t="s">
        <v>3078</v>
      </c>
      <c r="F1154" t="s">
        <v>3079</v>
      </c>
      <c r="G1154" t="s">
        <v>3080</v>
      </c>
      <c r="H1154" t="s">
        <v>3081</v>
      </c>
      <c r="I1154" s="9" t="s">
        <v>63</v>
      </c>
      <c r="J1154" s="5" t="s">
        <v>64</v>
      </c>
      <c r="K1154">
        <f>SUM(L1154:Q1154)</f>
        <v>483563000</v>
      </c>
      <c r="L1154">
        <v>105130000</v>
      </c>
      <c r="M1154">
        <v>71065000</v>
      </c>
      <c r="N1154">
        <v>65842000</v>
      </c>
      <c r="O1154">
        <v>136880000</v>
      </c>
      <c r="P1154">
        <v>70934000</v>
      </c>
      <c r="Q1154">
        <v>33712000</v>
      </c>
      <c r="S1154">
        <v>8</v>
      </c>
      <c r="T1154">
        <v>12</v>
      </c>
      <c r="U1154">
        <v>5</v>
      </c>
      <c r="V1154">
        <v>21</v>
      </c>
      <c r="W1154">
        <v>11</v>
      </c>
      <c r="X1154">
        <v>11</v>
      </c>
      <c r="Y1154">
        <v>5</v>
      </c>
      <c r="Z1154">
        <v>5</v>
      </c>
      <c r="AA1154">
        <v>78</v>
      </c>
      <c r="AE1154">
        <v>265</v>
      </c>
      <c r="AF1154" t="s">
        <v>3082</v>
      </c>
      <c r="AG1154" t="s">
        <v>283</v>
      </c>
      <c r="AH1154" t="s">
        <v>3083</v>
      </c>
      <c r="AI1154" t="s">
        <v>3084</v>
      </c>
      <c r="AJ1154" t="s">
        <v>3085</v>
      </c>
      <c r="AK1154" t="s">
        <v>3086</v>
      </c>
      <c r="AL1154">
        <v>127</v>
      </c>
      <c r="AM1154">
        <v>299</v>
      </c>
    </row>
    <row r="1155" spans="1:39" x14ac:dyDescent="0.25">
      <c r="A1155" t="s">
        <v>9477</v>
      </c>
      <c r="B1155" t="s">
        <v>9477</v>
      </c>
      <c r="C1155" t="s">
        <v>3978</v>
      </c>
      <c r="D1155" t="s">
        <v>3978</v>
      </c>
      <c r="E1155" t="s">
        <v>3978</v>
      </c>
      <c r="F1155" t="s">
        <v>9478</v>
      </c>
      <c r="G1155" t="s">
        <v>9479</v>
      </c>
      <c r="H1155" t="s">
        <v>9480</v>
      </c>
      <c r="I1155" t="s">
        <v>171</v>
      </c>
      <c r="J1155" t="s">
        <v>171</v>
      </c>
      <c r="K1155">
        <f>SUM(L1155:Q1155)</f>
        <v>7290500</v>
      </c>
      <c r="L1155">
        <v>0</v>
      </c>
      <c r="M1155">
        <v>0</v>
      </c>
      <c r="N1155">
        <v>0</v>
      </c>
      <c r="O1155">
        <v>7290500</v>
      </c>
      <c r="P1155">
        <v>0</v>
      </c>
      <c r="Q1155">
        <v>0</v>
      </c>
      <c r="S1155">
        <v>0</v>
      </c>
      <c r="T1155">
        <v>1</v>
      </c>
      <c r="U1155">
        <v>0</v>
      </c>
      <c r="V1155">
        <v>4</v>
      </c>
      <c r="W1155">
        <v>0</v>
      </c>
      <c r="X1155">
        <v>0</v>
      </c>
      <c r="Y1155">
        <v>1</v>
      </c>
      <c r="Z1155">
        <v>3</v>
      </c>
      <c r="AA1155">
        <v>9</v>
      </c>
      <c r="AE1155">
        <v>506</v>
      </c>
      <c r="AF1155" t="s">
        <v>9481</v>
      </c>
      <c r="AG1155" t="s">
        <v>596</v>
      </c>
      <c r="AH1155" t="s">
        <v>9482</v>
      </c>
      <c r="AI1155" t="s">
        <v>9483</v>
      </c>
      <c r="AJ1155" t="s">
        <v>9484</v>
      </c>
      <c r="AK1155" t="s">
        <v>9485</v>
      </c>
    </row>
    <row r="1156" spans="1:39" x14ac:dyDescent="0.25">
      <c r="A1156" t="s">
        <v>11079</v>
      </c>
      <c r="B1156" t="s">
        <v>11079</v>
      </c>
      <c r="C1156" t="s">
        <v>6743</v>
      </c>
      <c r="D1156" t="s">
        <v>6743</v>
      </c>
      <c r="E1156" t="s">
        <v>6743</v>
      </c>
      <c r="F1156" t="s">
        <v>11080</v>
      </c>
      <c r="G1156" t="s">
        <v>11081</v>
      </c>
      <c r="H1156" t="s">
        <v>11082</v>
      </c>
      <c r="I1156" t="s">
        <v>171</v>
      </c>
      <c r="J1156" t="s">
        <v>171</v>
      </c>
      <c r="K1156">
        <f>SUM(L1156:Q1156)</f>
        <v>2441300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2441300</v>
      </c>
      <c r="S1156">
        <v>0</v>
      </c>
      <c r="T1156">
        <v>0</v>
      </c>
      <c r="U1156">
        <v>0</v>
      </c>
      <c r="V1156">
        <v>0</v>
      </c>
      <c r="W1156">
        <v>1</v>
      </c>
      <c r="X1156">
        <v>0</v>
      </c>
      <c r="Y1156">
        <v>0</v>
      </c>
      <c r="Z1156">
        <v>2</v>
      </c>
      <c r="AA1156">
        <v>3</v>
      </c>
      <c r="AE1156">
        <v>201</v>
      </c>
      <c r="AF1156">
        <v>7725</v>
      </c>
      <c r="AG1156" t="b">
        <v>1</v>
      </c>
      <c r="AH1156">
        <v>8285</v>
      </c>
      <c r="AI1156" t="s">
        <v>11083</v>
      </c>
      <c r="AJ1156" t="s">
        <v>11084</v>
      </c>
      <c r="AK1156">
        <v>101106</v>
      </c>
    </row>
    <row r="1157" spans="1:39" x14ac:dyDescent="0.25">
      <c r="A1157" t="s">
        <v>4917</v>
      </c>
      <c r="B1157" t="s">
        <v>4918</v>
      </c>
      <c r="C1157" t="s">
        <v>4919</v>
      </c>
      <c r="D1157" t="s">
        <v>4919</v>
      </c>
      <c r="E1157" t="s">
        <v>4919</v>
      </c>
      <c r="F1157" t="s">
        <v>4920</v>
      </c>
      <c r="G1157" t="s">
        <v>4921</v>
      </c>
      <c r="H1157" t="s">
        <v>4922</v>
      </c>
      <c r="I1157" t="s">
        <v>171</v>
      </c>
      <c r="J1157" t="s">
        <v>171</v>
      </c>
      <c r="K1157">
        <f>SUM(L1157:Q1157)</f>
        <v>120657000</v>
      </c>
      <c r="L1157">
        <v>0</v>
      </c>
      <c r="M1157">
        <v>52127000</v>
      </c>
      <c r="N1157">
        <v>0</v>
      </c>
      <c r="O1157">
        <v>68530000</v>
      </c>
      <c r="P1157">
        <v>0</v>
      </c>
      <c r="Q1157">
        <v>0</v>
      </c>
      <c r="S1157">
        <v>0</v>
      </c>
      <c r="T1157">
        <v>10</v>
      </c>
      <c r="U1157">
        <v>2</v>
      </c>
      <c r="V1157">
        <v>19</v>
      </c>
      <c r="W1157">
        <v>0</v>
      </c>
      <c r="X1157">
        <v>1</v>
      </c>
      <c r="Y1157">
        <v>0</v>
      </c>
      <c r="Z1157">
        <v>1</v>
      </c>
      <c r="AA1157">
        <v>33</v>
      </c>
      <c r="AE1157">
        <v>753</v>
      </c>
      <c r="AF1157" t="s">
        <v>4923</v>
      </c>
      <c r="AG1157" t="s">
        <v>310</v>
      </c>
      <c r="AH1157" t="s">
        <v>4924</v>
      </c>
      <c r="AI1157" t="s">
        <v>4925</v>
      </c>
      <c r="AJ1157" t="s">
        <v>4926</v>
      </c>
      <c r="AK1157" t="s">
        <v>4927</v>
      </c>
    </row>
    <row r="1158" spans="1:39" x14ac:dyDescent="0.25">
      <c r="A1158" t="s">
        <v>4551</v>
      </c>
      <c r="B1158" t="s">
        <v>4551</v>
      </c>
      <c r="C1158" t="s">
        <v>4552</v>
      </c>
      <c r="D1158" t="s">
        <v>4552</v>
      </c>
      <c r="E1158" t="s">
        <v>4552</v>
      </c>
      <c r="F1158" t="s">
        <v>4553</v>
      </c>
      <c r="G1158" t="s">
        <v>4554</v>
      </c>
      <c r="H1158" t="s">
        <v>4555</v>
      </c>
      <c r="I1158" t="s">
        <v>171</v>
      </c>
      <c r="J1158" t="s">
        <v>171</v>
      </c>
      <c r="K1158">
        <f>SUM(L1158:Q1158)</f>
        <v>154610000</v>
      </c>
      <c r="L1158">
        <v>0</v>
      </c>
      <c r="M1158">
        <v>70201000</v>
      </c>
      <c r="N1158">
        <v>0</v>
      </c>
      <c r="O1158">
        <v>84409000</v>
      </c>
      <c r="P1158">
        <v>0</v>
      </c>
      <c r="Q1158">
        <v>0</v>
      </c>
      <c r="S1158">
        <v>0</v>
      </c>
      <c r="T1158">
        <v>12</v>
      </c>
      <c r="U1158">
        <v>0</v>
      </c>
      <c r="V1158">
        <v>18</v>
      </c>
      <c r="W1158">
        <v>1</v>
      </c>
      <c r="X1158">
        <v>1</v>
      </c>
      <c r="Y1158">
        <v>0</v>
      </c>
      <c r="Z1158">
        <v>0</v>
      </c>
      <c r="AA1158">
        <v>32</v>
      </c>
      <c r="AE1158">
        <v>348</v>
      </c>
      <c r="AF1158" t="s">
        <v>4556</v>
      </c>
      <c r="AG1158" t="s">
        <v>310</v>
      </c>
      <c r="AH1158" t="s">
        <v>4557</v>
      </c>
      <c r="AI1158" t="s">
        <v>4558</v>
      </c>
      <c r="AJ1158" t="s">
        <v>4559</v>
      </c>
      <c r="AK1158" t="s">
        <v>4560</v>
      </c>
    </row>
    <row r="1159" spans="1:39" x14ac:dyDescent="0.25">
      <c r="A1159" t="s">
        <v>4542</v>
      </c>
      <c r="B1159" t="s">
        <v>4542</v>
      </c>
      <c r="C1159" t="s">
        <v>3377</v>
      </c>
      <c r="D1159" t="s">
        <v>3377</v>
      </c>
      <c r="E1159" t="s">
        <v>3377</v>
      </c>
      <c r="F1159" t="s">
        <v>4543</v>
      </c>
      <c r="G1159" t="s">
        <v>4544</v>
      </c>
      <c r="H1159" t="s">
        <v>4545</v>
      </c>
      <c r="I1159" t="s">
        <v>171</v>
      </c>
      <c r="J1159" t="s">
        <v>171</v>
      </c>
      <c r="K1159">
        <f>SUM(L1159:Q1159)</f>
        <v>158399000</v>
      </c>
      <c r="L1159">
        <v>0</v>
      </c>
      <c r="M1159">
        <v>46654000</v>
      </c>
      <c r="N1159">
        <v>0</v>
      </c>
      <c r="O1159">
        <v>71802000</v>
      </c>
      <c r="P1159">
        <v>17758000</v>
      </c>
      <c r="Q1159">
        <v>22185000</v>
      </c>
      <c r="S1159">
        <v>1</v>
      </c>
      <c r="T1159">
        <v>12</v>
      </c>
      <c r="U1159">
        <v>2</v>
      </c>
      <c r="V1159">
        <v>14</v>
      </c>
      <c r="W1159">
        <v>1</v>
      </c>
      <c r="X1159">
        <v>2</v>
      </c>
      <c r="Y1159">
        <v>0</v>
      </c>
      <c r="Z1159">
        <v>3</v>
      </c>
      <c r="AA1159">
        <v>35</v>
      </c>
      <c r="AE1159">
        <v>897</v>
      </c>
      <c r="AF1159" t="s">
        <v>4546</v>
      </c>
      <c r="AG1159" t="s">
        <v>830</v>
      </c>
      <c r="AH1159" t="s">
        <v>4547</v>
      </c>
      <c r="AI1159" t="s">
        <v>4548</v>
      </c>
      <c r="AJ1159" t="s">
        <v>4549</v>
      </c>
      <c r="AK1159" t="s">
        <v>4550</v>
      </c>
    </row>
    <row r="1160" spans="1:39" x14ac:dyDescent="0.25">
      <c r="A1160" t="s">
        <v>9364</v>
      </c>
      <c r="B1160" t="s">
        <v>9364</v>
      </c>
      <c r="C1160" t="s">
        <v>9365</v>
      </c>
      <c r="D1160" t="s">
        <v>9365</v>
      </c>
      <c r="E1160" t="s">
        <v>9365</v>
      </c>
      <c r="F1160" t="s">
        <v>9366</v>
      </c>
      <c r="G1160" t="s">
        <v>9367</v>
      </c>
      <c r="H1160" t="s">
        <v>9368</v>
      </c>
      <c r="I1160" t="s">
        <v>171</v>
      </c>
      <c r="J1160" t="s">
        <v>171</v>
      </c>
      <c r="K1160">
        <f>SUM(L1160:Q1160)</f>
        <v>7874800</v>
      </c>
      <c r="L1160">
        <v>0</v>
      </c>
      <c r="M1160">
        <v>0</v>
      </c>
      <c r="N1160">
        <v>0</v>
      </c>
      <c r="O1160">
        <v>7874800</v>
      </c>
      <c r="P1160">
        <v>0</v>
      </c>
      <c r="Q1160">
        <v>0</v>
      </c>
      <c r="S1160">
        <v>0</v>
      </c>
      <c r="T1160">
        <v>3</v>
      </c>
      <c r="U1160">
        <v>0</v>
      </c>
      <c r="V1160">
        <v>4</v>
      </c>
      <c r="W1160">
        <v>1</v>
      </c>
      <c r="X1160">
        <v>0</v>
      </c>
      <c r="Y1160">
        <v>0</v>
      </c>
      <c r="Z1160">
        <v>1</v>
      </c>
      <c r="AA1160">
        <v>9</v>
      </c>
      <c r="AE1160">
        <v>312</v>
      </c>
      <c r="AF1160" t="s">
        <v>9369</v>
      </c>
      <c r="AG1160" t="s">
        <v>568</v>
      </c>
      <c r="AH1160" t="s">
        <v>9370</v>
      </c>
      <c r="AI1160" t="s">
        <v>9371</v>
      </c>
      <c r="AJ1160" t="s">
        <v>9372</v>
      </c>
      <c r="AK1160" t="s">
        <v>9373</v>
      </c>
    </row>
    <row r="1161" spans="1:39" x14ac:dyDescent="0.25">
      <c r="A1161" t="s">
        <v>8637</v>
      </c>
      <c r="B1161" t="s">
        <v>8638</v>
      </c>
      <c r="C1161" t="s">
        <v>8639</v>
      </c>
      <c r="D1161" t="s">
        <v>8639</v>
      </c>
      <c r="E1161" t="s">
        <v>8639</v>
      </c>
      <c r="F1161" t="s">
        <v>8640</v>
      </c>
      <c r="G1161" t="s">
        <v>8641</v>
      </c>
      <c r="H1161" t="s">
        <v>8642</v>
      </c>
      <c r="I1161" t="s">
        <v>171</v>
      </c>
      <c r="J1161" t="s">
        <v>171</v>
      </c>
      <c r="K1161">
        <f>SUM(L1161:Q1161)</f>
        <v>11696000</v>
      </c>
      <c r="L1161">
        <v>0</v>
      </c>
      <c r="M1161">
        <v>0</v>
      </c>
      <c r="N1161">
        <v>0</v>
      </c>
      <c r="O1161">
        <v>11696000</v>
      </c>
      <c r="P1161">
        <v>0</v>
      </c>
      <c r="Q1161">
        <v>0</v>
      </c>
      <c r="S1161">
        <v>0</v>
      </c>
      <c r="T1161">
        <v>2</v>
      </c>
      <c r="U1161">
        <v>0</v>
      </c>
      <c r="V1161">
        <v>4</v>
      </c>
      <c r="W1161">
        <v>0</v>
      </c>
      <c r="X1161">
        <v>0</v>
      </c>
      <c r="Y1161">
        <v>0</v>
      </c>
      <c r="Z1161">
        <v>0</v>
      </c>
      <c r="AA1161">
        <v>6</v>
      </c>
      <c r="AE1161">
        <v>1193</v>
      </c>
      <c r="AF1161" t="s">
        <v>8643</v>
      </c>
      <c r="AG1161" t="s">
        <v>870</v>
      </c>
      <c r="AH1161" t="s">
        <v>8644</v>
      </c>
      <c r="AI1161" t="s">
        <v>8645</v>
      </c>
      <c r="AJ1161" t="s">
        <v>8646</v>
      </c>
      <c r="AK1161" t="s">
        <v>8647</v>
      </c>
    </row>
    <row r="1162" spans="1:39" x14ac:dyDescent="0.25">
      <c r="A1162" t="s">
        <v>4334</v>
      </c>
      <c r="B1162" t="s">
        <v>4335</v>
      </c>
      <c r="C1162" t="s">
        <v>4336</v>
      </c>
      <c r="D1162" t="s">
        <v>4336</v>
      </c>
      <c r="E1162" t="s">
        <v>4336</v>
      </c>
      <c r="F1162" t="s">
        <v>4337</v>
      </c>
      <c r="G1162" t="s">
        <v>4338</v>
      </c>
      <c r="H1162" t="s">
        <v>4339</v>
      </c>
      <c r="I1162" t="s">
        <v>171</v>
      </c>
      <c r="J1162" t="s">
        <v>171</v>
      </c>
      <c r="K1162">
        <f>SUM(L1162:Q1162)</f>
        <v>191457000</v>
      </c>
      <c r="L1162">
        <v>0</v>
      </c>
      <c r="M1162">
        <v>53995000</v>
      </c>
      <c r="N1162">
        <v>0</v>
      </c>
      <c r="O1162">
        <v>122330000</v>
      </c>
      <c r="P1162">
        <v>0</v>
      </c>
      <c r="Q1162">
        <v>15132000</v>
      </c>
      <c r="S1162">
        <v>3</v>
      </c>
      <c r="T1162">
        <v>6</v>
      </c>
      <c r="U1162">
        <v>1</v>
      </c>
      <c r="V1162">
        <v>25</v>
      </c>
      <c r="W1162">
        <v>0</v>
      </c>
      <c r="X1162">
        <v>1</v>
      </c>
      <c r="Y1162">
        <v>1</v>
      </c>
      <c r="Z1162">
        <v>3</v>
      </c>
      <c r="AA1162">
        <v>40</v>
      </c>
      <c r="AE1162">
        <v>178</v>
      </c>
      <c r="AF1162" t="s">
        <v>4340</v>
      </c>
      <c r="AG1162" t="s">
        <v>310</v>
      </c>
      <c r="AH1162" t="s">
        <v>4341</v>
      </c>
      <c r="AI1162" t="s">
        <v>4342</v>
      </c>
      <c r="AJ1162" t="s">
        <v>4343</v>
      </c>
      <c r="AK1162" t="s">
        <v>4344</v>
      </c>
    </row>
    <row r="1163" spans="1:39" x14ac:dyDescent="0.25">
      <c r="A1163" t="s">
        <v>5356</v>
      </c>
      <c r="B1163" t="s">
        <v>5357</v>
      </c>
      <c r="C1163" t="s">
        <v>5358</v>
      </c>
      <c r="D1163" t="s">
        <v>5358</v>
      </c>
      <c r="E1163" t="s">
        <v>5358</v>
      </c>
      <c r="F1163" t="s">
        <v>5359</v>
      </c>
      <c r="G1163" t="s">
        <v>5360</v>
      </c>
      <c r="H1163" t="s">
        <v>5361</v>
      </c>
      <c r="I1163" t="s">
        <v>171</v>
      </c>
      <c r="J1163" t="s">
        <v>171</v>
      </c>
      <c r="K1163">
        <f>SUM(L1163:Q1163)</f>
        <v>96219000</v>
      </c>
      <c r="L1163">
        <v>0</v>
      </c>
      <c r="M1163">
        <v>52725000</v>
      </c>
      <c r="N1163">
        <v>0</v>
      </c>
      <c r="O1163">
        <v>43494000</v>
      </c>
      <c r="P1163">
        <v>0</v>
      </c>
      <c r="Q1163">
        <v>0</v>
      </c>
      <c r="S1163">
        <v>0</v>
      </c>
      <c r="T1163">
        <v>4</v>
      </c>
      <c r="U1163">
        <v>0</v>
      </c>
      <c r="V1163">
        <v>12</v>
      </c>
      <c r="W1163">
        <v>0</v>
      </c>
      <c r="X1163">
        <v>0</v>
      </c>
      <c r="Y1163">
        <v>0</v>
      </c>
      <c r="Z1163">
        <v>0</v>
      </c>
      <c r="AA1163">
        <v>16</v>
      </c>
      <c r="AE1163">
        <v>896</v>
      </c>
      <c r="AF1163" t="s">
        <v>5362</v>
      </c>
      <c r="AG1163" t="s">
        <v>490</v>
      </c>
      <c r="AH1163" t="s">
        <v>5363</v>
      </c>
      <c r="AI1163" t="s">
        <v>5364</v>
      </c>
      <c r="AJ1163" t="s">
        <v>5365</v>
      </c>
      <c r="AK1163" t="s">
        <v>5366</v>
      </c>
    </row>
    <row r="1164" spans="1:39" x14ac:dyDescent="0.25">
      <c r="A1164" t="s">
        <v>6041</v>
      </c>
      <c r="B1164" t="s">
        <v>6042</v>
      </c>
      <c r="C1164" t="s">
        <v>6043</v>
      </c>
      <c r="D1164" t="s">
        <v>6043</v>
      </c>
      <c r="E1164" t="s">
        <v>6043</v>
      </c>
      <c r="F1164" t="s">
        <v>6044</v>
      </c>
      <c r="G1164" t="s">
        <v>6045</v>
      </c>
      <c r="H1164" t="s">
        <v>6046</v>
      </c>
      <c r="I1164" t="s">
        <v>171</v>
      </c>
      <c r="J1164" t="s">
        <v>171</v>
      </c>
      <c r="K1164">
        <f>SUM(L1164:Q1164)</f>
        <v>62805000</v>
      </c>
      <c r="L1164">
        <v>0</v>
      </c>
      <c r="M1164">
        <v>25801000</v>
      </c>
      <c r="N1164">
        <v>0</v>
      </c>
      <c r="O1164">
        <v>37004000</v>
      </c>
      <c r="P1164">
        <v>0</v>
      </c>
      <c r="Q1164">
        <v>0</v>
      </c>
      <c r="S1164">
        <v>0</v>
      </c>
      <c r="T1164">
        <v>6</v>
      </c>
      <c r="U1164">
        <v>0</v>
      </c>
      <c r="V1164">
        <v>15</v>
      </c>
      <c r="W1164">
        <v>0</v>
      </c>
      <c r="X1164">
        <v>0</v>
      </c>
      <c r="Y1164">
        <v>0</v>
      </c>
      <c r="Z1164">
        <v>0</v>
      </c>
      <c r="AA1164">
        <v>21</v>
      </c>
      <c r="AE1164">
        <v>858</v>
      </c>
      <c r="AF1164" t="s">
        <v>6047</v>
      </c>
      <c r="AG1164" t="s">
        <v>830</v>
      </c>
      <c r="AH1164" t="s">
        <v>6048</v>
      </c>
      <c r="AI1164" t="s">
        <v>6049</v>
      </c>
      <c r="AJ1164" t="s">
        <v>6050</v>
      </c>
      <c r="AK1164" t="s">
        <v>6051</v>
      </c>
    </row>
    <row r="1165" spans="1:39" x14ac:dyDescent="0.25">
      <c r="A1165" t="s">
        <v>3742</v>
      </c>
      <c r="B1165" t="s">
        <v>3743</v>
      </c>
      <c r="C1165" t="s">
        <v>3744</v>
      </c>
      <c r="D1165" t="s">
        <v>3744</v>
      </c>
      <c r="E1165" t="s">
        <v>3744</v>
      </c>
      <c r="F1165" t="s">
        <v>3745</v>
      </c>
      <c r="G1165" t="s">
        <v>3746</v>
      </c>
      <c r="H1165" t="s">
        <v>3747</v>
      </c>
      <c r="I1165" s="9" t="s">
        <v>63</v>
      </c>
      <c r="J1165" s="5" t="s">
        <v>64</v>
      </c>
      <c r="K1165">
        <f>SUM(L1165:Q1165)</f>
        <v>211229000</v>
      </c>
      <c r="L1165">
        <v>0</v>
      </c>
      <c r="M1165">
        <v>0</v>
      </c>
      <c r="N1165">
        <v>0</v>
      </c>
      <c r="O1165">
        <v>15701000</v>
      </c>
      <c r="P1165">
        <v>152140000</v>
      </c>
      <c r="Q1165">
        <v>43388000</v>
      </c>
      <c r="S1165">
        <v>0</v>
      </c>
      <c r="T1165">
        <v>5</v>
      </c>
      <c r="U1165">
        <v>0</v>
      </c>
      <c r="V1165">
        <v>2</v>
      </c>
      <c r="W1165">
        <v>15</v>
      </c>
      <c r="X1165">
        <v>30</v>
      </c>
      <c r="Y1165">
        <v>3</v>
      </c>
      <c r="Z1165">
        <v>8</v>
      </c>
      <c r="AA1165">
        <v>63</v>
      </c>
      <c r="AE1165">
        <v>311</v>
      </c>
      <c r="AF1165" t="s">
        <v>3748</v>
      </c>
      <c r="AG1165" t="s">
        <v>553</v>
      </c>
      <c r="AH1165" t="s">
        <v>3749</v>
      </c>
      <c r="AI1165" t="s">
        <v>3750</v>
      </c>
      <c r="AJ1165" t="s">
        <v>3751</v>
      </c>
      <c r="AK1165" t="s">
        <v>3752</v>
      </c>
      <c r="AL1165">
        <v>146</v>
      </c>
      <c r="AM1165">
        <v>1419</v>
      </c>
    </row>
    <row r="1166" spans="1:39" x14ac:dyDescent="0.25">
      <c r="A1166" t="s">
        <v>1157</v>
      </c>
      <c r="B1166" t="s">
        <v>1158</v>
      </c>
      <c r="C1166" t="s">
        <v>1159</v>
      </c>
      <c r="D1166" t="s">
        <v>1159</v>
      </c>
      <c r="E1166" t="s">
        <v>1160</v>
      </c>
      <c r="F1166" t="s">
        <v>1161</v>
      </c>
      <c r="G1166" t="s">
        <v>14</v>
      </c>
      <c r="H1166" t="s">
        <v>1162</v>
      </c>
      <c r="I1166" s="17" t="s">
        <v>63</v>
      </c>
      <c r="J1166" s="20" t="s">
        <v>64</v>
      </c>
      <c r="K1166">
        <f>SUM(L1166:Q1166)</f>
        <v>5767197000</v>
      </c>
      <c r="L1166">
        <v>379650000</v>
      </c>
      <c r="M1166">
        <v>663280000</v>
      </c>
      <c r="N1166">
        <v>63007000</v>
      </c>
      <c r="O1166">
        <v>3640700000</v>
      </c>
      <c r="P1166">
        <v>701900000</v>
      </c>
      <c r="Q1166">
        <v>318660000</v>
      </c>
      <c r="S1166">
        <v>16</v>
      </c>
      <c r="T1166">
        <v>75</v>
      </c>
      <c r="U1166">
        <v>5</v>
      </c>
      <c r="V1166">
        <v>272</v>
      </c>
      <c r="W1166">
        <v>31</v>
      </c>
      <c r="X1166">
        <v>84</v>
      </c>
      <c r="Y1166">
        <v>52</v>
      </c>
      <c r="Z1166">
        <v>36</v>
      </c>
      <c r="AA1166">
        <v>571</v>
      </c>
      <c r="AE1166">
        <v>136</v>
      </c>
      <c r="AF1166" t="s">
        <v>1163</v>
      </c>
      <c r="AG1166" t="s">
        <v>1164</v>
      </c>
      <c r="AH1166" t="s">
        <v>1165</v>
      </c>
      <c r="AI1166" t="s">
        <v>1166</v>
      </c>
      <c r="AJ1166" t="s">
        <v>1167</v>
      </c>
      <c r="AK1166" t="s">
        <v>1168</v>
      </c>
      <c r="AL1166" t="s">
        <v>1169</v>
      </c>
      <c r="AM1166" t="s">
        <v>1170</v>
      </c>
    </row>
    <row r="1167" spans="1:39" x14ac:dyDescent="0.25">
      <c r="A1167" t="s">
        <v>7143</v>
      </c>
      <c r="B1167" t="s">
        <v>7143</v>
      </c>
      <c r="C1167" t="s">
        <v>1323</v>
      </c>
      <c r="D1167" t="s">
        <v>1323</v>
      </c>
      <c r="E1167" t="s">
        <v>1323</v>
      </c>
      <c r="F1167" t="s">
        <v>7144</v>
      </c>
      <c r="G1167" t="s">
        <v>7145</v>
      </c>
      <c r="H1167" t="s">
        <v>7146</v>
      </c>
      <c r="I1167" t="s">
        <v>171</v>
      </c>
      <c r="J1167" t="s">
        <v>171</v>
      </c>
      <c r="K1167">
        <f>SUM(L1167:Q1167)</f>
        <v>27989000</v>
      </c>
      <c r="L1167">
        <v>0</v>
      </c>
      <c r="M1167">
        <v>0</v>
      </c>
      <c r="N1167">
        <v>0</v>
      </c>
      <c r="O1167">
        <v>0</v>
      </c>
      <c r="P1167">
        <v>27989000</v>
      </c>
      <c r="Q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2</v>
      </c>
      <c r="Y1167">
        <v>1</v>
      </c>
      <c r="Z1167">
        <v>0</v>
      </c>
      <c r="AA1167">
        <v>3</v>
      </c>
      <c r="AE1167">
        <v>1215</v>
      </c>
      <c r="AF1167">
        <v>8064</v>
      </c>
      <c r="AG1167" t="b">
        <v>1</v>
      </c>
      <c r="AH1167" t="s">
        <v>7147</v>
      </c>
      <c r="AI1167" t="s">
        <v>7148</v>
      </c>
      <c r="AJ1167" t="s">
        <v>7149</v>
      </c>
      <c r="AK1167">
        <v>105324</v>
      </c>
      <c r="AL1167">
        <v>719</v>
      </c>
      <c r="AM1167">
        <v>241</v>
      </c>
    </row>
    <row r="1168" spans="1:39" x14ac:dyDescent="0.25">
      <c r="A1168" t="s">
        <v>1645</v>
      </c>
      <c r="B1168" t="s">
        <v>1646</v>
      </c>
      <c r="C1168" t="s">
        <v>1647</v>
      </c>
      <c r="D1168" t="s">
        <v>1647</v>
      </c>
      <c r="E1168" t="s">
        <v>1648</v>
      </c>
      <c r="F1168" t="s">
        <v>1649</v>
      </c>
      <c r="G1168" t="s">
        <v>1650</v>
      </c>
      <c r="H1168" t="s">
        <v>1651</v>
      </c>
      <c r="I1168" t="s">
        <v>171</v>
      </c>
      <c r="J1168" t="s">
        <v>171</v>
      </c>
      <c r="K1168">
        <f>SUM(L1168:Q1168)</f>
        <v>2061470000</v>
      </c>
      <c r="L1168">
        <v>518000000</v>
      </c>
      <c r="M1168">
        <v>176030000</v>
      </c>
      <c r="N1168">
        <v>101180000</v>
      </c>
      <c r="O1168">
        <v>695950000</v>
      </c>
      <c r="P1168">
        <v>166420000</v>
      </c>
      <c r="Q1168">
        <v>403890000</v>
      </c>
      <c r="S1168">
        <v>26</v>
      </c>
      <c r="T1168">
        <v>27</v>
      </c>
      <c r="U1168">
        <v>4</v>
      </c>
      <c r="V1168">
        <v>71</v>
      </c>
      <c r="W1168">
        <v>31</v>
      </c>
      <c r="X1168">
        <v>20</v>
      </c>
      <c r="Y1168">
        <v>14</v>
      </c>
      <c r="Z1168">
        <v>44</v>
      </c>
      <c r="AA1168">
        <v>237</v>
      </c>
      <c r="AE1168">
        <v>319</v>
      </c>
      <c r="AF1168" t="s">
        <v>1652</v>
      </c>
      <c r="AG1168" t="s">
        <v>1653</v>
      </c>
      <c r="AH1168" t="s">
        <v>1654</v>
      </c>
      <c r="AI1168" t="s">
        <v>1655</v>
      </c>
      <c r="AJ1168" t="s">
        <v>1656</v>
      </c>
      <c r="AK1168" t="s">
        <v>1657</v>
      </c>
      <c r="AL1168" t="s">
        <v>1658</v>
      </c>
      <c r="AM1168" t="s">
        <v>1659</v>
      </c>
    </row>
    <row r="1169" spans="1:39" x14ac:dyDescent="0.25">
      <c r="A1169" t="s">
        <v>10609</v>
      </c>
      <c r="B1169" t="s">
        <v>10610</v>
      </c>
      <c r="C1169" t="s">
        <v>10611</v>
      </c>
      <c r="D1169" t="s">
        <v>6743</v>
      </c>
      <c r="E1169" t="s">
        <v>6743</v>
      </c>
      <c r="F1169" t="s">
        <v>1649</v>
      </c>
      <c r="G1169" t="s">
        <v>1650</v>
      </c>
      <c r="H1169" t="s">
        <v>10612</v>
      </c>
      <c r="I1169" t="s">
        <v>171</v>
      </c>
      <c r="J1169" t="s">
        <v>171</v>
      </c>
      <c r="K1169">
        <f>SUM(L1169:Q1169)</f>
        <v>3516500</v>
      </c>
      <c r="L1169">
        <v>3516500</v>
      </c>
      <c r="M1169">
        <v>0</v>
      </c>
      <c r="N1169">
        <v>0</v>
      </c>
      <c r="O1169">
        <v>0</v>
      </c>
      <c r="P1169">
        <v>0</v>
      </c>
      <c r="Q1169">
        <v>0</v>
      </c>
      <c r="S1169">
        <v>1</v>
      </c>
      <c r="T1169">
        <v>0</v>
      </c>
      <c r="U1169">
        <v>0</v>
      </c>
      <c r="V1169">
        <v>1</v>
      </c>
      <c r="W1169">
        <v>0</v>
      </c>
      <c r="X1169">
        <v>0</v>
      </c>
      <c r="Y1169">
        <v>0</v>
      </c>
      <c r="Z1169">
        <v>0</v>
      </c>
      <c r="AA1169">
        <v>2</v>
      </c>
      <c r="AE1169">
        <v>299</v>
      </c>
      <c r="AF1169" t="s">
        <v>10613</v>
      </c>
      <c r="AG1169" t="s">
        <v>10614</v>
      </c>
      <c r="AH1169" t="s">
        <v>10615</v>
      </c>
      <c r="AI1169" t="s">
        <v>10616</v>
      </c>
      <c r="AJ1169" t="s">
        <v>10617</v>
      </c>
      <c r="AK1169" t="s">
        <v>10618</v>
      </c>
    </row>
    <row r="1170" spans="1:39" x14ac:dyDescent="0.25">
      <c r="A1170" t="s">
        <v>7463</v>
      </c>
      <c r="B1170" t="s">
        <v>7463</v>
      </c>
      <c r="C1170" t="s">
        <v>7464</v>
      </c>
      <c r="D1170" t="s">
        <v>7465</v>
      </c>
      <c r="E1170" t="s">
        <v>7465</v>
      </c>
      <c r="F1170" t="s">
        <v>7466</v>
      </c>
      <c r="G1170" t="s">
        <v>7467</v>
      </c>
      <c r="H1170" t="s">
        <v>7468</v>
      </c>
      <c r="I1170" t="s">
        <v>171</v>
      </c>
      <c r="J1170" t="s">
        <v>171</v>
      </c>
      <c r="K1170">
        <f>SUM(L1170:Q1170)</f>
        <v>14494000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14494000</v>
      </c>
      <c r="S1170">
        <v>1</v>
      </c>
      <c r="T1170">
        <v>1</v>
      </c>
      <c r="U1170">
        <v>0</v>
      </c>
      <c r="V1170">
        <v>2</v>
      </c>
      <c r="W1170">
        <v>3</v>
      </c>
      <c r="X1170">
        <v>0</v>
      </c>
      <c r="Y1170">
        <v>0</v>
      </c>
      <c r="Z1170">
        <v>2</v>
      </c>
      <c r="AA1170">
        <v>9</v>
      </c>
      <c r="AE1170">
        <v>369</v>
      </c>
      <c r="AF1170" t="s">
        <v>7469</v>
      </c>
      <c r="AG1170" t="s">
        <v>7470</v>
      </c>
      <c r="AH1170" t="s">
        <v>7471</v>
      </c>
      <c r="AI1170" t="s">
        <v>7472</v>
      </c>
      <c r="AJ1170" t="s">
        <v>7473</v>
      </c>
      <c r="AK1170" t="s">
        <v>7474</v>
      </c>
      <c r="AL1170">
        <v>156</v>
      </c>
      <c r="AM1170">
        <v>1198</v>
      </c>
    </row>
    <row r="1171" spans="1:39" x14ac:dyDescent="0.25">
      <c r="A1171" t="s">
        <v>9533</v>
      </c>
      <c r="B1171" t="s">
        <v>9533</v>
      </c>
      <c r="C1171" t="s">
        <v>3186</v>
      </c>
      <c r="D1171" t="s">
        <v>3186</v>
      </c>
      <c r="E1171" t="s">
        <v>3186</v>
      </c>
      <c r="F1171" t="s">
        <v>9534</v>
      </c>
      <c r="G1171" t="s">
        <v>9535</v>
      </c>
      <c r="H1171" t="s">
        <v>9536</v>
      </c>
      <c r="I1171" s="3" t="s">
        <v>437</v>
      </c>
      <c r="J1171" s="8" t="s">
        <v>1676</v>
      </c>
      <c r="K1171">
        <f>SUM(L1171:Q1171)</f>
        <v>7029800</v>
      </c>
      <c r="L1171">
        <v>0</v>
      </c>
      <c r="M1171">
        <v>0</v>
      </c>
      <c r="N1171">
        <v>0</v>
      </c>
      <c r="O1171">
        <v>7029800</v>
      </c>
      <c r="P1171">
        <v>0</v>
      </c>
      <c r="Q1171">
        <v>0</v>
      </c>
      <c r="S1171">
        <v>0</v>
      </c>
      <c r="T1171">
        <v>4</v>
      </c>
      <c r="U1171">
        <v>0</v>
      </c>
      <c r="V1171">
        <v>3</v>
      </c>
      <c r="W1171">
        <v>2</v>
      </c>
      <c r="X1171">
        <v>2</v>
      </c>
      <c r="Y1171">
        <v>1</v>
      </c>
      <c r="Z1171">
        <v>2</v>
      </c>
      <c r="AA1171">
        <v>14</v>
      </c>
      <c r="AE1171">
        <v>322</v>
      </c>
      <c r="AF1171" t="s">
        <v>9537</v>
      </c>
      <c r="AG1171" t="s">
        <v>596</v>
      </c>
      <c r="AH1171" t="s">
        <v>9538</v>
      </c>
      <c r="AI1171" t="s">
        <v>9539</v>
      </c>
      <c r="AJ1171" t="s">
        <v>9540</v>
      </c>
      <c r="AK1171" t="s">
        <v>9541</v>
      </c>
    </row>
    <row r="1172" spans="1:39" x14ac:dyDescent="0.25">
      <c r="A1172" t="s">
        <v>8976</v>
      </c>
      <c r="B1172" t="s">
        <v>8976</v>
      </c>
      <c r="C1172" t="s">
        <v>8977</v>
      </c>
      <c r="D1172" t="s">
        <v>8977</v>
      </c>
      <c r="E1172" t="s">
        <v>8977</v>
      </c>
      <c r="F1172" t="s">
        <v>8978</v>
      </c>
      <c r="G1172" t="s">
        <v>8979</v>
      </c>
      <c r="H1172" t="s">
        <v>8980</v>
      </c>
      <c r="I1172" t="s">
        <v>171</v>
      </c>
      <c r="J1172" t="s">
        <v>171</v>
      </c>
      <c r="K1172">
        <f>SUM(L1172:Q1172)</f>
        <v>9720000</v>
      </c>
      <c r="L1172">
        <v>0</v>
      </c>
      <c r="M1172">
        <v>0</v>
      </c>
      <c r="N1172">
        <v>0</v>
      </c>
      <c r="O1172">
        <v>0</v>
      </c>
      <c r="P1172">
        <v>9720000</v>
      </c>
      <c r="Q1172">
        <v>0</v>
      </c>
      <c r="S1172">
        <v>1</v>
      </c>
      <c r="T1172">
        <v>1</v>
      </c>
      <c r="U1172">
        <v>0</v>
      </c>
      <c r="V1172">
        <v>1</v>
      </c>
      <c r="W1172">
        <v>1</v>
      </c>
      <c r="X1172">
        <v>2</v>
      </c>
      <c r="Y1172">
        <v>0</v>
      </c>
      <c r="Z1172">
        <v>1</v>
      </c>
      <c r="AA1172">
        <v>7</v>
      </c>
      <c r="AE1172">
        <v>339</v>
      </c>
      <c r="AF1172" t="s">
        <v>8981</v>
      </c>
      <c r="AG1172" t="s">
        <v>596</v>
      </c>
      <c r="AH1172" t="s">
        <v>8982</v>
      </c>
      <c r="AI1172" t="s">
        <v>8983</v>
      </c>
      <c r="AJ1172" t="s">
        <v>8984</v>
      </c>
      <c r="AK1172" t="s">
        <v>8985</v>
      </c>
    </row>
    <row r="1173" spans="1:39" x14ac:dyDescent="0.25">
      <c r="A1173" t="s">
        <v>2621</v>
      </c>
      <c r="B1173" t="s">
        <v>2622</v>
      </c>
      <c r="C1173" t="s">
        <v>2623</v>
      </c>
      <c r="D1173" t="s">
        <v>2623</v>
      </c>
      <c r="E1173" t="s">
        <v>2623</v>
      </c>
      <c r="F1173" t="s">
        <v>2624</v>
      </c>
      <c r="G1173" t="s">
        <v>2625</v>
      </c>
      <c r="H1173" t="s">
        <v>2626</v>
      </c>
      <c r="I1173" t="s">
        <v>171</v>
      </c>
      <c r="J1173" t="s">
        <v>171</v>
      </c>
      <c r="K1173">
        <f>SUM(L1173:Q1173)</f>
        <v>511495000</v>
      </c>
      <c r="L1173">
        <v>62320000</v>
      </c>
      <c r="M1173">
        <v>112280000</v>
      </c>
      <c r="N1173">
        <v>0</v>
      </c>
      <c r="O1173">
        <v>61445000</v>
      </c>
      <c r="P1173">
        <v>159150000</v>
      </c>
      <c r="Q1173">
        <v>116300000</v>
      </c>
      <c r="S1173">
        <v>2</v>
      </c>
      <c r="T1173">
        <v>8</v>
      </c>
      <c r="U1173">
        <v>2</v>
      </c>
      <c r="V1173">
        <v>4</v>
      </c>
      <c r="W1173">
        <v>9</v>
      </c>
      <c r="X1173">
        <v>10</v>
      </c>
      <c r="Y1173">
        <v>2</v>
      </c>
      <c r="Z1173">
        <v>7</v>
      </c>
      <c r="AA1173">
        <v>44</v>
      </c>
      <c r="AE1173">
        <v>151</v>
      </c>
      <c r="AF1173" t="s">
        <v>2627</v>
      </c>
      <c r="AG1173" t="s">
        <v>1397</v>
      </c>
      <c r="AH1173" t="s">
        <v>2628</v>
      </c>
      <c r="AI1173" t="s">
        <v>2629</v>
      </c>
      <c r="AJ1173" t="s">
        <v>2630</v>
      </c>
      <c r="AK1173" t="s">
        <v>2631</v>
      </c>
    </row>
    <row r="1174" spans="1:39" x14ac:dyDescent="0.25">
      <c r="A1174" t="s">
        <v>5744</v>
      </c>
      <c r="B1174" t="s">
        <v>5744</v>
      </c>
      <c r="C1174" t="s">
        <v>5745</v>
      </c>
      <c r="D1174" t="s">
        <v>5745</v>
      </c>
      <c r="E1174" t="s">
        <v>5745</v>
      </c>
      <c r="F1174" t="s">
        <v>5746</v>
      </c>
      <c r="G1174" t="s">
        <v>5747</v>
      </c>
      <c r="H1174" t="s">
        <v>5748</v>
      </c>
      <c r="I1174" t="s">
        <v>171</v>
      </c>
      <c r="J1174" t="s">
        <v>171</v>
      </c>
      <c r="K1174">
        <f>SUM(L1174:Q1174)</f>
        <v>37349000</v>
      </c>
      <c r="L1174">
        <v>0</v>
      </c>
      <c r="M1174">
        <v>0</v>
      </c>
      <c r="N1174">
        <v>0</v>
      </c>
      <c r="O1174">
        <v>0</v>
      </c>
      <c r="P1174">
        <v>23765000</v>
      </c>
      <c r="Q1174">
        <v>13584000</v>
      </c>
      <c r="S1174">
        <v>0</v>
      </c>
      <c r="T1174">
        <v>2</v>
      </c>
      <c r="U1174">
        <v>0</v>
      </c>
      <c r="V1174">
        <v>3</v>
      </c>
      <c r="W1174">
        <v>5</v>
      </c>
      <c r="X1174">
        <v>2</v>
      </c>
      <c r="Y1174">
        <v>2</v>
      </c>
      <c r="Z1174">
        <v>3</v>
      </c>
      <c r="AA1174">
        <v>17</v>
      </c>
      <c r="AE1174">
        <v>152</v>
      </c>
      <c r="AF1174" t="s">
        <v>5749</v>
      </c>
      <c r="AG1174" t="s">
        <v>596</v>
      </c>
      <c r="AH1174" t="s">
        <v>5750</v>
      </c>
      <c r="AI1174" t="s">
        <v>5751</v>
      </c>
      <c r="AJ1174" t="s">
        <v>5752</v>
      </c>
      <c r="AK1174" t="s">
        <v>5753</v>
      </c>
    </row>
    <row r="1175" spans="1:39" x14ac:dyDescent="0.25">
      <c r="A1175" t="s">
        <v>4572</v>
      </c>
      <c r="B1175" t="s">
        <v>4572</v>
      </c>
      <c r="C1175" t="s">
        <v>3236</v>
      </c>
      <c r="D1175" t="s">
        <v>3236</v>
      </c>
      <c r="E1175" t="s">
        <v>3236</v>
      </c>
      <c r="F1175" t="s">
        <v>4573</v>
      </c>
      <c r="G1175" t="s">
        <v>4574</v>
      </c>
      <c r="H1175" t="s">
        <v>4575</v>
      </c>
      <c r="I1175" t="s">
        <v>171</v>
      </c>
      <c r="J1175" t="s">
        <v>171</v>
      </c>
      <c r="K1175">
        <f>SUM(L1175:Q1175)</f>
        <v>105416000</v>
      </c>
      <c r="L1175">
        <v>0</v>
      </c>
      <c r="M1175">
        <v>27384000</v>
      </c>
      <c r="N1175">
        <v>0</v>
      </c>
      <c r="O1175">
        <v>32750000</v>
      </c>
      <c r="P1175">
        <v>22759000</v>
      </c>
      <c r="Q1175">
        <v>22523000</v>
      </c>
      <c r="S1175">
        <v>1</v>
      </c>
      <c r="T1175">
        <v>4</v>
      </c>
      <c r="U1175">
        <v>3</v>
      </c>
      <c r="V1175">
        <v>4</v>
      </c>
      <c r="W1175">
        <v>3</v>
      </c>
      <c r="X1175">
        <v>2</v>
      </c>
      <c r="Y1175">
        <v>2</v>
      </c>
      <c r="Z1175">
        <v>2</v>
      </c>
      <c r="AA1175">
        <v>21</v>
      </c>
      <c r="AE1175">
        <v>697</v>
      </c>
      <c r="AF1175" t="s">
        <v>4576</v>
      </c>
      <c r="AG1175" t="s">
        <v>870</v>
      </c>
      <c r="AH1175" t="s">
        <v>4577</v>
      </c>
      <c r="AI1175" t="s">
        <v>4578</v>
      </c>
      <c r="AJ1175" t="s">
        <v>4579</v>
      </c>
      <c r="AK1175" t="s">
        <v>4580</v>
      </c>
    </row>
    <row r="1176" spans="1:39" x14ac:dyDescent="0.25">
      <c r="A1176" t="s">
        <v>4674</v>
      </c>
      <c r="B1176" t="s">
        <v>4674</v>
      </c>
      <c r="C1176" t="s">
        <v>1455</v>
      </c>
      <c r="D1176" t="s">
        <v>1455</v>
      </c>
      <c r="E1176" t="s">
        <v>1455</v>
      </c>
      <c r="F1176" t="s">
        <v>4675</v>
      </c>
      <c r="G1176" t="s">
        <v>4676</v>
      </c>
      <c r="H1176" t="s">
        <v>4677</v>
      </c>
      <c r="I1176" t="s">
        <v>171</v>
      </c>
      <c r="J1176" t="s">
        <v>171</v>
      </c>
      <c r="K1176">
        <f>SUM(L1176:Q1176)</f>
        <v>145724000</v>
      </c>
      <c r="L1176">
        <v>0</v>
      </c>
      <c r="M1176">
        <v>50788000</v>
      </c>
      <c r="N1176">
        <v>53480000</v>
      </c>
      <c r="O1176">
        <v>41456000</v>
      </c>
      <c r="P1176">
        <v>0</v>
      </c>
      <c r="Q1176">
        <v>0</v>
      </c>
      <c r="S1176">
        <v>0</v>
      </c>
      <c r="T1176">
        <v>7</v>
      </c>
      <c r="U1176">
        <v>6</v>
      </c>
      <c r="V1176">
        <v>6</v>
      </c>
      <c r="W1176">
        <v>0</v>
      </c>
      <c r="X1176">
        <v>1</v>
      </c>
      <c r="Y1176">
        <v>0</v>
      </c>
      <c r="Z1176">
        <v>1</v>
      </c>
      <c r="AA1176">
        <v>21</v>
      </c>
      <c r="AE1176">
        <v>820</v>
      </c>
      <c r="AF1176" t="s">
        <v>4678</v>
      </c>
      <c r="AG1176" t="s">
        <v>539</v>
      </c>
      <c r="AH1176" t="s">
        <v>4679</v>
      </c>
      <c r="AI1176" t="s">
        <v>4680</v>
      </c>
      <c r="AJ1176" t="s">
        <v>4681</v>
      </c>
      <c r="AK1176" t="s">
        <v>4682</v>
      </c>
    </row>
    <row r="1177" spans="1:39" x14ac:dyDescent="0.25">
      <c r="A1177" t="s">
        <v>5628</v>
      </c>
      <c r="B1177" t="s">
        <v>5628</v>
      </c>
      <c r="C1177" t="s">
        <v>1455</v>
      </c>
      <c r="D1177" t="s">
        <v>1455</v>
      </c>
      <c r="E1177" t="s">
        <v>1455</v>
      </c>
      <c r="F1177" t="s">
        <v>5629</v>
      </c>
      <c r="G1177" t="s">
        <v>5630</v>
      </c>
      <c r="H1177" t="s">
        <v>5631</v>
      </c>
      <c r="I1177" t="s">
        <v>171</v>
      </c>
      <c r="J1177" t="s">
        <v>171</v>
      </c>
      <c r="K1177">
        <f>SUM(L1177:Q1177)</f>
        <v>80121000</v>
      </c>
      <c r="L1177">
        <v>0</v>
      </c>
      <c r="M1177">
        <v>37782000</v>
      </c>
      <c r="N1177">
        <v>0</v>
      </c>
      <c r="O1177">
        <v>42339000</v>
      </c>
      <c r="P1177">
        <v>0</v>
      </c>
      <c r="Q1177">
        <v>0</v>
      </c>
      <c r="S1177">
        <v>0</v>
      </c>
      <c r="T1177">
        <v>4</v>
      </c>
      <c r="U1177">
        <v>2</v>
      </c>
      <c r="V1177">
        <v>8</v>
      </c>
      <c r="W1177">
        <v>0</v>
      </c>
      <c r="X1177">
        <v>0</v>
      </c>
      <c r="Y1177">
        <v>0</v>
      </c>
      <c r="Z1177">
        <v>0</v>
      </c>
      <c r="AA1177">
        <v>14</v>
      </c>
      <c r="AE1177">
        <v>310</v>
      </c>
      <c r="AF1177" t="s">
        <v>5632</v>
      </c>
      <c r="AG1177" t="s">
        <v>539</v>
      </c>
      <c r="AH1177" t="s">
        <v>5633</v>
      </c>
      <c r="AI1177" t="s">
        <v>5634</v>
      </c>
      <c r="AJ1177" t="s">
        <v>5635</v>
      </c>
      <c r="AK1177" t="s">
        <v>5636</v>
      </c>
      <c r="AL1177">
        <v>145</v>
      </c>
      <c r="AM1177">
        <v>12</v>
      </c>
    </row>
    <row r="1178" spans="1:39" x14ac:dyDescent="0.25">
      <c r="A1178" t="s">
        <v>2102</v>
      </c>
      <c r="B1178" t="s">
        <v>2103</v>
      </c>
      <c r="C1178" t="s">
        <v>2104</v>
      </c>
      <c r="D1178" t="s">
        <v>2104</v>
      </c>
      <c r="E1178" t="s">
        <v>2104</v>
      </c>
      <c r="F1178" t="s">
        <v>2105</v>
      </c>
      <c r="G1178" t="s">
        <v>12</v>
      </c>
      <c r="H1178" t="s">
        <v>2106</v>
      </c>
      <c r="I1178" s="17" t="s">
        <v>63</v>
      </c>
      <c r="J1178" s="20" t="s">
        <v>64</v>
      </c>
      <c r="K1178">
        <f>SUM(L1178:Q1178)</f>
        <v>886383000</v>
      </c>
      <c r="L1178">
        <v>146760000</v>
      </c>
      <c r="M1178">
        <v>218160000</v>
      </c>
      <c r="N1178">
        <v>78783000</v>
      </c>
      <c r="O1178">
        <v>143640000</v>
      </c>
      <c r="P1178">
        <v>170060000</v>
      </c>
      <c r="Q1178">
        <v>128980000</v>
      </c>
      <c r="S1178">
        <v>7</v>
      </c>
      <c r="T1178">
        <v>31</v>
      </c>
      <c r="U1178">
        <v>5</v>
      </c>
      <c r="V1178">
        <v>17</v>
      </c>
      <c r="W1178">
        <v>45</v>
      </c>
      <c r="X1178">
        <v>19</v>
      </c>
      <c r="Y1178">
        <v>19</v>
      </c>
      <c r="Z1178">
        <v>17</v>
      </c>
      <c r="AA1178">
        <v>160</v>
      </c>
      <c r="AE1178">
        <v>1128</v>
      </c>
      <c r="AF1178" t="s">
        <v>2107</v>
      </c>
      <c r="AG1178" t="s">
        <v>130</v>
      </c>
      <c r="AH1178" t="s">
        <v>2108</v>
      </c>
      <c r="AI1178" t="s">
        <v>2109</v>
      </c>
      <c r="AJ1178" t="s">
        <v>2110</v>
      </c>
      <c r="AK1178" t="s">
        <v>2111</v>
      </c>
      <c r="AL1178">
        <v>680</v>
      </c>
      <c r="AM1178">
        <v>352</v>
      </c>
    </row>
    <row r="1179" spans="1:39" x14ac:dyDescent="0.25">
      <c r="A1179" t="s">
        <v>9468</v>
      </c>
      <c r="B1179" t="s">
        <v>9468</v>
      </c>
      <c r="C1179" t="s">
        <v>865</v>
      </c>
      <c r="D1179" t="s">
        <v>865</v>
      </c>
      <c r="E1179" t="s">
        <v>865</v>
      </c>
      <c r="F1179" t="s">
        <v>9469</v>
      </c>
      <c r="G1179" t="s">
        <v>9470</v>
      </c>
      <c r="H1179" t="s">
        <v>9471</v>
      </c>
      <c r="I1179" s="9" t="s">
        <v>63</v>
      </c>
      <c r="J1179" s="5" t="s">
        <v>64</v>
      </c>
      <c r="K1179">
        <f>SUM(L1179:Q1179)</f>
        <v>7362800</v>
      </c>
      <c r="L1179">
        <v>0</v>
      </c>
      <c r="M1179">
        <v>0</v>
      </c>
      <c r="N1179">
        <v>0</v>
      </c>
      <c r="O1179">
        <v>0</v>
      </c>
      <c r="P1179">
        <v>7362800</v>
      </c>
      <c r="Q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4</v>
      </c>
      <c r="Y1179">
        <v>1</v>
      </c>
      <c r="Z1179">
        <v>0</v>
      </c>
      <c r="AA1179">
        <v>5</v>
      </c>
      <c r="AD1179" t="s">
        <v>172</v>
      </c>
      <c r="AE1179">
        <v>254</v>
      </c>
      <c r="AF1179" t="s">
        <v>9472</v>
      </c>
      <c r="AG1179" t="s">
        <v>870</v>
      </c>
      <c r="AH1179" t="s">
        <v>9473</v>
      </c>
      <c r="AI1179" t="s">
        <v>9474</v>
      </c>
      <c r="AJ1179" t="s">
        <v>9475</v>
      </c>
      <c r="AK1179" t="s">
        <v>9476</v>
      </c>
    </row>
    <row r="1180" spans="1:39" x14ac:dyDescent="0.25">
      <c r="A1180" t="s">
        <v>2933</v>
      </c>
      <c r="B1180" t="s">
        <v>2933</v>
      </c>
      <c r="C1180" t="s">
        <v>2934</v>
      </c>
      <c r="D1180" t="s">
        <v>2934</v>
      </c>
      <c r="E1180" t="s">
        <v>2935</v>
      </c>
      <c r="F1180" t="s">
        <v>2936</v>
      </c>
      <c r="G1180" t="s">
        <v>2937</v>
      </c>
      <c r="H1180" t="s">
        <v>2938</v>
      </c>
      <c r="I1180" s="9" t="s">
        <v>63</v>
      </c>
      <c r="J1180" s="5" t="s">
        <v>64</v>
      </c>
      <c r="K1180">
        <f>SUM(L1180:Q1180)</f>
        <v>455250000</v>
      </c>
      <c r="L1180">
        <v>0</v>
      </c>
      <c r="M1180">
        <v>0</v>
      </c>
      <c r="N1180">
        <v>0</v>
      </c>
      <c r="O1180">
        <v>185360000</v>
      </c>
      <c r="P1180">
        <v>269890000</v>
      </c>
      <c r="Q1180">
        <v>0</v>
      </c>
      <c r="S1180">
        <v>0</v>
      </c>
      <c r="T1180">
        <v>2</v>
      </c>
      <c r="U1180">
        <v>0</v>
      </c>
      <c r="V1180">
        <v>29</v>
      </c>
      <c r="W1180">
        <v>3</v>
      </c>
      <c r="X1180">
        <v>37</v>
      </c>
      <c r="Y1180">
        <v>18</v>
      </c>
      <c r="Z1180">
        <v>1</v>
      </c>
      <c r="AA1180">
        <v>90</v>
      </c>
      <c r="AE1180">
        <v>838</v>
      </c>
      <c r="AF1180" t="s">
        <v>2939</v>
      </c>
      <c r="AG1180" t="s">
        <v>1277</v>
      </c>
      <c r="AH1180" t="s">
        <v>2940</v>
      </c>
      <c r="AI1180" t="s">
        <v>2941</v>
      </c>
      <c r="AJ1180" t="s">
        <v>2942</v>
      </c>
      <c r="AK1180" t="s">
        <v>2943</v>
      </c>
    </row>
    <row r="1181" spans="1:39" x14ac:dyDescent="0.25">
      <c r="A1181" t="s">
        <v>8739</v>
      </c>
      <c r="B1181" t="s">
        <v>8739</v>
      </c>
      <c r="C1181">
        <v>1</v>
      </c>
      <c r="D1181">
        <v>1</v>
      </c>
      <c r="E1181">
        <v>1</v>
      </c>
      <c r="F1181" t="s">
        <v>8740</v>
      </c>
      <c r="G1181" t="s">
        <v>8741</v>
      </c>
      <c r="H1181" t="s">
        <v>8742</v>
      </c>
      <c r="I1181" t="s">
        <v>171</v>
      </c>
      <c r="J1181" t="s">
        <v>171</v>
      </c>
      <c r="K1181">
        <f>SUM(L1181:Q1181)</f>
        <v>10725000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10725000</v>
      </c>
      <c r="S1181">
        <v>1</v>
      </c>
      <c r="T1181">
        <v>1</v>
      </c>
      <c r="U1181">
        <v>0</v>
      </c>
      <c r="V1181">
        <v>1</v>
      </c>
      <c r="W1181">
        <v>1</v>
      </c>
      <c r="X1181">
        <v>1</v>
      </c>
      <c r="Y1181">
        <v>1</v>
      </c>
      <c r="Z1181">
        <v>1</v>
      </c>
      <c r="AA1181">
        <v>7</v>
      </c>
      <c r="AE1181">
        <v>958</v>
      </c>
      <c r="AF1181">
        <v>6696</v>
      </c>
      <c r="AG1181" t="b">
        <v>1</v>
      </c>
      <c r="AH1181">
        <v>7188</v>
      </c>
      <c r="AI1181" t="s">
        <v>8743</v>
      </c>
      <c r="AJ1181" t="s">
        <v>8744</v>
      </c>
      <c r="AK1181">
        <v>88525</v>
      </c>
    </row>
    <row r="1182" spans="1:39" x14ac:dyDescent="0.25">
      <c r="A1182" t="s">
        <v>11140</v>
      </c>
      <c r="B1182" t="s">
        <v>11140</v>
      </c>
      <c r="C1182">
        <v>2</v>
      </c>
      <c r="D1182">
        <v>2</v>
      </c>
      <c r="E1182">
        <v>2</v>
      </c>
      <c r="F1182" t="s">
        <v>11141</v>
      </c>
      <c r="G1182" t="s">
        <v>11142</v>
      </c>
      <c r="H1182" t="s">
        <v>11141</v>
      </c>
      <c r="I1182" t="s">
        <v>171</v>
      </c>
      <c r="J1182" t="s">
        <v>171</v>
      </c>
      <c r="K1182">
        <f>SUM(L1182:Q1182)</f>
        <v>2246400</v>
      </c>
      <c r="L1182">
        <v>0</v>
      </c>
      <c r="M1182">
        <v>0</v>
      </c>
      <c r="N1182">
        <v>0</v>
      </c>
      <c r="O1182">
        <v>2246400</v>
      </c>
      <c r="P1182">
        <v>0</v>
      </c>
      <c r="Q1182">
        <v>0</v>
      </c>
      <c r="S1182">
        <v>0</v>
      </c>
      <c r="T1182">
        <v>2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2</v>
      </c>
      <c r="AE1182">
        <v>1266</v>
      </c>
      <c r="AF1182" t="s">
        <v>11143</v>
      </c>
      <c r="AG1182" t="s">
        <v>596</v>
      </c>
      <c r="AH1182" t="s">
        <v>11144</v>
      </c>
      <c r="AI1182" t="s">
        <v>11145</v>
      </c>
      <c r="AJ1182" t="s">
        <v>11146</v>
      </c>
      <c r="AK1182" t="s">
        <v>11147</v>
      </c>
    </row>
    <row r="1183" spans="1:39" x14ac:dyDescent="0.25">
      <c r="A1183" t="s">
        <v>11753</v>
      </c>
      <c r="B1183" t="s">
        <v>11753</v>
      </c>
      <c r="C1183" t="s">
        <v>5745</v>
      </c>
      <c r="D1183" t="s">
        <v>5745</v>
      </c>
      <c r="E1183" t="s">
        <v>5745</v>
      </c>
      <c r="F1183" t="s">
        <v>11754</v>
      </c>
      <c r="G1183" t="s">
        <v>9</v>
      </c>
      <c r="H1183" t="s">
        <v>11755</v>
      </c>
      <c r="I1183" s="18" t="s">
        <v>437</v>
      </c>
      <c r="J1183" s="22" t="s">
        <v>438</v>
      </c>
      <c r="K1183">
        <f>SUM(L1183:Q1183)</f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S1183">
        <v>0</v>
      </c>
      <c r="T1183">
        <v>2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1</v>
      </c>
      <c r="AA1183">
        <v>3</v>
      </c>
      <c r="AE1183">
        <v>579</v>
      </c>
      <c r="AF1183" t="s">
        <v>11756</v>
      </c>
      <c r="AG1183" t="s">
        <v>596</v>
      </c>
      <c r="AH1183" t="s">
        <v>11757</v>
      </c>
      <c r="AI1183" t="s">
        <v>11758</v>
      </c>
      <c r="AJ1183" t="s">
        <v>11759</v>
      </c>
      <c r="AK1183" t="s">
        <v>11760</v>
      </c>
    </row>
    <row r="1184" spans="1:39" x14ac:dyDescent="0.25">
      <c r="A1184" t="s">
        <v>11908</v>
      </c>
      <c r="B1184" t="s">
        <v>11908</v>
      </c>
      <c r="C1184" t="s">
        <v>1323</v>
      </c>
      <c r="D1184" t="s">
        <v>1323</v>
      </c>
      <c r="E1184" t="s">
        <v>1323</v>
      </c>
      <c r="F1184" t="s">
        <v>11909</v>
      </c>
      <c r="G1184" t="s">
        <v>11910</v>
      </c>
      <c r="H1184" t="s">
        <v>11911</v>
      </c>
      <c r="I1184" t="s">
        <v>171</v>
      </c>
      <c r="J1184" t="s">
        <v>171</v>
      </c>
      <c r="K1184">
        <f>SUM(L1184:Q1184)</f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0</v>
      </c>
      <c r="AA1184">
        <v>2</v>
      </c>
      <c r="AB1184" t="s">
        <v>172</v>
      </c>
      <c r="AE1184">
        <v>1160</v>
      </c>
      <c r="AF1184">
        <v>8086</v>
      </c>
      <c r="AG1184" t="b">
        <v>1</v>
      </c>
      <c r="AH1184">
        <v>8664</v>
      </c>
      <c r="AI1184" t="s">
        <v>11912</v>
      </c>
      <c r="AJ1184" t="s">
        <v>11913</v>
      </c>
      <c r="AK1184">
        <v>105578</v>
      </c>
      <c r="AL1184">
        <v>696</v>
      </c>
      <c r="AM1184">
        <v>411</v>
      </c>
    </row>
    <row r="1185" spans="1:39" x14ac:dyDescent="0.25">
      <c r="A1185" t="s">
        <v>7598</v>
      </c>
      <c r="B1185" t="s">
        <v>7599</v>
      </c>
      <c r="C1185" t="s">
        <v>7600</v>
      </c>
      <c r="D1185" t="s">
        <v>7600</v>
      </c>
      <c r="E1185" t="s">
        <v>7600</v>
      </c>
      <c r="F1185" t="s">
        <v>7601</v>
      </c>
      <c r="G1185" t="s">
        <v>7602</v>
      </c>
      <c r="H1185" t="s">
        <v>7603</v>
      </c>
      <c r="I1185" t="s">
        <v>171</v>
      </c>
      <c r="J1185" t="s">
        <v>171</v>
      </c>
      <c r="K1185">
        <f>SUM(L1185:Q1185)</f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S1185">
        <v>0</v>
      </c>
      <c r="T1185">
        <v>0</v>
      </c>
      <c r="U1185">
        <v>0</v>
      </c>
      <c r="V1185">
        <v>3</v>
      </c>
      <c r="W1185">
        <v>4</v>
      </c>
      <c r="X1185">
        <v>0</v>
      </c>
      <c r="Y1185">
        <v>0</v>
      </c>
      <c r="Z1185">
        <v>0</v>
      </c>
      <c r="AA1185">
        <v>7</v>
      </c>
      <c r="AE1185">
        <v>1275</v>
      </c>
      <c r="AF1185" t="s">
        <v>7604</v>
      </c>
      <c r="AG1185" t="s">
        <v>909</v>
      </c>
      <c r="AH1185" t="s">
        <v>7605</v>
      </c>
      <c r="AI1185" t="s">
        <v>7606</v>
      </c>
      <c r="AJ1185" t="s">
        <v>7607</v>
      </c>
      <c r="AK1185" t="s">
        <v>7608</v>
      </c>
    </row>
    <row r="1186" spans="1:39" x14ac:dyDescent="0.25">
      <c r="A1186" t="s">
        <v>8507</v>
      </c>
      <c r="B1186" t="s">
        <v>8507</v>
      </c>
      <c r="C1186" t="s">
        <v>1323</v>
      </c>
      <c r="D1186" t="s">
        <v>1323</v>
      </c>
      <c r="E1186" t="s">
        <v>1323</v>
      </c>
      <c r="F1186" t="s">
        <v>8508</v>
      </c>
      <c r="G1186" t="s">
        <v>8509</v>
      </c>
      <c r="H1186" t="s">
        <v>8510</v>
      </c>
      <c r="I1186" t="s">
        <v>171</v>
      </c>
      <c r="J1186" t="s">
        <v>171</v>
      </c>
      <c r="K1186">
        <f>SUM(L1186:Q1186)</f>
        <v>13180000</v>
      </c>
      <c r="L1186">
        <v>0</v>
      </c>
      <c r="M1186">
        <v>0</v>
      </c>
      <c r="N1186">
        <v>0</v>
      </c>
      <c r="O1186">
        <v>13180000</v>
      </c>
      <c r="P1186">
        <v>0</v>
      </c>
      <c r="Q1186">
        <v>0</v>
      </c>
      <c r="S1186">
        <v>0</v>
      </c>
      <c r="T1186">
        <v>0</v>
      </c>
      <c r="U1186">
        <v>0</v>
      </c>
      <c r="V1186">
        <v>2</v>
      </c>
      <c r="W1186">
        <v>0</v>
      </c>
      <c r="X1186">
        <v>0</v>
      </c>
      <c r="Y1186">
        <v>0</v>
      </c>
      <c r="Z1186">
        <v>0</v>
      </c>
      <c r="AA1186">
        <v>2</v>
      </c>
      <c r="AE1186">
        <v>763</v>
      </c>
      <c r="AF1186">
        <v>573</v>
      </c>
      <c r="AG1186" t="b">
        <v>1</v>
      </c>
      <c r="AH1186">
        <v>604</v>
      </c>
      <c r="AI1186">
        <v>6150</v>
      </c>
      <c r="AJ1186" t="s">
        <v>8511</v>
      </c>
      <c r="AK1186">
        <v>6459</v>
      </c>
    </row>
    <row r="1187" spans="1:39" x14ac:dyDescent="0.25">
      <c r="A1187" t="s">
        <v>11161</v>
      </c>
      <c r="B1187" t="s">
        <v>11161</v>
      </c>
      <c r="C1187" t="s">
        <v>1323</v>
      </c>
      <c r="D1187" t="s">
        <v>1323</v>
      </c>
      <c r="E1187" t="s">
        <v>1323</v>
      </c>
      <c r="F1187" t="s">
        <v>11162</v>
      </c>
      <c r="G1187" t="s">
        <v>11163</v>
      </c>
      <c r="H1187" t="s">
        <v>11164</v>
      </c>
      <c r="I1187" t="s">
        <v>171</v>
      </c>
      <c r="J1187" t="s">
        <v>171</v>
      </c>
      <c r="K1187">
        <f>SUM(L1187:Q1187)</f>
        <v>2195000</v>
      </c>
      <c r="L1187">
        <v>0</v>
      </c>
      <c r="M1187">
        <v>0</v>
      </c>
      <c r="N1187">
        <v>0</v>
      </c>
      <c r="O1187">
        <v>2195000</v>
      </c>
      <c r="P1187">
        <v>0</v>
      </c>
      <c r="Q1187">
        <v>0</v>
      </c>
      <c r="S1187">
        <v>0</v>
      </c>
      <c r="T1187">
        <v>0</v>
      </c>
      <c r="U1187">
        <v>0</v>
      </c>
      <c r="V1187">
        <v>1</v>
      </c>
      <c r="W1187">
        <v>0</v>
      </c>
      <c r="X1187">
        <v>0</v>
      </c>
      <c r="Y1187">
        <v>0</v>
      </c>
      <c r="Z1187">
        <v>0</v>
      </c>
      <c r="AA1187">
        <v>1</v>
      </c>
      <c r="AE1187">
        <v>1183</v>
      </c>
      <c r="AF1187">
        <v>572</v>
      </c>
      <c r="AG1187" t="b">
        <v>1</v>
      </c>
      <c r="AH1187">
        <v>603</v>
      </c>
      <c r="AI1187">
        <v>6149</v>
      </c>
      <c r="AJ1187">
        <v>6458</v>
      </c>
      <c r="AK1187">
        <v>6458</v>
      </c>
    </row>
    <row r="1188" spans="1:39" x14ac:dyDescent="0.25">
      <c r="A1188" t="s">
        <v>9086</v>
      </c>
      <c r="B1188" t="s">
        <v>9086</v>
      </c>
      <c r="C1188" t="s">
        <v>4071</v>
      </c>
      <c r="D1188" t="s">
        <v>4071</v>
      </c>
      <c r="E1188" t="s">
        <v>4071</v>
      </c>
      <c r="F1188" t="s">
        <v>9087</v>
      </c>
      <c r="G1188" t="s">
        <v>9088</v>
      </c>
      <c r="H1188" t="s">
        <v>9089</v>
      </c>
      <c r="I1188" t="s">
        <v>171</v>
      </c>
      <c r="J1188" t="s">
        <v>171</v>
      </c>
      <c r="K1188">
        <f>SUM(L1188:Q1188)</f>
        <v>9336700</v>
      </c>
      <c r="L1188">
        <v>0</v>
      </c>
      <c r="M1188">
        <v>0</v>
      </c>
      <c r="N1188">
        <v>0</v>
      </c>
      <c r="O1188">
        <v>9336700</v>
      </c>
      <c r="P1188">
        <v>0</v>
      </c>
      <c r="Q1188">
        <v>0</v>
      </c>
      <c r="S1188">
        <v>0</v>
      </c>
      <c r="T1188">
        <v>0</v>
      </c>
      <c r="U1188">
        <v>0</v>
      </c>
      <c r="V1188">
        <v>2</v>
      </c>
      <c r="W1188">
        <v>0</v>
      </c>
      <c r="X1188">
        <v>0</v>
      </c>
      <c r="Y1188">
        <v>0</v>
      </c>
      <c r="Z1188">
        <v>0</v>
      </c>
      <c r="AA1188">
        <v>2</v>
      </c>
      <c r="AE1188">
        <v>486</v>
      </c>
      <c r="AF1188">
        <v>161</v>
      </c>
      <c r="AG1188" t="b">
        <v>1</v>
      </c>
      <c r="AH1188">
        <v>172</v>
      </c>
      <c r="AI1188" t="s">
        <v>9090</v>
      </c>
      <c r="AJ1188" t="s">
        <v>9091</v>
      </c>
      <c r="AK1188">
        <v>1706</v>
      </c>
    </row>
    <row r="1189" spans="1:39" x14ac:dyDescent="0.25">
      <c r="A1189" t="s">
        <v>10792</v>
      </c>
      <c r="B1189" t="s">
        <v>10792</v>
      </c>
      <c r="C1189" t="s">
        <v>5735</v>
      </c>
      <c r="D1189" t="s">
        <v>5735</v>
      </c>
      <c r="E1189" t="s">
        <v>5735</v>
      </c>
      <c r="F1189" t="s">
        <v>10793</v>
      </c>
      <c r="G1189" t="s">
        <v>10794</v>
      </c>
      <c r="H1189" t="s">
        <v>10795</v>
      </c>
      <c r="I1189" t="s">
        <v>171</v>
      </c>
      <c r="J1189" t="s">
        <v>171</v>
      </c>
      <c r="K1189">
        <f>SUM(L1189:Q1189)</f>
        <v>3025000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3025000</v>
      </c>
      <c r="S1189">
        <v>0</v>
      </c>
      <c r="T1189">
        <v>0</v>
      </c>
      <c r="U1189">
        <v>0</v>
      </c>
      <c r="V1189">
        <v>1</v>
      </c>
      <c r="W1189">
        <v>0</v>
      </c>
      <c r="X1189">
        <v>0</v>
      </c>
      <c r="Y1189">
        <v>0</v>
      </c>
      <c r="Z1189">
        <v>2</v>
      </c>
      <c r="AA1189">
        <v>3</v>
      </c>
      <c r="AE1189">
        <v>1000</v>
      </c>
      <c r="AF1189" t="s">
        <v>10796</v>
      </c>
      <c r="AG1189" t="s">
        <v>596</v>
      </c>
      <c r="AH1189" t="s">
        <v>10797</v>
      </c>
      <c r="AI1189" t="s">
        <v>10798</v>
      </c>
      <c r="AJ1189" t="s">
        <v>10799</v>
      </c>
      <c r="AK1189" t="s">
        <v>10800</v>
      </c>
    </row>
    <row r="1190" spans="1:39" x14ac:dyDescent="0.25">
      <c r="A1190" t="s">
        <v>9878</v>
      </c>
      <c r="B1190" t="s">
        <v>9878</v>
      </c>
      <c r="C1190" t="s">
        <v>6750</v>
      </c>
      <c r="D1190" t="s">
        <v>6750</v>
      </c>
      <c r="E1190" t="s">
        <v>6750</v>
      </c>
      <c r="F1190" t="s">
        <v>9879</v>
      </c>
      <c r="G1190" t="s">
        <v>9880</v>
      </c>
      <c r="H1190" t="s">
        <v>9881</v>
      </c>
      <c r="I1190" t="s">
        <v>171</v>
      </c>
      <c r="J1190" t="s">
        <v>171</v>
      </c>
      <c r="K1190">
        <f>SUM(L1190:Q1190)</f>
        <v>5914700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5914700</v>
      </c>
      <c r="S1190">
        <v>0</v>
      </c>
      <c r="T1190">
        <v>0</v>
      </c>
      <c r="U1190">
        <v>0</v>
      </c>
      <c r="V1190">
        <v>1</v>
      </c>
      <c r="W1190">
        <v>0</v>
      </c>
      <c r="X1190">
        <v>0</v>
      </c>
      <c r="Y1190">
        <v>0</v>
      </c>
      <c r="Z1190">
        <v>1</v>
      </c>
      <c r="AA1190">
        <v>2</v>
      </c>
      <c r="AE1190">
        <v>874</v>
      </c>
      <c r="AF1190">
        <v>8675</v>
      </c>
      <c r="AG1190" t="b">
        <v>1</v>
      </c>
      <c r="AH1190">
        <v>9283</v>
      </c>
      <c r="AI1190" t="s">
        <v>9882</v>
      </c>
      <c r="AJ1190" t="s">
        <v>9883</v>
      </c>
      <c r="AK1190">
        <v>112975</v>
      </c>
    </row>
    <row r="1191" spans="1:39" x14ac:dyDescent="0.25">
      <c r="A1191" t="s">
        <v>2450</v>
      </c>
      <c r="B1191" t="s">
        <v>2451</v>
      </c>
      <c r="C1191" t="s">
        <v>2452</v>
      </c>
      <c r="D1191" t="s">
        <v>2452</v>
      </c>
      <c r="E1191" t="s">
        <v>2452</v>
      </c>
      <c r="F1191" t="s">
        <v>2453</v>
      </c>
      <c r="G1191" t="s">
        <v>2454</v>
      </c>
      <c r="H1191" t="s">
        <v>2455</v>
      </c>
      <c r="I1191" t="s">
        <v>171</v>
      </c>
      <c r="J1191" t="s">
        <v>171</v>
      </c>
      <c r="K1191">
        <f>SUM(L1191:Q1191)</f>
        <v>752290000</v>
      </c>
      <c r="L1191">
        <v>143070000</v>
      </c>
      <c r="M1191">
        <v>78255000</v>
      </c>
      <c r="N1191">
        <v>79010000</v>
      </c>
      <c r="O1191">
        <v>222380000</v>
      </c>
      <c r="P1191">
        <v>64985000</v>
      </c>
      <c r="Q1191">
        <v>164590000</v>
      </c>
      <c r="S1191">
        <v>9</v>
      </c>
      <c r="T1191">
        <v>10</v>
      </c>
      <c r="U1191">
        <v>2</v>
      </c>
      <c r="V1191">
        <v>24</v>
      </c>
      <c r="W1191">
        <v>14</v>
      </c>
      <c r="X1191">
        <v>6</v>
      </c>
      <c r="Y1191">
        <v>4</v>
      </c>
      <c r="Z1191">
        <v>25</v>
      </c>
      <c r="AA1191">
        <v>94</v>
      </c>
      <c r="AE1191">
        <v>519</v>
      </c>
      <c r="AF1191" t="s">
        <v>2456</v>
      </c>
      <c r="AG1191" t="s">
        <v>310</v>
      </c>
      <c r="AH1191" t="s">
        <v>2457</v>
      </c>
      <c r="AI1191" t="s">
        <v>2458</v>
      </c>
      <c r="AJ1191" t="s">
        <v>2459</v>
      </c>
      <c r="AK1191" t="s">
        <v>2460</v>
      </c>
    </row>
    <row r="1192" spans="1:39" x14ac:dyDescent="0.25">
      <c r="A1192" t="s">
        <v>459</v>
      </c>
      <c r="B1192" t="s">
        <v>460</v>
      </c>
      <c r="C1192" t="s">
        <v>461</v>
      </c>
      <c r="D1192" t="s">
        <v>461</v>
      </c>
      <c r="E1192" t="s">
        <v>461</v>
      </c>
      <c r="F1192" t="s">
        <v>462</v>
      </c>
      <c r="G1192" t="s">
        <v>463</v>
      </c>
      <c r="H1192" t="s">
        <v>464</v>
      </c>
      <c r="I1192" s="9" t="s">
        <v>63</v>
      </c>
      <c r="J1192" s="5" t="s">
        <v>64</v>
      </c>
      <c r="K1192">
        <f>SUM(L1192:Q1192)</f>
        <v>27795300000</v>
      </c>
      <c r="L1192">
        <v>5028800000</v>
      </c>
      <c r="M1192">
        <v>3873800000</v>
      </c>
      <c r="N1192">
        <v>2287900000</v>
      </c>
      <c r="O1192">
        <v>5468200000</v>
      </c>
      <c r="P1192">
        <v>6544100000</v>
      </c>
      <c r="Q1192">
        <v>4592500000</v>
      </c>
      <c r="S1192">
        <v>72</v>
      </c>
      <c r="T1192">
        <v>110</v>
      </c>
      <c r="U1192">
        <v>55</v>
      </c>
      <c r="V1192">
        <v>119</v>
      </c>
      <c r="W1192">
        <v>119</v>
      </c>
      <c r="X1192">
        <v>115</v>
      </c>
      <c r="Y1192">
        <v>117</v>
      </c>
      <c r="Z1192">
        <v>117</v>
      </c>
      <c r="AA1192">
        <v>824</v>
      </c>
      <c r="AE1192">
        <v>1086</v>
      </c>
      <c r="AF1192" t="s">
        <v>465</v>
      </c>
      <c r="AG1192" t="s">
        <v>466</v>
      </c>
      <c r="AH1192" t="s">
        <v>467</v>
      </c>
      <c r="AI1192" t="s">
        <v>468</v>
      </c>
      <c r="AJ1192" t="s">
        <v>469</v>
      </c>
      <c r="AK1192" t="s">
        <v>470</v>
      </c>
      <c r="AL1192" t="s">
        <v>471</v>
      </c>
      <c r="AM1192" t="s">
        <v>472</v>
      </c>
    </row>
    <row r="1193" spans="1:39" x14ac:dyDescent="0.25">
      <c r="A1193" t="s">
        <v>5345</v>
      </c>
      <c r="B1193" t="s">
        <v>5346</v>
      </c>
      <c r="C1193" t="s">
        <v>5347</v>
      </c>
      <c r="D1193" t="s">
        <v>5347</v>
      </c>
      <c r="E1193" t="s">
        <v>5347</v>
      </c>
      <c r="F1193" t="s">
        <v>5348</v>
      </c>
      <c r="G1193" t="s">
        <v>5349</v>
      </c>
      <c r="H1193" t="s">
        <v>5350</v>
      </c>
      <c r="I1193" t="s">
        <v>171</v>
      </c>
      <c r="J1193" t="s">
        <v>171</v>
      </c>
      <c r="K1193">
        <f>SUM(L1193:Q1193)</f>
        <v>64283000</v>
      </c>
      <c r="L1193">
        <v>0</v>
      </c>
      <c r="M1193">
        <v>25855000</v>
      </c>
      <c r="N1193">
        <v>0</v>
      </c>
      <c r="O1193">
        <v>17689000</v>
      </c>
      <c r="P1193">
        <v>20739000</v>
      </c>
      <c r="Q1193">
        <v>0</v>
      </c>
      <c r="S1193">
        <v>1</v>
      </c>
      <c r="T1193">
        <v>6</v>
      </c>
      <c r="U1193">
        <v>0</v>
      </c>
      <c r="V1193">
        <v>4</v>
      </c>
      <c r="W1193">
        <v>4</v>
      </c>
      <c r="X1193">
        <v>3</v>
      </c>
      <c r="Y1193">
        <v>0</v>
      </c>
      <c r="Z1193">
        <v>4</v>
      </c>
      <c r="AA1193">
        <v>22</v>
      </c>
      <c r="AE1193">
        <v>676</v>
      </c>
      <c r="AF1193" t="s">
        <v>5351</v>
      </c>
      <c r="AG1193" t="s">
        <v>1397</v>
      </c>
      <c r="AH1193" t="s">
        <v>5352</v>
      </c>
      <c r="AI1193" t="s">
        <v>5353</v>
      </c>
      <c r="AJ1193" t="s">
        <v>5354</v>
      </c>
      <c r="AK1193" t="s">
        <v>5355</v>
      </c>
    </row>
    <row r="1194" spans="1:39" x14ac:dyDescent="0.25">
      <c r="A1194" t="s">
        <v>656</v>
      </c>
      <c r="B1194" t="s">
        <v>657</v>
      </c>
      <c r="C1194" t="s">
        <v>658</v>
      </c>
      <c r="D1194" t="s">
        <v>658</v>
      </c>
      <c r="E1194" t="s">
        <v>658</v>
      </c>
      <c r="F1194" t="s">
        <v>659</v>
      </c>
      <c r="G1194" t="s">
        <v>660</v>
      </c>
      <c r="H1194" t="s">
        <v>661</v>
      </c>
      <c r="I1194" s="13" t="s">
        <v>662</v>
      </c>
      <c r="J1194" t="s">
        <v>171</v>
      </c>
      <c r="K1194">
        <f>SUM(L1194:Q1194)</f>
        <v>22561100000</v>
      </c>
      <c r="L1194">
        <v>3701400000</v>
      </c>
      <c r="M1194">
        <v>2755100000</v>
      </c>
      <c r="N1194">
        <v>2182000000</v>
      </c>
      <c r="O1194">
        <v>5269900000</v>
      </c>
      <c r="P1194">
        <v>2105700000</v>
      </c>
      <c r="Q1194">
        <v>6547000000</v>
      </c>
      <c r="S1194">
        <v>51</v>
      </c>
      <c r="T1194">
        <v>68</v>
      </c>
      <c r="U1194">
        <v>41</v>
      </c>
      <c r="V1194">
        <v>89</v>
      </c>
      <c r="W1194">
        <v>68</v>
      </c>
      <c r="X1194">
        <v>66</v>
      </c>
      <c r="Y1194">
        <v>54</v>
      </c>
      <c r="Z1194">
        <v>94</v>
      </c>
      <c r="AA1194">
        <v>531</v>
      </c>
      <c r="AE1194">
        <v>1007</v>
      </c>
      <c r="AF1194" t="s">
        <v>663</v>
      </c>
      <c r="AG1194" t="s">
        <v>553</v>
      </c>
      <c r="AH1194" t="s">
        <v>664</v>
      </c>
      <c r="AI1194" t="s">
        <v>665</v>
      </c>
      <c r="AJ1194" t="s">
        <v>666</v>
      </c>
      <c r="AK1194" t="s">
        <v>667</v>
      </c>
      <c r="AL1194" t="s">
        <v>668</v>
      </c>
      <c r="AM1194" t="s">
        <v>669</v>
      </c>
    </row>
    <row r="1195" spans="1:39" x14ac:dyDescent="0.25">
      <c r="A1195" t="s">
        <v>3753</v>
      </c>
      <c r="B1195" t="s">
        <v>3753</v>
      </c>
      <c r="C1195" t="s">
        <v>3420</v>
      </c>
      <c r="D1195" t="s">
        <v>3420</v>
      </c>
      <c r="E1195" t="s">
        <v>3420</v>
      </c>
      <c r="F1195" t="s">
        <v>3754</v>
      </c>
      <c r="G1195" t="s">
        <v>3755</v>
      </c>
      <c r="H1195" t="s">
        <v>3756</v>
      </c>
      <c r="I1195" t="s">
        <v>171</v>
      </c>
      <c r="J1195" t="s">
        <v>171</v>
      </c>
      <c r="K1195">
        <f>SUM(L1195:Q1195)</f>
        <v>246198000</v>
      </c>
      <c r="L1195">
        <v>0</v>
      </c>
      <c r="M1195">
        <v>43953000</v>
      </c>
      <c r="N1195">
        <v>103630000</v>
      </c>
      <c r="O1195">
        <v>75663000</v>
      </c>
      <c r="P1195">
        <v>0</v>
      </c>
      <c r="Q1195">
        <v>22952000</v>
      </c>
      <c r="S1195">
        <v>3</v>
      </c>
      <c r="T1195">
        <v>13</v>
      </c>
      <c r="U1195">
        <v>8</v>
      </c>
      <c r="V1195">
        <v>21</v>
      </c>
      <c r="W1195">
        <v>6</v>
      </c>
      <c r="X1195">
        <v>1</v>
      </c>
      <c r="Y1195">
        <v>0</v>
      </c>
      <c r="Z1195">
        <v>5</v>
      </c>
      <c r="AA1195">
        <v>57</v>
      </c>
      <c r="AE1195">
        <v>851</v>
      </c>
      <c r="AF1195" t="s">
        <v>3757</v>
      </c>
      <c r="AG1195" t="s">
        <v>527</v>
      </c>
      <c r="AH1195" t="s">
        <v>3758</v>
      </c>
      <c r="AI1195" t="s">
        <v>3759</v>
      </c>
      <c r="AJ1195" t="s">
        <v>3760</v>
      </c>
      <c r="AK1195" t="s">
        <v>3761</v>
      </c>
      <c r="AL1195" t="s">
        <v>3762</v>
      </c>
      <c r="AM1195" t="s">
        <v>3763</v>
      </c>
    </row>
    <row r="1196" spans="1:39" x14ac:dyDescent="0.25">
      <c r="A1196" t="s">
        <v>7292</v>
      </c>
      <c r="B1196" t="s">
        <v>7293</v>
      </c>
      <c r="C1196" t="s">
        <v>7294</v>
      </c>
      <c r="D1196" t="s">
        <v>7294</v>
      </c>
      <c r="E1196" t="s">
        <v>7294</v>
      </c>
      <c r="F1196" t="s">
        <v>7295</v>
      </c>
      <c r="G1196" t="s">
        <v>7296</v>
      </c>
      <c r="H1196" t="s">
        <v>7297</v>
      </c>
      <c r="I1196" t="s">
        <v>171</v>
      </c>
      <c r="J1196" t="s">
        <v>171</v>
      </c>
      <c r="K1196">
        <f>SUM(L1196:Q1196)</f>
        <v>26265000</v>
      </c>
      <c r="L1196">
        <v>0</v>
      </c>
      <c r="M1196">
        <v>11298000</v>
      </c>
      <c r="N1196">
        <v>0</v>
      </c>
      <c r="O1196">
        <v>14967000</v>
      </c>
      <c r="P1196">
        <v>0</v>
      </c>
      <c r="Q1196">
        <v>0</v>
      </c>
      <c r="S1196">
        <v>0</v>
      </c>
      <c r="T1196">
        <v>2</v>
      </c>
      <c r="U1196">
        <v>0</v>
      </c>
      <c r="V1196">
        <v>8</v>
      </c>
      <c r="W1196">
        <v>0</v>
      </c>
      <c r="X1196">
        <v>0</v>
      </c>
      <c r="Y1196">
        <v>0</v>
      </c>
      <c r="Z1196">
        <v>0</v>
      </c>
      <c r="AA1196">
        <v>10</v>
      </c>
      <c r="AE1196">
        <v>84</v>
      </c>
      <c r="AF1196" t="s">
        <v>7298</v>
      </c>
      <c r="AG1196" t="s">
        <v>909</v>
      </c>
      <c r="AH1196" t="s">
        <v>7299</v>
      </c>
      <c r="AI1196" t="s">
        <v>7300</v>
      </c>
      <c r="AJ1196" t="s">
        <v>7301</v>
      </c>
      <c r="AK1196" t="s">
        <v>7302</v>
      </c>
    </row>
    <row r="1197" spans="1:39" x14ac:dyDescent="0.25">
      <c r="A1197" t="s">
        <v>11611</v>
      </c>
      <c r="B1197" t="s">
        <v>11611</v>
      </c>
      <c r="C1197">
        <v>2</v>
      </c>
      <c r="D1197">
        <v>2</v>
      </c>
      <c r="E1197">
        <v>2</v>
      </c>
      <c r="F1197" t="s">
        <v>11612</v>
      </c>
      <c r="G1197" t="s">
        <v>11613</v>
      </c>
      <c r="H1197" t="s">
        <v>11614</v>
      </c>
      <c r="I1197" t="s">
        <v>171</v>
      </c>
      <c r="J1197" t="s">
        <v>171</v>
      </c>
      <c r="K1197">
        <f>SUM(L1197:Q1197)</f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S1197">
        <v>0</v>
      </c>
      <c r="T1197">
        <v>0</v>
      </c>
      <c r="U1197">
        <v>0</v>
      </c>
      <c r="V1197">
        <v>2</v>
      </c>
      <c r="W1197">
        <v>0</v>
      </c>
      <c r="X1197">
        <v>0</v>
      </c>
      <c r="Y1197">
        <v>0</v>
      </c>
      <c r="Z1197">
        <v>0</v>
      </c>
      <c r="AA1197">
        <v>2</v>
      </c>
      <c r="AE1197">
        <v>1167</v>
      </c>
      <c r="AF1197" t="s">
        <v>11615</v>
      </c>
      <c r="AG1197" t="s">
        <v>596</v>
      </c>
      <c r="AH1197" t="s">
        <v>11616</v>
      </c>
      <c r="AI1197" t="s">
        <v>11617</v>
      </c>
      <c r="AJ1197" t="s">
        <v>11618</v>
      </c>
      <c r="AK1197" t="s">
        <v>11618</v>
      </c>
    </row>
    <row r="1198" spans="1:39" x14ac:dyDescent="0.25">
      <c r="A1198" t="s">
        <v>11896</v>
      </c>
      <c r="B1198" t="s">
        <v>11896</v>
      </c>
      <c r="C1198">
        <v>1</v>
      </c>
      <c r="D1198">
        <v>1</v>
      </c>
      <c r="E1198">
        <v>1</v>
      </c>
      <c r="F1198" t="s">
        <v>11897</v>
      </c>
      <c r="G1198" t="s">
        <v>11898</v>
      </c>
      <c r="H1198" t="s">
        <v>11897</v>
      </c>
      <c r="I1198" t="s">
        <v>171</v>
      </c>
      <c r="J1198" t="s">
        <v>171</v>
      </c>
      <c r="K1198">
        <f>SUM(L1198:Q1198)</f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S1198">
        <v>0</v>
      </c>
      <c r="T1198">
        <v>0</v>
      </c>
      <c r="U1198">
        <v>0</v>
      </c>
      <c r="V1198">
        <v>0</v>
      </c>
      <c r="W1198">
        <v>1</v>
      </c>
      <c r="X1198">
        <v>0</v>
      </c>
      <c r="Y1198">
        <v>0</v>
      </c>
      <c r="Z1198">
        <v>0</v>
      </c>
      <c r="AA1198">
        <v>1</v>
      </c>
      <c r="AE1198">
        <v>1223</v>
      </c>
      <c r="AF1198">
        <v>5586</v>
      </c>
      <c r="AG1198" t="b">
        <v>1</v>
      </c>
      <c r="AH1198">
        <v>6001</v>
      </c>
      <c r="AI1198">
        <v>70491</v>
      </c>
      <c r="AJ1198">
        <v>75128</v>
      </c>
      <c r="AK1198">
        <v>75128</v>
      </c>
    </row>
    <row r="1199" spans="1:39" x14ac:dyDescent="0.25">
      <c r="A1199" t="s">
        <v>10210</v>
      </c>
      <c r="B1199" t="s">
        <v>10210</v>
      </c>
      <c r="C1199" t="s">
        <v>3186</v>
      </c>
      <c r="D1199" t="s">
        <v>3186</v>
      </c>
      <c r="E1199" t="s">
        <v>3186</v>
      </c>
      <c r="F1199" t="s">
        <v>10211</v>
      </c>
      <c r="G1199" t="s">
        <v>10212</v>
      </c>
      <c r="H1199" t="s">
        <v>10213</v>
      </c>
      <c r="I1199" t="s">
        <v>171</v>
      </c>
      <c r="J1199" t="s">
        <v>171</v>
      </c>
      <c r="K1199">
        <f>SUM(L1199:Q1199)</f>
        <v>4616300</v>
      </c>
      <c r="L1199">
        <v>0</v>
      </c>
      <c r="M1199">
        <v>0</v>
      </c>
      <c r="N1199">
        <v>0</v>
      </c>
      <c r="O1199">
        <v>4616300</v>
      </c>
      <c r="P1199">
        <v>0</v>
      </c>
      <c r="Q1199">
        <v>0</v>
      </c>
      <c r="S1199">
        <v>0</v>
      </c>
      <c r="T1199">
        <v>0</v>
      </c>
      <c r="U1199">
        <v>0</v>
      </c>
      <c r="V1199">
        <v>2</v>
      </c>
      <c r="W1199">
        <v>0</v>
      </c>
      <c r="X1199">
        <v>0</v>
      </c>
      <c r="Y1199">
        <v>0</v>
      </c>
      <c r="Z1199">
        <v>0</v>
      </c>
      <c r="AA1199">
        <v>2</v>
      </c>
      <c r="AE1199">
        <v>384</v>
      </c>
      <c r="AF1199" t="s">
        <v>10214</v>
      </c>
      <c r="AG1199" t="s">
        <v>596</v>
      </c>
      <c r="AH1199" t="s">
        <v>10215</v>
      </c>
      <c r="AI1199" t="s">
        <v>10216</v>
      </c>
      <c r="AJ1199" t="s">
        <v>10217</v>
      </c>
      <c r="AK1199" t="s">
        <v>10217</v>
      </c>
    </row>
    <row r="1200" spans="1:39" x14ac:dyDescent="0.25">
      <c r="A1200" t="s">
        <v>8910</v>
      </c>
      <c r="B1200" t="s">
        <v>8910</v>
      </c>
      <c r="C1200">
        <v>3</v>
      </c>
      <c r="D1200">
        <v>3</v>
      </c>
      <c r="E1200">
        <v>3</v>
      </c>
      <c r="F1200" t="s">
        <v>8911</v>
      </c>
      <c r="G1200" t="s">
        <v>8912</v>
      </c>
      <c r="H1200" t="s">
        <v>8911</v>
      </c>
      <c r="I1200" t="s">
        <v>171</v>
      </c>
      <c r="J1200" t="s">
        <v>171</v>
      </c>
      <c r="K1200">
        <f>SUM(L1200:Q1200)</f>
        <v>9989200</v>
      </c>
      <c r="L1200">
        <v>0</v>
      </c>
      <c r="M1200">
        <v>0</v>
      </c>
      <c r="N1200">
        <v>0</v>
      </c>
      <c r="O1200">
        <v>9989200</v>
      </c>
      <c r="P1200">
        <v>0</v>
      </c>
      <c r="Q1200">
        <v>0</v>
      </c>
      <c r="S1200">
        <v>0</v>
      </c>
      <c r="T1200">
        <v>3</v>
      </c>
      <c r="U1200">
        <v>0</v>
      </c>
      <c r="V1200">
        <v>3</v>
      </c>
      <c r="W1200">
        <v>0</v>
      </c>
      <c r="X1200">
        <v>0</v>
      </c>
      <c r="Y1200">
        <v>0</v>
      </c>
      <c r="Z1200">
        <v>0</v>
      </c>
      <c r="AA1200">
        <v>6</v>
      </c>
      <c r="AE1200">
        <v>1202</v>
      </c>
      <c r="AF1200" t="s">
        <v>8913</v>
      </c>
      <c r="AG1200" t="s">
        <v>870</v>
      </c>
      <c r="AH1200" t="s">
        <v>8914</v>
      </c>
      <c r="AI1200" t="s">
        <v>8915</v>
      </c>
      <c r="AJ1200" t="s">
        <v>8916</v>
      </c>
      <c r="AK1200" t="s">
        <v>8917</v>
      </c>
    </row>
    <row r="1201" spans="1:39" x14ac:dyDescent="0.25">
      <c r="A1201" t="s">
        <v>8995</v>
      </c>
      <c r="B1201" t="s">
        <v>8995</v>
      </c>
      <c r="C1201">
        <v>1</v>
      </c>
      <c r="D1201">
        <v>1</v>
      </c>
      <c r="E1201">
        <v>1</v>
      </c>
      <c r="F1201" t="s">
        <v>8996</v>
      </c>
      <c r="G1201" t="s">
        <v>8997</v>
      </c>
      <c r="H1201" t="s">
        <v>8996</v>
      </c>
      <c r="I1201" t="s">
        <v>171</v>
      </c>
      <c r="J1201" t="s">
        <v>171</v>
      </c>
      <c r="K1201">
        <f>SUM(L1201:Q1201)</f>
        <v>9610100</v>
      </c>
      <c r="L1201">
        <v>0</v>
      </c>
      <c r="M1201">
        <v>0</v>
      </c>
      <c r="N1201">
        <v>0</v>
      </c>
      <c r="O1201">
        <v>9610100</v>
      </c>
      <c r="P1201">
        <v>0</v>
      </c>
      <c r="Q1201">
        <v>0</v>
      </c>
      <c r="S1201">
        <v>0</v>
      </c>
      <c r="T1201">
        <v>0</v>
      </c>
      <c r="U1201">
        <v>0</v>
      </c>
      <c r="V1201">
        <v>1</v>
      </c>
      <c r="W1201">
        <v>0</v>
      </c>
      <c r="X1201">
        <v>0</v>
      </c>
      <c r="Y1201">
        <v>0</v>
      </c>
      <c r="Z1201">
        <v>0</v>
      </c>
      <c r="AA1201">
        <v>1</v>
      </c>
      <c r="AE1201">
        <v>1201</v>
      </c>
      <c r="AF1201">
        <v>6356</v>
      </c>
      <c r="AG1201" t="b">
        <v>1</v>
      </c>
      <c r="AH1201">
        <v>6828</v>
      </c>
      <c r="AI1201" t="s">
        <v>8998</v>
      </c>
      <c r="AJ1201" t="s">
        <v>8999</v>
      </c>
      <c r="AK1201">
        <v>84795</v>
      </c>
    </row>
    <row r="1202" spans="1:39" x14ac:dyDescent="0.25">
      <c r="A1202" t="s">
        <v>9444</v>
      </c>
      <c r="B1202" t="s">
        <v>9444</v>
      </c>
      <c r="C1202" t="s">
        <v>1323</v>
      </c>
      <c r="D1202" t="s">
        <v>1323</v>
      </c>
      <c r="E1202" t="s">
        <v>1323</v>
      </c>
      <c r="F1202" t="s">
        <v>9445</v>
      </c>
      <c r="G1202" t="s">
        <v>9446</v>
      </c>
      <c r="H1202" t="s">
        <v>9447</v>
      </c>
      <c r="I1202" t="s">
        <v>171</v>
      </c>
      <c r="J1202" t="s">
        <v>171</v>
      </c>
      <c r="K1202">
        <f>SUM(L1202:Q1202)</f>
        <v>7416800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7416800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1</v>
      </c>
      <c r="Y1202">
        <v>0</v>
      </c>
      <c r="Z1202">
        <v>3</v>
      </c>
      <c r="AA1202">
        <v>5</v>
      </c>
      <c r="AE1202">
        <v>229</v>
      </c>
      <c r="AF1202">
        <v>5357</v>
      </c>
      <c r="AG1202" t="b">
        <v>1</v>
      </c>
      <c r="AH1202">
        <v>5731</v>
      </c>
      <c r="AI1202" t="s">
        <v>9448</v>
      </c>
      <c r="AJ1202" t="s">
        <v>9449</v>
      </c>
      <c r="AK1202">
        <v>71732</v>
      </c>
    </row>
    <row r="1203" spans="1:39" x14ac:dyDescent="0.25">
      <c r="A1203" t="s">
        <v>9908</v>
      </c>
      <c r="B1203" t="s">
        <v>9908</v>
      </c>
      <c r="C1203" t="s">
        <v>4071</v>
      </c>
      <c r="D1203" t="s">
        <v>4071</v>
      </c>
      <c r="E1203" t="s">
        <v>4071</v>
      </c>
      <c r="F1203" t="s">
        <v>9909</v>
      </c>
      <c r="G1203" t="s">
        <v>9910</v>
      </c>
      <c r="H1203" t="s">
        <v>9911</v>
      </c>
      <c r="I1203" t="s">
        <v>171</v>
      </c>
      <c r="J1203" t="s">
        <v>171</v>
      </c>
      <c r="K1203">
        <f>SUM(L1203:Q1203)</f>
        <v>5836300</v>
      </c>
      <c r="L1203">
        <v>0</v>
      </c>
      <c r="M1203">
        <v>0</v>
      </c>
      <c r="N1203">
        <v>0</v>
      </c>
      <c r="O1203">
        <v>5836300</v>
      </c>
      <c r="P1203">
        <v>0</v>
      </c>
      <c r="Q1203">
        <v>0</v>
      </c>
      <c r="S1203">
        <v>0</v>
      </c>
      <c r="T1203">
        <v>2</v>
      </c>
      <c r="U1203">
        <v>0</v>
      </c>
      <c r="V1203">
        <v>2</v>
      </c>
      <c r="W1203">
        <v>2</v>
      </c>
      <c r="X1203">
        <v>0</v>
      </c>
      <c r="Y1203">
        <v>0</v>
      </c>
      <c r="Z1203">
        <v>0</v>
      </c>
      <c r="AA1203">
        <v>6</v>
      </c>
      <c r="AE1203">
        <v>272</v>
      </c>
      <c r="AF1203">
        <v>4987</v>
      </c>
      <c r="AG1203" t="b">
        <v>1</v>
      </c>
      <c r="AH1203">
        <v>5301</v>
      </c>
      <c r="AI1203" t="s">
        <v>9912</v>
      </c>
      <c r="AJ1203" t="s">
        <v>9913</v>
      </c>
      <c r="AK1203">
        <v>67198</v>
      </c>
    </row>
    <row r="1204" spans="1:39" x14ac:dyDescent="0.25">
      <c r="A1204" t="s">
        <v>10956</v>
      </c>
      <c r="B1204" t="s">
        <v>10956</v>
      </c>
      <c r="C1204" t="s">
        <v>1323</v>
      </c>
      <c r="D1204" t="s">
        <v>1323</v>
      </c>
      <c r="E1204" t="s">
        <v>1323</v>
      </c>
      <c r="F1204" t="s">
        <v>10957</v>
      </c>
      <c r="G1204" t="s">
        <v>10958</v>
      </c>
      <c r="H1204" t="s">
        <v>10959</v>
      </c>
      <c r="I1204" t="s">
        <v>171</v>
      </c>
      <c r="J1204" t="s">
        <v>171</v>
      </c>
      <c r="K1204">
        <f>SUM(L1204:Q1204)</f>
        <v>2698400</v>
      </c>
      <c r="L1204">
        <v>0</v>
      </c>
      <c r="M1204">
        <v>0</v>
      </c>
      <c r="N1204">
        <v>0</v>
      </c>
      <c r="O1204">
        <v>2698400</v>
      </c>
      <c r="P1204">
        <v>0</v>
      </c>
      <c r="Q1204">
        <v>0</v>
      </c>
      <c r="S1204">
        <v>0</v>
      </c>
      <c r="T1204">
        <v>0</v>
      </c>
      <c r="U1204">
        <v>0</v>
      </c>
      <c r="V1204">
        <v>1</v>
      </c>
      <c r="W1204">
        <v>0</v>
      </c>
      <c r="X1204">
        <v>0</v>
      </c>
      <c r="Y1204">
        <v>0</v>
      </c>
      <c r="Z1204">
        <v>0</v>
      </c>
      <c r="AA1204">
        <v>1</v>
      </c>
      <c r="AE1204">
        <v>1171</v>
      </c>
      <c r="AF1204">
        <v>760</v>
      </c>
      <c r="AG1204" t="b">
        <v>1</v>
      </c>
      <c r="AH1204">
        <v>799</v>
      </c>
      <c r="AI1204">
        <v>8345</v>
      </c>
      <c r="AJ1204">
        <v>8798</v>
      </c>
      <c r="AK1204">
        <v>8798</v>
      </c>
    </row>
    <row r="1205" spans="1:39" x14ac:dyDescent="0.25">
      <c r="A1205" t="s">
        <v>3505</v>
      </c>
      <c r="B1205" t="s">
        <v>3505</v>
      </c>
      <c r="C1205" t="s">
        <v>3506</v>
      </c>
      <c r="D1205" t="s">
        <v>3506</v>
      </c>
      <c r="E1205" t="s">
        <v>3506</v>
      </c>
      <c r="F1205" t="s">
        <v>3507</v>
      </c>
      <c r="G1205" t="s">
        <v>3508</v>
      </c>
      <c r="H1205" t="s">
        <v>3509</v>
      </c>
      <c r="I1205" t="s">
        <v>171</v>
      </c>
      <c r="J1205" t="s">
        <v>171</v>
      </c>
      <c r="K1205">
        <f>SUM(L1205:Q1205)</f>
        <v>202952000</v>
      </c>
      <c r="L1205">
        <v>0</v>
      </c>
      <c r="M1205">
        <v>49238000</v>
      </c>
      <c r="N1205">
        <v>0</v>
      </c>
      <c r="O1205">
        <v>33147000</v>
      </c>
      <c r="P1205">
        <v>61535000</v>
      </c>
      <c r="Q1205">
        <v>59032000</v>
      </c>
      <c r="S1205">
        <v>1</v>
      </c>
      <c r="T1205">
        <v>8</v>
      </c>
      <c r="U1205">
        <v>1</v>
      </c>
      <c r="V1205">
        <v>4</v>
      </c>
      <c r="W1205">
        <v>6</v>
      </c>
      <c r="X1205">
        <v>6</v>
      </c>
      <c r="Y1205">
        <v>5</v>
      </c>
      <c r="Z1205">
        <v>3</v>
      </c>
      <c r="AA1205">
        <v>34</v>
      </c>
      <c r="AE1205">
        <v>16</v>
      </c>
      <c r="AF1205" t="s">
        <v>3510</v>
      </c>
      <c r="AG1205" t="s">
        <v>909</v>
      </c>
      <c r="AH1205" t="s">
        <v>3511</v>
      </c>
      <c r="AI1205" t="s">
        <v>3512</v>
      </c>
      <c r="AJ1205" t="s">
        <v>3513</v>
      </c>
      <c r="AK1205" t="s">
        <v>3514</v>
      </c>
    </row>
    <row r="1206" spans="1:39" x14ac:dyDescent="0.25">
      <c r="A1206" t="s">
        <v>10422</v>
      </c>
      <c r="B1206" t="s">
        <v>10422</v>
      </c>
      <c r="C1206" t="s">
        <v>10423</v>
      </c>
      <c r="D1206" t="s">
        <v>10423</v>
      </c>
      <c r="E1206" t="s">
        <v>10423</v>
      </c>
      <c r="F1206" t="s">
        <v>10424</v>
      </c>
      <c r="G1206" t="s">
        <v>10425</v>
      </c>
      <c r="H1206" t="s">
        <v>10426</v>
      </c>
      <c r="I1206" t="s">
        <v>171</v>
      </c>
      <c r="J1206" t="s">
        <v>171</v>
      </c>
      <c r="K1206">
        <f>SUM(L1206:Q1206)</f>
        <v>4129800</v>
      </c>
      <c r="L1206">
        <v>0</v>
      </c>
      <c r="M1206">
        <v>0</v>
      </c>
      <c r="N1206">
        <v>0</v>
      </c>
      <c r="O1206">
        <v>4129800</v>
      </c>
      <c r="P1206">
        <v>0</v>
      </c>
      <c r="Q1206">
        <v>0</v>
      </c>
      <c r="S1206">
        <v>0</v>
      </c>
      <c r="T1206">
        <v>0</v>
      </c>
      <c r="U1206">
        <v>0</v>
      </c>
      <c r="V1206">
        <v>2</v>
      </c>
      <c r="W1206">
        <v>0</v>
      </c>
      <c r="X1206">
        <v>0</v>
      </c>
      <c r="Y1206">
        <v>0</v>
      </c>
      <c r="Z1206">
        <v>0</v>
      </c>
      <c r="AA1206">
        <v>2</v>
      </c>
      <c r="AE1206">
        <v>304</v>
      </c>
      <c r="AF1206" t="s">
        <v>10427</v>
      </c>
      <c r="AG1206" t="s">
        <v>596</v>
      </c>
      <c r="AH1206" t="s">
        <v>10428</v>
      </c>
      <c r="AI1206" t="s">
        <v>10429</v>
      </c>
      <c r="AJ1206" t="s">
        <v>10430</v>
      </c>
      <c r="AK1206" t="s">
        <v>10430</v>
      </c>
    </row>
    <row r="1207" spans="1:39" x14ac:dyDescent="0.25">
      <c r="A1207" t="s">
        <v>9927</v>
      </c>
      <c r="B1207" t="s">
        <v>9927</v>
      </c>
      <c r="C1207" t="s">
        <v>3978</v>
      </c>
      <c r="D1207" t="s">
        <v>3978</v>
      </c>
      <c r="E1207" t="s">
        <v>3978</v>
      </c>
      <c r="F1207" t="s">
        <v>9928</v>
      </c>
      <c r="G1207" t="s">
        <v>9929</v>
      </c>
      <c r="H1207" t="s">
        <v>9930</v>
      </c>
      <c r="I1207" t="s">
        <v>171</v>
      </c>
      <c r="J1207" t="s">
        <v>171</v>
      </c>
      <c r="K1207">
        <f>SUM(L1207:Q1207)</f>
        <v>5754700</v>
      </c>
      <c r="L1207">
        <v>0</v>
      </c>
      <c r="M1207">
        <v>5754700</v>
      </c>
      <c r="N1207">
        <v>0</v>
      </c>
      <c r="O1207">
        <v>0</v>
      </c>
      <c r="P1207">
        <v>0</v>
      </c>
      <c r="Q1207">
        <v>0</v>
      </c>
      <c r="S1207">
        <v>0</v>
      </c>
      <c r="T1207">
        <v>1</v>
      </c>
      <c r="U1207">
        <v>0</v>
      </c>
      <c r="V1207">
        <v>0</v>
      </c>
      <c r="W1207">
        <v>1</v>
      </c>
      <c r="X1207">
        <v>1</v>
      </c>
      <c r="Y1207">
        <v>0</v>
      </c>
      <c r="Z1207">
        <v>0</v>
      </c>
      <c r="AA1207">
        <v>3</v>
      </c>
      <c r="AE1207">
        <v>861</v>
      </c>
      <c r="AF1207" t="s">
        <v>9931</v>
      </c>
      <c r="AG1207" t="s">
        <v>596</v>
      </c>
      <c r="AH1207" t="s">
        <v>9932</v>
      </c>
      <c r="AI1207" t="s">
        <v>9933</v>
      </c>
      <c r="AJ1207" t="s">
        <v>9934</v>
      </c>
      <c r="AK1207" t="s">
        <v>9935</v>
      </c>
    </row>
    <row r="1208" spans="1:39" x14ac:dyDescent="0.25">
      <c r="A1208" t="s">
        <v>10006</v>
      </c>
      <c r="B1208" t="s">
        <v>10007</v>
      </c>
      <c r="C1208" t="s">
        <v>10008</v>
      </c>
      <c r="D1208" t="s">
        <v>10008</v>
      </c>
      <c r="E1208" t="s">
        <v>10008</v>
      </c>
      <c r="F1208" t="s">
        <v>10009</v>
      </c>
      <c r="G1208" t="s">
        <v>10010</v>
      </c>
      <c r="H1208" t="s">
        <v>10011</v>
      </c>
      <c r="I1208" t="s">
        <v>171</v>
      </c>
      <c r="J1208" t="s">
        <v>171</v>
      </c>
      <c r="K1208">
        <f>SUM(L1208:Q1208)</f>
        <v>5383100</v>
      </c>
      <c r="L1208">
        <v>0</v>
      </c>
      <c r="M1208">
        <v>0</v>
      </c>
      <c r="N1208">
        <v>0</v>
      </c>
      <c r="O1208">
        <v>5383100</v>
      </c>
      <c r="P1208">
        <v>0</v>
      </c>
      <c r="Q1208">
        <v>0</v>
      </c>
      <c r="S1208">
        <v>0</v>
      </c>
      <c r="T1208">
        <v>2</v>
      </c>
      <c r="U1208">
        <v>0</v>
      </c>
      <c r="V1208">
        <v>3</v>
      </c>
      <c r="W1208">
        <v>0</v>
      </c>
      <c r="X1208">
        <v>0</v>
      </c>
      <c r="Y1208">
        <v>0</v>
      </c>
      <c r="Z1208">
        <v>0</v>
      </c>
      <c r="AA1208">
        <v>5</v>
      </c>
      <c r="AE1208">
        <v>920</v>
      </c>
      <c r="AF1208" t="s">
        <v>10012</v>
      </c>
      <c r="AG1208" t="s">
        <v>909</v>
      </c>
      <c r="AH1208" t="s">
        <v>10013</v>
      </c>
      <c r="AI1208" t="s">
        <v>10014</v>
      </c>
      <c r="AJ1208" t="s">
        <v>10015</v>
      </c>
      <c r="AK1208" t="s">
        <v>10015</v>
      </c>
    </row>
    <row r="1209" spans="1:39" x14ac:dyDescent="0.25">
      <c r="A1209" t="s">
        <v>11190</v>
      </c>
      <c r="B1209" t="s">
        <v>11190</v>
      </c>
      <c r="C1209" t="s">
        <v>1323</v>
      </c>
      <c r="D1209" t="s">
        <v>1323</v>
      </c>
      <c r="E1209" t="s">
        <v>1323</v>
      </c>
      <c r="F1209" t="s">
        <v>11191</v>
      </c>
      <c r="G1209" t="s">
        <v>11192</v>
      </c>
      <c r="H1209" t="s">
        <v>11193</v>
      </c>
      <c r="I1209" t="s">
        <v>171</v>
      </c>
      <c r="J1209" t="s">
        <v>171</v>
      </c>
      <c r="K1209">
        <f>SUM(L1209:Q1209)</f>
        <v>2044900</v>
      </c>
      <c r="L1209">
        <v>0</v>
      </c>
      <c r="M1209">
        <v>0</v>
      </c>
      <c r="N1209">
        <v>0</v>
      </c>
      <c r="O1209">
        <v>2044900</v>
      </c>
      <c r="P1209">
        <v>0</v>
      </c>
      <c r="Q1209">
        <v>0</v>
      </c>
      <c r="S1209">
        <v>0</v>
      </c>
      <c r="T1209">
        <v>0</v>
      </c>
      <c r="U1209">
        <v>0</v>
      </c>
      <c r="V1209">
        <v>1</v>
      </c>
      <c r="W1209">
        <v>0</v>
      </c>
      <c r="X1209">
        <v>0</v>
      </c>
      <c r="Y1209">
        <v>0</v>
      </c>
      <c r="Z1209">
        <v>0</v>
      </c>
      <c r="AA1209">
        <v>1</v>
      </c>
      <c r="AE1209">
        <v>774</v>
      </c>
      <c r="AF1209">
        <v>2124</v>
      </c>
      <c r="AG1209" t="b">
        <v>1</v>
      </c>
      <c r="AH1209">
        <v>2246</v>
      </c>
      <c r="AI1209">
        <v>25949</v>
      </c>
      <c r="AJ1209">
        <v>27817</v>
      </c>
      <c r="AK1209">
        <v>27817</v>
      </c>
    </row>
    <row r="1210" spans="1:39" x14ac:dyDescent="0.25">
      <c r="A1210" t="s">
        <v>4615</v>
      </c>
      <c r="B1210" t="s">
        <v>4616</v>
      </c>
      <c r="C1210" t="s">
        <v>4617</v>
      </c>
      <c r="D1210" t="s">
        <v>4617</v>
      </c>
      <c r="E1210" t="s">
        <v>4617</v>
      </c>
      <c r="F1210" t="s">
        <v>4618</v>
      </c>
      <c r="G1210" t="s">
        <v>4619</v>
      </c>
      <c r="H1210" t="s">
        <v>4620</v>
      </c>
      <c r="I1210" t="s">
        <v>171</v>
      </c>
      <c r="J1210" t="s">
        <v>171</v>
      </c>
      <c r="K1210">
        <f>SUM(L1210:Q1210)</f>
        <v>149860000</v>
      </c>
      <c r="L1210">
        <v>0</v>
      </c>
      <c r="M1210">
        <v>38367000</v>
      </c>
      <c r="N1210">
        <v>71520000</v>
      </c>
      <c r="O1210">
        <v>19461000</v>
      </c>
      <c r="P1210">
        <v>0</v>
      </c>
      <c r="Q1210">
        <v>20512000</v>
      </c>
      <c r="S1210">
        <v>2</v>
      </c>
      <c r="T1210">
        <v>11</v>
      </c>
      <c r="U1210">
        <v>8</v>
      </c>
      <c r="V1210">
        <v>3</v>
      </c>
      <c r="W1210">
        <v>2</v>
      </c>
      <c r="X1210">
        <v>1</v>
      </c>
      <c r="Y1210">
        <v>0</v>
      </c>
      <c r="Z1210">
        <v>5</v>
      </c>
      <c r="AA1210">
        <v>32</v>
      </c>
      <c r="AE1210">
        <v>927</v>
      </c>
      <c r="AF1210" t="s">
        <v>4621</v>
      </c>
      <c r="AG1210" t="s">
        <v>527</v>
      </c>
      <c r="AH1210" t="s">
        <v>4622</v>
      </c>
      <c r="AI1210" t="s">
        <v>4623</v>
      </c>
      <c r="AJ1210" t="s">
        <v>4624</v>
      </c>
      <c r="AK1210" t="s">
        <v>4625</v>
      </c>
    </row>
    <row r="1211" spans="1:39" x14ac:dyDescent="0.25">
      <c r="A1211" t="s">
        <v>8714</v>
      </c>
      <c r="B1211" t="s">
        <v>8714</v>
      </c>
      <c r="C1211" t="s">
        <v>6379</v>
      </c>
      <c r="D1211" t="s">
        <v>6379</v>
      </c>
      <c r="E1211" t="s">
        <v>6379</v>
      </c>
      <c r="F1211" t="s">
        <v>8715</v>
      </c>
      <c r="G1211" t="s">
        <v>8716</v>
      </c>
      <c r="H1211" t="s">
        <v>8717</v>
      </c>
      <c r="I1211" t="s">
        <v>171</v>
      </c>
      <c r="J1211" t="s">
        <v>171</v>
      </c>
      <c r="K1211">
        <f>SUM(L1211:Q1211)</f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S1211">
        <v>0</v>
      </c>
      <c r="T1211">
        <v>0</v>
      </c>
      <c r="U1211">
        <v>0</v>
      </c>
      <c r="V1211">
        <v>0</v>
      </c>
      <c r="W1211">
        <v>2</v>
      </c>
      <c r="X1211">
        <v>0</v>
      </c>
      <c r="Y1211">
        <v>0</v>
      </c>
      <c r="Z1211">
        <v>0</v>
      </c>
      <c r="AA1211">
        <v>2</v>
      </c>
      <c r="AE1211">
        <v>1185</v>
      </c>
      <c r="AF1211" t="s">
        <v>8718</v>
      </c>
      <c r="AG1211" t="s">
        <v>596</v>
      </c>
      <c r="AH1211" t="s">
        <v>8719</v>
      </c>
      <c r="AI1211" t="s">
        <v>8720</v>
      </c>
      <c r="AJ1211" t="s">
        <v>8721</v>
      </c>
      <c r="AK1211" t="s">
        <v>8721</v>
      </c>
    </row>
    <row r="1212" spans="1:39" x14ac:dyDescent="0.25">
      <c r="A1212" t="s">
        <v>1415</v>
      </c>
      <c r="B1212" t="s">
        <v>1416</v>
      </c>
      <c r="C1212" t="s">
        <v>1417</v>
      </c>
      <c r="D1212" t="s">
        <v>1417</v>
      </c>
      <c r="E1212" t="s">
        <v>1418</v>
      </c>
      <c r="F1212" t="s">
        <v>1419</v>
      </c>
      <c r="G1212" t="s">
        <v>1420</v>
      </c>
      <c r="H1212" t="s">
        <v>1421</v>
      </c>
      <c r="I1212" t="s">
        <v>230</v>
      </c>
      <c r="J1212" t="s">
        <v>171</v>
      </c>
      <c r="K1212">
        <f>SUM(L1212:Q1212)</f>
        <v>3295940000</v>
      </c>
      <c r="L1212">
        <v>690770000</v>
      </c>
      <c r="M1212">
        <v>480080000</v>
      </c>
      <c r="N1212">
        <v>501540000</v>
      </c>
      <c r="O1212">
        <v>440100000</v>
      </c>
      <c r="P1212">
        <v>591260000</v>
      </c>
      <c r="Q1212">
        <v>592190000</v>
      </c>
      <c r="S1212">
        <v>15</v>
      </c>
      <c r="T1212">
        <v>31</v>
      </c>
      <c r="U1212">
        <v>23</v>
      </c>
      <c r="V1212">
        <v>16</v>
      </c>
      <c r="W1212">
        <v>23</v>
      </c>
      <c r="X1212">
        <v>23</v>
      </c>
      <c r="Y1212">
        <v>17</v>
      </c>
      <c r="Z1212">
        <v>22</v>
      </c>
      <c r="AA1212">
        <v>170</v>
      </c>
      <c r="AE1212">
        <v>1129</v>
      </c>
      <c r="AF1212" t="s">
        <v>1422</v>
      </c>
      <c r="AG1212" t="s">
        <v>624</v>
      </c>
      <c r="AH1212" t="s">
        <v>1423</v>
      </c>
      <c r="AI1212" t="s">
        <v>1424</v>
      </c>
      <c r="AJ1212" t="s">
        <v>1425</v>
      </c>
      <c r="AK1212" t="s">
        <v>1426</v>
      </c>
    </row>
    <row r="1213" spans="1:39" x14ac:dyDescent="0.25">
      <c r="A1213" t="s">
        <v>4636</v>
      </c>
      <c r="B1213" t="s">
        <v>4637</v>
      </c>
      <c r="C1213" t="s">
        <v>4638</v>
      </c>
      <c r="D1213" t="s">
        <v>4639</v>
      </c>
      <c r="E1213" t="s">
        <v>1418</v>
      </c>
      <c r="F1213" t="s">
        <v>1419</v>
      </c>
      <c r="G1213" t="s">
        <v>1420</v>
      </c>
      <c r="H1213" t="s">
        <v>4640</v>
      </c>
      <c r="I1213" t="s">
        <v>230</v>
      </c>
      <c r="J1213" t="s">
        <v>171</v>
      </c>
      <c r="K1213">
        <f>SUM(L1213:Q1213)</f>
        <v>102963000</v>
      </c>
      <c r="L1213">
        <v>0</v>
      </c>
      <c r="M1213">
        <v>28195000</v>
      </c>
      <c r="N1213">
        <v>0</v>
      </c>
      <c r="O1213">
        <v>15994000</v>
      </c>
      <c r="P1213">
        <v>31333000</v>
      </c>
      <c r="Q1213">
        <v>27441000</v>
      </c>
      <c r="S1213">
        <v>1</v>
      </c>
      <c r="T1213">
        <v>3</v>
      </c>
      <c r="U1213">
        <v>0</v>
      </c>
      <c r="V1213">
        <v>3</v>
      </c>
      <c r="W1213">
        <v>2</v>
      </c>
      <c r="X1213">
        <v>3</v>
      </c>
      <c r="Y1213">
        <v>2</v>
      </c>
      <c r="Z1213">
        <v>2</v>
      </c>
      <c r="AA1213">
        <v>16</v>
      </c>
      <c r="AE1213">
        <v>687</v>
      </c>
      <c r="AF1213" t="s">
        <v>4641</v>
      </c>
      <c r="AG1213" t="s">
        <v>4642</v>
      </c>
      <c r="AH1213" t="s">
        <v>4643</v>
      </c>
      <c r="AI1213" t="s">
        <v>4644</v>
      </c>
      <c r="AJ1213" t="s">
        <v>4645</v>
      </c>
      <c r="AK1213" t="s">
        <v>4646</v>
      </c>
    </row>
    <row r="1214" spans="1:39" x14ac:dyDescent="0.25">
      <c r="A1214" t="s">
        <v>6407</v>
      </c>
      <c r="B1214" t="s">
        <v>6408</v>
      </c>
      <c r="C1214" t="s">
        <v>6409</v>
      </c>
      <c r="D1214" t="s">
        <v>6410</v>
      </c>
      <c r="E1214" t="s">
        <v>6411</v>
      </c>
      <c r="F1214" t="s">
        <v>6412</v>
      </c>
      <c r="G1214" t="s">
        <v>6413</v>
      </c>
      <c r="H1214" t="s">
        <v>6414</v>
      </c>
      <c r="I1214" t="s">
        <v>230</v>
      </c>
      <c r="J1214" t="s">
        <v>171</v>
      </c>
      <c r="K1214">
        <f>SUM(L1214:Q1214)</f>
        <v>49410000</v>
      </c>
      <c r="L1214">
        <v>0</v>
      </c>
      <c r="M1214">
        <v>16573000</v>
      </c>
      <c r="N1214">
        <v>0</v>
      </c>
      <c r="O1214">
        <v>18938000</v>
      </c>
      <c r="P1214">
        <v>0</v>
      </c>
      <c r="Q1214">
        <v>13899000</v>
      </c>
      <c r="S1214">
        <v>0</v>
      </c>
      <c r="T1214">
        <v>4</v>
      </c>
      <c r="U1214">
        <v>0</v>
      </c>
      <c r="V1214">
        <v>4</v>
      </c>
      <c r="W1214">
        <v>3</v>
      </c>
      <c r="X1214">
        <v>2</v>
      </c>
      <c r="Y1214">
        <v>2</v>
      </c>
      <c r="Z1214">
        <v>3</v>
      </c>
      <c r="AA1214">
        <v>18</v>
      </c>
      <c r="AE1214">
        <v>663</v>
      </c>
      <c r="AF1214" t="s">
        <v>6415</v>
      </c>
      <c r="AG1214" t="s">
        <v>6416</v>
      </c>
      <c r="AH1214" t="s">
        <v>6417</v>
      </c>
      <c r="AI1214" t="s">
        <v>6418</v>
      </c>
      <c r="AJ1214" t="s">
        <v>6419</v>
      </c>
      <c r="AK1214" t="s">
        <v>6420</v>
      </c>
    </row>
    <row r="1215" spans="1:39" x14ac:dyDescent="0.25">
      <c r="A1215" t="s">
        <v>11899</v>
      </c>
      <c r="B1215" t="s">
        <v>11899</v>
      </c>
      <c r="C1215">
        <v>8</v>
      </c>
      <c r="D1215">
        <v>1</v>
      </c>
      <c r="E1215">
        <v>1</v>
      </c>
      <c r="F1215" t="s">
        <v>11900</v>
      </c>
      <c r="G1215" t="s">
        <v>11901</v>
      </c>
      <c r="H1215" t="s">
        <v>11900</v>
      </c>
      <c r="I1215" t="s">
        <v>230</v>
      </c>
      <c r="J1215" t="s">
        <v>171</v>
      </c>
      <c r="K1215">
        <f>SUM(L1215:Q1215)</f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E1215">
        <v>981</v>
      </c>
      <c r="AF1215" t="s">
        <v>11902</v>
      </c>
      <c r="AG1215" t="s">
        <v>11903</v>
      </c>
      <c r="AH1215" t="s">
        <v>11904</v>
      </c>
      <c r="AI1215" t="s">
        <v>11905</v>
      </c>
      <c r="AJ1215" t="s">
        <v>11906</v>
      </c>
      <c r="AK1215" t="s">
        <v>11907</v>
      </c>
    </row>
    <row r="1216" spans="1:39" x14ac:dyDescent="0.25">
      <c r="A1216" t="s">
        <v>1817</v>
      </c>
      <c r="B1216" t="s">
        <v>1818</v>
      </c>
      <c r="C1216" t="s">
        <v>1819</v>
      </c>
      <c r="D1216" t="s">
        <v>1820</v>
      </c>
      <c r="E1216" t="s">
        <v>1821</v>
      </c>
      <c r="F1216" t="s">
        <v>1822</v>
      </c>
      <c r="G1216" t="s">
        <v>1823</v>
      </c>
      <c r="H1216" t="s">
        <v>1824</v>
      </c>
      <c r="I1216" t="s">
        <v>230</v>
      </c>
      <c r="J1216" t="s">
        <v>171</v>
      </c>
      <c r="K1216">
        <f>SUM(L1216:Q1216)</f>
        <v>1486510000</v>
      </c>
      <c r="L1216">
        <v>280640000</v>
      </c>
      <c r="M1216">
        <v>232550000</v>
      </c>
      <c r="N1216">
        <v>129170000</v>
      </c>
      <c r="O1216">
        <v>185250000</v>
      </c>
      <c r="P1216">
        <v>319140000</v>
      </c>
      <c r="Q1216">
        <v>339760000</v>
      </c>
      <c r="S1216">
        <v>9</v>
      </c>
      <c r="T1216">
        <v>21</v>
      </c>
      <c r="U1216">
        <v>3</v>
      </c>
      <c r="V1216">
        <v>12</v>
      </c>
      <c r="W1216">
        <v>13</v>
      </c>
      <c r="X1216">
        <v>19</v>
      </c>
      <c r="Y1216">
        <v>7</v>
      </c>
      <c r="Z1216">
        <v>19</v>
      </c>
      <c r="AA1216">
        <v>103</v>
      </c>
      <c r="AD1216" t="s">
        <v>172</v>
      </c>
      <c r="AE1216">
        <v>674</v>
      </c>
      <c r="AF1216" t="s">
        <v>1825</v>
      </c>
      <c r="AG1216" t="s">
        <v>1826</v>
      </c>
      <c r="AH1216" t="s">
        <v>1827</v>
      </c>
      <c r="AI1216" t="s">
        <v>1828</v>
      </c>
      <c r="AJ1216" t="s">
        <v>1829</v>
      </c>
      <c r="AK1216" t="s">
        <v>1830</v>
      </c>
      <c r="AL1216">
        <v>321</v>
      </c>
      <c r="AM1216">
        <v>208</v>
      </c>
    </row>
    <row r="1217" spans="1:39" x14ac:dyDescent="0.25">
      <c r="A1217" t="s">
        <v>589</v>
      </c>
      <c r="B1217" t="s">
        <v>589</v>
      </c>
      <c r="C1217" t="s">
        <v>590</v>
      </c>
      <c r="D1217" t="s">
        <v>590</v>
      </c>
      <c r="E1217" t="s">
        <v>590</v>
      </c>
      <c r="F1217" t="s">
        <v>591</v>
      </c>
      <c r="G1217" t="s">
        <v>592</v>
      </c>
      <c r="H1217" t="s">
        <v>593</v>
      </c>
      <c r="I1217" s="2" t="s">
        <v>594</v>
      </c>
      <c r="J1217" t="s">
        <v>171</v>
      </c>
      <c r="K1217">
        <f>SUM(L1217:Q1217)</f>
        <v>24410900000</v>
      </c>
      <c r="L1217">
        <v>9622600000</v>
      </c>
      <c r="M1217">
        <v>3740000000</v>
      </c>
      <c r="N1217">
        <v>0</v>
      </c>
      <c r="O1217">
        <v>4590600000</v>
      </c>
      <c r="P1217">
        <v>3573400000</v>
      </c>
      <c r="Q1217">
        <v>2884300000</v>
      </c>
      <c r="S1217">
        <v>10</v>
      </c>
      <c r="T1217">
        <v>14</v>
      </c>
      <c r="U1217">
        <v>11</v>
      </c>
      <c r="V1217">
        <v>15</v>
      </c>
      <c r="W1217">
        <v>15</v>
      </c>
      <c r="X1217">
        <v>16</v>
      </c>
      <c r="Y1217">
        <v>13</v>
      </c>
      <c r="Z1217">
        <v>11</v>
      </c>
      <c r="AA1217">
        <v>105</v>
      </c>
      <c r="AD1217" t="s">
        <v>172</v>
      </c>
      <c r="AE1217">
        <v>153</v>
      </c>
      <c r="AF1217" t="s">
        <v>595</v>
      </c>
      <c r="AG1217" t="s">
        <v>596</v>
      </c>
      <c r="AH1217" t="s">
        <v>597</v>
      </c>
      <c r="AI1217" t="s">
        <v>598</v>
      </c>
      <c r="AJ1217" t="s">
        <v>599</v>
      </c>
      <c r="AK1217" t="s">
        <v>600</v>
      </c>
      <c r="AL1217">
        <v>73</v>
      </c>
      <c r="AM1217">
        <v>99</v>
      </c>
    </row>
    <row r="1218" spans="1:39" x14ac:dyDescent="0.25">
      <c r="A1218" t="s">
        <v>5532</v>
      </c>
      <c r="B1218" t="s">
        <v>5533</v>
      </c>
      <c r="C1218" t="s">
        <v>5534</v>
      </c>
      <c r="D1218" t="s">
        <v>5534</v>
      </c>
      <c r="E1218" t="s">
        <v>5534</v>
      </c>
      <c r="F1218" t="s">
        <v>5535</v>
      </c>
      <c r="G1218" t="s">
        <v>5536</v>
      </c>
      <c r="H1218" t="s">
        <v>5537</v>
      </c>
      <c r="I1218" t="s">
        <v>171</v>
      </c>
      <c r="J1218" t="s">
        <v>171</v>
      </c>
      <c r="K1218">
        <f>SUM(L1218:Q1218)</f>
        <v>61448000</v>
      </c>
      <c r="L1218">
        <v>0</v>
      </c>
      <c r="M1218">
        <v>22892000</v>
      </c>
      <c r="N1218">
        <v>0</v>
      </c>
      <c r="O1218">
        <v>0</v>
      </c>
      <c r="P1218">
        <v>0</v>
      </c>
      <c r="Q1218">
        <v>38556000</v>
      </c>
      <c r="S1218">
        <v>0</v>
      </c>
      <c r="T1218">
        <v>4</v>
      </c>
      <c r="U1218">
        <v>0</v>
      </c>
      <c r="V1218">
        <v>0</v>
      </c>
      <c r="W1218">
        <v>3</v>
      </c>
      <c r="X1218">
        <v>1</v>
      </c>
      <c r="Y1218">
        <v>0</v>
      </c>
      <c r="Z1218">
        <v>6</v>
      </c>
      <c r="AA1218">
        <v>14</v>
      </c>
      <c r="AE1218">
        <v>28</v>
      </c>
      <c r="AF1218" t="s">
        <v>5538</v>
      </c>
      <c r="AG1218" t="s">
        <v>1397</v>
      </c>
      <c r="AH1218" t="s">
        <v>5539</v>
      </c>
      <c r="AI1218" t="s">
        <v>5540</v>
      </c>
      <c r="AJ1218" t="s">
        <v>5541</v>
      </c>
      <c r="AK1218" t="s">
        <v>5542</v>
      </c>
    </row>
    <row r="1219" spans="1:39" x14ac:dyDescent="0.25">
      <c r="A1219" t="s">
        <v>10693</v>
      </c>
      <c r="B1219" t="s">
        <v>10693</v>
      </c>
      <c r="C1219">
        <v>1</v>
      </c>
      <c r="D1219">
        <v>1</v>
      </c>
      <c r="E1219">
        <v>1</v>
      </c>
      <c r="F1219" t="s">
        <v>10694</v>
      </c>
      <c r="G1219" t="s">
        <v>15</v>
      </c>
      <c r="H1219" t="s">
        <v>10694</v>
      </c>
      <c r="I1219" s="17" t="s">
        <v>63</v>
      </c>
      <c r="J1219" s="20" t="s">
        <v>64</v>
      </c>
      <c r="K1219">
        <f>SUM(L1219:Q1219)</f>
        <v>3353100</v>
      </c>
      <c r="L1219">
        <v>0</v>
      </c>
      <c r="M1219">
        <v>3353100</v>
      </c>
      <c r="N1219">
        <v>0</v>
      </c>
      <c r="O1219">
        <v>0</v>
      </c>
      <c r="P1219">
        <v>0</v>
      </c>
      <c r="Q1219">
        <v>0</v>
      </c>
      <c r="S1219">
        <v>0</v>
      </c>
      <c r="T1219">
        <v>1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1</v>
      </c>
      <c r="AE1219">
        <v>1162</v>
      </c>
      <c r="AF1219">
        <v>2302</v>
      </c>
      <c r="AG1219" t="b">
        <v>1</v>
      </c>
      <c r="AH1219">
        <v>2435</v>
      </c>
      <c r="AI1219">
        <v>27705</v>
      </c>
      <c r="AJ1219">
        <v>29628</v>
      </c>
      <c r="AK1219">
        <v>29628</v>
      </c>
    </row>
    <row r="1220" spans="1:39" x14ac:dyDescent="0.25">
      <c r="A1220" t="s">
        <v>9197</v>
      </c>
      <c r="B1220" t="s">
        <v>9197</v>
      </c>
      <c r="C1220" t="s">
        <v>3236</v>
      </c>
      <c r="D1220" t="s">
        <v>1323</v>
      </c>
      <c r="E1220" t="s">
        <v>1323</v>
      </c>
      <c r="F1220" t="s">
        <v>9198</v>
      </c>
      <c r="G1220" t="s">
        <v>9199</v>
      </c>
      <c r="H1220" t="s">
        <v>9200</v>
      </c>
      <c r="I1220" t="s">
        <v>230</v>
      </c>
      <c r="J1220" t="s">
        <v>171</v>
      </c>
      <c r="K1220">
        <f>SUM(L1220:Q1220)</f>
        <v>8889600</v>
      </c>
      <c r="L1220">
        <v>0</v>
      </c>
      <c r="M1220">
        <v>0</v>
      </c>
      <c r="N1220">
        <v>0</v>
      </c>
      <c r="O1220">
        <v>8889600</v>
      </c>
      <c r="P1220">
        <v>0</v>
      </c>
      <c r="Q1220">
        <v>0</v>
      </c>
      <c r="S1220">
        <v>0</v>
      </c>
      <c r="T1220">
        <v>1</v>
      </c>
      <c r="U1220">
        <v>0</v>
      </c>
      <c r="V1220">
        <v>2</v>
      </c>
      <c r="W1220">
        <v>0</v>
      </c>
      <c r="X1220">
        <v>1</v>
      </c>
      <c r="Y1220">
        <v>0</v>
      </c>
      <c r="Z1220">
        <v>1</v>
      </c>
      <c r="AA1220">
        <v>5</v>
      </c>
      <c r="AE1220">
        <v>150</v>
      </c>
      <c r="AF1220" t="s">
        <v>9201</v>
      </c>
      <c r="AG1220" t="s">
        <v>4537</v>
      </c>
      <c r="AH1220" t="s">
        <v>9202</v>
      </c>
      <c r="AI1220" t="s">
        <v>9203</v>
      </c>
      <c r="AJ1220" t="s">
        <v>9204</v>
      </c>
      <c r="AK1220" t="s">
        <v>9205</v>
      </c>
      <c r="AL1220">
        <v>72</v>
      </c>
      <c r="AM1220">
        <v>365</v>
      </c>
    </row>
    <row r="1221" spans="1:39" x14ac:dyDescent="0.25">
      <c r="A1221" t="s">
        <v>4683</v>
      </c>
      <c r="B1221" t="s">
        <v>4684</v>
      </c>
      <c r="C1221" t="s">
        <v>4685</v>
      </c>
      <c r="D1221" t="s">
        <v>4686</v>
      </c>
      <c r="E1221" t="s">
        <v>4686</v>
      </c>
      <c r="F1221" t="s">
        <v>4687</v>
      </c>
      <c r="G1221" t="s">
        <v>4688</v>
      </c>
      <c r="H1221" t="s">
        <v>4689</v>
      </c>
      <c r="I1221" t="s">
        <v>230</v>
      </c>
      <c r="J1221" t="s">
        <v>171</v>
      </c>
      <c r="K1221">
        <f>SUM(L1221:Q1221)</f>
        <v>144731000</v>
      </c>
      <c r="L1221">
        <v>30639000</v>
      </c>
      <c r="M1221">
        <v>0</v>
      </c>
      <c r="N1221">
        <v>0</v>
      </c>
      <c r="O1221">
        <v>67591000</v>
      </c>
      <c r="P1221">
        <v>46501000</v>
      </c>
      <c r="Q1221">
        <v>0</v>
      </c>
      <c r="S1221">
        <v>2</v>
      </c>
      <c r="T1221">
        <v>4</v>
      </c>
      <c r="U1221">
        <v>0</v>
      </c>
      <c r="V1221">
        <v>5</v>
      </c>
      <c r="W1221">
        <v>1</v>
      </c>
      <c r="X1221">
        <v>2</v>
      </c>
      <c r="Y1221">
        <v>2</v>
      </c>
      <c r="Z1221">
        <v>4</v>
      </c>
      <c r="AA1221">
        <v>20</v>
      </c>
      <c r="AE1221">
        <v>1132</v>
      </c>
      <c r="AF1221" t="s">
        <v>4690</v>
      </c>
      <c r="AG1221" t="s">
        <v>4691</v>
      </c>
      <c r="AH1221" t="s">
        <v>4692</v>
      </c>
      <c r="AI1221" t="s">
        <v>4693</v>
      </c>
      <c r="AJ1221" t="s">
        <v>4694</v>
      </c>
      <c r="AK1221" t="s">
        <v>4695</v>
      </c>
      <c r="AL1221" t="s">
        <v>901</v>
      </c>
      <c r="AM1221" t="s">
        <v>4696</v>
      </c>
    </row>
    <row r="1222" spans="1:39" x14ac:dyDescent="0.25">
      <c r="A1222" t="s">
        <v>889</v>
      </c>
      <c r="B1222" t="s">
        <v>890</v>
      </c>
      <c r="C1222" t="s">
        <v>891</v>
      </c>
      <c r="D1222" t="s">
        <v>891</v>
      </c>
      <c r="E1222" t="s">
        <v>892</v>
      </c>
      <c r="F1222" t="s">
        <v>893</v>
      </c>
      <c r="G1222" t="s">
        <v>894</v>
      </c>
      <c r="H1222" t="s">
        <v>895</v>
      </c>
      <c r="I1222" t="s">
        <v>230</v>
      </c>
      <c r="J1222" t="s">
        <v>171</v>
      </c>
      <c r="K1222">
        <f>SUM(L1222:Q1222)</f>
        <v>10712390000</v>
      </c>
      <c r="L1222">
        <v>1396600000</v>
      </c>
      <c r="M1222">
        <v>1465800000</v>
      </c>
      <c r="N1222">
        <v>989700000</v>
      </c>
      <c r="O1222">
        <v>3494200000</v>
      </c>
      <c r="P1222">
        <v>945290000</v>
      </c>
      <c r="Q1222">
        <v>2420800000</v>
      </c>
      <c r="S1222">
        <v>31</v>
      </c>
      <c r="T1222">
        <v>49</v>
      </c>
      <c r="U1222">
        <v>31</v>
      </c>
      <c r="V1222">
        <v>84</v>
      </c>
      <c r="W1222">
        <v>48</v>
      </c>
      <c r="X1222">
        <v>47</v>
      </c>
      <c r="Y1222">
        <v>39</v>
      </c>
      <c r="Z1222">
        <v>70</v>
      </c>
      <c r="AA1222">
        <v>399</v>
      </c>
      <c r="AE1222">
        <v>984</v>
      </c>
      <c r="AF1222" t="s">
        <v>896</v>
      </c>
      <c r="AG1222" t="s">
        <v>553</v>
      </c>
      <c r="AH1222" t="s">
        <v>897</v>
      </c>
      <c r="AI1222" t="s">
        <v>898</v>
      </c>
      <c r="AJ1222" t="s">
        <v>899</v>
      </c>
      <c r="AK1222" t="s">
        <v>900</v>
      </c>
      <c r="AL1222" t="s">
        <v>901</v>
      </c>
      <c r="AM1222" t="s">
        <v>902</v>
      </c>
    </row>
    <row r="1223" spans="1:39" x14ac:dyDescent="0.25">
      <c r="A1223" t="s">
        <v>8080</v>
      </c>
      <c r="B1223" t="s">
        <v>8081</v>
      </c>
      <c r="C1223" t="s">
        <v>8082</v>
      </c>
      <c r="D1223" t="s">
        <v>8083</v>
      </c>
      <c r="E1223" t="s">
        <v>8083</v>
      </c>
      <c r="F1223" t="s">
        <v>8084</v>
      </c>
      <c r="G1223" t="s">
        <v>8085</v>
      </c>
      <c r="H1223" t="s">
        <v>8086</v>
      </c>
      <c r="I1223" t="s">
        <v>230</v>
      </c>
      <c r="J1223" t="s">
        <v>171</v>
      </c>
      <c r="K1223">
        <f>SUM(L1223:Q1223)</f>
        <v>16423000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16423000</v>
      </c>
      <c r="S1223">
        <v>0</v>
      </c>
      <c r="T1223">
        <v>0</v>
      </c>
      <c r="U1223">
        <v>0</v>
      </c>
      <c r="V1223">
        <v>3</v>
      </c>
      <c r="W1223">
        <v>1</v>
      </c>
      <c r="X1223">
        <v>0</v>
      </c>
      <c r="Y1223">
        <v>1</v>
      </c>
      <c r="Z1223">
        <v>3</v>
      </c>
      <c r="AA1223">
        <v>8</v>
      </c>
      <c r="AE1223">
        <v>985</v>
      </c>
      <c r="AF1223" t="s">
        <v>8087</v>
      </c>
      <c r="AG1223" t="s">
        <v>8088</v>
      </c>
      <c r="AH1223" t="s">
        <v>8089</v>
      </c>
      <c r="AI1223" t="s">
        <v>8090</v>
      </c>
      <c r="AJ1223" t="s">
        <v>8091</v>
      </c>
      <c r="AK1223" t="s">
        <v>8092</v>
      </c>
      <c r="AL1223" t="s">
        <v>901</v>
      </c>
      <c r="AM1223" t="s">
        <v>8093</v>
      </c>
    </row>
    <row r="1224" spans="1:39" x14ac:dyDescent="0.25">
      <c r="A1224" t="s">
        <v>1545</v>
      </c>
      <c r="B1224" t="s">
        <v>1546</v>
      </c>
      <c r="C1224" t="s">
        <v>1547</v>
      </c>
      <c r="D1224" t="s">
        <v>1548</v>
      </c>
      <c r="E1224" t="s">
        <v>1549</v>
      </c>
      <c r="F1224" t="s">
        <v>1550</v>
      </c>
      <c r="G1224" t="s">
        <v>1551</v>
      </c>
      <c r="H1224" t="s">
        <v>1552</v>
      </c>
      <c r="I1224" t="s">
        <v>230</v>
      </c>
      <c r="J1224" t="s">
        <v>171</v>
      </c>
      <c r="K1224">
        <f>SUM(L1224:Q1224)</f>
        <v>2695840000</v>
      </c>
      <c r="L1224">
        <v>355410000</v>
      </c>
      <c r="M1224">
        <v>357880000</v>
      </c>
      <c r="N1224">
        <v>329650000</v>
      </c>
      <c r="O1224">
        <v>885230000</v>
      </c>
      <c r="P1224">
        <v>220400000</v>
      </c>
      <c r="Q1224">
        <v>547270000</v>
      </c>
      <c r="S1224">
        <v>23</v>
      </c>
      <c r="T1224">
        <v>20</v>
      </c>
      <c r="U1224">
        <v>15</v>
      </c>
      <c r="V1224">
        <v>27</v>
      </c>
      <c r="W1224">
        <v>19</v>
      </c>
      <c r="X1224">
        <v>12</v>
      </c>
      <c r="Y1224">
        <v>14</v>
      </c>
      <c r="Z1224">
        <v>28</v>
      </c>
      <c r="AA1224">
        <v>158</v>
      </c>
      <c r="AE1224">
        <v>670</v>
      </c>
      <c r="AF1224" t="s">
        <v>1553</v>
      </c>
      <c r="AG1224" t="s">
        <v>1554</v>
      </c>
      <c r="AH1224" t="s">
        <v>1555</v>
      </c>
      <c r="AI1224" t="s">
        <v>1556</v>
      </c>
      <c r="AJ1224" t="s">
        <v>1557</v>
      </c>
      <c r="AK1224" t="s">
        <v>1558</v>
      </c>
      <c r="AL1224" t="s">
        <v>1559</v>
      </c>
      <c r="AM1224" t="s">
        <v>1560</v>
      </c>
    </row>
    <row r="1225" spans="1:39" x14ac:dyDescent="0.25">
      <c r="A1225" t="s">
        <v>5457</v>
      </c>
      <c r="B1225" t="s">
        <v>5458</v>
      </c>
      <c r="C1225" t="s">
        <v>5459</v>
      </c>
      <c r="D1225" t="s">
        <v>3581</v>
      </c>
      <c r="E1225" t="s">
        <v>1918</v>
      </c>
      <c r="F1225" t="s">
        <v>5460</v>
      </c>
      <c r="G1225" t="s">
        <v>5461</v>
      </c>
      <c r="H1225" t="s">
        <v>5460</v>
      </c>
      <c r="I1225" t="s">
        <v>230</v>
      </c>
      <c r="J1225" t="s">
        <v>171</v>
      </c>
      <c r="K1225">
        <f>SUM(L1225:Q1225)</f>
        <v>90012000</v>
      </c>
      <c r="L1225">
        <v>0</v>
      </c>
      <c r="M1225">
        <v>0</v>
      </c>
      <c r="N1225">
        <v>0</v>
      </c>
      <c r="O1225">
        <v>45866000</v>
      </c>
      <c r="P1225">
        <v>0</v>
      </c>
      <c r="Q1225">
        <v>44146000</v>
      </c>
      <c r="S1225">
        <v>1</v>
      </c>
      <c r="T1225">
        <v>1</v>
      </c>
      <c r="U1225">
        <v>1</v>
      </c>
      <c r="V1225">
        <v>4</v>
      </c>
      <c r="W1225">
        <v>1</v>
      </c>
      <c r="X1225">
        <v>1</v>
      </c>
      <c r="Y1225">
        <v>1</v>
      </c>
      <c r="Z1225">
        <v>3</v>
      </c>
      <c r="AA1225">
        <v>13</v>
      </c>
      <c r="AE1225">
        <v>1052</v>
      </c>
      <c r="AF1225" t="s">
        <v>5462</v>
      </c>
      <c r="AG1225" t="s">
        <v>5463</v>
      </c>
      <c r="AH1225" t="s">
        <v>5464</v>
      </c>
      <c r="AI1225" t="s">
        <v>5465</v>
      </c>
      <c r="AJ1225" t="s">
        <v>5466</v>
      </c>
      <c r="AK1225" t="s">
        <v>5467</v>
      </c>
      <c r="AL1225" t="s">
        <v>5468</v>
      </c>
      <c r="AM1225" t="s">
        <v>5469</v>
      </c>
    </row>
    <row r="1226" spans="1:39" x14ac:dyDescent="0.25">
      <c r="A1226" t="s">
        <v>7150</v>
      </c>
      <c r="B1226" t="s">
        <v>7150</v>
      </c>
      <c r="C1226" t="s">
        <v>7151</v>
      </c>
      <c r="D1226" t="s">
        <v>7152</v>
      </c>
      <c r="E1226" t="s">
        <v>4071</v>
      </c>
      <c r="F1226" t="s">
        <v>7153</v>
      </c>
      <c r="G1226" t="s">
        <v>7154</v>
      </c>
      <c r="H1226" t="s">
        <v>7155</v>
      </c>
      <c r="I1226" t="s">
        <v>230</v>
      </c>
      <c r="J1226" t="s">
        <v>171</v>
      </c>
      <c r="K1226">
        <f>SUM(L1226:Q1226)</f>
        <v>27879000</v>
      </c>
      <c r="L1226">
        <v>0</v>
      </c>
      <c r="M1226">
        <v>0</v>
      </c>
      <c r="N1226">
        <v>0</v>
      </c>
      <c r="O1226">
        <v>27879000</v>
      </c>
      <c r="P1226">
        <v>0</v>
      </c>
      <c r="Q1226">
        <v>0</v>
      </c>
      <c r="S1226">
        <v>1</v>
      </c>
      <c r="T1226">
        <v>1</v>
      </c>
      <c r="U1226">
        <v>0</v>
      </c>
      <c r="V1226">
        <v>2</v>
      </c>
      <c r="W1226">
        <v>1</v>
      </c>
      <c r="X1226">
        <v>0</v>
      </c>
      <c r="Y1226">
        <v>0</v>
      </c>
      <c r="Z1226">
        <v>2</v>
      </c>
      <c r="AA1226">
        <v>7</v>
      </c>
      <c r="AE1226">
        <v>92</v>
      </c>
      <c r="AF1226" t="s">
        <v>7156</v>
      </c>
      <c r="AG1226" t="s">
        <v>7157</v>
      </c>
      <c r="AH1226" t="s">
        <v>7158</v>
      </c>
      <c r="AI1226" t="s">
        <v>7159</v>
      </c>
      <c r="AJ1226" t="s">
        <v>7160</v>
      </c>
      <c r="AK1226" t="s">
        <v>7161</v>
      </c>
      <c r="AL1226" t="s">
        <v>7162</v>
      </c>
      <c r="AM1226" t="s">
        <v>7163</v>
      </c>
    </row>
    <row r="1227" spans="1:39" x14ac:dyDescent="0.25">
      <c r="A1227" t="s">
        <v>1121</v>
      </c>
      <c r="B1227" t="s">
        <v>1122</v>
      </c>
      <c r="C1227" t="s">
        <v>1123</v>
      </c>
      <c r="D1227" t="s">
        <v>1123</v>
      </c>
      <c r="E1227" t="s">
        <v>1124</v>
      </c>
      <c r="F1227" t="s">
        <v>1125</v>
      </c>
      <c r="G1227" t="s">
        <v>1126</v>
      </c>
      <c r="H1227" t="s">
        <v>1125</v>
      </c>
      <c r="I1227" t="s">
        <v>230</v>
      </c>
      <c r="J1227" t="s">
        <v>171</v>
      </c>
      <c r="K1227">
        <f>SUM(L1227:Q1227)</f>
        <v>6021440000</v>
      </c>
      <c r="L1227">
        <v>827970000</v>
      </c>
      <c r="M1227">
        <v>856640000</v>
      </c>
      <c r="N1227">
        <v>860200000</v>
      </c>
      <c r="O1227">
        <v>1557200000</v>
      </c>
      <c r="P1227">
        <v>472730000</v>
      </c>
      <c r="Q1227">
        <v>1446700000</v>
      </c>
      <c r="S1227">
        <v>31</v>
      </c>
      <c r="T1227">
        <v>67</v>
      </c>
      <c r="U1227">
        <v>22</v>
      </c>
      <c r="V1227">
        <v>95</v>
      </c>
      <c r="W1227">
        <v>46</v>
      </c>
      <c r="X1227">
        <v>44</v>
      </c>
      <c r="Y1227">
        <v>30</v>
      </c>
      <c r="Z1227">
        <v>80</v>
      </c>
      <c r="AA1227">
        <v>415</v>
      </c>
      <c r="AE1227">
        <v>986</v>
      </c>
      <c r="AF1227" t="s">
        <v>1127</v>
      </c>
      <c r="AG1227" t="s">
        <v>130</v>
      </c>
      <c r="AH1227" t="s">
        <v>1128</v>
      </c>
      <c r="AI1227" t="s">
        <v>1129</v>
      </c>
      <c r="AJ1227" t="s">
        <v>1130</v>
      </c>
      <c r="AK1227" t="s">
        <v>1131</v>
      </c>
      <c r="AL1227" t="s">
        <v>1132</v>
      </c>
      <c r="AM1227" t="s">
        <v>1133</v>
      </c>
    </row>
    <row r="1228" spans="1:39" x14ac:dyDescent="0.25">
      <c r="A1228" t="s">
        <v>8144</v>
      </c>
      <c r="B1228" t="s">
        <v>8145</v>
      </c>
      <c r="C1228" t="s">
        <v>8146</v>
      </c>
      <c r="D1228" t="s">
        <v>8147</v>
      </c>
      <c r="E1228" t="s">
        <v>8147</v>
      </c>
      <c r="F1228" t="s">
        <v>8148</v>
      </c>
      <c r="G1228" t="s">
        <v>8149</v>
      </c>
      <c r="H1228" t="s">
        <v>8150</v>
      </c>
      <c r="I1228" t="s">
        <v>230</v>
      </c>
      <c r="J1228" t="s">
        <v>171</v>
      </c>
      <c r="K1228">
        <f>SUM(L1228:Q1228)</f>
        <v>16124000</v>
      </c>
      <c r="L1228">
        <v>0</v>
      </c>
      <c r="M1228">
        <v>0</v>
      </c>
      <c r="N1228">
        <v>0</v>
      </c>
      <c r="O1228">
        <v>16124000</v>
      </c>
      <c r="P1228">
        <v>0</v>
      </c>
      <c r="Q1228">
        <v>0</v>
      </c>
      <c r="S1228">
        <v>0</v>
      </c>
      <c r="T1228">
        <v>0</v>
      </c>
      <c r="U1228">
        <v>0</v>
      </c>
      <c r="V1228">
        <v>4</v>
      </c>
      <c r="W1228">
        <v>0</v>
      </c>
      <c r="X1228">
        <v>0</v>
      </c>
      <c r="Y1228">
        <v>0</v>
      </c>
      <c r="Z1228">
        <v>0</v>
      </c>
      <c r="AA1228">
        <v>4</v>
      </c>
      <c r="AE1228">
        <v>1200</v>
      </c>
      <c r="AF1228" t="s">
        <v>8151</v>
      </c>
      <c r="AG1228" t="s">
        <v>8152</v>
      </c>
      <c r="AH1228" t="s">
        <v>8153</v>
      </c>
      <c r="AI1228" t="s">
        <v>8154</v>
      </c>
      <c r="AJ1228" t="s">
        <v>8155</v>
      </c>
      <c r="AK1228" t="s">
        <v>8156</v>
      </c>
      <c r="AL1228" t="s">
        <v>8157</v>
      </c>
      <c r="AM1228" t="s">
        <v>6279</v>
      </c>
    </row>
    <row r="1229" spans="1:39" x14ac:dyDescent="0.25">
      <c r="A1229" t="s">
        <v>6267</v>
      </c>
      <c r="B1229" t="s">
        <v>6267</v>
      </c>
      <c r="C1229" t="s">
        <v>6268</v>
      </c>
      <c r="D1229" t="s">
        <v>4071</v>
      </c>
      <c r="E1229" t="s">
        <v>4071</v>
      </c>
      <c r="F1229" t="s">
        <v>6269</v>
      </c>
      <c r="G1229" t="s">
        <v>6270</v>
      </c>
      <c r="H1229" t="s">
        <v>6271</v>
      </c>
      <c r="I1229" t="s">
        <v>230</v>
      </c>
      <c r="J1229" t="s">
        <v>171</v>
      </c>
      <c r="K1229">
        <f>SUM(L1229:Q1229)</f>
        <v>54222000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54222000</v>
      </c>
      <c r="S1229">
        <v>0</v>
      </c>
      <c r="T1229">
        <v>3</v>
      </c>
      <c r="U1229">
        <v>0</v>
      </c>
      <c r="V1229">
        <v>5</v>
      </c>
      <c r="W1229">
        <v>0</v>
      </c>
      <c r="X1229">
        <v>1</v>
      </c>
      <c r="Y1229">
        <v>0</v>
      </c>
      <c r="Z1229">
        <v>2</v>
      </c>
      <c r="AA1229">
        <v>11</v>
      </c>
      <c r="AE1229">
        <v>1097</v>
      </c>
      <c r="AF1229" t="s">
        <v>6272</v>
      </c>
      <c r="AG1229" t="s">
        <v>6273</v>
      </c>
      <c r="AH1229" t="s">
        <v>6274</v>
      </c>
      <c r="AI1229" t="s">
        <v>6275</v>
      </c>
      <c r="AJ1229" t="s">
        <v>6276</v>
      </c>
      <c r="AK1229" t="s">
        <v>6277</v>
      </c>
      <c r="AL1229" t="s">
        <v>6278</v>
      </c>
      <c r="AM1229" t="s">
        <v>6279</v>
      </c>
    </row>
    <row r="1230" spans="1:39" x14ac:dyDescent="0.25">
      <c r="A1230" t="s">
        <v>3599</v>
      </c>
      <c r="B1230" t="s">
        <v>3599</v>
      </c>
      <c r="C1230">
        <v>4</v>
      </c>
      <c r="D1230">
        <v>4</v>
      </c>
      <c r="E1230">
        <v>4</v>
      </c>
      <c r="F1230" t="s">
        <v>3600</v>
      </c>
      <c r="G1230" t="s">
        <v>3601</v>
      </c>
      <c r="H1230" t="s">
        <v>3600</v>
      </c>
      <c r="I1230" t="s">
        <v>171</v>
      </c>
      <c r="J1230" t="s">
        <v>171</v>
      </c>
      <c r="K1230">
        <f>SUM(L1230:Q1230)</f>
        <v>264340000</v>
      </c>
      <c r="L1230">
        <v>65560000</v>
      </c>
      <c r="M1230">
        <v>69541000</v>
      </c>
      <c r="N1230">
        <v>0</v>
      </c>
      <c r="O1230">
        <v>86798000</v>
      </c>
      <c r="P1230">
        <v>0</v>
      </c>
      <c r="Q1230">
        <v>42441000</v>
      </c>
      <c r="S1230">
        <v>8</v>
      </c>
      <c r="T1230">
        <v>11</v>
      </c>
      <c r="U1230">
        <v>1</v>
      </c>
      <c r="V1230">
        <v>14</v>
      </c>
      <c r="W1230">
        <v>4</v>
      </c>
      <c r="X1230">
        <v>1</v>
      </c>
      <c r="Y1230">
        <v>4</v>
      </c>
      <c r="Z1230">
        <v>5</v>
      </c>
      <c r="AA1230">
        <v>48</v>
      </c>
      <c r="AE1230">
        <v>1203</v>
      </c>
      <c r="AF1230" t="s">
        <v>3602</v>
      </c>
      <c r="AG1230" t="s">
        <v>1397</v>
      </c>
      <c r="AH1230" t="s">
        <v>3603</v>
      </c>
      <c r="AI1230" t="s">
        <v>3604</v>
      </c>
      <c r="AJ1230" t="s">
        <v>3605</v>
      </c>
      <c r="AK1230" t="s">
        <v>3606</v>
      </c>
    </row>
    <row r="1231" spans="1:39" x14ac:dyDescent="0.25">
      <c r="A1231" t="s">
        <v>2675</v>
      </c>
      <c r="B1231" t="s">
        <v>2676</v>
      </c>
      <c r="C1231" t="s">
        <v>2677</v>
      </c>
      <c r="D1231" t="s">
        <v>2677</v>
      </c>
      <c r="E1231" t="s">
        <v>2677</v>
      </c>
      <c r="F1231" t="s">
        <v>2678</v>
      </c>
      <c r="G1231" t="s">
        <v>13</v>
      </c>
      <c r="H1231" t="s">
        <v>2679</v>
      </c>
      <c r="I1231" s="17" t="s">
        <v>63</v>
      </c>
      <c r="J1231" s="20" t="s">
        <v>64</v>
      </c>
      <c r="K1231">
        <f>SUM(L1231:Q1231)</f>
        <v>518007000</v>
      </c>
      <c r="L1231">
        <v>68910000</v>
      </c>
      <c r="M1231">
        <v>135720000</v>
      </c>
      <c r="N1231">
        <v>0</v>
      </c>
      <c r="O1231">
        <v>56877000</v>
      </c>
      <c r="P1231">
        <v>151650000</v>
      </c>
      <c r="Q1231">
        <v>104850000</v>
      </c>
      <c r="S1231">
        <v>4</v>
      </c>
      <c r="T1231">
        <v>11</v>
      </c>
      <c r="U1231">
        <v>4</v>
      </c>
      <c r="V1231">
        <v>4</v>
      </c>
      <c r="W1231">
        <v>17</v>
      </c>
      <c r="X1231">
        <v>14</v>
      </c>
      <c r="Y1231">
        <v>5</v>
      </c>
      <c r="Z1231">
        <v>9</v>
      </c>
      <c r="AA1231">
        <v>68</v>
      </c>
      <c r="AE1231">
        <v>360</v>
      </c>
      <c r="AF1231" t="s">
        <v>2680</v>
      </c>
      <c r="AG1231" t="s">
        <v>490</v>
      </c>
      <c r="AH1231" t="s">
        <v>2681</v>
      </c>
      <c r="AI1231" t="s">
        <v>2682</v>
      </c>
      <c r="AJ1231" t="s">
        <v>2683</v>
      </c>
      <c r="AK1231" t="s">
        <v>2684</v>
      </c>
      <c r="AL1231" t="s">
        <v>2685</v>
      </c>
      <c r="AM1231" t="s">
        <v>2686</v>
      </c>
    </row>
    <row r="1232" spans="1:39" x14ac:dyDescent="0.25">
      <c r="A1232" t="s">
        <v>10631</v>
      </c>
      <c r="B1232" t="s">
        <v>10631</v>
      </c>
      <c r="C1232">
        <v>1</v>
      </c>
      <c r="D1232">
        <v>1</v>
      </c>
      <c r="E1232">
        <v>1</v>
      </c>
      <c r="F1232" t="s">
        <v>10632</v>
      </c>
      <c r="G1232" t="s">
        <v>10633</v>
      </c>
      <c r="H1232" t="s">
        <v>10634</v>
      </c>
      <c r="I1232" s="3" t="s">
        <v>437</v>
      </c>
      <c r="J1232" s="7" t="s">
        <v>957</v>
      </c>
      <c r="K1232">
        <f>SUM(L1232:Q1232)</f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S1232">
        <v>0</v>
      </c>
      <c r="T1232">
        <v>0</v>
      </c>
      <c r="U1232">
        <v>0</v>
      </c>
      <c r="V1232">
        <v>0</v>
      </c>
      <c r="W1232">
        <v>1</v>
      </c>
      <c r="X1232">
        <v>0</v>
      </c>
      <c r="Y1232">
        <v>0</v>
      </c>
      <c r="Z1232">
        <v>0</v>
      </c>
      <c r="AA1232">
        <v>1</v>
      </c>
      <c r="AE1232">
        <v>521</v>
      </c>
      <c r="AF1232">
        <v>4369</v>
      </c>
      <c r="AG1232" t="b">
        <v>1</v>
      </c>
      <c r="AH1232">
        <v>4645</v>
      </c>
      <c r="AI1232">
        <v>55919</v>
      </c>
      <c r="AJ1232">
        <v>59780</v>
      </c>
      <c r="AK1232">
        <v>59780</v>
      </c>
    </row>
    <row r="1233" spans="1:37" x14ac:dyDescent="0.25">
      <c r="A1233" t="s">
        <v>2112</v>
      </c>
      <c r="B1233" t="s">
        <v>2112</v>
      </c>
      <c r="C1233" t="s">
        <v>2113</v>
      </c>
      <c r="D1233" t="s">
        <v>2113</v>
      </c>
      <c r="E1233" t="s">
        <v>2113</v>
      </c>
      <c r="F1233" t="s">
        <v>2114</v>
      </c>
      <c r="G1233" t="s">
        <v>2115</v>
      </c>
      <c r="H1233" t="s">
        <v>2116</v>
      </c>
      <c r="I1233" s="14" t="s">
        <v>2117</v>
      </c>
      <c r="J1233" t="s">
        <v>2118</v>
      </c>
      <c r="K1233">
        <f>SUM(L1233:Q1233)</f>
        <v>1121150000</v>
      </c>
      <c r="L1233">
        <v>0</v>
      </c>
      <c r="M1233">
        <v>266060000</v>
      </c>
      <c r="N1233">
        <v>439120000</v>
      </c>
      <c r="O1233">
        <v>105840000</v>
      </c>
      <c r="P1233">
        <v>169310000</v>
      </c>
      <c r="Q1233">
        <v>140820000</v>
      </c>
      <c r="S1233">
        <v>4</v>
      </c>
      <c r="T1233">
        <v>9</v>
      </c>
      <c r="U1233">
        <v>7</v>
      </c>
      <c r="V1233">
        <v>6</v>
      </c>
      <c r="W1233">
        <v>7</v>
      </c>
      <c r="X1233">
        <v>5</v>
      </c>
      <c r="Y1233">
        <v>3</v>
      </c>
      <c r="Z1233">
        <v>5</v>
      </c>
      <c r="AA1233">
        <v>46</v>
      </c>
      <c r="AE1233">
        <v>82</v>
      </c>
      <c r="AF1233" t="s">
        <v>2119</v>
      </c>
      <c r="AG1233" t="s">
        <v>1397</v>
      </c>
      <c r="AH1233" t="s">
        <v>2120</v>
      </c>
      <c r="AI1233" t="s">
        <v>2121</v>
      </c>
      <c r="AJ1233" t="s">
        <v>2122</v>
      </c>
      <c r="AK1233" t="s">
        <v>2123</v>
      </c>
    </row>
    <row r="1234" spans="1:37" x14ac:dyDescent="0.25">
      <c r="A1234" t="s">
        <v>10746</v>
      </c>
      <c r="B1234" t="s">
        <v>10746</v>
      </c>
      <c r="C1234">
        <v>1</v>
      </c>
      <c r="D1234">
        <v>1</v>
      </c>
      <c r="E1234">
        <v>1</v>
      </c>
      <c r="F1234" t="s">
        <v>10747</v>
      </c>
      <c r="G1234" t="s">
        <v>10748</v>
      </c>
      <c r="H1234" t="s">
        <v>10747</v>
      </c>
      <c r="I1234" t="s">
        <v>171</v>
      </c>
      <c r="J1234" t="s">
        <v>171</v>
      </c>
      <c r="K1234">
        <f>SUM(L1234:Q1234)</f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S1234">
        <v>0</v>
      </c>
      <c r="T1234">
        <v>0</v>
      </c>
      <c r="U1234">
        <v>0</v>
      </c>
      <c r="V1234">
        <v>0</v>
      </c>
      <c r="W1234">
        <v>1</v>
      </c>
      <c r="X1234">
        <v>0</v>
      </c>
      <c r="Y1234">
        <v>0</v>
      </c>
      <c r="Z1234">
        <v>0</v>
      </c>
      <c r="AA1234">
        <v>1</v>
      </c>
      <c r="AE1234">
        <v>562</v>
      </c>
      <c r="AF1234">
        <v>4751</v>
      </c>
      <c r="AG1234" t="b">
        <v>1</v>
      </c>
      <c r="AH1234">
        <v>5041</v>
      </c>
      <c r="AI1234">
        <v>59875</v>
      </c>
      <c r="AJ1234">
        <v>63939</v>
      </c>
      <c r="AK1234">
        <v>63939</v>
      </c>
    </row>
    <row r="1235" spans="1:37" x14ac:dyDescent="0.25">
      <c r="A1235" t="s">
        <v>5618</v>
      </c>
      <c r="B1235" t="s">
        <v>5618</v>
      </c>
      <c r="C1235" t="s">
        <v>5619</v>
      </c>
      <c r="D1235" t="s">
        <v>5619</v>
      </c>
      <c r="E1235" t="s">
        <v>5619</v>
      </c>
      <c r="F1235" t="s">
        <v>5620</v>
      </c>
      <c r="G1235" t="s">
        <v>5621</v>
      </c>
      <c r="H1235" t="s">
        <v>5622</v>
      </c>
      <c r="I1235" t="s">
        <v>171</v>
      </c>
      <c r="J1235" t="s">
        <v>171</v>
      </c>
      <c r="K1235">
        <f>SUM(L1235:Q1235)</f>
        <v>81426300</v>
      </c>
      <c r="L1235">
        <v>14316000</v>
      </c>
      <c r="M1235">
        <v>14095000</v>
      </c>
      <c r="N1235">
        <v>0</v>
      </c>
      <c r="O1235">
        <v>23396000</v>
      </c>
      <c r="P1235">
        <v>5349300</v>
      </c>
      <c r="Q1235">
        <v>24270000</v>
      </c>
      <c r="S1235">
        <v>2</v>
      </c>
      <c r="T1235">
        <v>3</v>
      </c>
      <c r="U1235">
        <v>2</v>
      </c>
      <c r="V1235">
        <v>4</v>
      </c>
      <c r="W1235">
        <v>3</v>
      </c>
      <c r="X1235">
        <v>2</v>
      </c>
      <c r="Y1235">
        <v>1</v>
      </c>
      <c r="Z1235">
        <v>4</v>
      </c>
      <c r="AA1235">
        <v>21</v>
      </c>
      <c r="AE1235">
        <v>43</v>
      </c>
      <c r="AF1235" t="s">
        <v>5623</v>
      </c>
      <c r="AG1235" t="s">
        <v>870</v>
      </c>
      <c r="AH1235" t="s">
        <v>5624</v>
      </c>
      <c r="AI1235" t="s">
        <v>5625</v>
      </c>
      <c r="AJ1235" t="s">
        <v>5626</v>
      </c>
      <c r="AK1235" t="s">
        <v>5627</v>
      </c>
    </row>
    <row r="1236" spans="1:37" x14ac:dyDescent="0.25">
      <c r="A1236" t="s">
        <v>8158</v>
      </c>
      <c r="B1236" t="s">
        <v>8158</v>
      </c>
      <c r="C1236" t="s">
        <v>7746</v>
      </c>
      <c r="D1236" t="s">
        <v>7746</v>
      </c>
      <c r="E1236" t="s">
        <v>7746</v>
      </c>
      <c r="F1236" t="s">
        <v>8159</v>
      </c>
      <c r="G1236" t="s">
        <v>8160</v>
      </c>
      <c r="H1236" t="s">
        <v>8161</v>
      </c>
      <c r="I1236" t="s">
        <v>171</v>
      </c>
      <c r="J1236" t="s">
        <v>171</v>
      </c>
      <c r="K1236">
        <f>SUM(L1236:Q1236)</f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S1236">
        <v>0</v>
      </c>
      <c r="T1236">
        <v>1</v>
      </c>
      <c r="U1236">
        <v>1</v>
      </c>
      <c r="V1236">
        <v>0</v>
      </c>
      <c r="W1236">
        <v>1</v>
      </c>
      <c r="X1236">
        <v>0</v>
      </c>
      <c r="Y1236">
        <v>0</v>
      </c>
      <c r="Z1236">
        <v>0</v>
      </c>
      <c r="AA1236">
        <v>3</v>
      </c>
      <c r="AE1236">
        <v>459</v>
      </c>
      <c r="AF1236" t="s">
        <v>8162</v>
      </c>
      <c r="AG1236" t="s">
        <v>596</v>
      </c>
      <c r="AH1236" t="s">
        <v>8163</v>
      </c>
      <c r="AI1236" t="s">
        <v>8164</v>
      </c>
      <c r="AJ1236" t="s">
        <v>8165</v>
      </c>
      <c r="AK1236" t="s">
        <v>8166</v>
      </c>
    </row>
    <row r="1237" spans="1:37" x14ac:dyDescent="0.25">
      <c r="A1237" t="s">
        <v>9331</v>
      </c>
      <c r="B1237" t="s">
        <v>9332</v>
      </c>
      <c r="C1237" t="s">
        <v>2989</v>
      </c>
      <c r="D1237" t="s">
        <v>2989</v>
      </c>
      <c r="E1237" t="s">
        <v>2989</v>
      </c>
      <c r="F1237" t="s">
        <v>9333</v>
      </c>
      <c r="G1237" t="s">
        <v>9334</v>
      </c>
      <c r="H1237" t="s">
        <v>9335</v>
      </c>
      <c r="I1237" t="s">
        <v>171</v>
      </c>
      <c r="J1237" t="s">
        <v>171</v>
      </c>
      <c r="K1237">
        <f>SUM(L1237:Q1237)</f>
        <v>7971200</v>
      </c>
      <c r="L1237">
        <v>0</v>
      </c>
      <c r="M1237">
        <v>7971200</v>
      </c>
      <c r="N1237">
        <v>0</v>
      </c>
      <c r="O1237">
        <v>0</v>
      </c>
      <c r="P1237">
        <v>0</v>
      </c>
      <c r="Q1237">
        <v>0</v>
      </c>
      <c r="S1237">
        <v>0</v>
      </c>
      <c r="T1237">
        <v>4</v>
      </c>
      <c r="U1237">
        <v>0</v>
      </c>
      <c r="V1237">
        <v>5</v>
      </c>
      <c r="W1237">
        <v>0</v>
      </c>
      <c r="X1237">
        <v>0</v>
      </c>
      <c r="Y1237">
        <v>0</v>
      </c>
      <c r="Z1237">
        <v>0</v>
      </c>
      <c r="AA1237">
        <v>9</v>
      </c>
      <c r="AE1237">
        <v>690</v>
      </c>
      <c r="AF1237" t="s">
        <v>9336</v>
      </c>
      <c r="AG1237" t="s">
        <v>870</v>
      </c>
      <c r="AH1237" t="s">
        <v>9337</v>
      </c>
      <c r="AI1237" t="s">
        <v>9338</v>
      </c>
      <c r="AJ1237" t="s">
        <v>9339</v>
      </c>
      <c r="AK1237" t="s">
        <v>9340</v>
      </c>
    </row>
    <row r="1238" spans="1:37" x14ac:dyDescent="0.25">
      <c r="A1238" t="s">
        <v>7434</v>
      </c>
      <c r="B1238" t="s">
        <v>7435</v>
      </c>
      <c r="C1238" t="s">
        <v>7436</v>
      </c>
      <c r="D1238" t="s">
        <v>7436</v>
      </c>
      <c r="E1238" t="s">
        <v>7436</v>
      </c>
      <c r="F1238" t="s">
        <v>7437</v>
      </c>
      <c r="G1238" t="s">
        <v>7438</v>
      </c>
      <c r="H1238" t="s">
        <v>7437</v>
      </c>
      <c r="I1238" t="s">
        <v>171</v>
      </c>
      <c r="J1238" t="s">
        <v>171</v>
      </c>
      <c r="K1238">
        <f>SUM(L1238:Q1238)</f>
        <v>24150000</v>
      </c>
      <c r="L1238">
        <v>0</v>
      </c>
      <c r="M1238">
        <v>12198000</v>
      </c>
      <c r="N1238">
        <v>0</v>
      </c>
      <c r="O1238">
        <v>11952000</v>
      </c>
      <c r="P1238">
        <v>0</v>
      </c>
      <c r="Q1238">
        <v>0</v>
      </c>
      <c r="S1238">
        <v>0</v>
      </c>
      <c r="T1238">
        <v>6</v>
      </c>
      <c r="U1238">
        <v>0</v>
      </c>
      <c r="V1238">
        <v>6</v>
      </c>
      <c r="W1238">
        <v>0</v>
      </c>
      <c r="X1238">
        <v>0</v>
      </c>
      <c r="Y1238">
        <v>0</v>
      </c>
      <c r="Z1238">
        <v>0</v>
      </c>
      <c r="AA1238">
        <v>12</v>
      </c>
      <c r="AE1238">
        <v>551</v>
      </c>
      <c r="AF1238" t="s">
        <v>7439</v>
      </c>
      <c r="AG1238" t="s">
        <v>568</v>
      </c>
      <c r="AH1238" t="s">
        <v>7440</v>
      </c>
      <c r="AI1238" t="s">
        <v>7441</v>
      </c>
      <c r="AJ1238" t="s">
        <v>7442</v>
      </c>
      <c r="AK1238" t="s">
        <v>7443</v>
      </c>
    </row>
    <row r="1239" spans="1:37" x14ac:dyDescent="0.25">
      <c r="A1239" t="s">
        <v>10384</v>
      </c>
      <c r="B1239" t="s">
        <v>10384</v>
      </c>
      <c r="C1239" t="s">
        <v>6743</v>
      </c>
      <c r="D1239" t="s">
        <v>6743</v>
      </c>
      <c r="E1239" t="s">
        <v>6743</v>
      </c>
      <c r="F1239" t="s">
        <v>10385</v>
      </c>
      <c r="G1239" t="s">
        <v>10386</v>
      </c>
      <c r="H1239" t="s">
        <v>10387</v>
      </c>
      <c r="I1239" t="s">
        <v>171</v>
      </c>
      <c r="J1239" t="s">
        <v>171</v>
      </c>
      <c r="K1239">
        <f>SUM(L1239:Q1239)</f>
        <v>4165300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4165300</v>
      </c>
      <c r="S1239">
        <v>0</v>
      </c>
      <c r="T1239">
        <v>0</v>
      </c>
      <c r="U1239">
        <v>0</v>
      </c>
      <c r="V1239">
        <v>1</v>
      </c>
      <c r="W1239">
        <v>0</v>
      </c>
      <c r="X1239">
        <v>0</v>
      </c>
      <c r="Y1239">
        <v>0</v>
      </c>
      <c r="Z1239">
        <v>0</v>
      </c>
      <c r="AA1239">
        <v>1</v>
      </c>
      <c r="AE1239">
        <v>1247</v>
      </c>
      <c r="AF1239">
        <v>1837</v>
      </c>
      <c r="AG1239" t="b">
        <v>1</v>
      </c>
      <c r="AH1239">
        <v>1946</v>
      </c>
      <c r="AI1239" t="s">
        <v>10388</v>
      </c>
      <c r="AJ1239" t="s">
        <v>10389</v>
      </c>
      <c r="AK1239">
        <v>24440</v>
      </c>
    </row>
    <row r="1240" spans="1:37" x14ac:dyDescent="0.25">
      <c r="A1240" t="s">
        <v>10161</v>
      </c>
      <c r="B1240" t="s">
        <v>10161</v>
      </c>
      <c r="C1240" t="s">
        <v>6743</v>
      </c>
      <c r="D1240" t="s">
        <v>6743</v>
      </c>
      <c r="E1240" t="s">
        <v>6743</v>
      </c>
      <c r="F1240" t="s">
        <v>10162</v>
      </c>
      <c r="G1240" t="s">
        <v>10163</v>
      </c>
      <c r="H1240" t="s">
        <v>10164</v>
      </c>
      <c r="I1240" t="s">
        <v>171</v>
      </c>
      <c r="J1240" t="s">
        <v>171</v>
      </c>
      <c r="K1240">
        <f>SUM(L1240:Q1240)</f>
        <v>4799600</v>
      </c>
      <c r="L1240">
        <v>0</v>
      </c>
      <c r="M1240">
        <v>0</v>
      </c>
      <c r="N1240">
        <v>0</v>
      </c>
      <c r="O1240">
        <v>4799600</v>
      </c>
      <c r="P1240">
        <v>0</v>
      </c>
      <c r="Q1240">
        <v>0</v>
      </c>
      <c r="S1240">
        <v>0</v>
      </c>
      <c r="T1240">
        <v>0</v>
      </c>
      <c r="U1240">
        <v>0</v>
      </c>
      <c r="V1240">
        <v>3</v>
      </c>
      <c r="W1240">
        <v>0</v>
      </c>
      <c r="X1240">
        <v>0</v>
      </c>
      <c r="Y1240">
        <v>0</v>
      </c>
      <c r="Z1240">
        <v>1</v>
      </c>
      <c r="AA1240">
        <v>4</v>
      </c>
      <c r="AE1240">
        <v>266</v>
      </c>
      <c r="AF1240">
        <v>4542</v>
      </c>
      <c r="AG1240" t="b">
        <v>1</v>
      </c>
      <c r="AH1240">
        <v>4827</v>
      </c>
      <c r="AI1240" t="s">
        <v>10165</v>
      </c>
      <c r="AJ1240" t="s">
        <v>10166</v>
      </c>
      <c r="AK1240">
        <v>61676</v>
      </c>
    </row>
    <row r="1241" spans="1:37" x14ac:dyDescent="0.25">
      <c r="A1241" t="s">
        <v>10850</v>
      </c>
      <c r="B1241" t="s">
        <v>10851</v>
      </c>
      <c r="C1241" t="s">
        <v>10852</v>
      </c>
      <c r="D1241" t="s">
        <v>10852</v>
      </c>
      <c r="E1241" t="s">
        <v>10852</v>
      </c>
      <c r="F1241" t="s">
        <v>10853</v>
      </c>
      <c r="G1241" t="s">
        <v>10854</v>
      </c>
      <c r="H1241" t="s">
        <v>10855</v>
      </c>
      <c r="I1241" t="s">
        <v>171</v>
      </c>
      <c r="J1241" t="s">
        <v>171</v>
      </c>
      <c r="K1241">
        <f>SUM(L1241:Q1241)</f>
        <v>2964000</v>
      </c>
      <c r="L1241">
        <v>0</v>
      </c>
      <c r="M1241">
        <v>0</v>
      </c>
      <c r="N1241">
        <v>0</v>
      </c>
      <c r="O1241">
        <v>2964000</v>
      </c>
      <c r="P1241">
        <v>0</v>
      </c>
      <c r="Q1241">
        <v>0</v>
      </c>
      <c r="S1241">
        <v>1</v>
      </c>
      <c r="T1241">
        <v>0</v>
      </c>
      <c r="U1241">
        <v>0</v>
      </c>
      <c r="V1241">
        <v>3</v>
      </c>
      <c r="W1241">
        <v>0</v>
      </c>
      <c r="X1241">
        <v>0</v>
      </c>
      <c r="Y1241">
        <v>0</v>
      </c>
      <c r="Z1241">
        <v>0</v>
      </c>
      <c r="AA1241">
        <v>4</v>
      </c>
      <c r="AE1241">
        <v>351</v>
      </c>
      <c r="AF1241" t="s">
        <v>10856</v>
      </c>
      <c r="AG1241" t="s">
        <v>870</v>
      </c>
      <c r="AH1241" t="s">
        <v>10857</v>
      </c>
      <c r="AI1241" t="s">
        <v>10858</v>
      </c>
      <c r="AJ1241" t="s">
        <v>10859</v>
      </c>
      <c r="AK1241" t="s">
        <v>10860</v>
      </c>
    </row>
    <row r="1242" spans="1:37" x14ac:dyDescent="0.25">
      <c r="A1242" t="s">
        <v>1886</v>
      </c>
      <c r="B1242" t="s">
        <v>1887</v>
      </c>
      <c r="C1242" t="s">
        <v>1888</v>
      </c>
      <c r="D1242" t="s">
        <v>1888</v>
      </c>
      <c r="E1242" t="s">
        <v>1888</v>
      </c>
      <c r="F1242" t="s">
        <v>1889</v>
      </c>
      <c r="G1242" t="s">
        <v>1890</v>
      </c>
      <c r="H1242" t="s">
        <v>1891</v>
      </c>
      <c r="I1242" t="s">
        <v>171</v>
      </c>
      <c r="J1242" t="s">
        <v>171</v>
      </c>
      <c r="K1242">
        <f>SUM(L1242:Q1242)</f>
        <v>1537576000</v>
      </c>
      <c r="L1242">
        <v>0</v>
      </c>
      <c r="M1242">
        <v>254960000</v>
      </c>
      <c r="N1242">
        <v>680780000</v>
      </c>
      <c r="O1242">
        <v>437190000</v>
      </c>
      <c r="P1242">
        <v>113350000</v>
      </c>
      <c r="Q1242">
        <v>51296000</v>
      </c>
      <c r="S1242">
        <v>3</v>
      </c>
      <c r="T1242">
        <v>10</v>
      </c>
      <c r="U1242">
        <v>11</v>
      </c>
      <c r="V1242">
        <v>12</v>
      </c>
      <c r="W1242">
        <v>9</v>
      </c>
      <c r="X1242">
        <v>8</v>
      </c>
      <c r="Y1242">
        <v>5</v>
      </c>
      <c r="Z1242">
        <v>6</v>
      </c>
      <c r="AA1242">
        <v>64</v>
      </c>
      <c r="AE1242">
        <v>179</v>
      </c>
      <c r="AF1242" t="s">
        <v>1892</v>
      </c>
      <c r="AG1242" t="s">
        <v>909</v>
      </c>
      <c r="AH1242" t="s">
        <v>1893</v>
      </c>
      <c r="AI1242" t="s">
        <v>1894</v>
      </c>
      <c r="AJ1242" t="s">
        <v>1895</v>
      </c>
      <c r="AK1242" t="s">
        <v>1896</v>
      </c>
    </row>
    <row r="1243" spans="1:37" x14ac:dyDescent="0.25">
      <c r="A1243" t="s">
        <v>11038</v>
      </c>
      <c r="B1243" t="s">
        <v>11039</v>
      </c>
      <c r="C1243" t="s">
        <v>8639</v>
      </c>
      <c r="D1243" t="s">
        <v>8639</v>
      </c>
      <c r="E1243" t="s">
        <v>8639</v>
      </c>
      <c r="F1243" t="s">
        <v>11040</v>
      </c>
      <c r="G1243" t="s">
        <v>11041</v>
      </c>
      <c r="H1243" t="s">
        <v>11042</v>
      </c>
      <c r="I1243" t="s">
        <v>171</v>
      </c>
      <c r="J1243" t="s">
        <v>171</v>
      </c>
      <c r="K1243">
        <f>SUM(L1243:Q1243)</f>
        <v>2474000</v>
      </c>
      <c r="L1243">
        <v>0</v>
      </c>
      <c r="M1243">
        <v>2474000</v>
      </c>
      <c r="N1243">
        <v>0</v>
      </c>
      <c r="O1243">
        <v>0</v>
      </c>
      <c r="P1243">
        <v>0</v>
      </c>
      <c r="Q1243">
        <v>0</v>
      </c>
      <c r="S1243">
        <v>0</v>
      </c>
      <c r="T1243">
        <v>1</v>
      </c>
      <c r="U1243">
        <v>0</v>
      </c>
      <c r="V1243">
        <v>2</v>
      </c>
      <c r="W1243">
        <v>0</v>
      </c>
      <c r="X1243">
        <v>0</v>
      </c>
      <c r="Y1243">
        <v>0</v>
      </c>
      <c r="Z1243">
        <v>0</v>
      </c>
      <c r="AA1243">
        <v>3</v>
      </c>
      <c r="AE1243">
        <v>364</v>
      </c>
      <c r="AF1243" t="s">
        <v>11043</v>
      </c>
      <c r="AG1243" t="s">
        <v>870</v>
      </c>
      <c r="AH1243" t="s">
        <v>11044</v>
      </c>
      <c r="AI1243" t="s">
        <v>11045</v>
      </c>
      <c r="AJ1243" t="s">
        <v>11046</v>
      </c>
      <c r="AK1243" t="s">
        <v>11046</v>
      </c>
    </row>
    <row r="1244" spans="1:37" x14ac:dyDescent="0.25">
      <c r="A1244" t="s">
        <v>10684</v>
      </c>
      <c r="B1244" t="s">
        <v>10684</v>
      </c>
      <c r="C1244" t="s">
        <v>5823</v>
      </c>
      <c r="D1244" t="s">
        <v>5823</v>
      </c>
      <c r="E1244" t="s">
        <v>5823</v>
      </c>
      <c r="F1244" t="s">
        <v>10685</v>
      </c>
      <c r="G1244" t="s">
        <v>10686</v>
      </c>
      <c r="H1244" t="s">
        <v>10687</v>
      </c>
      <c r="I1244" t="s">
        <v>171</v>
      </c>
      <c r="J1244" t="s">
        <v>171</v>
      </c>
      <c r="K1244">
        <f>SUM(L1244:Q1244)</f>
        <v>3361600</v>
      </c>
      <c r="L1244">
        <v>0</v>
      </c>
      <c r="M1244">
        <v>0</v>
      </c>
      <c r="N1244">
        <v>0</v>
      </c>
      <c r="O1244">
        <v>3361600</v>
      </c>
      <c r="P1244">
        <v>0</v>
      </c>
      <c r="Q1244">
        <v>0</v>
      </c>
      <c r="S1244">
        <v>0</v>
      </c>
      <c r="T1244">
        <v>0</v>
      </c>
      <c r="U1244">
        <v>0</v>
      </c>
      <c r="V1244">
        <v>3</v>
      </c>
      <c r="W1244">
        <v>0</v>
      </c>
      <c r="X1244">
        <v>0</v>
      </c>
      <c r="Y1244">
        <v>0</v>
      </c>
      <c r="Z1244">
        <v>0</v>
      </c>
      <c r="AA1244">
        <v>3</v>
      </c>
      <c r="AE1244">
        <v>775</v>
      </c>
      <c r="AF1244" t="s">
        <v>10688</v>
      </c>
      <c r="AG1244" t="s">
        <v>596</v>
      </c>
      <c r="AH1244" t="s">
        <v>10689</v>
      </c>
      <c r="AI1244" t="s">
        <v>10690</v>
      </c>
      <c r="AJ1244" t="s">
        <v>10691</v>
      </c>
      <c r="AK1244" t="s">
        <v>10692</v>
      </c>
    </row>
    <row r="1245" spans="1:37" x14ac:dyDescent="0.25">
      <c r="A1245" t="s">
        <v>4668</v>
      </c>
      <c r="B1245" t="s">
        <v>4668</v>
      </c>
      <c r="C1245" t="s">
        <v>4071</v>
      </c>
      <c r="D1245" t="s">
        <v>4071</v>
      </c>
      <c r="E1245" t="s">
        <v>4071</v>
      </c>
      <c r="F1245" t="s">
        <v>4669</v>
      </c>
      <c r="G1245" t="s">
        <v>4670</v>
      </c>
      <c r="H1245" t="s">
        <v>4671</v>
      </c>
      <c r="I1245" t="s">
        <v>171</v>
      </c>
      <c r="J1245" t="s">
        <v>171</v>
      </c>
      <c r="K1245">
        <f>SUM(L1245:Q1245)</f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S1245">
        <v>0</v>
      </c>
      <c r="T1245">
        <v>0</v>
      </c>
      <c r="U1245">
        <v>0</v>
      </c>
      <c r="V1245">
        <v>1</v>
      </c>
      <c r="W1245">
        <v>1</v>
      </c>
      <c r="X1245">
        <v>0</v>
      </c>
      <c r="Y1245">
        <v>0</v>
      </c>
      <c r="Z1245">
        <v>0</v>
      </c>
      <c r="AA1245">
        <v>2</v>
      </c>
      <c r="AE1245">
        <v>338</v>
      </c>
      <c r="AF1245">
        <v>7352</v>
      </c>
      <c r="AG1245" t="b">
        <v>1</v>
      </c>
      <c r="AH1245">
        <v>7883</v>
      </c>
      <c r="AI1245" t="s">
        <v>4672</v>
      </c>
      <c r="AJ1245" t="s">
        <v>4673</v>
      </c>
      <c r="AK1245">
        <v>96372</v>
      </c>
    </row>
    <row r="1246" spans="1:37" x14ac:dyDescent="0.25">
      <c r="A1246" t="s">
        <v>6157</v>
      </c>
      <c r="B1246" t="s">
        <v>6157</v>
      </c>
      <c r="C1246">
        <v>1</v>
      </c>
      <c r="D1246">
        <v>1</v>
      </c>
      <c r="E1246">
        <v>1</v>
      </c>
      <c r="F1246" t="s">
        <v>6158</v>
      </c>
      <c r="G1246" t="s">
        <v>6159</v>
      </c>
      <c r="H1246" t="s">
        <v>6158</v>
      </c>
      <c r="I1246" t="s">
        <v>171</v>
      </c>
      <c r="J1246" t="s">
        <v>171</v>
      </c>
      <c r="K1246">
        <f>SUM(L1246:Q1246)</f>
        <v>58037000</v>
      </c>
      <c r="L1246">
        <v>0</v>
      </c>
      <c r="M1246">
        <v>0</v>
      </c>
      <c r="N1246">
        <v>0</v>
      </c>
      <c r="O1246">
        <v>58037000</v>
      </c>
      <c r="P1246">
        <v>0</v>
      </c>
      <c r="Q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E1246">
        <v>1211</v>
      </c>
      <c r="AF1246">
        <v>45</v>
      </c>
      <c r="AG1246" t="b">
        <v>1</v>
      </c>
      <c r="AH1246">
        <v>46</v>
      </c>
      <c r="AI1246">
        <v>408</v>
      </c>
      <c r="AJ1246">
        <v>418</v>
      </c>
      <c r="AK1246">
        <v>418</v>
      </c>
    </row>
    <row r="1247" spans="1:37" x14ac:dyDescent="0.25">
      <c r="A1247" t="s">
        <v>7852</v>
      </c>
      <c r="B1247" t="s">
        <v>7852</v>
      </c>
      <c r="C1247">
        <v>1</v>
      </c>
      <c r="D1247">
        <v>1</v>
      </c>
      <c r="E1247">
        <v>1</v>
      </c>
      <c r="F1247" t="s">
        <v>7853</v>
      </c>
      <c r="G1247" t="s">
        <v>7854</v>
      </c>
      <c r="H1247" t="s">
        <v>7853</v>
      </c>
      <c r="I1247" t="s">
        <v>171</v>
      </c>
      <c r="J1247" s="2" t="s">
        <v>171</v>
      </c>
      <c r="K1247">
        <f>SUM(L1247:Q1247)</f>
        <v>19414000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19414000</v>
      </c>
      <c r="S1247">
        <v>1</v>
      </c>
      <c r="T1247">
        <v>1</v>
      </c>
      <c r="U1247">
        <v>0</v>
      </c>
      <c r="V1247">
        <v>1</v>
      </c>
      <c r="W1247">
        <v>1</v>
      </c>
      <c r="X1247">
        <v>2</v>
      </c>
      <c r="Y1247">
        <v>2</v>
      </c>
      <c r="Z1247">
        <v>4</v>
      </c>
      <c r="AA1247">
        <v>12</v>
      </c>
      <c r="AE1247">
        <v>1114</v>
      </c>
      <c r="AF1247">
        <v>3257</v>
      </c>
      <c r="AG1247" t="b">
        <v>1</v>
      </c>
      <c r="AH1247">
        <v>3464</v>
      </c>
      <c r="AI1247" t="s">
        <v>7855</v>
      </c>
      <c r="AJ1247" t="s">
        <v>7856</v>
      </c>
      <c r="AK1247">
        <v>45559</v>
      </c>
    </row>
    <row r="1248" spans="1:37" x14ac:dyDescent="0.25">
      <c r="A1248" t="s">
        <v>3408</v>
      </c>
      <c r="B1248" t="s">
        <v>3409</v>
      </c>
      <c r="C1248" t="s">
        <v>3410</v>
      </c>
      <c r="D1248" t="s">
        <v>3410</v>
      </c>
      <c r="E1248" t="s">
        <v>3410</v>
      </c>
      <c r="F1248" t="s">
        <v>3411</v>
      </c>
      <c r="G1248" t="s">
        <v>3412</v>
      </c>
      <c r="H1248" t="s">
        <v>3413</v>
      </c>
      <c r="I1248" t="s">
        <v>230</v>
      </c>
      <c r="J1248" t="s">
        <v>171</v>
      </c>
      <c r="K1248">
        <f>SUM(L1248:Q1248)</f>
        <v>304539000</v>
      </c>
      <c r="L1248">
        <v>57926000</v>
      </c>
      <c r="M1248">
        <v>68637000</v>
      </c>
      <c r="N1248">
        <v>0</v>
      </c>
      <c r="O1248">
        <v>63234000</v>
      </c>
      <c r="P1248">
        <v>63262000</v>
      </c>
      <c r="Q1248">
        <v>51480000</v>
      </c>
      <c r="S1248">
        <v>3</v>
      </c>
      <c r="T1248">
        <v>18</v>
      </c>
      <c r="U1248">
        <v>1</v>
      </c>
      <c r="V1248">
        <v>15</v>
      </c>
      <c r="W1248">
        <v>19</v>
      </c>
      <c r="X1248">
        <v>13</v>
      </c>
      <c r="Y1248">
        <v>1</v>
      </c>
      <c r="Z1248">
        <v>15</v>
      </c>
      <c r="AA1248">
        <v>85</v>
      </c>
      <c r="AE1248">
        <v>355</v>
      </c>
      <c r="AF1248" t="s">
        <v>3414</v>
      </c>
      <c r="AG1248" t="s">
        <v>246</v>
      </c>
      <c r="AH1248" t="s">
        <v>3415</v>
      </c>
      <c r="AI1248" t="s">
        <v>3416</v>
      </c>
      <c r="AJ1248" t="s">
        <v>3417</v>
      </c>
      <c r="AK1248" t="s">
        <v>3418</v>
      </c>
    </row>
    <row r="1249" spans="1:39" x14ac:dyDescent="0.25">
      <c r="A1249" t="s">
        <v>9115</v>
      </c>
      <c r="B1249" t="s">
        <v>9115</v>
      </c>
      <c r="C1249" t="s">
        <v>7152</v>
      </c>
      <c r="D1249" t="s">
        <v>7152</v>
      </c>
      <c r="E1249" t="s">
        <v>7152</v>
      </c>
      <c r="F1249" t="s">
        <v>9116</v>
      </c>
      <c r="G1249" t="s">
        <v>9117</v>
      </c>
      <c r="H1249" t="s">
        <v>9118</v>
      </c>
      <c r="I1249" t="s">
        <v>230</v>
      </c>
      <c r="J1249" t="s">
        <v>171</v>
      </c>
      <c r="K1249">
        <f>SUM(L1249:Q1249)</f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S1249">
        <v>0</v>
      </c>
      <c r="T1249">
        <v>0</v>
      </c>
      <c r="U1249">
        <v>0</v>
      </c>
      <c r="V1249">
        <v>0</v>
      </c>
      <c r="W1249">
        <v>2</v>
      </c>
      <c r="X1249">
        <v>0</v>
      </c>
      <c r="Y1249">
        <v>0</v>
      </c>
      <c r="Z1249">
        <v>0</v>
      </c>
      <c r="AA1249">
        <v>2</v>
      </c>
      <c r="AE1249">
        <v>465</v>
      </c>
      <c r="AF1249" t="s">
        <v>9119</v>
      </c>
      <c r="AG1249" t="s">
        <v>596</v>
      </c>
      <c r="AH1249" t="s">
        <v>9120</v>
      </c>
      <c r="AI1249" t="s">
        <v>9121</v>
      </c>
      <c r="AJ1249" t="s">
        <v>9122</v>
      </c>
      <c r="AK1249" t="s">
        <v>9123</v>
      </c>
    </row>
    <row r="1250" spans="1:39" x14ac:dyDescent="0.25">
      <c r="A1250" t="s">
        <v>11914</v>
      </c>
      <c r="B1250" t="s">
        <v>11914</v>
      </c>
      <c r="C1250">
        <v>1</v>
      </c>
      <c r="D1250">
        <v>1</v>
      </c>
      <c r="E1250">
        <v>1</v>
      </c>
      <c r="F1250" t="s">
        <v>11915</v>
      </c>
      <c r="G1250" t="s">
        <v>11916</v>
      </c>
      <c r="H1250" t="s">
        <v>11915</v>
      </c>
      <c r="I1250" t="s">
        <v>171</v>
      </c>
      <c r="J1250" t="s">
        <v>171</v>
      </c>
      <c r="K1250">
        <f>SUM(L1250:Q1250)</f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S1250">
        <v>0</v>
      </c>
      <c r="T1250">
        <v>2</v>
      </c>
      <c r="U1250">
        <v>0</v>
      </c>
      <c r="V1250">
        <v>0</v>
      </c>
      <c r="W1250">
        <v>1</v>
      </c>
      <c r="X1250">
        <v>0</v>
      </c>
      <c r="Y1250">
        <v>0</v>
      </c>
      <c r="Z1250">
        <v>0</v>
      </c>
      <c r="AA1250">
        <v>3</v>
      </c>
      <c r="AE1250">
        <v>1182</v>
      </c>
      <c r="AF1250">
        <v>8676</v>
      </c>
      <c r="AG1250" t="b">
        <v>1</v>
      </c>
      <c r="AH1250">
        <v>9284</v>
      </c>
      <c r="AI1250" t="s">
        <v>11917</v>
      </c>
      <c r="AJ1250" t="s">
        <v>11918</v>
      </c>
      <c r="AK1250">
        <v>112978</v>
      </c>
    </row>
    <row r="1251" spans="1:39" x14ac:dyDescent="0.25">
      <c r="A1251" t="s">
        <v>8070</v>
      </c>
      <c r="B1251" t="s">
        <v>8070</v>
      </c>
      <c r="C1251" t="s">
        <v>8071</v>
      </c>
      <c r="D1251" t="s">
        <v>8071</v>
      </c>
      <c r="E1251" t="s">
        <v>8071</v>
      </c>
      <c r="F1251" t="s">
        <v>8072</v>
      </c>
      <c r="G1251" t="s">
        <v>8073</v>
      </c>
      <c r="H1251" t="s">
        <v>8074</v>
      </c>
      <c r="I1251" t="s">
        <v>171</v>
      </c>
      <c r="J1251" t="s">
        <v>171</v>
      </c>
      <c r="K1251">
        <f>SUM(L1251:Q1251)</f>
        <v>16582000</v>
      </c>
      <c r="L1251">
        <v>0</v>
      </c>
      <c r="M1251">
        <v>0</v>
      </c>
      <c r="N1251">
        <v>0</v>
      </c>
      <c r="O1251">
        <v>16582000</v>
      </c>
      <c r="P1251">
        <v>0</v>
      </c>
      <c r="Q1251">
        <v>0</v>
      </c>
      <c r="S1251">
        <v>0</v>
      </c>
      <c r="T1251">
        <v>0</v>
      </c>
      <c r="U1251">
        <v>0</v>
      </c>
      <c r="V1251">
        <v>2</v>
      </c>
      <c r="W1251">
        <v>0</v>
      </c>
      <c r="X1251">
        <v>1</v>
      </c>
      <c r="Y1251">
        <v>0</v>
      </c>
      <c r="Z1251">
        <v>2</v>
      </c>
      <c r="AA1251">
        <v>5</v>
      </c>
      <c r="AE1251">
        <v>916</v>
      </c>
      <c r="AF1251" t="s">
        <v>8075</v>
      </c>
      <c r="AG1251" t="s">
        <v>1397</v>
      </c>
      <c r="AH1251" t="s">
        <v>8076</v>
      </c>
      <c r="AI1251" t="s">
        <v>8077</v>
      </c>
      <c r="AJ1251" t="s">
        <v>8078</v>
      </c>
      <c r="AK1251" t="s">
        <v>8079</v>
      </c>
    </row>
    <row r="1252" spans="1:39" x14ac:dyDescent="0.25">
      <c r="A1252" t="s">
        <v>9752</v>
      </c>
      <c r="B1252" t="s">
        <v>9752</v>
      </c>
      <c r="C1252">
        <v>3</v>
      </c>
      <c r="D1252">
        <v>3</v>
      </c>
      <c r="E1252">
        <v>3</v>
      </c>
      <c r="F1252" t="s">
        <v>9753</v>
      </c>
      <c r="G1252" t="s">
        <v>9754</v>
      </c>
      <c r="H1252" t="s">
        <v>9753</v>
      </c>
      <c r="I1252" t="s">
        <v>171</v>
      </c>
      <c r="J1252" t="s">
        <v>171</v>
      </c>
      <c r="K1252">
        <f>SUM(L1252:Q1252)</f>
        <v>6286400</v>
      </c>
      <c r="L1252">
        <v>0</v>
      </c>
      <c r="M1252">
        <v>0</v>
      </c>
      <c r="N1252">
        <v>0</v>
      </c>
      <c r="O1252">
        <v>6286400</v>
      </c>
      <c r="P1252">
        <v>0</v>
      </c>
      <c r="Q1252">
        <v>0</v>
      </c>
      <c r="S1252">
        <v>0</v>
      </c>
      <c r="T1252">
        <v>0</v>
      </c>
      <c r="U1252">
        <v>0</v>
      </c>
      <c r="V1252">
        <v>4</v>
      </c>
      <c r="W1252">
        <v>0</v>
      </c>
      <c r="X1252">
        <v>0</v>
      </c>
      <c r="Y1252">
        <v>0</v>
      </c>
      <c r="Z1252">
        <v>0</v>
      </c>
      <c r="AA1252">
        <v>4</v>
      </c>
      <c r="AE1252">
        <v>1189</v>
      </c>
      <c r="AF1252" t="s">
        <v>9755</v>
      </c>
      <c r="AG1252" t="s">
        <v>870</v>
      </c>
      <c r="AH1252" t="s">
        <v>9756</v>
      </c>
      <c r="AI1252" t="s">
        <v>9757</v>
      </c>
      <c r="AJ1252" t="s">
        <v>9758</v>
      </c>
      <c r="AK1252" t="s">
        <v>9759</v>
      </c>
    </row>
    <row r="1253" spans="1:39" x14ac:dyDescent="0.25">
      <c r="A1253" t="s">
        <v>9573</v>
      </c>
      <c r="B1253" t="s">
        <v>9573</v>
      </c>
      <c r="C1253" t="s">
        <v>6256</v>
      </c>
      <c r="D1253" t="s">
        <v>6256</v>
      </c>
      <c r="E1253" t="s">
        <v>6256</v>
      </c>
      <c r="F1253" t="s">
        <v>9574</v>
      </c>
      <c r="G1253" t="s">
        <v>9575</v>
      </c>
      <c r="H1253" t="s">
        <v>9576</v>
      </c>
      <c r="I1253" t="s">
        <v>171</v>
      </c>
      <c r="J1253" t="s">
        <v>171</v>
      </c>
      <c r="K1253">
        <f>SUM(L1253:Q1253)</f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S1253">
        <v>0</v>
      </c>
      <c r="T1253">
        <v>0</v>
      </c>
      <c r="U1253">
        <v>0</v>
      </c>
      <c r="V1253">
        <v>0</v>
      </c>
      <c r="W1253">
        <v>1</v>
      </c>
      <c r="X1253">
        <v>0</v>
      </c>
      <c r="Y1253">
        <v>0</v>
      </c>
      <c r="Z1253">
        <v>0</v>
      </c>
      <c r="AA1253">
        <v>1</v>
      </c>
      <c r="AE1253">
        <v>116</v>
      </c>
      <c r="AF1253">
        <v>7060</v>
      </c>
      <c r="AG1253" t="b">
        <v>1</v>
      </c>
      <c r="AH1253">
        <v>7565</v>
      </c>
      <c r="AI1253" t="s">
        <v>9577</v>
      </c>
      <c r="AJ1253" t="s">
        <v>9578</v>
      </c>
      <c r="AK1253">
        <v>92446</v>
      </c>
    </row>
    <row r="1254" spans="1:39" x14ac:dyDescent="0.25">
      <c r="A1254" t="s">
        <v>6518</v>
      </c>
      <c r="B1254" t="s">
        <v>6518</v>
      </c>
      <c r="C1254" t="s">
        <v>4029</v>
      </c>
      <c r="D1254" t="s">
        <v>4029</v>
      </c>
      <c r="E1254" t="s">
        <v>4029</v>
      </c>
      <c r="F1254" t="s">
        <v>6519</v>
      </c>
      <c r="G1254" t="s">
        <v>6520</v>
      </c>
      <c r="H1254" t="s">
        <v>6521</v>
      </c>
      <c r="I1254" s="3" t="s">
        <v>437</v>
      </c>
      <c r="J1254" s="7" t="s">
        <v>957</v>
      </c>
      <c r="K1254">
        <f>SUM(L1254:Q1254)</f>
        <v>45118000</v>
      </c>
      <c r="L1254">
        <v>0</v>
      </c>
      <c r="M1254">
        <v>0</v>
      </c>
      <c r="N1254">
        <v>0</v>
      </c>
      <c r="O1254">
        <v>0</v>
      </c>
      <c r="P1254">
        <v>23343000</v>
      </c>
      <c r="Q1254">
        <v>21775000</v>
      </c>
      <c r="S1254">
        <v>2</v>
      </c>
      <c r="T1254">
        <v>3</v>
      </c>
      <c r="U1254">
        <v>1</v>
      </c>
      <c r="V1254">
        <v>2</v>
      </c>
      <c r="W1254">
        <v>5</v>
      </c>
      <c r="X1254">
        <v>4</v>
      </c>
      <c r="Y1254">
        <v>2</v>
      </c>
      <c r="Z1254">
        <v>7</v>
      </c>
      <c r="AA1254">
        <v>26</v>
      </c>
      <c r="AE1254">
        <v>887</v>
      </c>
      <c r="AF1254" t="s">
        <v>6522</v>
      </c>
      <c r="AG1254" t="s">
        <v>539</v>
      </c>
      <c r="AH1254" t="s">
        <v>6523</v>
      </c>
      <c r="AI1254" t="s">
        <v>6524</v>
      </c>
      <c r="AJ1254" t="s">
        <v>6525</v>
      </c>
      <c r="AK1254" t="s">
        <v>6526</v>
      </c>
    </row>
    <row r="1255" spans="1:39" x14ac:dyDescent="0.25">
      <c r="A1255" t="s">
        <v>4713</v>
      </c>
      <c r="B1255" t="s">
        <v>4714</v>
      </c>
      <c r="C1255" t="s">
        <v>4715</v>
      </c>
      <c r="D1255" t="s">
        <v>4715</v>
      </c>
      <c r="E1255" t="s">
        <v>4715</v>
      </c>
      <c r="F1255" t="s">
        <v>4716</v>
      </c>
      <c r="G1255" t="s">
        <v>4717</v>
      </c>
      <c r="H1255" t="s">
        <v>4718</v>
      </c>
      <c r="I1255" t="s">
        <v>171</v>
      </c>
      <c r="J1255" t="s">
        <v>171</v>
      </c>
      <c r="K1255">
        <f>SUM(L1255:Q1255)</f>
        <v>142368000</v>
      </c>
      <c r="L1255">
        <v>45391000</v>
      </c>
      <c r="M1255">
        <v>23834000</v>
      </c>
      <c r="N1255">
        <v>0</v>
      </c>
      <c r="O1255">
        <v>44324000</v>
      </c>
      <c r="P1255">
        <v>0</v>
      </c>
      <c r="Q1255">
        <v>28819000</v>
      </c>
      <c r="S1255">
        <v>4</v>
      </c>
      <c r="T1255">
        <v>2</v>
      </c>
      <c r="U1255">
        <v>0</v>
      </c>
      <c r="V1255">
        <v>5</v>
      </c>
      <c r="W1255">
        <v>1</v>
      </c>
      <c r="X1255">
        <v>2</v>
      </c>
      <c r="Y1255">
        <v>0</v>
      </c>
      <c r="Z1255">
        <v>7</v>
      </c>
      <c r="AA1255">
        <v>21</v>
      </c>
      <c r="AE1255">
        <v>894</v>
      </c>
      <c r="AF1255" t="s">
        <v>4719</v>
      </c>
      <c r="AG1255" t="s">
        <v>539</v>
      </c>
      <c r="AH1255" t="s">
        <v>4720</v>
      </c>
      <c r="AI1255" t="s">
        <v>4721</v>
      </c>
      <c r="AJ1255" t="s">
        <v>4722</v>
      </c>
      <c r="AK1255" t="s">
        <v>4723</v>
      </c>
    </row>
    <row r="1256" spans="1:39" x14ac:dyDescent="0.25">
      <c r="A1256" t="s">
        <v>938</v>
      </c>
      <c r="B1256" t="s">
        <v>939</v>
      </c>
      <c r="C1256" t="s">
        <v>940</v>
      </c>
      <c r="D1256" t="s">
        <v>940</v>
      </c>
      <c r="E1256" t="s">
        <v>940</v>
      </c>
      <c r="F1256" t="s">
        <v>941</v>
      </c>
      <c r="G1256" t="s">
        <v>16</v>
      </c>
      <c r="H1256" t="s">
        <v>942</v>
      </c>
      <c r="I1256" s="17" t="s">
        <v>63</v>
      </c>
      <c r="J1256" s="19" t="s">
        <v>118</v>
      </c>
      <c r="K1256">
        <f>SUM(L1256:Q1256)</f>
        <v>9541890000</v>
      </c>
      <c r="L1256">
        <v>838580000</v>
      </c>
      <c r="M1256">
        <v>2823400000</v>
      </c>
      <c r="N1256">
        <v>2913000000</v>
      </c>
      <c r="O1256">
        <v>833170000</v>
      </c>
      <c r="P1256">
        <v>789240000</v>
      </c>
      <c r="Q1256">
        <v>1344500000</v>
      </c>
      <c r="S1256">
        <v>16</v>
      </c>
      <c r="T1256">
        <v>101</v>
      </c>
      <c r="U1256">
        <v>53</v>
      </c>
      <c r="V1256">
        <v>49</v>
      </c>
      <c r="W1256">
        <v>77</v>
      </c>
      <c r="X1256">
        <v>41</v>
      </c>
      <c r="Y1256">
        <v>34</v>
      </c>
      <c r="Z1256">
        <v>73</v>
      </c>
      <c r="AA1256">
        <v>444</v>
      </c>
      <c r="AE1256">
        <v>728</v>
      </c>
      <c r="AF1256" t="s">
        <v>943</v>
      </c>
      <c r="AG1256" t="s">
        <v>882</v>
      </c>
      <c r="AH1256" t="s">
        <v>944</v>
      </c>
      <c r="AI1256" t="s">
        <v>945</v>
      </c>
      <c r="AJ1256" t="s">
        <v>946</v>
      </c>
      <c r="AK1256" t="s">
        <v>947</v>
      </c>
      <c r="AL1256" t="s">
        <v>948</v>
      </c>
      <c r="AM1256" t="s">
        <v>949</v>
      </c>
    </row>
    <row r="1257" spans="1:39" x14ac:dyDescent="0.25">
      <c r="A1257" t="s">
        <v>11461</v>
      </c>
      <c r="B1257" t="s">
        <v>11461</v>
      </c>
      <c r="C1257" t="s">
        <v>6743</v>
      </c>
      <c r="D1257" t="s">
        <v>6743</v>
      </c>
      <c r="E1257" t="s">
        <v>6743</v>
      </c>
      <c r="F1257" t="s">
        <v>11462</v>
      </c>
      <c r="G1257" t="s">
        <v>11463</v>
      </c>
      <c r="H1257" t="s">
        <v>11464</v>
      </c>
      <c r="I1257" t="s">
        <v>171</v>
      </c>
      <c r="J1257" t="s">
        <v>171</v>
      </c>
      <c r="K1257">
        <f>SUM(L1257:Q1257)</f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S1257">
        <v>0</v>
      </c>
      <c r="T1257">
        <v>0</v>
      </c>
      <c r="U1257">
        <v>0</v>
      </c>
      <c r="V1257">
        <v>1</v>
      </c>
      <c r="W1257">
        <v>0</v>
      </c>
      <c r="X1257">
        <v>0</v>
      </c>
      <c r="Y1257">
        <v>0</v>
      </c>
      <c r="Z1257">
        <v>0</v>
      </c>
      <c r="AA1257">
        <v>1</v>
      </c>
      <c r="AE1257">
        <v>464</v>
      </c>
      <c r="AF1257">
        <v>3033</v>
      </c>
      <c r="AG1257" t="b">
        <v>1</v>
      </c>
      <c r="AH1257">
        <v>3227</v>
      </c>
      <c r="AI1257">
        <v>37989</v>
      </c>
      <c r="AJ1257">
        <v>40663</v>
      </c>
      <c r="AK1257">
        <v>40663</v>
      </c>
    </row>
    <row r="1258" spans="1:39" x14ac:dyDescent="0.25">
      <c r="A1258" t="s">
        <v>7708</v>
      </c>
      <c r="B1258" t="s">
        <v>7709</v>
      </c>
      <c r="C1258" t="s">
        <v>7323</v>
      </c>
      <c r="D1258" t="s">
        <v>7323</v>
      </c>
      <c r="E1258" t="s">
        <v>7323</v>
      </c>
      <c r="F1258" t="s">
        <v>7710</v>
      </c>
      <c r="G1258" t="s">
        <v>7711</v>
      </c>
      <c r="H1258" t="s">
        <v>7712</v>
      </c>
      <c r="I1258" t="s">
        <v>171</v>
      </c>
      <c r="J1258" t="s">
        <v>171</v>
      </c>
      <c r="K1258">
        <f>SUM(L1258:Q1258)</f>
        <v>21250000</v>
      </c>
      <c r="L1258">
        <v>0</v>
      </c>
      <c r="M1258">
        <v>0</v>
      </c>
      <c r="N1258">
        <v>0</v>
      </c>
      <c r="O1258">
        <v>21250000</v>
      </c>
      <c r="P1258">
        <v>0</v>
      </c>
      <c r="Q1258">
        <v>0</v>
      </c>
      <c r="S1258">
        <v>0</v>
      </c>
      <c r="T1258">
        <v>1</v>
      </c>
      <c r="U1258">
        <v>0</v>
      </c>
      <c r="V1258">
        <v>4</v>
      </c>
      <c r="W1258">
        <v>0</v>
      </c>
      <c r="X1258">
        <v>0</v>
      </c>
      <c r="Y1258">
        <v>0</v>
      </c>
      <c r="Z1258">
        <v>0</v>
      </c>
      <c r="AA1258">
        <v>5</v>
      </c>
      <c r="AE1258">
        <v>1240</v>
      </c>
      <c r="AF1258" t="s">
        <v>7713</v>
      </c>
      <c r="AG1258" t="s">
        <v>870</v>
      </c>
      <c r="AH1258" t="s">
        <v>7714</v>
      </c>
      <c r="AI1258" t="s">
        <v>7715</v>
      </c>
      <c r="AJ1258" t="s">
        <v>7716</v>
      </c>
      <c r="AK1258" t="s">
        <v>7717</v>
      </c>
    </row>
    <row r="1259" spans="1:39" x14ac:dyDescent="0.25">
      <c r="A1259" t="s">
        <v>11355</v>
      </c>
      <c r="B1259" t="s">
        <v>11355</v>
      </c>
      <c r="C1259" t="s">
        <v>5173</v>
      </c>
      <c r="D1259" t="s">
        <v>5173</v>
      </c>
      <c r="E1259" t="s">
        <v>5173</v>
      </c>
      <c r="F1259" t="s">
        <v>11356</v>
      </c>
      <c r="G1259" t="s">
        <v>11357</v>
      </c>
      <c r="H1259" t="s">
        <v>11358</v>
      </c>
      <c r="I1259" t="s">
        <v>171</v>
      </c>
      <c r="J1259" t="s">
        <v>171</v>
      </c>
      <c r="K1259">
        <f>SUM(L1259:Q1259)</f>
        <v>1471700</v>
      </c>
      <c r="L1259">
        <v>0</v>
      </c>
      <c r="M1259">
        <v>1471700</v>
      </c>
      <c r="N1259">
        <v>0</v>
      </c>
      <c r="O1259">
        <v>0</v>
      </c>
      <c r="P1259">
        <v>0</v>
      </c>
      <c r="Q1259">
        <v>0</v>
      </c>
      <c r="S1259">
        <v>0</v>
      </c>
      <c r="T1259">
        <v>2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2</v>
      </c>
      <c r="AE1259">
        <v>143</v>
      </c>
      <c r="AF1259" t="s">
        <v>11359</v>
      </c>
      <c r="AG1259" t="s">
        <v>596</v>
      </c>
      <c r="AH1259" t="s">
        <v>11360</v>
      </c>
      <c r="AI1259" t="s">
        <v>11361</v>
      </c>
      <c r="AJ1259" t="s">
        <v>11362</v>
      </c>
      <c r="AK1259" t="s">
        <v>11362</v>
      </c>
    </row>
    <row r="1260" spans="1:39" x14ac:dyDescent="0.25">
      <c r="A1260" t="s">
        <v>11888</v>
      </c>
      <c r="B1260" t="s">
        <v>11888</v>
      </c>
      <c r="C1260" t="s">
        <v>1323</v>
      </c>
      <c r="D1260" t="s">
        <v>1323</v>
      </c>
      <c r="E1260" t="s">
        <v>1323</v>
      </c>
      <c r="F1260" t="s">
        <v>11889</v>
      </c>
      <c r="G1260" t="s">
        <v>11890</v>
      </c>
      <c r="H1260" t="s">
        <v>11891</v>
      </c>
      <c r="I1260" t="s">
        <v>171</v>
      </c>
      <c r="J1260" t="s">
        <v>171</v>
      </c>
      <c r="K1260">
        <f>SUM(L1260:Q1260)</f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S1260">
        <v>0</v>
      </c>
      <c r="T1260">
        <v>0</v>
      </c>
      <c r="U1260">
        <v>0</v>
      </c>
      <c r="V1260">
        <v>1</v>
      </c>
      <c r="W1260">
        <v>0</v>
      </c>
      <c r="X1260">
        <v>0</v>
      </c>
      <c r="Y1260">
        <v>0</v>
      </c>
      <c r="Z1260">
        <v>0</v>
      </c>
      <c r="AA1260">
        <v>1</v>
      </c>
      <c r="AE1260">
        <v>483</v>
      </c>
      <c r="AF1260">
        <v>4870</v>
      </c>
      <c r="AG1260" t="b">
        <v>1</v>
      </c>
      <c r="AH1260">
        <v>5174</v>
      </c>
      <c r="AI1260">
        <v>61480</v>
      </c>
      <c r="AJ1260">
        <v>65598</v>
      </c>
      <c r="AK1260">
        <v>65598</v>
      </c>
    </row>
    <row r="1261" spans="1:39" x14ac:dyDescent="0.25">
      <c r="A1261" t="s">
        <v>11703</v>
      </c>
      <c r="B1261" t="s">
        <v>11703</v>
      </c>
      <c r="C1261" t="s">
        <v>7152</v>
      </c>
      <c r="D1261" t="s">
        <v>7152</v>
      </c>
      <c r="E1261" t="s">
        <v>7152</v>
      </c>
      <c r="F1261" t="s">
        <v>11704</v>
      </c>
      <c r="G1261" t="s">
        <v>11705</v>
      </c>
      <c r="H1261" t="s">
        <v>11706</v>
      </c>
      <c r="I1261" t="s">
        <v>171</v>
      </c>
      <c r="J1261" t="s">
        <v>171</v>
      </c>
      <c r="K1261">
        <f>SUM(L1261:Q1261)</f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S1261">
        <v>0</v>
      </c>
      <c r="T1261">
        <v>0</v>
      </c>
      <c r="U1261">
        <v>0</v>
      </c>
      <c r="V1261">
        <v>2</v>
      </c>
      <c r="W1261">
        <v>0</v>
      </c>
      <c r="X1261">
        <v>0</v>
      </c>
      <c r="Y1261">
        <v>0</v>
      </c>
      <c r="Z1261">
        <v>0</v>
      </c>
      <c r="AA1261">
        <v>2</v>
      </c>
      <c r="AE1261">
        <v>442</v>
      </c>
      <c r="AF1261" t="s">
        <v>11707</v>
      </c>
      <c r="AG1261" t="s">
        <v>596</v>
      </c>
      <c r="AH1261" t="s">
        <v>11708</v>
      </c>
      <c r="AI1261" t="s">
        <v>11709</v>
      </c>
      <c r="AJ1261" t="s">
        <v>11710</v>
      </c>
      <c r="AK1261" t="s">
        <v>11710</v>
      </c>
    </row>
    <row r="1262" spans="1:39" x14ac:dyDescent="0.25">
      <c r="A1262" t="s">
        <v>11648</v>
      </c>
      <c r="B1262" t="s">
        <v>11648</v>
      </c>
      <c r="C1262">
        <v>2</v>
      </c>
      <c r="D1262">
        <v>2</v>
      </c>
      <c r="E1262">
        <v>2</v>
      </c>
      <c r="F1262" t="s">
        <v>11649</v>
      </c>
      <c r="G1262" t="s">
        <v>11650</v>
      </c>
      <c r="H1262" t="s">
        <v>11649</v>
      </c>
      <c r="I1262" t="s">
        <v>171</v>
      </c>
      <c r="J1262" t="s">
        <v>171</v>
      </c>
      <c r="K1262">
        <f>SUM(L1262:Q1262)</f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S1262">
        <v>0</v>
      </c>
      <c r="T1262">
        <v>0</v>
      </c>
      <c r="U1262">
        <v>0</v>
      </c>
      <c r="V1262">
        <v>0</v>
      </c>
      <c r="W1262">
        <v>3</v>
      </c>
      <c r="X1262">
        <v>0</v>
      </c>
      <c r="Y1262">
        <v>0</v>
      </c>
      <c r="Z1262">
        <v>0</v>
      </c>
      <c r="AA1262">
        <v>3</v>
      </c>
      <c r="AE1262">
        <v>1038</v>
      </c>
      <c r="AF1262" t="s">
        <v>11651</v>
      </c>
      <c r="AG1262" t="s">
        <v>596</v>
      </c>
      <c r="AH1262" t="s">
        <v>11652</v>
      </c>
      <c r="AI1262" t="s">
        <v>11653</v>
      </c>
      <c r="AJ1262" t="s">
        <v>11654</v>
      </c>
      <c r="AK1262" t="s">
        <v>11655</v>
      </c>
    </row>
    <row r="1263" spans="1:39" x14ac:dyDescent="0.25">
      <c r="A1263" t="s">
        <v>9594</v>
      </c>
      <c r="B1263" t="s">
        <v>9595</v>
      </c>
      <c r="C1263" t="s">
        <v>7408</v>
      </c>
      <c r="D1263" t="s">
        <v>7408</v>
      </c>
      <c r="E1263" t="s">
        <v>7408</v>
      </c>
      <c r="F1263" t="s">
        <v>9596</v>
      </c>
      <c r="G1263" t="s">
        <v>9597</v>
      </c>
      <c r="H1263" t="s">
        <v>9598</v>
      </c>
      <c r="I1263" t="s">
        <v>171</v>
      </c>
      <c r="J1263" t="s">
        <v>171</v>
      </c>
      <c r="K1263">
        <f>SUM(L1263:Q1263)</f>
        <v>6848900</v>
      </c>
      <c r="L1263">
        <v>0</v>
      </c>
      <c r="M1263">
        <v>0</v>
      </c>
      <c r="N1263">
        <v>0</v>
      </c>
      <c r="O1263">
        <v>6848900</v>
      </c>
      <c r="P1263">
        <v>0</v>
      </c>
      <c r="Q1263">
        <v>0</v>
      </c>
      <c r="S1263">
        <v>1</v>
      </c>
      <c r="T1263">
        <v>0</v>
      </c>
      <c r="U1263">
        <v>0</v>
      </c>
      <c r="V1263">
        <v>2</v>
      </c>
      <c r="W1263">
        <v>0</v>
      </c>
      <c r="X1263">
        <v>0</v>
      </c>
      <c r="Y1263">
        <v>0</v>
      </c>
      <c r="Z1263">
        <v>0</v>
      </c>
      <c r="AA1263">
        <v>3</v>
      </c>
      <c r="AE1263">
        <v>0</v>
      </c>
      <c r="AF1263" t="s">
        <v>9599</v>
      </c>
      <c r="AG1263" t="s">
        <v>870</v>
      </c>
      <c r="AH1263" t="s">
        <v>9600</v>
      </c>
      <c r="AI1263" t="s">
        <v>9601</v>
      </c>
      <c r="AJ1263" t="s">
        <v>9602</v>
      </c>
      <c r="AK1263" t="s">
        <v>9602</v>
      </c>
    </row>
    <row r="1264" spans="1:39" x14ac:dyDescent="0.25">
      <c r="A1264" t="s">
        <v>1013</v>
      </c>
      <c r="B1264" t="s">
        <v>1014</v>
      </c>
      <c r="C1264" t="s">
        <v>1015</v>
      </c>
      <c r="D1264" t="s">
        <v>1015</v>
      </c>
      <c r="E1264" t="s">
        <v>1016</v>
      </c>
      <c r="F1264" t="s">
        <v>1017</v>
      </c>
      <c r="G1264" t="s">
        <v>1018</v>
      </c>
      <c r="H1264" t="s">
        <v>1019</v>
      </c>
      <c r="I1264" t="s">
        <v>230</v>
      </c>
      <c r="J1264" t="s">
        <v>171</v>
      </c>
      <c r="K1264">
        <f>SUM(L1264:Q1264)</f>
        <v>7598910000</v>
      </c>
      <c r="L1264">
        <v>1583500000</v>
      </c>
      <c r="M1264">
        <v>1005200000</v>
      </c>
      <c r="N1264">
        <v>1151300000</v>
      </c>
      <c r="O1264">
        <v>1854700000</v>
      </c>
      <c r="P1264">
        <v>1150900000</v>
      </c>
      <c r="Q1264">
        <v>853310000</v>
      </c>
      <c r="S1264">
        <v>39</v>
      </c>
      <c r="T1264">
        <v>62</v>
      </c>
      <c r="U1264">
        <v>41</v>
      </c>
      <c r="V1264">
        <v>93</v>
      </c>
      <c r="W1264">
        <v>49</v>
      </c>
      <c r="X1264">
        <v>60</v>
      </c>
      <c r="Y1264">
        <v>34</v>
      </c>
      <c r="Z1264">
        <v>48</v>
      </c>
      <c r="AA1264">
        <v>426</v>
      </c>
      <c r="AE1264">
        <v>683</v>
      </c>
      <c r="AF1264" t="s">
        <v>1020</v>
      </c>
      <c r="AG1264" t="s">
        <v>1021</v>
      </c>
      <c r="AH1264" t="s">
        <v>1022</v>
      </c>
      <c r="AI1264" t="s">
        <v>1023</v>
      </c>
      <c r="AJ1264" t="s">
        <v>1024</v>
      </c>
      <c r="AK1264" t="s">
        <v>1025</v>
      </c>
      <c r="AL1264" t="s">
        <v>1026</v>
      </c>
      <c r="AM1264" t="s">
        <v>1027</v>
      </c>
    </row>
    <row r="1265" spans="1:39" x14ac:dyDescent="0.25">
      <c r="A1265" t="s">
        <v>2076</v>
      </c>
      <c r="B1265" t="s">
        <v>2077</v>
      </c>
      <c r="C1265" t="s">
        <v>2078</v>
      </c>
      <c r="D1265" t="s">
        <v>2078</v>
      </c>
      <c r="E1265" t="s">
        <v>2078</v>
      </c>
      <c r="F1265" t="s">
        <v>2079</v>
      </c>
      <c r="G1265" t="s">
        <v>2080</v>
      </c>
      <c r="H1265" t="s">
        <v>2081</v>
      </c>
      <c r="I1265" t="s">
        <v>171</v>
      </c>
      <c r="J1265" t="s">
        <v>171</v>
      </c>
      <c r="K1265">
        <f>SUM(L1265:Q1265)</f>
        <v>1310325000</v>
      </c>
      <c r="L1265">
        <v>101400000</v>
      </c>
      <c r="M1265">
        <v>42552000</v>
      </c>
      <c r="N1265">
        <v>59593000</v>
      </c>
      <c r="O1265">
        <v>450020000</v>
      </c>
      <c r="P1265">
        <v>160260000</v>
      </c>
      <c r="Q1265">
        <v>496500000</v>
      </c>
      <c r="S1265">
        <v>7</v>
      </c>
      <c r="T1265">
        <v>13</v>
      </c>
      <c r="U1265">
        <v>4</v>
      </c>
      <c r="V1265">
        <v>55</v>
      </c>
      <c r="W1265">
        <v>12</v>
      </c>
      <c r="X1265">
        <v>23</v>
      </c>
      <c r="Y1265">
        <v>11</v>
      </c>
      <c r="Z1265">
        <v>54</v>
      </c>
      <c r="AA1265">
        <v>179</v>
      </c>
      <c r="AE1265">
        <v>755</v>
      </c>
      <c r="AF1265" t="s">
        <v>2082</v>
      </c>
      <c r="AG1265" t="s">
        <v>2083</v>
      </c>
      <c r="AH1265" t="s">
        <v>2084</v>
      </c>
      <c r="AI1265" t="s">
        <v>2085</v>
      </c>
      <c r="AJ1265" t="s">
        <v>2086</v>
      </c>
      <c r="AK1265" t="s">
        <v>2087</v>
      </c>
      <c r="AL1265" t="s">
        <v>2088</v>
      </c>
      <c r="AM1265" t="s">
        <v>2089</v>
      </c>
    </row>
    <row r="1266" spans="1:39" x14ac:dyDescent="0.25">
      <c r="A1266" t="s">
        <v>10935</v>
      </c>
      <c r="B1266" t="s">
        <v>10935</v>
      </c>
      <c r="C1266" t="s">
        <v>8211</v>
      </c>
      <c r="D1266" t="s">
        <v>8211</v>
      </c>
      <c r="E1266" t="s">
        <v>8211</v>
      </c>
      <c r="F1266" t="s">
        <v>10936</v>
      </c>
      <c r="G1266" t="s">
        <v>10937</v>
      </c>
      <c r="H1266" t="s">
        <v>10938</v>
      </c>
      <c r="I1266" t="s">
        <v>171</v>
      </c>
      <c r="J1266" t="s">
        <v>171</v>
      </c>
      <c r="K1266">
        <f>SUM(L1266:Q1266)</f>
        <v>2755100</v>
      </c>
      <c r="L1266">
        <v>0</v>
      </c>
      <c r="M1266">
        <v>0</v>
      </c>
      <c r="N1266">
        <v>0</v>
      </c>
      <c r="O1266">
        <v>2755100</v>
      </c>
      <c r="P1266">
        <v>0</v>
      </c>
      <c r="Q1266">
        <v>0</v>
      </c>
      <c r="S1266">
        <v>1</v>
      </c>
      <c r="T1266">
        <v>3</v>
      </c>
      <c r="U1266">
        <v>0</v>
      </c>
      <c r="V1266">
        <v>4</v>
      </c>
      <c r="W1266">
        <v>1</v>
      </c>
      <c r="X1266">
        <v>1</v>
      </c>
      <c r="Y1266">
        <v>0</v>
      </c>
      <c r="Z1266">
        <v>0</v>
      </c>
      <c r="AA1266">
        <v>10</v>
      </c>
      <c r="AE1266">
        <v>286</v>
      </c>
      <c r="AF1266" t="s">
        <v>10939</v>
      </c>
      <c r="AG1266" t="s">
        <v>870</v>
      </c>
      <c r="AH1266" t="s">
        <v>10940</v>
      </c>
      <c r="AI1266" t="s">
        <v>10941</v>
      </c>
      <c r="AJ1266" t="s">
        <v>10942</v>
      </c>
      <c r="AK1266" t="s">
        <v>10943</v>
      </c>
    </row>
    <row r="1267" spans="1:39" x14ac:dyDescent="0.25">
      <c r="A1267" t="s">
        <v>7539</v>
      </c>
      <c r="B1267" t="s">
        <v>7540</v>
      </c>
      <c r="C1267" t="s">
        <v>7541</v>
      </c>
      <c r="D1267" t="s">
        <v>7541</v>
      </c>
      <c r="E1267" t="s">
        <v>7541</v>
      </c>
      <c r="F1267" t="s">
        <v>7542</v>
      </c>
      <c r="G1267" t="s">
        <v>7543</v>
      </c>
      <c r="H1267" t="s">
        <v>7544</v>
      </c>
      <c r="I1267" t="s">
        <v>171</v>
      </c>
      <c r="J1267" t="s">
        <v>171</v>
      </c>
      <c r="K1267">
        <f>SUM(L1267:Q1267)</f>
        <v>23100000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23100000</v>
      </c>
      <c r="S1267">
        <v>0</v>
      </c>
      <c r="T1267">
        <v>0</v>
      </c>
      <c r="U1267">
        <v>0</v>
      </c>
      <c r="V1267">
        <v>1</v>
      </c>
      <c r="W1267">
        <v>0</v>
      </c>
      <c r="X1267">
        <v>0</v>
      </c>
      <c r="Y1267">
        <v>0</v>
      </c>
      <c r="Z1267">
        <v>9</v>
      </c>
      <c r="AA1267">
        <v>10</v>
      </c>
      <c r="AE1267">
        <v>279</v>
      </c>
      <c r="AF1267" t="s">
        <v>7545</v>
      </c>
      <c r="AG1267" t="s">
        <v>527</v>
      </c>
      <c r="AH1267" t="s">
        <v>7546</v>
      </c>
      <c r="AI1267" t="s">
        <v>7547</v>
      </c>
      <c r="AJ1267" t="s">
        <v>7548</v>
      </c>
      <c r="AK1267" t="s">
        <v>7549</v>
      </c>
    </row>
    <row r="1268" spans="1:39" x14ac:dyDescent="0.25">
      <c r="A1268" t="s">
        <v>11923</v>
      </c>
      <c r="B1268" t="s">
        <v>11923</v>
      </c>
      <c r="C1268" t="s">
        <v>6256</v>
      </c>
      <c r="D1268" t="s">
        <v>6256</v>
      </c>
      <c r="E1268" t="s">
        <v>6256</v>
      </c>
      <c r="F1268" t="s">
        <v>11924</v>
      </c>
      <c r="G1268" t="s">
        <v>11925</v>
      </c>
      <c r="H1268" t="s">
        <v>11926</v>
      </c>
      <c r="I1268" t="s">
        <v>171</v>
      </c>
      <c r="J1268" t="s">
        <v>171</v>
      </c>
      <c r="K1268">
        <f>SUM(L1268:Q1268)</f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S1268">
        <v>0</v>
      </c>
      <c r="T1268">
        <v>1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1</v>
      </c>
      <c r="AE1268">
        <v>336</v>
      </c>
      <c r="AF1268">
        <v>426</v>
      </c>
      <c r="AG1268" t="b">
        <v>1</v>
      </c>
      <c r="AH1268">
        <v>447</v>
      </c>
      <c r="AI1268">
        <v>4592</v>
      </c>
      <c r="AJ1268">
        <v>4844</v>
      </c>
      <c r="AK1268">
        <v>4844</v>
      </c>
    </row>
    <row r="1269" spans="1:39" x14ac:dyDescent="0.25">
      <c r="A1269" t="s">
        <v>11919</v>
      </c>
      <c r="B1269" t="s">
        <v>11919</v>
      </c>
      <c r="C1269" t="s">
        <v>6256</v>
      </c>
      <c r="D1269" t="s">
        <v>6256</v>
      </c>
      <c r="E1269" t="s">
        <v>6256</v>
      </c>
      <c r="F1269" t="s">
        <v>11920</v>
      </c>
      <c r="G1269" t="s">
        <v>11921</v>
      </c>
      <c r="H1269" t="s">
        <v>11922</v>
      </c>
      <c r="I1269" s="9" t="s">
        <v>63</v>
      </c>
      <c r="J1269" s="5" t="s">
        <v>64</v>
      </c>
      <c r="K1269">
        <f>SUM(L1269:Q1269)</f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E1269">
        <v>189</v>
      </c>
      <c r="AF1269">
        <v>3783</v>
      </c>
      <c r="AG1269" t="b">
        <v>1</v>
      </c>
      <c r="AH1269">
        <v>4023</v>
      </c>
      <c r="AI1269">
        <v>49390</v>
      </c>
      <c r="AJ1269">
        <v>52914</v>
      </c>
      <c r="AK1269">
        <v>52914</v>
      </c>
    </row>
    <row r="1270" spans="1:39" x14ac:dyDescent="0.25">
      <c r="A1270" t="s">
        <v>365</v>
      </c>
      <c r="B1270" t="s">
        <v>366</v>
      </c>
      <c r="C1270" t="s">
        <v>367</v>
      </c>
      <c r="D1270" t="s">
        <v>367</v>
      </c>
      <c r="E1270" t="s">
        <v>367</v>
      </c>
      <c r="F1270" t="s">
        <v>368</v>
      </c>
      <c r="G1270" t="s">
        <v>369</v>
      </c>
      <c r="H1270" t="s">
        <v>370</v>
      </c>
      <c r="I1270" s="9" t="s">
        <v>63</v>
      </c>
      <c r="J1270" s="5" t="s">
        <v>64</v>
      </c>
      <c r="K1270">
        <f>SUM(L1270:Q1270)</f>
        <v>41896400000</v>
      </c>
      <c r="L1270">
        <v>1902300000</v>
      </c>
      <c r="M1270">
        <v>10252000000</v>
      </c>
      <c r="N1270">
        <v>11042000000</v>
      </c>
      <c r="O1270">
        <v>4581800000</v>
      </c>
      <c r="P1270">
        <v>8180500000</v>
      </c>
      <c r="Q1270">
        <v>5937800000</v>
      </c>
      <c r="S1270">
        <v>27</v>
      </c>
      <c r="T1270">
        <v>125</v>
      </c>
      <c r="U1270">
        <v>94</v>
      </c>
      <c r="V1270">
        <v>91</v>
      </c>
      <c r="W1270">
        <v>139</v>
      </c>
      <c r="X1270">
        <v>113</v>
      </c>
      <c r="Y1270">
        <v>69</v>
      </c>
      <c r="Z1270">
        <v>92</v>
      </c>
      <c r="AA1270">
        <v>750</v>
      </c>
      <c r="AE1270">
        <v>626</v>
      </c>
      <c r="AF1270" t="s">
        <v>371</v>
      </c>
      <c r="AG1270" t="s">
        <v>372</v>
      </c>
      <c r="AH1270" t="s">
        <v>373</v>
      </c>
      <c r="AI1270" t="s">
        <v>374</v>
      </c>
      <c r="AJ1270" t="s">
        <v>375</v>
      </c>
      <c r="AK1270" t="s">
        <v>376</v>
      </c>
      <c r="AL1270" t="s">
        <v>377</v>
      </c>
      <c r="AM1270" t="s">
        <v>378</v>
      </c>
    </row>
    <row r="1271" spans="1:39" x14ac:dyDescent="0.25">
      <c r="A1271" t="s">
        <v>5006</v>
      </c>
      <c r="B1271" t="s">
        <v>5006</v>
      </c>
      <c r="C1271" t="s">
        <v>2001</v>
      </c>
      <c r="D1271" t="s">
        <v>2001</v>
      </c>
      <c r="E1271" t="s">
        <v>2001</v>
      </c>
      <c r="F1271" t="s">
        <v>5007</v>
      </c>
      <c r="G1271" t="s">
        <v>5008</v>
      </c>
      <c r="H1271" t="s">
        <v>5009</v>
      </c>
      <c r="I1271" t="s">
        <v>171</v>
      </c>
      <c r="J1271" t="s">
        <v>171</v>
      </c>
      <c r="K1271">
        <f>SUM(L1271:Q1271)</f>
        <v>116662000</v>
      </c>
      <c r="L1271">
        <v>0</v>
      </c>
      <c r="M1271">
        <v>38491000</v>
      </c>
      <c r="N1271">
        <v>0</v>
      </c>
      <c r="O1271">
        <v>78171000</v>
      </c>
      <c r="P1271">
        <v>0</v>
      </c>
      <c r="Q1271">
        <v>0</v>
      </c>
      <c r="S1271">
        <v>0</v>
      </c>
      <c r="T1271">
        <v>9</v>
      </c>
      <c r="U1271">
        <v>2</v>
      </c>
      <c r="V1271">
        <v>18</v>
      </c>
      <c r="W1271">
        <v>1</v>
      </c>
      <c r="X1271">
        <v>6</v>
      </c>
      <c r="Y1271">
        <v>1</v>
      </c>
      <c r="Z1271">
        <v>0</v>
      </c>
      <c r="AA1271">
        <v>37</v>
      </c>
      <c r="AE1271">
        <v>770</v>
      </c>
      <c r="AF1271" t="s">
        <v>5010</v>
      </c>
      <c r="AG1271" t="s">
        <v>568</v>
      </c>
      <c r="AH1271" t="s">
        <v>5011</v>
      </c>
      <c r="AI1271" t="s">
        <v>5012</v>
      </c>
      <c r="AJ1271" t="s">
        <v>5013</v>
      </c>
      <c r="AK1271" t="s">
        <v>5014</v>
      </c>
    </row>
    <row r="1272" spans="1:39" x14ac:dyDescent="0.25">
      <c r="A1272" t="s">
        <v>4906</v>
      </c>
      <c r="B1272" t="s">
        <v>4907</v>
      </c>
      <c r="C1272" t="s">
        <v>4908</v>
      </c>
      <c r="D1272" t="s">
        <v>4908</v>
      </c>
      <c r="E1272" t="s">
        <v>4908</v>
      </c>
      <c r="F1272" t="s">
        <v>4909</v>
      </c>
      <c r="G1272" t="s">
        <v>4910</v>
      </c>
      <c r="H1272" t="s">
        <v>4911</v>
      </c>
      <c r="I1272" t="s">
        <v>171</v>
      </c>
      <c r="J1272" t="s">
        <v>171</v>
      </c>
      <c r="K1272">
        <f>SUM(L1272:Q1272)</f>
        <v>121015000</v>
      </c>
      <c r="L1272">
        <v>0</v>
      </c>
      <c r="M1272">
        <v>54932000</v>
      </c>
      <c r="N1272">
        <v>0</v>
      </c>
      <c r="O1272">
        <v>66083000</v>
      </c>
      <c r="P1272">
        <v>0</v>
      </c>
      <c r="Q1272">
        <v>0</v>
      </c>
      <c r="S1272">
        <v>2</v>
      </c>
      <c r="T1272">
        <v>8</v>
      </c>
      <c r="U1272">
        <v>0</v>
      </c>
      <c r="V1272">
        <v>10</v>
      </c>
      <c r="W1272">
        <v>1</v>
      </c>
      <c r="X1272">
        <v>0</v>
      </c>
      <c r="Y1272">
        <v>0</v>
      </c>
      <c r="Z1272">
        <v>1</v>
      </c>
      <c r="AA1272">
        <v>22</v>
      </c>
      <c r="AE1272">
        <v>67</v>
      </c>
      <c r="AF1272" t="s">
        <v>4912</v>
      </c>
      <c r="AG1272" t="s">
        <v>568</v>
      </c>
      <c r="AH1272" t="s">
        <v>4913</v>
      </c>
      <c r="AI1272" t="s">
        <v>4914</v>
      </c>
      <c r="AJ1272" t="s">
        <v>4915</v>
      </c>
      <c r="AK1272" t="s">
        <v>4916</v>
      </c>
    </row>
    <row r="1273" spans="1:39" x14ac:dyDescent="0.25">
      <c r="A1273" t="s">
        <v>6685</v>
      </c>
      <c r="B1273" t="s">
        <v>6686</v>
      </c>
      <c r="C1273" t="s">
        <v>6687</v>
      </c>
      <c r="D1273" t="s">
        <v>6687</v>
      </c>
      <c r="E1273" t="s">
        <v>6687</v>
      </c>
      <c r="F1273" t="s">
        <v>6688</v>
      </c>
      <c r="G1273" t="s">
        <v>6689</v>
      </c>
      <c r="H1273" t="s">
        <v>6690</v>
      </c>
      <c r="I1273" t="s">
        <v>171</v>
      </c>
      <c r="J1273" t="s">
        <v>171</v>
      </c>
      <c r="K1273">
        <f>SUM(L1273:Q1273)</f>
        <v>41761000</v>
      </c>
      <c r="L1273">
        <v>0</v>
      </c>
      <c r="M1273">
        <v>0</v>
      </c>
      <c r="N1273">
        <v>0</v>
      </c>
      <c r="O1273">
        <v>41761000</v>
      </c>
      <c r="P1273">
        <v>0</v>
      </c>
      <c r="Q1273">
        <v>0</v>
      </c>
      <c r="S1273">
        <v>0</v>
      </c>
      <c r="T1273">
        <v>1</v>
      </c>
      <c r="U1273">
        <v>0</v>
      </c>
      <c r="V1273">
        <v>7</v>
      </c>
      <c r="W1273">
        <v>0</v>
      </c>
      <c r="X1273">
        <v>0</v>
      </c>
      <c r="Y1273">
        <v>0</v>
      </c>
      <c r="Z1273">
        <v>0</v>
      </c>
      <c r="AA1273">
        <v>8</v>
      </c>
      <c r="AE1273">
        <v>1263</v>
      </c>
      <c r="AF1273" t="s">
        <v>6691</v>
      </c>
      <c r="AG1273" t="s">
        <v>1397</v>
      </c>
      <c r="AH1273" t="s">
        <v>6692</v>
      </c>
      <c r="AI1273" t="s">
        <v>6693</v>
      </c>
      <c r="AJ1273" t="s">
        <v>6694</v>
      </c>
      <c r="AK1273" t="s">
        <v>6695</v>
      </c>
    </row>
    <row r="1274" spans="1:39" x14ac:dyDescent="0.25">
      <c r="A1274" t="s">
        <v>2124</v>
      </c>
      <c r="B1274" t="s">
        <v>2125</v>
      </c>
      <c r="C1274" t="s">
        <v>2126</v>
      </c>
      <c r="D1274" t="s">
        <v>2126</v>
      </c>
      <c r="E1274" t="s">
        <v>2126</v>
      </c>
      <c r="F1274" t="s">
        <v>2127</v>
      </c>
      <c r="G1274" t="s">
        <v>2128</v>
      </c>
      <c r="H1274" t="s">
        <v>2129</v>
      </c>
      <c r="I1274" s="9" t="s">
        <v>63</v>
      </c>
      <c r="J1274" s="5" t="s">
        <v>64</v>
      </c>
      <c r="K1274">
        <f>SUM(L1274:Q1274)</f>
        <v>1014375000</v>
      </c>
      <c r="L1274">
        <v>144730000</v>
      </c>
      <c r="M1274">
        <v>139880000</v>
      </c>
      <c r="N1274">
        <v>0</v>
      </c>
      <c r="O1274">
        <v>96835000</v>
      </c>
      <c r="P1274">
        <v>425130000</v>
      </c>
      <c r="Q1274">
        <v>207800000</v>
      </c>
      <c r="S1274">
        <v>4</v>
      </c>
      <c r="T1274">
        <v>7</v>
      </c>
      <c r="U1274">
        <v>0</v>
      </c>
      <c r="V1274">
        <v>4</v>
      </c>
      <c r="W1274">
        <v>15</v>
      </c>
      <c r="X1274">
        <v>29</v>
      </c>
      <c r="Y1274">
        <v>6</v>
      </c>
      <c r="Z1274">
        <v>11</v>
      </c>
      <c r="AA1274">
        <v>76</v>
      </c>
      <c r="AE1274">
        <v>1117</v>
      </c>
      <c r="AF1274" t="s">
        <v>2130</v>
      </c>
      <c r="AG1274" t="s">
        <v>283</v>
      </c>
      <c r="AH1274" t="s">
        <v>2131</v>
      </c>
      <c r="AI1274" t="s">
        <v>2132</v>
      </c>
      <c r="AJ1274" t="s">
        <v>2133</v>
      </c>
      <c r="AK1274" t="s">
        <v>2134</v>
      </c>
      <c r="AL1274" t="s">
        <v>2135</v>
      </c>
      <c r="AM1274" t="s">
        <v>2136</v>
      </c>
    </row>
    <row r="1275" spans="1:39" x14ac:dyDescent="0.25">
      <c r="A1275" t="s">
        <v>7868</v>
      </c>
      <c r="B1275" t="s">
        <v>7868</v>
      </c>
      <c r="C1275">
        <v>7</v>
      </c>
      <c r="D1275">
        <v>7</v>
      </c>
      <c r="E1275">
        <v>7</v>
      </c>
      <c r="F1275" t="s">
        <v>7869</v>
      </c>
      <c r="G1275" t="s">
        <v>7870</v>
      </c>
      <c r="H1275" t="s">
        <v>7871</v>
      </c>
      <c r="I1275" s="9" t="s">
        <v>63</v>
      </c>
      <c r="J1275" s="5" t="s">
        <v>64</v>
      </c>
      <c r="K1275">
        <f>SUM(L1275:Q1275)</f>
        <v>19335000</v>
      </c>
      <c r="L1275">
        <v>0</v>
      </c>
      <c r="M1275">
        <v>0</v>
      </c>
      <c r="N1275">
        <v>0</v>
      </c>
      <c r="O1275">
        <v>0</v>
      </c>
      <c r="P1275">
        <v>19335000</v>
      </c>
      <c r="Q1275">
        <v>0</v>
      </c>
      <c r="S1275">
        <v>1</v>
      </c>
      <c r="T1275">
        <v>0</v>
      </c>
      <c r="U1275">
        <v>0</v>
      </c>
      <c r="V1275">
        <v>0</v>
      </c>
      <c r="W1275">
        <v>2</v>
      </c>
      <c r="X1275">
        <v>4</v>
      </c>
      <c r="Y1275">
        <v>1</v>
      </c>
      <c r="Z1275">
        <v>0</v>
      </c>
      <c r="AA1275">
        <v>8</v>
      </c>
      <c r="AE1275">
        <v>635</v>
      </c>
      <c r="AF1275" t="s">
        <v>7872</v>
      </c>
      <c r="AG1275" t="s">
        <v>568</v>
      </c>
      <c r="AH1275" t="s">
        <v>7873</v>
      </c>
      <c r="AI1275" t="s">
        <v>7874</v>
      </c>
      <c r="AJ1275" t="s">
        <v>7875</v>
      </c>
      <c r="AK1275" t="s">
        <v>7876</v>
      </c>
    </row>
    <row r="1276" spans="1:39" x14ac:dyDescent="0.25">
      <c r="A1276" t="s">
        <v>9191</v>
      </c>
      <c r="B1276" t="s">
        <v>9191</v>
      </c>
      <c r="C1276" t="s">
        <v>1323</v>
      </c>
      <c r="D1276" t="s">
        <v>1323</v>
      </c>
      <c r="E1276" t="s">
        <v>1323</v>
      </c>
      <c r="F1276" t="s">
        <v>9192</v>
      </c>
      <c r="G1276" t="s">
        <v>9193</v>
      </c>
      <c r="H1276" t="s">
        <v>9194</v>
      </c>
      <c r="I1276" t="s">
        <v>171</v>
      </c>
      <c r="J1276" t="s">
        <v>171</v>
      </c>
      <c r="K1276">
        <f>SUM(L1276:Q1276)</f>
        <v>8925900</v>
      </c>
      <c r="L1276">
        <v>0</v>
      </c>
      <c r="M1276">
        <v>8925900</v>
      </c>
      <c r="N1276">
        <v>0</v>
      </c>
      <c r="O1276">
        <v>0</v>
      </c>
      <c r="P1276">
        <v>0</v>
      </c>
      <c r="Q1276">
        <v>0</v>
      </c>
      <c r="S1276">
        <v>1</v>
      </c>
      <c r="T1276">
        <v>1</v>
      </c>
      <c r="U1276">
        <v>0</v>
      </c>
      <c r="V1276">
        <v>1</v>
      </c>
      <c r="W1276">
        <v>2</v>
      </c>
      <c r="X1276">
        <v>0</v>
      </c>
      <c r="Y1276">
        <v>0</v>
      </c>
      <c r="Z1276">
        <v>1</v>
      </c>
      <c r="AA1276">
        <v>6</v>
      </c>
      <c r="AE1276">
        <v>537</v>
      </c>
      <c r="AF1276">
        <v>5246</v>
      </c>
      <c r="AG1276" t="b">
        <v>1</v>
      </c>
      <c r="AH1276">
        <v>5569</v>
      </c>
      <c r="AI1276" t="s">
        <v>9195</v>
      </c>
      <c r="AJ1276" t="s">
        <v>9196</v>
      </c>
      <c r="AK1276">
        <v>70254</v>
      </c>
    </row>
    <row r="1277" spans="1:39" x14ac:dyDescent="0.25">
      <c r="A1277" t="s">
        <v>10712</v>
      </c>
      <c r="B1277" t="s">
        <v>10712</v>
      </c>
      <c r="C1277" t="s">
        <v>3978</v>
      </c>
      <c r="D1277" t="s">
        <v>3978</v>
      </c>
      <c r="E1277" t="s">
        <v>3978</v>
      </c>
      <c r="F1277" t="s">
        <v>10713</v>
      </c>
      <c r="G1277" t="s">
        <v>10714</v>
      </c>
      <c r="H1277" t="s">
        <v>10715</v>
      </c>
      <c r="I1277" t="s">
        <v>171</v>
      </c>
      <c r="J1277" t="s">
        <v>171</v>
      </c>
      <c r="K1277">
        <f>SUM(L1277:Q1277)</f>
        <v>3258900</v>
      </c>
      <c r="L1277">
        <v>0</v>
      </c>
      <c r="M1277">
        <v>3258900</v>
      </c>
      <c r="N1277">
        <v>0</v>
      </c>
      <c r="O1277">
        <v>0</v>
      </c>
      <c r="P1277">
        <v>0</v>
      </c>
      <c r="Q1277">
        <v>0</v>
      </c>
      <c r="S1277">
        <v>0</v>
      </c>
      <c r="T1277">
        <v>3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3</v>
      </c>
      <c r="AE1277">
        <v>1071</v>
      </c>
      <c r="AF1277" t="s">
        <v>10716</v>
      </c>
      <c r="AG1277" t="s">
        <v>596</v>
      </c>
      <c r="AH1277" t="s">
        <v>10717</v>
      </c>
      <c r="AI1277" t="s">
        <v>10718</v>
      </c>
      <c r="AJ1277" t="s">
        <v>10719</v>
      </c>
      <c r="AK1277" t="s">
        <v>10720</v>
      </c>
    </row>
    <row r="1278" spans="1:39" x14ac:dyDescent="0.25">
      <c r="A1278" t="s">
        <v>10865</v>
      </c>
      <c r="B1278" t="s">
        <v>10865</v>
      </c>
      <c r="C1278">
        <v>1</v>
      </c>
      <c r="D1278">
        <v>1</v>
      </c>
      <c r="E1278">
        <v>1</v>
      </c>
      <c r="F1278" t="s">
        <v>10866</v>
      </c>
      <c r="G1278" t="s">
        <v>10867</v>
      </c>
      <c r="H1278" t="s">
        <v>10866</v>
      </c>
      <c r="I1278" t="s">
        <v>171</v>
      </c>
      <c r="J1278" t="s">
        <v>171</v>
      </c>
      <c r="K1278">
        <f>SUM(L1278:Q1278)</f>
        <v>2932900</v>
      </c>
      <c r="L1278">
        <v>0</v>
      </c>
      <c r="M1278">
        <v>2932900</v>
      </c>
      <c r="N1278">
        <v>0</v>
      </c>
      <c r="O1278">
        <v>0</v>
      </c>
      <c r="P1278">
        <v>0</v>
      </c>
      <c r="Q1278">
        <v>0</v>
      </c>
      <c r="S1278">
        <v>0</v>
      </c>
      <c r="T1278">
        <v>1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1</v>
      </c>
      <c r="AE1278">
        <v>1124</v>
      </c>
      <c r="AF1278">
        <v>4632</v>
      </c>
      <c r="AG1278" t="b">
        <v>1</v>
      </c>
      <c r="AH1278">
        <v>4921</v>
      </c>
      <c r="AI1278">
        <v>58844</v>
      </c>
      <c r="AJ1278">
        <v>62867</v>
      </c>
      <c r="AK1278">
        <v>62867</v>
      </c>
    </row>
    <row r="1279" spans="1:39" x14ac:dyDescent="0.25">
      <c r="A1279" t="s">
        <v>1769</v>
      </c>
      <c r="B1279" t="s">
        <v>1770</v>
      </c>
      <c r="C1279" t="s">
        <v>1771</v>
      </c>
      <c r="D1279" t="s">
        <v>1771</v>
      </c>
      <c r="E1279" t="s">
        <v>1771</v>
      </c>
      <c r="F1279" t="s">
        <v>1772</v>
      </c>
      <c r="G1279" t="s">
        <v>1773</v>
      </c>
      <c r="H1279" t="s">
        <v>1772</v>
      </c>
      <c r="I1279" s="9" t="s">
        <v>63</v>
      </c>
      <c r="J1279" s="5" t="s">
        <v>64</v>
      </c>
      <c r="K1279">
        <f>SUM(L1279:Q1279)</f>
        <v>1401720000</v>
      </c>
      <c r="L1279">
        <v>0</v>
      </c>
      <c r="M1279">
        <v>352270000</v>
      </c>
      <c r="N1279">
        <v>114990000</v>
      </c>
      <c r="O1279">
        <v>280000000</v>
      </c>
      <c r="P1279">
        <v>525150000</v>
      </c>
      <c r="Q1279">
        <v>129310000</v>
      </c>
      <c r="S1279">
        <v>2</v>
      </c>
      <c r="T1279">
        <v>30</v>
      </c>
      <c r="U1279">
        <v>8</v>
      </c>
      <c r="V1279">
        <v>34</v>
      </c>
      <c r="W1279">
        <v>32</v>
      </c>
      <c r="X1279">
        <v>36</v>
      </c>
      <c r="Y1279">
        <v>17</v>
      </c>
      <c r="Z1279">
        <v>10</v>
      </c>
      <c r="AA1279">
        <v>169</v>
      </c>
      <c r="AE1279">
        <v>557</v>
      </c>
      <c r="AF1279" t="s">
        <v>1774</v>
      </c>
      <c r="AG1279" t="s">
        <v>490</v>
      </c>
      <c r="AH1279" t="s">
        <v>1775</v>
      </c>
      <c r="AI1279" t="s">
        <v>1776</v>
      </c>
      <c r="AJ1279" t="s">
        <v>1777</v>
      </c>
      <c r="AK1279" t="s">
        <v>1778</v>
      </c>
    </row>
    <row r="1280" spans="1:39" x14ac:dyDescent="0.25">
      <c r="A1280" t="s">
        <v>6624</v>
      </c>
      <c r="B1280" t="s">
        <v>6624</v>
      </c>
      <c r="C1280">
        <v>4</v>
      </c>
      <c r="D1280">
        <v>4</v>
      </c>
      <c r="E1280">
        <v>4</v>
      </c>
      <c r="F1280" t="s">
        <v>6625</v>
      </c>
      <c r="G1280" t="s">
        <v>6626</v>
      </c>
      <c r="H1280" t="s">
        <v>6625</v>
      </c>
      <c r="I1280" t="s">
        <v>171</v>
      </c>
      <c r="J1280" t="s">
        <v>171</v>
      </c>
      <c r="K1280">
        <f>SUM(L1280:Q1280)</f>
        <v>42981000</v>
      </c>
      <c r="L1280">
        <v>0</v>
      </c>
      <c r="M1280">
        <v>18546000</v>
      </c>
      <c r="N1280">
        <v>0</v>
      </c>
      <c r="O1280">
        <v>24435000</v>
      </c>
      <c r="P1280">
        <v>0</v>
      </c>
      <c r="Q1280">
        <v>0</v>
      </c>
      <c r="S1280">
        <v>0</v>
      </c>
      <c r="T1280">
        <v>3</v>
      </c>
      <c r="U1280">
        <v>0</v>
      </c>
      <c r="V1280">
        <v>6</v>
      </c>
      <c r="W1280">
        <v>0</v>
      </c>
      <c r="X1280">
        <v>0</v>
      </c>
      <c r="Y1280">
        <v>0</v>
      </c>
      <c r="Z1280">
        <v>0</v>
      </c>
      <c r="AA1280">
        <v>9</v>
      </c>
      <c r="AE1280">
        <v>726</v>
      </c>
      <c r="AF1280" t="s">
        <v>6627</v>
      </c>
      <c r="AG1280" t="s">
        <v>1397</v>
      </c>
      <c r="AH1280" t="s">
        <v>6628</v>
      </c>
      <c r="AI1280" t="s">
        <v>6629</v>
      </c>
      <c r="AJ1280" t="s">
        <v>6630</v>
      </c>
      <c r="AK1280" t="s">
        <v>6631</v>
      </c>
    </row>
    <row r="1281" spans="1:41" x14ac:dyDescent="0.25">
      <c r="A1281" t="s">
        <v>5724</v>
      </c>
      <c r="B1281" t="s">
        <v>5724</v>
      </c>
      <c r="C1281" t="s">
        <v>5725</v>
      </c>
      <c r="D1281" t="s">
        <v>5725</v>
      </c>
      <c r="E1281" t="s">
        <v>5725</v>
      </c>
      <c r="F1281" t="s">
        <v>5726</v>
      </c>
      <c r="G1281" t="s">
        <v>5727</v>
      </c>
      <c r="H1281" t="s">
        <v>5728</v>
      </c>
      <c r="I1281" t="s">
        <v>171</v>
      </c>
      <c r="J1281" t="s">
        <v>171</v>
      </c>
      <c r="K1281">
        <f>SUM(L1281:Q1281)</f>
        <v>74988000</v>
      </c>
      <c r="L1281">
        <v>0</v>
      </c>
      <c r="M1281">
        <v>31050000</v>
      </c>
      <c r="N1281">
        <v>0</v>
      </c>
      <c r="O1281">
        <v>43938000</v>
      </c>
      <c r="P1281">
        <v>0</v>
      </c>
      <c r="Q1281">
        <v>0</v>
      </c>
      <c r="S1281">
        <v>0</v>
      </c>
      <c r="T1281">
        <v>8</v>
      </c>
      <c r="U1281">
        <v>0</v>
      </c>
      <c r="V1281">
        <v>15</v>
      </c>
      <c r="W1281">
        <v>0</v>
      </c>
      <c r="X1281">
        <v>0</v>
      </c>
      <c r="Y1281">
        <v>0</v>
      </c>
      <c r="Z1281">
        <v>0</v>
      </c>
      <c r="AA1281">
        <v>23</v>
      </c>
      <c r="AE1281">
        <v>725</v>
      </c>
      <c r="AF1281" t="s">
        <v>5729</v>
      </c>
      <c r="AG1281" t="s">
        <v>490</v>
      </c>
      <c r="AH1281" t="s">
        <v>5730</v>
      </c>
      <c r="AI1281" t="s">
        <v>5731</v>
      </c>
      <c r="AJ1281" t="s">
        <v>5732</v>
      </c>
      <c r="AK1281" t="s">
        <v>5733</v>
      </c>
    </row>
    <row r="1282" spans="1:41" x14ac:dyDescent="0.25">
      <c r="A1282" t="s">
        <v>10735</v>
      </c>
      <c r="B1282" t="s">
        <v>10735</v>
      </c>
      <c r="C1282" t="s">
        <v>4071</v>
      </c>
      <c r="D1282" t="s">
        <v>4071</v>
      </c>
      <c r="E1282" t="s">
        <v>4071</v>
      </c>
      <c r="F1282" t="s">
        <v>10736</v>
      </c>
      <c r="G1282" t="s">
        <v>10737</v>
      </c>
      <c r="H1282" t="s">
        <v>10738</v>
      </c>
      <c r="I1282" t="s">
        <v>171</v>
      </c>
      <c r="J1282" t="s">
        <v>171</v>
      </c>
      <c r="K1282">
        <f>SUM(L1282:Q1282)</f>
        <v>3148900</v>
      </c>
      <c r="L1282">
        <v>0</v>
      </c>
      <c r="M1282">
        <v>0</v>
      </c>
      <c r="N1282">
        <v>0</v>
      </c>
      <c r="O1282">
        <v>0</v>
      </c>
      <c r="P1282">
        <v>3148900</v>
      </c>
      <c r="Q1282">
        <v>0</v>
      </c>
      <c r="S1282">
        <v>0</v>
      </c>
      <c r="T1282">
        <v>1</v>
      </c>
      <c r="U1282">
        <v>0</v>
      </c>
      <c r="V1282">
        <v>0</v>
      </c>
      <c r="W1282">
        <v>1</v>
      </c>
      <c r="X1282">
        <v>1</v>
      </c>
      <c r="Y1282">
        <v>0</v>
      </c>
      <c r="Z1282">
        <v>0</v>
      </c>
      <c r="AA1282">
        <v>3</v>
      </c>
      <c r="AE1282">
        <v>42</v>
      </c>
      <c r="AF1282">
        <v>265</v>
      </c>
      <c r="AG1282" t="b">
        <v>1</v>
      </c>
      <c r="AH1282">
        <v>279</v>
      </c>
      <c r="AI1282" t="s">
        <v>10739</v>
      </c>
      <c r="AJ1282" t="s">
        <v>10740</v>
      </c>
      <c r="AK1282">
        <v>2434</v>
      </c>
    </row>
    <row r="1283" spans="1:41" x14ac:dyDescent="0.25">
      <c r="A1283" t="s">
        <v>8986</v>
      </c>
      <c r="B1283" t="s">
        <v>8986</v>
      </c>
      <c r="C1283" t="s">
        <v>3978</v>
      </c>
      <c r="D1283" t="s">
        <v>3978</v>
      </c>
      <c r="E1283" t="s">
        <v>3978</v>
      </c>
      <c r="F1283" t="s">
        <v>8987</v>
      </c>
      <c r="G1283" t="s">
        <v>8988</v>
      </c>
      <c r="H1283" t="s">
        <v>8989</v>
      </c>
      <c r="I1283" t="s">
        <v>171</v>
      </c>
      <c r="J1283" t="s">
        <v>171</v>
      </c>
      <c r="K1283">
        <f>SUM(L1283:Q1283)</f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S1283">
        <v>1</v>
      </c>
      <c r="T1283">
        <v>2</v>
      </c>
      <c r="U1283">
        <v>0</v>
      </c>
      <c r="V1283">
        <v>1</v>
      </c>
      <c r="W1283">
        <v>1</v>
      </c>
      <c r="X1283">
        <v>0</v>
      </c>
      <c r="Y1283">
        <v>1</v>
      </c>
      <c r="Z1283">
        <v>1</v>
      </c>
      <c r="AA1283">
        <v>7</v>
      </c>
      <c r="AE1283">
        <v>792</v>
      </c>
      <c r="AF1283" t="s">
        <v>8990</v>
      </c>
      <c r="AG1283" t="s">
        <v>596</v>
      </c>
      <c r="AH1283" t="s">
        <v>8991</v>
      </c>
      <c r="AI1283" t="s">
        <v>8992</v>
      </c>
      <c r="AJ1283" t="s">
        <v>8993</v>
      </c>
      <c r="AK1283" t="s">
        <v>8994</v>
      </c>
    </row>
    <row r="1284" spans="1:41" x14ac:dyDescent="0.25">
      <c r="A1284" t="s">
        <v>3028</v>
      </c>
      <c r="B1284" t="s">
        <v>3029</v>
      </c>
      <c r="C1284" t="s">
        <v>3030</v>
      </c>
      <c r="D1284" t="s">
        <v>3030</v>
      </c>
      <c r="E1284" t="s">
        <v>3030</v>
      </c>
      <c r="F1284" t="s">
        <v>3031</v>
      </c>
      <c r="G1284" t="s">
        <v>3032</v>
      </c>
      <c r="H1284" t="s">
        <v>3033</v>
      </c>
      <c r="I1284" t="s">
        <v>171</v>
      </c>
      <c r="J1284" t="s">
        <v>171</v>
      </c>
      <c r="K1284">
        <f>SUM(L1284:Q1284)</f>
        <v>522808000</v>
      </c>
      <c r="L1284">
        <v>126220000</v>
      </c>
      <c r="M1284">
        <v>57350000</v>
      </c>
      <c r="N1284">
        <v>0</v>
      </c>
      <c r="O1284">
        <v>123010000</v>
      </c>
      <c r="P1284">
        <v>43368000</v>
      </c>
      <c r="Q1284">
        <v>172860000</v>
      </c>
      <c r="S1284">
        <v>6</v>
      </c>
      <c r="T1284">
        <v>4</v>
      </c>
      <c r="U1284">
        <v>2</v>
      </c>
      <c r="V1284">
        <v>11</v>
      </c>
      <c r="W1284">
        <v>5</v>
      </c>
      <c r="X1284">
        <v>1</v>
      </c>
      <c r="Y1284">
        <v>4</v>
      </c>
      <c r="Z1284">
        <v>17</v>
      </c>
      <c r="AA1284">
        <v>50</v>
      </c>
      <c r="AE1284">
        <v>398</v>
      </c>
      <c r="AF1284" t="s">
        <v>3034</v>
      </c>
      <c r="AG1284" t="s">
        <v>568</v>
      </c>
      <c r="AH1284" t="s">
        <v>3035</v>
      </c>
      <c r="AI1284" t="s">
        <v>3036</v>
      </c>
      <c r="AJ1284" t="s">
        <v>3037</v>
      </c>
      <c r="AK1284" t="s">
        <v>3038</v>
      </c>
      <c r="AL1284">
        <v>169</v>
      </c>
      <c r="AM1284">
        <v>480</v>
      </c>
    </row>
    <row r="1285" spans="1:41" ht="17.25" x14ac:dyDescent="0.3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23">
        <f>SUM(K1286:K2568)</f>
        <v>140626794900</v>
      </c>
      <c r="L1285" s="23">
        <f>SUM(L1286:L2568)</f>
        <v>28531617000</v>
      </c>
      <c r="M1285" s="23">
        <f>SUM(M1286:M2568)</f>
        <v>19334570000</v>
      </c>
      <c r="N1285" s="23">
        <f>SUM(N1286:N2568)</f>
        <v>29185000000</v>
      </c>
      <c r="O1285" s="23">
        <f>SUM(O1286:O2568)</f>
        <v>24674533200</v>
      </c>
      <c r="P1285" s="23">
        <f>SUM(P1286:P2568)</f>
        <v>22651790000</v>
      </c>
      <c r="Q1285" s="23">
        <f>SUM(Q1286:Q2568)</f>
        <v>16249284700</v>
      </c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</row>
    <row r="1288" spans="1:41" s="27" customFormat="1" x14ac:dyDescent="0.25">
      <c r="A1288" s="27" t="s">
        <v>11927</v>
      </c>
      <c r="B1288" s="27" t="s">
        <v>11927</v>
      </c>
      <c r="C1288" s="27">
        <v>6</v>
      </c>
      <c r="D1288" s="27">
        <v>1</v>
      </c>
      <c r="E1288" s="27">
        <v>1</v>
      </c>
      <c r="F1288" s="27" t="s">
        <v>1491</v>
      </c>
      <c r="G1288" s="27" t="s">
        <v>1491</v>
      </c>
      <c r="H1288" s="27" t="s">
        <v>1491</v>
      </c>
      <c r="I1288" s="27" t="s">
        <v>171</v>
      </c>
      <c r="J1288" s="27" t="s">
        <v>171</v>
      </c>
      <c r="K1288" s="27">
        <f>SUM(L1288:Q1288)</f>
        <v>0</v>
      </c>
      <c r="L1288" s="27">
        <v>0</v>
      </c>
      <c r="M1288" s="27">
        <v>0</v>
      </c>
      <c r="N1288" s="27">
        <v>0</v>
      </c>
      <c r="O1288" s="27">
        <v>0</v>
      </c>
      <c r="P1288" s="27">
        <v>0</v>
      </c>
      <c r="Q1288" s="27">
        <v>0</v>
      </c>
      <c r="S1288" s="27">
        <v>0</v>
      </c>
      <c r="T1288" s="27">
        <v>0</v>
      </c>
      <c r="U1288" s="27">
        <v>0</v>
      </c>
      <c r="V1288" s="27">
        <v>0</v>
      </c>
      <c r="W1288" s="27">
        <v>0</v>
      </c>
      <c r="X1288" s="27">
        <v>0</v>
      </c>
      <c r="Y1288" s="27">
        <v>1</v>
      </c>
      <c r="Z1288" s="27">
        <v>0</v>
      </c>
      <c r="AA1288" s="27">
        <v>1</v>
      </c>
      <c r="AD1288" s="27" t="s">
        <v>172</v>
      </c>
      <c r="AE1288" s="27">
        <v>231</v>
      </c>
      <c r="AF1288" s="27" t="s">
        <v>11928</v>
      </c>
      <c r="AG1288" s="27" t="s">
        <v>11929</v>
      </c>
      <c r="AH1288" s="27" t="s">
        <v>11930</v>
      </c>
      <c r="AI1288" s="27" t="s">
        <v>11931</v>
      </c>
      <c r="AJ1288" s="27" t="s">
        <v>11932</v>
      </c>
      <c r="AK1288" s="27" t="s">
        <v>11933</v>
      </c>
    </row>
    <row r="1289" spans="1:41" s="27" customFormat="1" x14ac:dyDescent="0.25">
      <c r="A1289" s="27" t="s">
        <v>11934</v>
      </c>
      <c r="B1289" s="27" t="s">
        <v>11934</v>
      </c>
      <c r="C1289" s="27">
        <v>4</v>
      </c>
      <c r="D1289" s="27">
        <v>1</v>
      </c>
      <c r="E1289" s="27">
        <v>1</v>
      </c>
      <c r="F1289" s="27" t="s">
        <v>1491</v>
      </c>
      <c r="G1289" s="27" t="s">
        <v>1491</v>
      </c>
      <c r="H1289" s="27" t="s">
        <v>1491</v>
      </c>
      <c r="I1289" s="27" t="s">
        <v>171</v>
      </c>
      <c r="J1289" s="27" t="s">
        <v>171</v>
      </c>
      <c r="K1289" s="27">
        <f>SUM(L1289:Q1289)</f>
        <v>265220000</v>
      </c>
      <c r="L1289" s="27">
        <v>0</v>
      </c>
      <c r="M1289" s="27">
        <v>0</v>
      </c>
      <c r="N1289" s="27">
        <v>0</v>
      </c>
      <c r="O1289" s="27">
        <v>0</v>
      </c>
      <c r="P1289" s="27">
        <v>0</v>
      </c>
      <c r="Q1289" s="27">
        <v>265220000</v>
      </c>
      <c r="S1289" s="27">
        <v>0</v>
      </c>
      <c r="T1289" s="27">
        <v>1</v>
      </c>
      <c r="U1289" s="27">
        <v>0</v>
      </c>
      <c r="V1289" s="27">
        <v>0</v>
      </c>
      <c r="W1289" s="27">
        <v>1</v>
      </c>
      <c r="X1289" s="27">
        <v>0</v>
      </c>
      <c r="Y1289" s="27">
        <v>0</v>
      </c>
      <c r="Z1289" s="27">
        <v>1</v>
      </c>
      <c r="AA1289" s="27">
        <v>3</v>
      </c>
      <c r="AD1289" s="27" t="s">
        <v>172</v>
      </c>
      <c r="AE1289" s="27">
        <v>232</v>
      </c>
      <c r="AF1289" s="27" t="s">
        <v>11935</v>
      </c>
      <c r="AG1289" s="27" t="s">
        <v>11536</v>
      </c>
      <c r="AH1289" s="27" t="s">
        <v>11936</v>
      </c>
      <c r="AI1289" s="27" t="s">
        <v>11937</v>
      </c>
      <c r="AJ1289" s="27" t="s">
        <v>11938</v>
      </c>
      <c r="AK1289" s="27" t="s">
        <v>11939</v>
      </c>
    </row>
    <row r="1290" spans="1:41" s="27" customFormat="1" x14ac:dyDescent="0.25">
      <c r="A1290" s="27" t="s">
        <v>11940</v>
      </c>
      <c r="B1290" s="27" t="s">
        <v>11940</v>
      </c>
      <c r="C1290" s="27">
        <v>14</v>
      </c>
      <c r="D1290" s="27">
        <v>1</v>
      </c>
      <c r="E1290" s="27">
        <v>0</v>
      </c>
      <c r="F1290" s="27" t="s">
        <v>1491</v>
      </c>
      <c r="G1290" s="27" t="s">
        <v>1491</v>
      </c>
      <c r="H1290" s="27" t="s">
        <v>1491</v>
      </c>
      <c r="I1290" s="27" t="s">
        <v>171</v>
      </c>
      <c r="J1290" s="27" t="s">
        <v>171</v>
      </c>
      <c r="K1290" s="27">
        <f>SUM(L1290:Q1290)</f>
        <v>0</v>
      </c>
      <c r="L1290" s="27">
        <v>0</v>
      </c>
      <c r="M1290" s="27">
        <v>0</v>
      </c>
      <c r="N1290" s="27">
        <v>0</v>
      </c>
      <c r="O1290" s="27">
        <v>0</v>
      </c>
      <c r="P1290" s="27">
        <v>0</v>
      </c>
      <c r="Q1290" s="27">
        <v>0</v>
      </c>
      <c r="S1290" s="27">
        <v>0</v>
      </c>
      <c r="T1290" s="27">
        <v>0</v>
      </c>
      <c r="U1290" s="27">
        <v>0</v>
      </c>
      <c r="V1290" s="27">
        <v>0</v>
      </c>
      <c r="W1290" s="27">
        <v>0</v>
      </c>
      <c r="X1290" s="27">
        <v>0</v>
      </c>
      <c r="Y1290" s="27">
        <v>1</v>
      </c>
      <c r="Z1290" s="27">
        <v>0</v>
      </c>
      <c r="AA1290" s="27">
        <v>1</v>
      </c>
      <c r="AD1290" s="27" t="s">
        <v>172</v>
      </c>
      <c r="AE1290" s="27">
        <v>233</v>
      </c>
      <c r="AF1290" s="27" t="s">
        <v>11941</v>
      </c>
      <c r="AG1290" s="27" t="s">
        <v>7665</v>
      </c>
      <c r="AH1290" s="27" t="s">
        <v>11942</v>
      </c>
      <c r="AI1290" s="27" t="s">
        <v>11943</v>
      </c>
      <c r="AJ1290" s="27" t="s">
        <v>11944</v>
      </c>
      <c r="AK1290" s="27" t="s">
        <v>11945</v>
      </c>
      <c r="AL1290" s="27">
        <v>97</v>
      </c>
      <c r="AM1290" s="27">
        <v>465</v>
      </c>
    </row>
    <row r="1291" spans="1:41" s="27" customFormat="1" x14ac:dyDescent="0.25">
      <c r="A1291" s="27" t="s">
        <v>11946</v>
      </c>
      <c r="B1291" s="27" t="s">
        <v>11946</v>
      </c>
      <c r="C1291" s="27">
        <v>3</v>
      </c>
      <c r="D1291" s="27">
        <v>3</v>
      </c>
      <c r="E1291" s="27">
        <v>3</v>
      </c>
      <c r="F1291" s="27" t="s">
        <v>1491</v>
      </c>
      <c r="G1291" s="27" t="s">
        <v>1491</v>
      </c>
      <c r="H1291" s="27" t="s">
        <v>1491</v>
      </c>
      <c r="I1291" s="27" t="s">
        <v>171</v>
      </c>
      <c r="J1291" s="27" t="s">
        <v>171</v>
      </c>
      <c r="K1291" s="27">
        <f>SUM(L1291:Q1291)</f>
        <v>0</v>
      </c>
      <c r="L1291" s="27">
        <v>0</v>
      </c>
      <c r="M1291" s="27">
        <v>0</v>
      </c>
      <c r="N1291" s="27">
        <v>0</v>
      </c>
      <c r="O1291" s="27">
        <v>0</v>
      </c>
      <c r="P1291" s="27">
        <v>0</v>
      </c>
      <c r="Q1291" s="27">
        <v>0</v>
      </c>
      <c r="S1291" s="27">
        <v>0</v>
      </c>
      <c r="T1291" s="27">
        <v>0</v>
      </c>
      <c r="U1291" s="27">
        <v>0</v>
      </c>
      <c r="V1291" s="27">
        <v>0</v>
      </c>
      <c r="W1291" s="27">
        <v>7</v>
      </c>
      <c r="X1291" s="27">
        <v>0</v>
      </c>
      <c r="Y1291" s="27">
        <v>0</v>
      </c>
      <c r="Z1291" s="27">
        <v>0</v>
      </c>
      <c r="AA1291" s="27">
        <v>7</v>
      </c>
      <c r="AD1291" s="27" t="s">
        <v>172</v>
      </c>
      <c r="AE1291" s="27">
        <v>235</v>
      </c>
      <c r="AF1291" s="27" t="s">
        <v>11947</v>
      </c>
      <c r="AG1291" s="27" t="s">
        <v>870</v>
      </c>
      <c r="AH1291" s="27" t="s">
        <v>11948</v>
      </c>
      <c r="AI1291" s="27" t="s">
        <v>11949</v>
      </c>
      <c r="AJ1291" s="27" t="s">
        <v>11950</v>
      </c>
      <c r="AK1291" s="27" t="s">
        <v>11951</v>
      </c>
    </row>
    <row r="1292" spans="1:41" s="27" customFormat="1" x14ac:dyDescent="0.25">
      <c r="A1292" s="27" t="s">
        <v>11952</v>
      </c>
      <c r="B1292" s="27" t="s">
        <v>11952</v>
      </c>
      <c r="C1292" s="27">
        <v>5</v>
      </c>
      <c r="D1292" s="27">
        <v>1</v>
      </c>
      <c r="E1292" s="27">
        <v>1</v>
      </c>
      <c r="F1292" s="27" t="s">
        <v>1491</v>
      </c>
      <c r="G1292" s="27" t="s">
        <v>1491</v>
      </c>
      <c r="H1292" s="27" t="s">
        <v>1491</v>
      </c>
      <c r="I1292" s="27" t="s">
        <v>171</v>
      </c>
      <c r="J1292" s="27" t="s">
        <v>171</v>
      </c>
      <c r="K1292" s="27">
        <f>SUM(L1292:Q1292)</f>
        <v>0</v>
      </c>
      <c r="L1292" s="27">
        <v>0</v>
      </c>
      <c r="M1292" s="27">
        <v>0</v>
      </c>
      <c r="N1292" s="27">
        <v>0</v>
      </c>
      <c r="O1292" s="27">
        <v>0</v>
      </c>
      <c r="P1292" s="27">
        <v>0</v>
      </c>
      <c r="Q1292" s="27">
        <v>0</v>
      </c>
      <c r="S1292" s="27">
        <v>1</v>
      </c>
      <c r="T1292" s="27">
        <v>0</v>
      </c>
      <c r="U1292" s="27">
        <v>0</v>
      </c>
      <c r="V1292" s="27">
        <v>0</v>
      </c>
      <c r="W1292" s="27">
        <v>0</v>
      </c>
      <c r="X1292" s="27">
        <v>0</v>
      </c>
      <c r="Y1292" s="27">
        <v>1</v>
      </c>
      <c r="Z1292" s="27">
        <v>0</v>
      </c>
      <c r="AA1292" s="27">
        <v>2</v>
      </c>
      <c r="AD1292" s="27" t="s">
        <v>172</v>
      </c>
      <c r="AE1292" s="27">
        <v>236</v>
      </c>
      <c r="AF1292" s="27" t="s">
        <v>11953</v>
      </c>
      <c r="AG1292" s="27" t="s">
        <v>6603</v>
      </c>
      <c r="AH1292" s="27" t="s">
        <v>11954</v>
      </c>
      <c r="AI1292" s="27" t="s">
        <v>11955</v>
      </c>
      <c r="AJ1292" s="27" t="s">
        <v>11956</v>
      </c>
      <c r="AK1292" s="27" t="s">
        <v>11957</v>
      </c>
      <c r="AL1292" s="27">
        <v>98</v>
      </c>
      <c r="AM1292" s="27">
        <v>33</v>
      </c>
    </row>
    <row r="1293" spans="1:41" s="27" customFormat="1" x14ac:dyDescent="0.25">
      <c r="A1293" s="27" t="s">
        <v>11958</v>
      </c>
      <c r="B1293" s="27" t="s">
        <v>11958</v>
      </c>
      <c r="C1293" s="27">
        <v>1</v>
      </c>
      <c r="D1293" s="27">
        <v>1</v>
      </c>
      <c r="E1293" s="27">
        <v>1</v>
      </c>
      <c r="F1293" s="27" t="s">
        <v>1491</v>
      </c>
      <c r="G1293" s="27" t="s">
        <v>1491</v>
      </c>
      <c r="H1293" s="27" t="s">
        <v>1491</v>
      </c>
      <c r="I1293" s="27" t="s">
        <v>171</v>
      </c>
      <c r="J1293" s="27" t="s">
        <v>171</v>
      </c>
      <c r="K1293" s="27">
        <f>SUM(L1293:Q1293)</f>
        <v>8360300</v>
      </c>
      <c r="L1293" s="27">
        <v>0</v>
      </c>
      <c r="M1293" s="27">
        <v>0</v>
      </c>
      <c r="N1293" s="27">
        <v>0</v>
      </c>
      <c r="O1293" s="27">
        <v>0</v>
      </c>
      <c r="P1293" s="27">
        <v>0</v>
      </c>
      <c r="Q1293" s="27">
        <v>8360300</v>
      </c>
      <c r="S1293" s="27">
        <v>1</v>
      </c>
      <c r="T1293" s="27">
        <v>1</v>
      </c>
      <c r="U1293" s="27">
        <v>1</v>
      </c>
      <c r="V1293" s="27">
        <v>0</v>
      </c>
      <c r="W1293" s="27">
        <v>1</v>
      </c>
      <c r="X1293" s="27">
        <v>0</v>
      </c>
      <c r="Y1293" s="27">
        <v>1</v>
      </c>
      <c r="Z1293" s="27">
        <v>1</v>
      </c>
      <c r="AA1293" s="27">
        <v>6</v>
      </c>
      <c r="AD1293" s="27" t="s">
        <v>172</v>
      </c>
      <c r="AE1293" s="27">
        <v>239</v>
      </c>
      <c r="AF1293" s="27">
        <v>2430</v>
      </c>
      <c r="AG1293" s="27" t="b">
        <v>1</v>
      </c>
      <c r="AH1293" s="27">
        <v>2573</v>
      </c>
      <c r="AI1293" s="27" t="s">
        <v>11959</v>
      </c>
      <c r="AJ1293" s="27" t="s">
        <v>11960</v>
      </c>
      <c r="AK1293" s="27">
        <v>31285</v>
      </c>
    </row>
    <row r="1294" spans="1:41" s="27" customFormat="1" x14ac:dyDescent="0.25">
      <c r="A1294" s="27" t="s">
        <v>11961</v>
      </c>
      <c r="B1294" s="27" t="s">
        <v>11961</v>
      </c>
      <c r="C1294" s="27">
        <v>7</v>
      </c>
      <c r="D1294" s="27">
        <v>7</v>
      </c>
      <c r="E1294" s="27">
        <v>7</v>
      </c>
      <c r="F1294" s="27" t="s">
        <v>1491</v>
      </c>
      <c r="G1294" s="27" t="s">
        <v>1491</v>
      </c>
      <c r="H1294" s="27" t="s">
        <v>1491</v>
      </c>
      <c r="I1294" s="27" t="s">
        <v>171</v>
      </c>
      <c r="J1294" s="27" t="s">
        <v>171</v>
      </c>
      <c r="K1294" s="27">
        <f>SUM(L1294:Q1294)</f>
        <v>0</v>
      </c>
      <c r="L1294" s="27">
        <v>0</v>
      </c>
      <c r="M1294" s="27">
        <v>0</v>
      </c>
      <c r="N1294" s="27">
        <v>0</v>
      </c>
      <c r="O1294" s="27">
        <v>0</v>
      </c>
      <c r="P1294" s="27">
        <v>0</v>
      </c>
      <c r="Q1294" s="27">
        <v>0</v>
      </c>
      <c r="S1294" s="27">
        <v>0</v>
      </c>
      <c r="T1294" s="27">
        <v>0</v>
      </c>
      <c r="U1294" s="27">
        <v>0</v>
      </c>
      <c r="V1294" s="27">
        <v>0</v>
      </c>
      <c r="W1294" s="27">
        <v>19</v>
      </c>
      <c r="X1294" s="27">
        <v>0</v>
      </c>
      <c r="Y1294" s="27">
        <v>0</v>
      </c>
      <c r="Z1294" s="27">
        <v>0</v>
      </c>
      <c r="AA1294" s="27">
        <v>19</v>
      </c>
      <c r="AD1294" s="27" t="s">
        <v>172</v>
      </c>
      <c r="AE1294" s="27">
        <v>240</v>
      </c>
      <c r="AF1294" s="27" t="s">
        <v>11962</v>
      </c>
      <c r="AG1294" s="27" t="s">
        <v>568</v>
      </c>
      <c r="AH1294" s="27" t="s">
        <v>11963</v>
      </c>
      <c r="AI1294" s="27" t="s">
        <v>11964</v>
      </c>
      <c r="AJ1294" s="27" t="s">
        <v>11965</v>
      </c>
      <c r="AK1294" s="27" t="s">
        <v>11966</v>
      </c>
    </row>
    <row r="1295" spans="1:41" s="27" customFormat="1" x14ac:dyDescent="0.25">
      <c r="A1295" s="27" t="s">
        <v>11967</v>
      </c>
      <c r="B1295" s="27" t="s">
        <v>11967</v>
      </c>
      <c r="C1295" s="27">
        <v>15</v>
      </c>
      <c r="D1295" s="27">
        <v>8</v>
      </c>
      <c r="E1295" s="27">
        <v>8</v>
      </c>
      <c r="F1295" s="27" t="s">
        <v>1491</v>
      </c>
      <c r="G1295" s="27" t="s">
        <v>1491</v>
      </c>
      <c r="H1295" s="27" t="s">
        <v>1491</v>
      </c>
      <c r="I1295" s="27" t="s">
        <v>171</v>
      </c>
      <c r="J1295" s="27" t="s">
        <v>171</v>
      </c>
      <c r="K1295" s="27">
        <f>SUM(L1295:Q1295)</f>
        <v>18823000</v>
      </c>
      <c r="L1295" s="27">
        <v>0</v>
      </c>
      <c r="M1295" s="27">
        <v>0</v>
      </c>
      <c r="N1295" s="27">
        <v>0</v>
      </c>
      <c r="O1295" s="27">
        <v>18823000</v>
      </c>
      <c r="P1295" s="27">
        <v>0</v>
      </c>
      <c r="Q1295" s="27">
        <v>0</v>
      </c>
      <c r="S1295" s="27">
        <v>0</v>
      </c>
      <c r="T1295" s="27">
        <v>0</v>
      </c>
      <c r="U1295" s="27">
        <v>5</v>
      </c>
      <c r="V1295" s="27">
        <v>6</v>
      </c>
      <c r="W1295" s="27">
        <v>0</v>
      </c>
      <c r="X1295" s="27">
        <v>0</v>
      </c>
      <c r="Y1295" s="27">
        <v>0</v>
      </c>
      <c r="Z1295" s="27">
        <v>0</v>
      </c>
      <c r="AA1295" s="27">
        <v>11</v>
      </c>
      <c r="AD1295" s="27" t="s">
        <v>172</v>
      </c>
      <c r="AE1295" s="27">
        <v>242</v>
      </c>
      <c r="AF1295" s="27" t="s">
        <v>11968</v>
      </c>
      <c r="AG1295" s="27" t="s">
        <v>11969</v>
      </c>
      <c r="AH1295" s="27" t="s">
        <v>11970</v>
      </c>
      <c r="AI1295" s="27" t="s">
        <v>11971</v>
      </c>
      <c r="AJ1295" s="27" t="s">
        <v>11972</v>
      </c>
      <c r="AK1295" s="27" t="s">
        <v>11973</v>
      </c>
    </row>
    <row r="1296" spans="1:41" s="27" customFormat="1" x14ac:dyDescent="0.25">
      <c r="A1296" s="27" t="s">
        <v>11974</v>
      </c>
      <c r="B1296" s="27" t="s">
        <v>11974</v>
      </c>
      <c r="C1296" s="27">
        <v>5</v>
      </c>
      <c r="D1296" s="27">
        <v>1</v>
      </c>
      <c r="E1296" s="27">
        <v>1</v>
      </c>
      <c r="F1296" s="27" t="s">
        <v>1491</v>
      </c>
      <c r="G1296" s="27" t="s">
        <v>1491</v>
      </c>
      <c r="H1296" s="27" t="s">
        <v>1491</v>
      </c>
      <c r="I1296" s="27" t="s">
        <v>171</v>
      </c>
      <c r="J1296" s="27" t="s">
        <v>171</v>
      </c>
      <c r="K1296" s="27">
        <f>SUM(L1296:Q1296)</f>
        <v>5704400</v>
      </c>
      <c r="L1296" s="27">
        <v>0</v>
      </c>
      <c r="M1296" s="27">
        <v>0</v>
      </c>
      <c r="N1296" s="27">
        <v>0</v>
      </c>
      <c r="O1296" s="27">
        <v>0</v>
      </c>
      <c r="P1296" s="27">
        <v>0</v>
      </c>
      <c r="Q1296" s="27">
        <v>5704400</v>
      </c>
      <c r="S1296" s="27">
        <v>0</v>
      </c>
      <c r="T1296" s="27">
        <v>1</v>
      </c>
      <c r="U1296" s="27">
        <v>0</v>
      </c>
      <c r="V1296" s="27">
        <v>0</v>
      </c>
      <c r="W1296" s="27">
        <v>2</v>
      </c>
      <c r="X1296" s="27">
        <v>0</v>
      </c>
      <c r="Y1296" s="27">
        <v>0</v>
      </c>
      <c r="Z1296" s="27">
        <v>2</v>
      </c>
      <c r="AA1296" s="27">
        <v>5</v>
      </c>
      <c r="AB1296" s="27" t="s">
        <v>172</v>
      </c>
      <c r="AD1296" s="27" t="s">
        <v>172</v>
      </c>
      <c r="AE1296" s="27">
        <v>243</v>
      </c>
      <c r="AF1296" s="27" t="s">
        <v>11975</v>
      </c>
      <c r="AG1296" s="27" t="s">
        <v>1494</v>
      </c>
      <c r="AH1296" s="27" t="s">
        <v>11976</v>
      </c>
      <c r="AI1296" s="27" t="s">
        <v>11977</v>
      </c>
      <c r="AJ1296" s="27" t="s">
        <v>11978</v>
      </c>
      <c r="AK1296" s="27" t="s">
        <v>11979</v>
      </c>
      <c r="AL1296" s="27">
        <v>111</v>
      </c>
      <c r="AM1296" s="27">
        <v>578</v>
      </c>
    </row>
    <row r="1297" spans="1:39" s="27" customFormat="1" x14ac:dyDescent="0.25">
      <c r="A1297" s="27" t="s">
        <v>11980</v>
      </c>
      <c r="B1297" s="27" t="s">
        <v>11980</v>
      </c>
      <c r="C1297" s="27">
        <v>33</v>
      </c>
      <c r="D1297" s="27">
        <v>3</v>
      </c>
      <c r="E1297" s="27">
        <v>0</v>
      </c>
      <c r="F1297" s="27" t="s">
        <v>1491</v>
      </c>
      <c r="G1297" s="27" t="s">
        <v>1491</v>
      </c>
      <c r="H1297" s="27" t="s">
        <v>1491</v>
      </c>
      <c r="I1297" s="27" t="s">
        <v>171</v>
      </c>
      <c r="J1297" s="27" t="s">
        <v>171</v>
      </c>
      <c r="K1297" s="27">
        <f>SUM(L1297:Q1297)</f>
        <v>45187000</v>
      </c>
      <c r="L1297" s="27">
        <v>25617000</v>
      </c>
      <c r="M1297" s="27">
        <v>19570000</v>
      </c>
      <c r="N1297" s="27">
        <v>0</v>
      </c>
      <c r="O1297" s="27">
        <v>0</v>
      </c>
      <c r="P1297" s="27">
        <v>0</v>
      </c>
      <c r="Q1297" s="27">
        <v>0</v>
      </c>
      <c r="S1297" s="27">
        <v>2</v>
      </c>
      <c r="T1297" s="27">
        <v>3</v>
      </c>
      <c r="U1297" s="27">
        <v>2</v>
      </c>
      <c r="V1297" s="27">
        <v>2</v>
      </c>
      <c r="W1297" s="27">
        <v>3</v>
      </c>
      <c r="X1297" s="27">
        <v>1</v>
      </c>
      <c r="Y1297" s="27">
        <v>4</v>
      </c>
      <c r="Z1297" s="27">
        <v>3</v>
      </c>
      <c r="AA1297" s="27">
        <v>20</v>
      </c>
      <c r="AD1297" s="27" t="s">
        <v>172</v>
      </c>
      <c r="AE1297" s="27">
        <v>244</v>
      </c>
      <c r="AF1297" s="27" t="s">
        <v>11981</v>
      </c>
      <c r="AG1297" s="27" t="s">
        <v>11982</v>
      </c>
      <c r="AH1297" s="27" t="s">
        <v>11983</v>
      </c>
      <c r="AI1297" s="27" t="s">
        <v>11984</v>
      </c>
      <c r="AJ1297" s="27" t="s">
        <v>11985</v>
      </c>
      <c r="AK1297" s="27" t="s">
        <v>11986</v>
      </c>
      <c r="AL1297" s="27" t="s">
        <v>1928</v>
      </c>
      <c r="AM1297" s="27" t="s">
        <v>1929</v>
      </c>
    </row>
    <row r="1298" spans="1:39" s="27" customFormat="1" x14ac:dyDescent="0.25">
      <c r="A1298" s="27" t="s">
        <v>11987</v>
      </c>
      <c r="B1298" s="27" t="s">
        <v>11987</v>
      </c>
      <c r="C1298" s="27">
        <v>10</v>
      </c>
      <c r="D1298" s="27">
        <v>10</v>
      </c>
      <c r="E1298" s="27">
        <v>10</v>
      </c>
      <c r="F1298" s="27" t="s">
        <v>1491</v>
      </c>
      <c r="G1298" s="27" t="s">
        <v>1491</v>
      </c>
      <c r="H1298" s="27" t="s">
        <v>1491</v>
      </c>
      <c r="I1298" s="27" t="s">
        <v>171</v>
      </c>
      <c r="J1298" s="27" t="s">
        <v>171</v>
      </c>
      <c r="K1298" s="27">
        <f>SUM(L1298:Q1298)</f>
        <v>140257000000</v>
      </c>
      <c r="L1298" s="27">
        <v>28506000000</v>
      </c>
      <c r="M1298" s="27">
        <v>19315000000</v>
      </c>
      <c r="N1298" s="27">
        <v>29185000000</v>
      </c>
      <c r="O1298" s="27">
        <v>24650000000</v>
      </c>
      <c r="P1298" s="27">
        <v>22631000000</v>
      </c>
      <c r="Q1298" s="27">
        <v>15970000000</v>
      </c>
      <c r="S1298" s="27">
        <v>71</v>
      </c>
      <c r="T1298" s="27">
        <v>124</v>
      </c>
      <c r="U1298" s="27">
        <v>85</v>
      </c>
      <c r="V1298" s="27">
        <v>114</v>
      </c>
      <c r="W1298" s="27">
        <v>110</v>
      </c>
      <c r="X1298" s="27">
        <v>98</v>
      </c>
      <c r="Y1298" s="27">
        <v>86</v>
      </c>
      <c r="Z1298" s="27">
        <v>93</v>
      </c>
      <c r="AA1298" s="27">
        <v>781</v>
      </c>
      <c r="AD1298" s="27" t="s">
        <v>172</v>
      </c>
      <c r="AE1298" s="27">
        <v>249</v>
      </c>
      <c r="AF1298" s="27" t="s">
        <v>11988</v>
      </c>
      <c r="AG1298" s="27" t="s">
        <v>830</v>
      </c>
      <c r="AH1298" s="27" t="s">
        <v>11989</v>
      </c>
      <c r="AI1298" s="27" t="s">
        <v>11990</v>
      </c>
      <c r="AJ1298" s="27" t="s">
        <v>11991</v>
      </c>
      <c r="AK1298" s="27" t="s">
        <v>11992</v>
      </c>
      <c r="AL1298" s="27">
        <v>120</v>
      </c>
      <c r="AM1298" s="27">
        <v>301</v>
      </c>
    </row>
    <row r="1299" spans="1:39" s="27" customFormat="1" x14ac:dyDescent="0.25">
      <c r="A1299" s="27" t="s">
        <v>11993</v>
      </c>
      <c r="B1299" s="27" t="s">
        <v>11994</v>
      </c>
      <c r="C1299" s="27" t="s">
        <v>11995</v>
      </c>
      <c r="D1299" s="27" t="s">
        <v>3399</v>
      </c>
      <c r="E1299" s="27" t="s">
        <v>3399</v>
      </c>
      <c r="F1299" s="27" t="s">
        <v>1491</v>
      </c>
      <c r="G1299" s="27" t="s">
        <v>1491</v>
      </c>
      <c r="H1299" s="27" t="s">
        <v>1491</v>
      </c>
      <c r="I1299" s="27" t="s">
        <v>171</v>
      </c>
      <c r="J1299" s="27" t="s">
        <v>171</v>
      </c>
      <c r="K1299" s="27">
        <f>SUM(L1299:Q1299)</f>
        <v>20790000</v>
      </c>
      <c r="L1299" s="27">
        <v>0</v>
      </c>
      <c r="M1299" s="27">
        <v>0</v>
      </c>
      <c r="N1299" s="27">
        <v>0</v>
      </c>
      <c r="O1299" s="27">
        <v>0</v>
      </c>
      <c r="P1299" s="27">
        <v>20790000</v>
      </c>
      <c r="Q1299" s="27">
        <v>0</v>
      </c>
      <c r="S1299" s="27">
        <v>1</v>
      </c>
      <c r="T1299" s="27">
        <v>2</v>
      </c>
      <c r="U1299" s="27">
        <v>0</v>
      </c>
      <c r="V1299" s="27">
        <v>1</v>
      </c>
      <c r="W1299" s="27">
        <v>1</v>
      </c>
      <c r="X1299" s="27">
        <v>3</v>
      </c>
      <c r="Y1299" s="27">
        <v>0</v>
      </c>
      <c r="Z1299" s="27">
        <v>2</v>
      </c>
      <c r="AA1299" s="27">
        <v>10</v>
      </c>
      <c r="AD1299" s="27" t="s">
        <v>172</v>
      </c>
      <c r="AE1299" s="27">
        <v>252</v>
      </c>
      <c r="AF1299" s="27" t="s">
        <v>11996</v>
      </c>
      <c r="AG1299" s="27" t="s">
        <v>11997</v>
      </c>
      <c r="AH1299" s="27" t="s">
        <v>11998</v>
      </c>
      <c r="AI1299" s="27" t="s">
        <v>11999</v>
      </c>
      <c r="AJ1299" s="27" t="s">
        <v>12000</v>
      </c>
      <c r="AK1299" s="27" t="s">
        <v>12001</v>
      </c>
      <c r="AL1299" s="27" t="s">
        <v>324</v>
      </c>
      <c r="AM1299" s="27" t="s">
        <v>12002</v>
      </c>
    </row>
    <row r="1300" spans="1:39" s="27" customFormat="1" x14ac:dyDescent="0.25">
      <c r="A1300" s="27" t="s">
        <v>12003</v>
      </c>
      <c r="B1300" s="27" t="s">
        <v>12004</v>
      </c>
      <c r="C1300" s="27" t="s">
        <v>12005</v>
      </c>
      <c r="D1300" s="27" t="s">
        <v>3399</v>
      </c>
      <c r="E1300" s="27" t="s">
        <v>3399</v>
      </c>
      <c r="F1300" s="27" t="s">
        <v>1491</v>
      </c>
      <c r="G1300" s="27" t="s">
        <v>1491</v>
      </c>
      <c r="H1300" s="27" t="s">
        <v>1491</v>
      </c>
      <c r="I1300" s="27" t="s">
        <v>171</v>
      </c>
      <c r="J1300" s="27" t="s">
        <v>171</v>
      </c>
      <c r="K1300" s="27">
        <f>SUM(L1300:Q1300)</f>
        <v>5710200</v>
      </c>
      <c r="L1300" s="27">
        <v>0</v>
      </c>
      <c r="M1300" s="27">
        <v>0</v>
      </c>
      <c r="N1300" s="27">
        <v>0</v>
      </c>
      <c r="O1300" s="27">
        <v>5710200</v>
      </c>
      <c r="P1300" s="27">
        <v>0</v>
      </c>
      <c r="Q1300" s="27">
        <v>0</v>
      </c>
      <c r="S1300" s="27">
        <v>0</v>
      </c>
      <c r="T1300" s="27">
        <v>0</v>
      </c>
      <c r="U1300" s="27">
        <v>0</v>
      </c>
      <c r="V1300" s="27">
        <v>1</v>
      </c>
      <c r="W1300" s="27">
        <v>0</v>
      </c>
      <c r="X1300" s="27">
        <v>0</v>
      </c>
      <c r="Y1300" s="27">
        <v>0</v>
      </c>
      <c r="Z1300" s="27">
        <v>0</v>
      </c>
      <c r="AA1300" s="27">
        <v>1</v>
      </c>
      <c r="AD1300" s="27" t="s">
        <v>172</v>
      </c>
      <c r="AE1300" s="27">
        <v>255</v>
      </c>
      <c r="AF1300" s="27" t="s">
        <v>12006</v>
      </c>
      <c r="AG1300" s="27" t="s">
        <v>2144</v>
      </c>
      <c r="AH1300" s="27" t="s">
        <v>12007</v>
      </c>
      <c r="AI1300" s="27" t="s">
        <v>12008</v>
      </c>
      <c r="AJ1300" s="27" t="s">
        <v>12009</v>
      </c>
      <c r="AK1300" s="27" t="s">
        <v>12010</v>
      </c>
    </row>
    <row r="1301" spans="1:39" s="27" customFormat="1" x14ac:dyDescent="0.25">
      <c r="A1301" s="27" t="s">
        <v>12011</v>
      </c>
      <c r="B1301" s="27" t="s">
        <v>12011</v>
      </c>
      <c r="C1301" s="27" t="s">
        <v>12012</v>
      </c>
      <c r="D1301" s="27" t="s">
        <v>1323</v>
      </c>
      <c r="E1301" s="27" t="s">
        <v>3400</v>
      </c>
      <c r="F1301" s="27" t="s">
        <v>1491</v>
      </c>
      <c r="G1301" s="27" t="s">
        <v>1491</v>
      </c>
      <c r="H1301" s="27" t="s">
        <v>1491</v>
      </c>
      <c r="I1301" s="27" t="s">
        <v>171</v>
      </c>
      <c r="J1301" s="27" t="s">
        <v>171</v>
      </c>
      <c r="K1301" s="27">
        <f>SUM(L1301:Q1301)</f>
        <v>0</v>
      </c>
      <c r="L1301" s="27">
        <v>0</v>
      </c>
      <c r="M1301" s="27">
        <v>0</v>
      </c>
      <c r="N1301" s="27">
        <v>0</v>
      </c>
      <c r="O1301" s="27">
        <v>0</v>
      </c>
      <c r="P1301" s="27">
        <v>0</v>
      </c>
      <c r="Q1301" s="27">
        <v>0</v>
      </c>
      <c r="S1301" s="27">
        <v>0</v>
      </c>
      <c r="T1301" s="27">
        <v>0</v>
      </c>
      <c r="U1301" s="27">
        <v>0</v>
      </c>
      <c r="V1301" s="27">
        <v>1</v>
      </c>
      <c r="W1301" s="27">
        <v>1</v>
      </c>
      <c r="X1301" s="27">
        <v>1</v>
      </c>
      <c r="Y1301" s="27">
        <v>0</v>
      </c>
      <c r="Z1301" s="27">
        <v>0</v>
      </c>
      <c r="AA1301" s="27">
        <v>3</v>
      </c>
      <c r="AD1301" s="27" t="s">
        <v>172</v>
      </c>
      <c r="AE1301" s="27">
        <v>258</v>
      </c>
      <c r="AF1301" s="27" t="s">
        <v>12013</v>
      </c>
      <c r="AG1301" s="27" t="s">
        <v>12014</v>
      </c>
      <c r="AH1301" s="27" t="s">
        <v>12015</v>
      </c>
      <c r="AI1301" s="27" t="s">
        <v>12016</v>
      </c>
      <c r="AJ1301" s="27" t="s">
        <v>12017</v>
      </c>
      <c r="AK1301" s="27" t="s">
        <v>12018</v>
      </c>
      <c r="AL1301" s="27" t="s">
        <v>1198</v>
      </c>
      <c r="AM1301" s="27" t="s">
        <v>12019</v>
      </c>
    </row>
    <row r="1302" spans="1:39" s="27" customFormat="1" x14ac:dyDescent="0.25">
      <c r="A1302" s="27" t="s">
        <v>12020</v>
      </c>
      <c r="B1302" s="27" t="s">
        <v>12020</v>
      </c>
      <c r="C1302" s="27">
        <v>16</v>
      </c>
      <c r="D1302" s="27">
        <v>1</v>
      </c>
      <c r="E1302" s="27">
        <v>0</v>
      </c>
      <c r="F1302" s="27" t="s">
        <v>1491</v>
      </c>
      <c r="G1302" s="27" t="s">
        <v>1491</v>
      </c>
      <c r="H1302" s="27" t="s">
        <v>1491</v>
      </c>
      <c r="I1302" s="27" t="s">
        <v>171</v>
      </c>
      <c r="J1302" s="27" t="s">
        <v>171</v>
      </c>
      <c r="K1302" s="27">
        <f>SUM(L1302:Q1302)</f>
        <v>0</v>
      </c>
      <c r="L1302" s="27">
        <v>0</v>
      </c>
      <c r="M1302" s="27">
        <v>0</v>
      </c>
      <c r="N1302" s="27">
        <v>0</v>
      </c>
      <c r="O1302" s="27">
        <v>0</v>
      </c>
      <c r="P1302" s="27">
        <v>0</v>
      </c>
      <c r="Q1302" s="27">
        <v>0</v>
      </c>
      <c r="S1302" s="27">
        <v>0</v>
      </c>
      <c r="T1302" s="27">
        <v>0</v>
      </c>
      <c r="U1302" s="27">
        <v>0</v>
      </c>
      <c r="V1302" s="27">
        <v>0</v>
      </c>
      <c r="W1302" s="27">
        <v>1</v>
      </c>
      <c r="X1302" s="27">
        <v>0</v>
      </c>
      <c r="Y1302" s="27">
        <v>0</v>
      </c>
      <c r="Z1302" s="27">
        <v>0</v>
      </c>
      <c r="AA1302" s="27">
        <v>1</v>
      </c>
      <c r="AB1302" s="27" t="s">
        <v>172</v>
      </c>
      <c r="AD1302" s="27" t="s">
        <v>172</v>
      </c>
      <c r="AE1302" s="27">
        <v>259</v>
      </c>
      <c r="AF1302" s="27" t="s">
        <v>12021</v>
      </c>
      <c r="AG1302" s="27" t="s">
        <v>12022</v>
      </c>
      <c r="AH1302" s="27" t="s">
        <v>12023</v>
      </c>
      <c r="AI1302" s="27" t="s">
        <v>12024</v>
      </c>
      <c r="AJ1302" s="27" t="s">
        <v>12025</v>
      </c>
      <c r="AK1302" s="27" t="s">
        <v>12026</v>
      </c>
      <c r="AL1302" s="27" t="s">
        <v>12027</v>
      </c>
      <c r="AM1302" s="27" t="s">
        <v>12028</v>
      </c>
    </row>
  </sheetData>
  <autoFilter ref="A1:AO1285" xr:uid="{00000000-0001-0000-0000-000000000000}">
    <sortState xmlns:xlrd2="http://schemas.microsoft.com/office/spreadsheetml/2017/richdata2" ref="A2:AO1285">
      <sortCondition ref="F1:F1285"/>
    </sortState>
  </autoFilter>
  <sortState xmlns:xlrd2="http://schemas.microsoft.com/office/spreadsheetml/2017/richdata2" ref="A3:AM1285">
    <sortCondition ref="F1:F128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6E699-1F9D-4477-BC89-B962B1B5AB82}">
  <dimension ref="A1:BJ1295"/>
  <sheetViews>
    <sheetView topLeftCell="BA1" zoomScale="55" zoomScaleNormal="55" workbookViewId="0">
      <selection activeCell="BF1" sqref="BF1:BL1048576"/>
    </sheetView>
  </sheetViews>
  <sheetFormatPr defaultRowHeight="15" x14ac:dyDescent="0.25"/>
  <cols>
    <col min="1" max="5" width="15.42578125" customWidth="1"/>
    <col min="6" max="14" width="20.7109375" customWidth="1"/>
    <col min="15" max="15" width="15.42578125" customWidth="1"/>
    <col min="21" max="21" width="21.42578125" bestFit="1" customWidth="1"/>
    <col min="22" max="27" width="20.140625" bestFit="1" customWidth="1"/>
    <col min="30" max="30" width="14.28515625" customWidth="1"/>
    <col min="31" max="37" width="17.5703125" customWidth="1"/>
    <col min="38" max="38" width="9.140625" style="28"/>
    <col min="40" max="45" width="24.140625" customWidth="1"/>
    <col min="46" max="46" width="21.28515625" customWidth="1"/>
    <col min="47" max="47" width="22.28515625" customWidth="1"/>
    <col min="49" max="53" width="24.140625" customWidth="1"/>
    <col min="54" max="54" width="20.7109375" customWidth="1"/>
    <col min="55" max="55" width="23.7109375" customWidth="1"/>
    <col min="56" max="56" width="24.140625" customWidth="1"/>
    <col min="62" max="62" width="24.140625" customWidth="1"/>
  </cols>
  <sheetData>
    <row r="1" spans="1:62" ht="17.25" x14ac:dyDescent="0.3">
      <c r="A1" s="1" t="s">
        <v>22</v>
      </c>
      <c r="B1" s="1" t="s">
        <v>23</v>
      </c>
      <c r="C1" s="1" t="s">
        <v>24</v>
      </c>
      <c r="D1" s="1" t="s">
        <v>25</v>
      </c>
      <c r="E1" s="1" t="s">
        <v>26</v>
      </c>
      <c r="F1" s="1" t="s">
        <v>27</v>
      </c>
      <c r="G1" s="1" t="s">
        <v>28</v>
      </c>
      <c r="H1" s="1" t="s">
        <v>29</v>
      </c>
      <c r="I1" s="1" t="s">
        <v>30</v>
      </c>
      <c r="J1" s="1" t="s">
        <v>31</v>
      </c>
      <c r="K1" s="1" t="s">
        <v>32</v>
      </c>
      <c r="L1" s="1" t="s">
        <v>33</v>
      </c>
      <c r="M1" s="1" t="s">
        <v>34</v>
      </c>
      <c r="N1" s="1" t="s">
        <v>35</v>
      </c>
      <c r="O1" s="1"/>
      <c r="P1" s="1" t="s">
        <v>22</v>
      </c>
      <c r="Q1" s="1" t="s">
        <v>23</v>
      </c>
      <c r="R1" s="1" t="s">
        <v>24</v>
      </c>
      <c r="S1" s="1" t="s">
        <v>25</v>
      </c>
      <c r="T1" s="1" t="s">
        <v>26</v>
      </c>
      <c r="U1" s="1" t="s">
        <v>27</v>
      </c>
      <c r="V1" s="1" t="s">
        <v>28</v>
      </c>
      <c r="W1" s="1" t="s">
        <v>29</v>
      </c>
      <c r="X1" s="1" t="s">
        <v>30</v>
      </c>
      <c r="Y1" s="1" t="s">
        <v>31</v>
      </c>
      <c r="Z1" s="1" t="s">
        <v>32</v>
      </c>
      <c r="AA1" s="1" t="s">
        <v>33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33</v>
      </c>
      <c r="AL1" s="28" t="s">
        <v>12029</v>
      </c>
      <c r="AN1" s="1" t="s">
        <v>23</v>
      </c>
      <c r="AO1" s="1" t="s">
        <v>24</v>
      </c>
      <c r="AP1" s="1" t="s">
        <v>25</v>
      </c>
      <c r="AQ1" s="1" t="s">
        <v>26</v>
      </c>
      <c r="AR1" s="1" t="s">
        <v>27</v>
      </c>
      <c r="AS1" s="1" t="s">
        <v>28</v>
      </c>
      <c r="AT1" s="1" t="s">
        <v>29</v>
      </c>
      <c r="AU1" s="1" t="s">
        <v>30</v>
      </c>
      <c r="AW1" s="1" t="s">
        <v>23</v>
      </c>
      <c r="AX1" s="1" t="s">
        <v>24</v>
      </c>
      <c r="AY1" s="1" t="s">
        <v>25</v>
      </c>
      <c r="AZ1" s="1" t="s">
        <v>26</v>
      </c>
      <c r="BA1" s="1" t="s">
        <v>27</v>
      </c>
      <c r="BB1" s="1" t="s">
        <v>31</v>
      </c>
      <c r="BC1" s="1" t="s">
        <v>32</v>
      </c>
      <c r="BD1" s="1" t="s">
        <v>33</v>
      </c>
      <c r="BJ1" s="1"/>
    </row>
    <row r="2" spans="1:62" s="24" customFormat="1" ht="17.25" x14ac:dyDescent="0.3">
      <c r="A2" t="s">
        <v>168</v>
      </c>
      <c r="B2" t="s">
        <v>169</v>
      </c>
      <c r="C2" t="s">
        <v>170</v>
      </c>
      <c r="D2" t="s">
        <v>171</v>
      </c>
      <c r="E2" t="s">
        <v>171</v>
      </c>
      <c r="F2">
        <f t="shared" ref="F2:F65" si="0">SUM(G2:N2)</f>
        <v>201575000000</v>
      </c>
      <c r="G2">
        <v>19074000000</v>
      </c>
      <c r="H2">
        <v>16343000000</v>
      </c>
      <c r="I2">
        <v>15592000000</v>
      </c>
      <c r="J2">
        <v>15517000000</v>
      </c>
      <c r="K2">
        <v>22007000000</v>
      </c>
      <c r="L2">
        <v>67255000000</v>
      </c>
      <c r="M2">
        <v>19077000000</v>
      </c>
      <c r="N2">
        <v>26710000000</v>
      </c>
      <c r="O2" s="23"/>
      <c r="P2" s="23"/>
      <c r="Q2" s="23"/>
      <c r="R2" s="23"/>
      <c r="S2" s="23"/>
      <c r="T2" s="23"/>
      <c r="U2" s="23">
        <f>SUM(U3:U1023)</f>
        <v>4727720940500</v>
      </c>
      <c r="V2" s="23">
        <f t="shared" ref="V2" si="1">SUM(V3:V1023)</f>
        <v>818859569200</v>
      </c>
      <c r="W2" s="23">
        <f t="shared" ref="W2" si="2">SUM(W3:W1023)</f>
        <v>806318710100</v>
      </c>
      <c r="X2" s="23">
        <f t="shared" ref="X2" si="3">SUM(X3:X1023)</f>
        <v>739653492000</v>
      </c>
      <c r="Y2" s="23">
        <f t="shared" ref="Y2" si="4">SUM(Y3:Y1023)</f>
        <v>709075100300</v>
      </c>
      <c r="Z2" s="23">
        <f t="shared" ref="Z2" si="5">SUM(Z3:Z1023)</f>
        <v>803820634400</v>
      </c>
      <c r="AA2" s="23">
        <f t="shared" ref="AA2" si="6">SUM(AA3:AA1023)</f>
        <v>849993434500</v>
      </c>
      <c r="AD2" s="24" t="s">
        <v>12030</v>
      </c>
      <c r="AE2" s="25">
        <v>1770378363400</v>
      </c>
      <c r="AF2" s="25">
        <v>213416367900</v>
      </c>
      <c r="AG2" s="25">
        <v>215225713400</v>
      </c>
      <c r="AH2" s="25">
        <v>234640638700</v>
      </c>
      <c r="AI2" s="25">
        <v>240482045200</v>
      </c>
      <c r="AJ2" s="25">
        <v>203583772000</v>
      </c>
      <c r="AK2" s="25">
        <v>264651076700</v>
      </c>
      <c r="AL2" s="29"/>
      <c r="AN2" s="1"/>
      <c r="AO2" s="1"/>
      <c r="AP2" s="1"/>
      <c r="AQ2" s="1"/>
      <c r="AR2" s="23">
        <f>SUM(AR3:AR1252)</f>
        <v>2720925585300</v>
      </c>
      <c r="AS2" s="23">
        <f t="shared" ref="AS2:AU2" si="7">SUM(AS3:AS1252)</f>
        <v>926740990100</v>
      </c>
      <c r="AT2" s="23">
        <f t="shared" si="7"/>
        <v>908105443500</v>
      </c>
      <c r="AU2" s="23">
        <f t="shared" si="7"/>
        <v>886079151700</v>
      </c>
      <c r="AW2" s="1"/>
      <c r="AX2" s="1"/>
      <c r="AY2" s="1"/>
      <c r="AZ2" s="1"/>
      <c r="BA2" s="23">
        <f>SUM(BA3:BA1284)</f>
        <v>2741988598300</v>
      </c>
      <c r="BB2" s="23">
        <f>SUM(BB3:BB1284)</f>
        <v>807295510300</v>
      </c>
      <c r="BC2" s="23">
        <f>SUM(BC3:BC1284)</f>
        <v>904457184400</v>
      </c>
      <c r="BD2" s="23">
        <f>SUM(BD3:BD1284)</f>
        <v>1030235903600</v>
      </c>
      <c r="BJ2" s="1"/>
    </row>
    <row r="3" spans="1:62" x14ac:dyDescent="0.25">
      <c r="A3" t="s">
        <v>1491</v>
      </c>
      <c r="B3" t="s">
        <v>1491</v>
      </c>
      <c r="C3" t="s">
        <v>1491</v>
      </c>
      <c r="D3" t="s">
        <v>171</v>
      </c>
      <c r="E3" t="s">
        <v>171</v>
      </c>
      <c r="F3">
        <f t="shared" si="0"/>
        <v>187690000000</v>
      </c>
      <c r="G3">
        <v>28506000000</v>
      </c>
      <c r="H3">
        <v>19315000000</v>
      </c>
      <c r="I3">
        <v>29185000000</v>
      </c>
      <c r="J3">
        <v>24650000000</v>
      </c>
      <c r="K3">
        <v>22631000000</v>
      </c>
      <c r="L3">
        <v>15970000000</v>
      </c>
      <c r="M3">
        <v>18484000000</v>
      </c>
      <c r="N3">
        <v>28949000000</v>
      </c>
      <c r="P3" t="s">
        <v>3079</v>
      </c>
      <c r="Q3" t="s">
        <v>3080</v>
      </c>
      <c r="R3" t="s">
        <v>3081</v>
      </c>
      <c r="S3" s="9" t="s">
        <v>63</v>
      </c>
      <c r="T3" s="5" t="s">
        <v>64</v>
      </c>
      <c r="U3">
        <f>SUM(V3:AA3)</f>
        <v>483563000</v>
      </c>
      <c r="V3">
        <v>105130000</v>
      </c>
      <c r="W3">
        <v>71065000</v>
      </c>
      <c r="X3">
        <v>65842000</v>
      </c>
      <c r="Y3">
        <v>136880000</v>
      </c>
      <c r="Z3">
        <v>70934000</v>
      </c>
      <c r="AA3">
        <v>33712000</v>
      </c>
      <c r="AD3" t="s">
        <v>12031</v>
      </c>
      <c r="AE3" s="26">
        <v>6579129016900</v>
      </c>
      <c r="AF3" s="26">
        <v>818859569200</v>
      </c>
      <c r="AG3" s="26">
        <v>806318710100</v>
      </c>
      <c r="AH3" s="26">
        <v>739653492000</v>
      </c>
      <c r="AI3" s="26">
        <v>709075100300</v>
      </c>
      <c r="AJ3" s="26">
        <v>803820634400</v>
      </c>
      <c r="AK3" s="26">
        <v>849993434500</v>
      </c>
      <c r="AN3" t="s">
        <v>62</v>
      </c>
      <c r="AO3" t="s">
        <v>61</v>
      </c>
      <c r="AP3" s="9" t="s">
        <v>63</v>
      </c>
      <c r="AQ3" s="5" t="s">
        <v>64</v>
      </c>
      <c r="AR3">
        <f t="shared" ref="AR3:AR66" si="8">SUM(AS3:AU3)</f>
        <v>440700000000</v>
      </c>
      <c r="AS3">
        <v>152320000000</v>
      </c>
      <c r="AT3">
        <v>161660000000</v>
      </c>
      <c r="AU3">
        <v>126720000000</v>
      </c>
      <c r="AW3" t="s">
        <v>62</v>
      </c>
      <c r="AX3" t="s">
        <v>61</v>
      </c>
      <c r="AY3" s="9" t="s">
        <v>63</v>
      </c>
      <c r="AZ3" s="5" t="s">
        <v>64</v>
      </c>
      <c r="BA3">
        <f t="shared" ref="BA3:BA66" si="9">SUM(BB3:BD3)</f>
        <v>456210000000</v>
      </c>
      <c r="BB3">
        <v>124080000000</v>
      </c>
      <c r="BC3">
        <v>113970000000</v>
      </c>
      <c r="BD3">
        <v>218160000000</v>
      </c>
    </row>
    <row r="4" spans="1:62" x14ac:dyDescent="0.25">
      <c r="A4" t="s">
        <v>227</v>
      </c>
      <c r="B4" t="s">
        <v>228</v>
      </c>
      <c r="C4" t="s">
        <v>229</v>
      </c>
      <c r="D4" s="2" t="s">
        <v>230</v>
      </c>
      <c r="E4" t="s">
        <v>171</v>
      </c>
      <c r="F4">
        <f t="shared" si="0"/>
        <v>145479200000</v>
      </c>
      <c r="G4">
        <v>25496000000</v>
      </c>
      <c r="H4">
        <v>17574000000</v>
      </c>
      <c r="I4">
        <v>22521000000</v>
      </c>
      <c r="J4">
        <v>15169000000</v>
      </c>
      <c r="K4">
        <v>13930000000</v>
      </c>
      <c r="L4">
        <v>18058000000</v>
      </c>
      <c r="M4">
        <v>9074200000</v>
      </c>
      <c r="N4">
        <v>23657000000</v>
      </c>
      <c r="P4" t="s">
        <v>8126</v>
      </c>
      <c r="Q4" t="s">
        <v>8127</v>
      </c>
      <c r="R4" t="s">
        <v>8128</v>
      </c>
      <c r="S4" s="9" t="s">
        <v>63</v>
      </c>
      <c r="T4" s="6" t="s">
        <v>118</v>
      </c>
      <c r="U4">
        <f>SUM(V4:AA4)</f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D4" t="s">
        <v>12032</v>
      </c>
      <c r="AE4" s="26">
        <f>SUM(AE2:AE3)</f>
        <v>8349507380300</v>
      </c>
      <c r="AF4" s="26">
        <f t="shared" ref="AF4:AK4" si="10">SUM(AF2:AF3)</f>
        <v>1032275937100</v>
      </c>
      <c r="AG4" s="26">
        <f t="shared" si="10"/>
        <v>1021544423500</v>
      </c>
      <c r="AH4" s="26">
        <f t="shared" si="10"/>
        <v>974294130700</v>
      </c>
      <c r="AI4" s="26">
        <f t="shared" si="10"/>
        <v>949557145500</v>
      </c>
      <c r="AJ4" s="26">
        <f t="shared" si="10"/>
        <v>1007404406400</v>
      </c>
      <c r="AK4" s="26">
        <f t="shared" si="10"/>
        <v>1114644511200</v>
      </c>
      <c r="AN4" t="s">
        <v>74</v>
      </c>
      <c r="AO4" t="s">
        <v>73</v>
      </c>
      <c r="AP4" s="9" t="s">
        <v>63</v>
      </c>
      <c r="AQ4" s="10" t="s">
        <v>75</v>
      </c>
      <c r="AR4">
        <f t="shared" si="8"/>
        <v>377720000000</v>
      </c>
      <c r="AS4">
        <v>138880000000</v>
      </c>
      <c r="AT4">
        <v>93650000000</v>
      </c>
      <c r="AU4">
        <v>145190000000</v>
      </c>
      <c r="AW4" t="s">
        <v>74</v>
      </c>
      <c r="AX4" t="s">
        <v>73</v>
      </c>
      <c r="AY4" s="9" t="s">
        <v>63</v>
      </c>
      <c r="AZ4" s="10" t="s">
        <v>75</v>
      </c>
      <c r="BA4">
        <f t="shared" si="9"/>
        <v>271222000000</v>
      </c>
      <c r="BB4">
        <v>76078000000</v>
      </c>
      <c r="BC4">
        <v>95397000000</v>
      </c>
      <c r="BD4">
        <v>99747000000</v>
      </c>
    </row>
    <row r="5" spans="1:62" x14ac:dyDescent="0.25">
      <c r="A5" t="s">
        <v>279</v>
      </c>
      <c r="B5" t="s">
        <v>280</v>
      </c>
      <c r="C5" t="s">
        <v>281</v>
      </c>
      <c r="D5" t="s">
        <v>171</v>
      </c>
      <c r="E5" t="s">
        <v>171</v>
      </c>
      <c r="F5">
        <f t="shared" si="0"/>
        <v>101291600000</v>
      </c>
      <c r="G5">
        <v>2076700000</v>
      </c>
      <c r="H5">
        <v>16703000000</v>
      </c>
      <c r="I5">
        <v>9453500000</v>
      </c>
      <c r="J5">
        <v>8677200000</v>
      </c>
      <c r="K5">
        <v>14781000000</v>
      </c>
      <c r="L5">
        <v>10573000000</v>
      </c>
      <c r="M5">
        <v>32085000000</v>
      </c>
      <c r="N5">
        <v>6942200000</v>
      </c>
      <c r="P5" t="s">
        <v>2883</v>
      </c>
      <c r="Q5" t="s">
        <v>2884</v>
      </c>
      <c r="R5" t="s">
        <v>2885</v>
      </c>
      <c r="S5" s="9" t="s">
        <v>63</v>
      </c>
      <c r="T5" s="5" t="s">
        <v>64</v>
      </c>
      <c r="U5">
        <f>SUM(V5:AA5)</f>
        <v>494210000</v>
      </c>
      <c r="V5">
        <v>0</v>
      </c>
      <c r="W5">
        <v>113980000</v>
      </c>
      <c r="X5">
        <v>0</v>
      </c>
      <c r="Y5">
        <v>141990000</v>
      </c>
      <c r="Z5">
        <v>123380000</v>
      </c>
      <c r="AA5">
        <v>114860000</v>
      </c>
      <c r="AN5" t="s">
        <v>87</v>
      </c>
      <c r="AO5" t="s">
        <v>88</v>
      </c>
      <c r="AP5" s="9" t="s">
        <v>63</v>
      </c>
      <c r="AQ5" s="10" t="s">
        <v>75</v>
      </c>
      <c r="AR5">
        <f t="shared" si="8"/>
        <v>245723000000</v>
      </c>
      <c r="AS5">
        <v>79641000000</v>
      </c>
      <c r="AT5">
        <v>70071000000</v>
      </c>
      <c r="AU5">
        <v>96011000000</v>
      </c>
      <c r="AW5" t="s">
        <v>87</v>
      </c>
      <c r="AX5" t="s">
        <v>88</v>
      </c>
      <c r="AY5" s="9" t="s">
        <v>63</v>
      </c>
      <c r="AZ5" s="10" t="s">
        <v>75</v>
      </c>
      <c r="BA5">
        <f t="shared" si="9"/>
        <v>192457000000</v>
      </c>
      <c r="BB5">
        <v>56189000000</v>
      </c>
      <c r="BC5">
        <v>57354000000</v>
      </c>
      <c r="BD5">
        <v>78914000000</v>
      </c>
    </row>
    <row r="6" spans="1:62" x14ac:dyDescent="0.25">
      <c r="A6" t="s">
        <v>291</v>
      </c>
      <c r="B6" t="s">
        <v>292</v>
      </c>
      <c r="C6" t="s">
        <v>293</v>
      </c>
      <c r="D6" t="s">
        <v>230</v>
      </c>
      <c r="E6" t="s">
        <v>171</v>
      </c>
      <c r="F6">
        <f t="shared" si="0"/>
        <v>97616800000</v>
      </c>
      <c r="G6">
        <v>14657000000</v>
      </c>
      <c r="H6">
        <v>7322400000</v>
      </c>
      <c r="I6">
        <v>6437400000</v>
      </c>
      <c r="J6">
        <v>17812000000</v>
      </c>
      <c r="K6">
        <v>9056000000</v>
      </c>
      <c r="L6">
        <v>25212000000</v>
      </c>
      <c r="M6">
        <v>7152700000</v>
      </c>
      <c r="N6">
        <v>9967300000</v>
      </c>
      <c r="P6" t="s">
        <v>7776</v>
      </c>
      <c r="Q6" t="s">
        <v>7777</v>
      </c>
      <c r="R6" t="s">
        <v>7778</v>
      </c>
      <c r="S6" s="9" t="s">
        <v>63</v>
      </c>
      <c r="T6" s="5" t="s">
        <v>64</v>
      </c>
      <c r="U6">
        <f>SUM(V6:AA6)</f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D6" s="24" t="s">
        <v>12030</v>
      </c>
      <c r="AE6">
        <f>AE2/AE4</f>
        <v>0.21203387011514802</v>
      </c>
      <c r="AF6">
        <f t="shared" ref="AF6:AK6" si="11">AF2/AF4</f>
        <v>0.20674352683213387</v>
      </c>
      <c r="AG6">
        <f t="shared" si="11"/>
        <v>0.21068659223119923</v>
      </c>
      <c r="AH6">
        <f t="shared" si="11"/>
        <v>0.2408314196980926</v>
      </c>
      <c r="AI6">
        <f t="shared" si="11"/>
        <v>0.25325705392209069</v>
      </c>
      <c r="AJ6">
        <f t="shared" si="11"/>
        <v>0.2020874345065799</v>
      </c>
      <c r="AK6">
        <f t="shared" si="11"/>
        <v>0.23743092442547703</v>
      </c>
      <c r="AN6" t="s">
        <v>116</v>
      </c>
      <c r="AO6" t="s">
        <v>117</v>
      </c>
      <c r="AP6" s="9" t="s">
        <v>63</v>
      </c>
      <c r="AQ6" s="6" t="s">
        <v>118</v>
      </c>
      <c r="AR6">
        <f t="shared" si="8"/>
        <v>149664000000</v>
      </c>
      <c r="AS6">
        <v>52333000000</v>
      </c>
      <c r="AT6">
        <v>55878000000</v>
      </c>
      <c r="AU6">
        <v>41453000000</v>
      </c>
      <c r="AW6" t="s">
        <v>116</v>
      </c>
      <c r="AX6" t="s">
        <v>117</v>
      </c>
      <c r="AY6" s="9" t="s">
        <v>63</v>
      </c>
      <c r="AZ6" s="6" t="s">
        <v>118</v>
      </c>
      <c r="BA6">
        <f t="shared" si="9"/>
        <v>151348000000</v>
      </c>
      <c r="BB6">
        <v>43383000000</v>
      </c>
      <c r="BC6">
        <v>55294000000</v>
      </c>
      <c r="BD6">
        <v>52671000000</v>
      </c>
    </row>
    <row r="7" spans="1:62" x14ac:dyDescent="0.25">
      <c r="A7" t="s">
        <v>306</v>
      </c>
      <c r="B7" t="s">
        <v>307</v>
      </c>
      <c r="C7" t="s">
        <v>308</v>
      </c>
      <c r="D7" t="s">
        <v>171</v>
      </c>
      <c r="E7" t="s">
        <v>171</v>
      </c>
      <c r="F7">
        <f t="shared" si="0"/>
        <v>86470800000</v>
      </c>
      <c r="G7">
        <v>9758800000</v>
      </c>
      <c r="H7">
        <v>1105000000</v>
      </c>
      <c r="I7">
        <v>2063500000</v>
      </c>
      <c r="J7">
        <v>8280300000</v>
      </c>
      <c r="K7">
        <v>28985000000</v>
      </c>
      <c r="L7">
        <v>9222900000</v>
      </c>
      <c r="M7">
        <v>7822300000</v>
      </c>
      <c r="N7">
        <v>19233000000</v>
      </c>
      <c r="P7" t="s">
        <v>1301</v>
      </c>
      <c r="Q7" t="s">
        <v>1302</v>
      </c>
      <c r="R7" t="s">
        <v>1301</v>
      </c>
      <c r="S7" s="9" t="s">
        <v>63</v>
      </c>
      <c r="T7" s="6" t="s">
        <v>118</v>
      </c>
      <c r="U7">
        <f>SUM(V7:AA7)</f>
        <v>3194840000</v>
      </c>
      <c r="V7">
        <v>784450000</v>
      </c>
      <c r="W7">
        <v>276900000</v>
      </c>
      <c r="X7">
        <v>534830000</v>
      </c>
      <c r="Y7">
        <v>411440000</v>
      </c>
      <c r="Z7">
        <v>965690000</v>
      </c>
      <c r="AA7">
        <v>221530000</v>
      </c>
      <c r="AD7" t="s">
        <v>12031</v>
      </c>
      <c r="AE7">
        <f>AE3/AE4</f>
        <v>0.78796612988485193</v>
      </c>
      <c r="AF7">
        <f t="shared" ref="AF7:AK7" si="12">AF3/AF4</f>
        <v>0.79325647316786607</v>
      </c>
      <c r="AG7">
        <f t="shared" si="12"/>
        <v>0.78931340776880077</v>
      </c>
      <c r="AH7">
        <f t="shared" si="12"/>
        <v>0.75916858030190737</v>
      </c>
      <c r="AI7">
        <f t="shared" si="12"/>
        <v>0.74674294607790936</v>
      </c>
      <c r="AJ7">
        <f t="shared" si="12"/>
        <v>0.79791256549342016</v>
      </c>
      <c r="AK7">
        <f t="shared" si="12"/>
        <v>0.76256907557452291</v>
      </c>
      <c r="AN7" t="s">
        <v>154</v>
      </c>
      <c r="AO7" t="s">
        <v>155</v>
      </c>
      <c r="AP7" s="9" t="s">
        <v>63</v>
      </c>
      <c r="AQ7" s="10" t="s">
        <v>75</v>
      </c>
      <c r="AR7">
        <f t="shared" si="8"/>
        <v>106723000000</v>
      </c>
      <c r="AS7">
        <v>48308000000</v>
      </c>
      <c r="AT7">
        <v>40216000000</v>
      </c>
      <c r="AU7">
        <v>18199000000</v>
      </c>
      <c r="AW7" t="s">
        <v>154</v>
      </c>
      <c r="AX7" t="s">
        <v>155</v>
      </c>
      <c r="AY7" s="9" t="s">
        <v>63</v>
      </c>
      <c r="AZ7" s="10" t="s">
        <v>75</v>
      </c>
      <c r="BA7">
        <f t="shared" si="9"/>
        <v>124453000000</v>
      </c>
      <c r="BB7">
        <v>41981000000</v>
      </c>
      <c r="BC7">
        <v>44484000000</v>
      </c>
      <c r="BD7">
        <v>37988000000</v>
      </c>
    </row>
    <row r="8" spans="1:62" x14ac:dyDescent="0.25">
      <c r="A8" t="s">
        <v>316</v>
      </c>
      <c r="B8" t="s">
        <v>317</v>
      </c>
      <c r="C8" t="s">
        <v>316</v>
      </c>
      <c r="D8" s="2" t="s">
        <v>230</v>
      </c>
      <c r="E8" t="s">
        <v>171</v>
      </c>
      <c r="F8">
        <f t="shared" si="0"/>
        <v>86054400000</v>
      </c>
      <c r="G8">
        <v>14504000000</v>
      </c>
      <c r="H8">
        <v>9929000000</v>
      </c>
      <c r="I8">
        <v>14776000000</v>
      </c>
      <c r="J8">
        <v>9043800000</v>
      </c>
      <c r="K8">
        <v>8459700000</v>
      </c>
      <c r="L8">
        <v>10412000000</v>
      </c>
      <c r="M8">
        <v>5325900000</v>
      </c>
      <c r="N8">
        <v>13604000000</v>
      </c>
      <c r="P8" t="s">
        <v>327</v>
      </c>
      <c r="Q8" t="s">
        <v>328</v>
      </c>
      <c r="R8" t="s">
        <v>327</v>
      </c>
      <c r="S8" s="9" t="s">
        <v>63</v>
      </c>
      <c r="T8" s="6" t="s">
        <v>118</v>
      </c>
      <c r="U8">
        <f>SUM(V8:AA8)</f>
        <v>49352700000</v>
      </c>
      <c r="V8">
        <v>6748000000</v>
      </c>
      <c r="W8">
        <v>8366000000</v>
      </c>
      <c r="X8">
        <v>8755400000</v>
      </c>
      <c r="Y8">
        <v>9863700000</v>
      </c>
      <c r="Z8">
        <v>10056000000</v>
      </c>
      <c r="AA8">
        <v>5563600000</v>
      </c>
      <c r="AN8" t="s">
        <v>141</v>
      </c>
      <c r="AO8" t="s">
        <v>142</v>
      </c>
      <c r="AP8" s="9" t="s">
        <v>63</v>
      </c>
      <c r="AQ8" s="10" t="s">
        <v>75</v>
      </c>
      <c r="AR8">
        <f t="shared" si="8"/>
        <v>96639000000</v>
      </c>
      <c r="AS8">
        <v>34897000000</v>
      </c>
      <c r="AT8">
        <v>28966000000</v>
      </c>
      <c r="AU8">
        <v>32776000000</v>
      </c>
      <c r="AW8" t="s">
        <v>127</v>
      </c>
      <c r="AX8" t="s">
        <v>128</v>
      </c>
      <c r="AY8" s="9" t="s">
        <v>63</v>
      </c>
      <c r="AZ8" s="10" t="s">
        <v>75</v>
      </c>
      <c r="BA8">
        <f t="shared" si="9"/>
        <v>105480000000</v>
      </c>
      <c r="BB8">
        <v>30113000000</v>
      </c>
      <c r="BC8">
        <v>34255000000</v>
      </c>
      <c r="BD8">
        <v>41112000000</v>
      </c>
    </row>
    <row r="9" spans="1:62" x14ac:dyDescent="0.25">
      <c r="A9" t="s">
        <v>342</v>
      </c>
      <c r="B9" t="s">
        <v>343</v>
      </c>
      <c r="C9" t="s">
        <v>344</v>
      </c>
      <c r="D9" s="2" t="s">
        <v>230</v>
      </c>
      <c r="E9" t="s">
        <v>171</v>
      </c>
      <c r="F9">
        <f t="shared" si="0"/>
        <v>68315900000</v>
      </c>
      <c r="G9">
        <v>11515000000</v>
      </c>
      <c r="H9">
        <v>8250800000</v>
      </c>
      <c r="I9">
        <v>9900100000</v>
      </c>
      <c r="J9">
        <v>6833000000</v>
      </c>
      <c r="K9">
        <v>7105300000</v>
      </c>
      <c r="L9">
        <v>8299000000</v>
      </c>
      <c r="M9">
        <v>5221700000</v>
      </c>
      <c r="N9">
        <v>11191000000</v>
      </c>
      <c r="P9" t="s">
        <v>1491</v>
      </c>
      <c r="Q9" t="s">
        <v>328</v>
      </c>
      <c r="R9" t="s">
        <v>6724</v>
      </c>
      <c r="S9" s="9" t="s">
        <v>63</v>
      </c>
      <c r="T9" s="6" t="s">
        <v>118</v>
      </c>
      <c r="U9">
        <f>SUM(V9:AA9)</f>
        <v>40620000</v>
      </c>
      <c r="V9">
        <v>0</v>
      </c>
      <c r="W9">
        <v>0</v>
      </c>
      <c r="X9">
        <v>0</v>
      </c>
      <c r="Y9">
        <v>40620000</v>
      </c>
      <c r="Z9">
        <v>0</v>
      </c>
      <c r="AA9">
        <v>0</v>
      </c>
      <c r="AN9" t="s">
        <v>127</v>
      </c>
      <c r="AO9" t="s">
        <v>128</v>
      </c>
      <c r="AP9" s="9" t="s">
        <v>63</v>
      </c>
      <c r="AQ9" s="10" t="s">
        <v>75</v>
      </c>
      <c r="AR9">
        <f t="shared" si="8"/>
        <v>84708000000</v>
      </c>
      <c r="AS9">
        <v>30325000000</v>
      </c>
      <c r="AT9">
        <v>30676000000</v>
      </c>
      <c r="AU9">
        <v>23707000000</v>
      </c>
      <c r="AW9" t="s">
        <v>169</v>
      </c>
      <c r="AX9" t="s">
        <v>170</v>
      </c>
      <c r="AY9" t="s">
        <v>171</v>
      </c>
      <c r="AZ9" t="s">
        <v>171</v>
      </c>
      <c r="BA9">
        <f t="shared" si="9"/>
        <v>104779000000</v>
      </c>
      <c r="BB9">
        <v>15517000000</v>
      </c>
      <c r="BC9">
        <v>22007000000</v>
      </c>
      <c r="BD9">
        <v>67255000000</v>
      </c>
    </row>
    <row r="10" spans="1:62" x14ac:dyDescent="0.25">
      <c r="A10" t="s">
        <v>410</v>
      </c>
      <c r="B10" t="s">
        <v>411</v>
      </c>
      <c r="C10" t="s">
        <v>412</v>
      </c>
      <c r="D10" s="2" t="s">
        <v>230</v>
      </c>
      <c r="E10" t="s">
        <v>171</v>
      </c>
      <c r="F10">
        <f t="shared" si="0"/>
        <v>50446800000</v>
      </c>
      <c r="G10">
        <v>8321300000</v>
      </c>
      <c r="H10">
        <v>5712000000</v>
      </c>
      <c r="I10">
        <v>7200500000</v>
      </c>
      <c r="J10">
        <v>5378100000</v>
      </c>
      <c r="K10">
        <v>4904400000</v>
      </c>
      <c r="L10">
        <v>6847600000</v>
      </c>
      <c r="M10">
        <v>3418500000</v>
      </c>
      <c r="N10">
        <v>8664400000</v>
      </c>
      <c r="P10" t="s">
        <v>5038</v>
      </c>
      <c r="Q10" t="s">
        <v>5039</v>
      </c>
      <c r="R10" t="s">
        <v>5038</v>
      </c>
      <c r="S10" s="9" t="s">
        <v>63</v>
      </c>
      <c r="T10" s="5" t="s">
        <v>64</v>
      </c>
      <c r="U10">
        <f>SUM(V10:AA10)</f>
        <v>73488000</v>
      </c>
      <c r="V10">
        <v>0</v>
      </c>
      <c r="W10">
        <v>0</v>
      </c>
      <c r="X10">
        <v>0</v>
      </c>
      <c r="Y10">
        <v>0</v>
      </c>
      <c r="Z10">
        <v>39483000</v>
      </c>
      <c r="AA10">
        <v>34005000</v>
      </c>
      <c r="AN10" t="s">
        <v>228</v>
      </c>
      <c r="AO10" t="s">
        <v>229</v>
      </c>
      <c r="AP10" s="2" t="s">
        <v>230</v>
      </c>
      <c r="AQ10" t="s">
        <v>171</v>
      </c>
      <c r="AR10">
        <f t="shared" si="8"/>
        <v>65591000000</v>
      </c>
      <c r="AS10">
        <v>25496000000</v>
      </c>
      <c r="AT10">
        <v>17574000000</v>
      </c>
      <c r="AU10">
        <v>22521000000</v>
      </c>
      <c r="AW10" t="s">
        <v>141</v>
      </c>
      <c r="AX10" t="s">
        <v>142</v>
      </c>
      <c r="AY10" s="9" t="s">
        <v>63</v>
      </c>
      <c r="AZ10" s="10" t="s">
        <v>75</v>
      </c>
      <c r="BA10">
        <f t="shared" si="9"/>
        <v>91935000000</v>
      </c>
      <c r="BB10">
        <v>23647000000</v>
      </c>
      <c r="BC10">
        <v>31407000000</v>
      </c>
      <c r="BD10">
        <v>36881000000</v>
      </c>
    </row>
    <row r="11" spans="1:62" x14ac:dyDescent="0.25">
      <c r="A11" t="s">
        <v>476</v>
      </c>
      <c r="B11" t="s">
        <v>477</v>
      </c>
      <c r="C11" t="s">
        <v>478</v>
      </c>
      <c r="D11" t="s">
        <v>479</v>
      </c>
      <c r="E11" t="s">
        <v>171</v>
      </c>
      <c r="F11">
        <f t="shared" si="0"/>
        <v>42612800000</v>
      </c>
      <c r="G11">
        <v>5116000000</v>
      </c>
      <c r="H11">
        <v>5926200000</v>
      </c>
      <c r="I11">
        <v>3256300000</v>
      </c>
      <c r="J11">
        <v>4656500000</v>
      </c>
      <c r="K11">
        <v>4754700000</v>
      </c>
      <c r="L11">
        <v>7433100000</v>
      </c>
      <c r="M11">
        <v>6693700000</v>
      </c>
      <c r="N11">
        <v>4776300000</v>
      </c>
      <c r="P11" t="s">
        <v>9176</v>
      </c>
      <c r="Q11" t="s">
        <v>9177</v>
      </c>
      <c r="R11" t="s">
        <v>9176</v>
      </c>
      <c r="S11" s="9" t="s">
        <v>63</v>
      </c>
      <c r="T11" s="6" t="s">
        <v>118</v>
      </c>
      <c r="U11">
        <f>SUM(V11:AA11)</f>
        <v>8959300</v>
      </c>
      <c r="V11">
        <v>0</v>
      </c>
      <c r="W11">
        <v>0</v>
      </c>
      <c r="X11">
        <v>0</v>
      </c>
      <c r="Y11">
        <v>0</v>
      </c>
      <c r="Z11">
        <v>8959300</v>
      </c>
      <c r="AA11">
        <v>0</v>
      </c>
      <c r="AN11" t="s">
        <v>213</v>
      </c>
      <c r="AO11" t="s">
        <v>214</v>
      </c>
      <c r="AP11" s="9" t="s">
        <v>63</v>
      </c>
      <c r="AQ11" s="10" t="s">
        <v>75</v>
      </c>
      <c r="AR11">
        <f t="shared" si="8"/>
        <v>61090000000</v>
      </c>
      <c r="AS11">
        <v>27309000000</v>
      </c>
      <c r="AT11">
        <v>22764000000</v>
      </c>
      <c r="AU11">
        <v>11017000000</v>
      </c>
      <c r="AW11" t="s">
        <v>185</v>
      </c>
      <c r="AX11" t="s">
        <v>184</v>
      </c>
      <c r="AY11" s="9" t="s">
        <v>63</v>
      </c>
      <c r="AZ11" s="5" t="s">
        <v>64</v>
      </c>
      <c r="BA11">
        <f t="shared" si="9"/>
        <v>76046000000</v>
      </c>
      <c r="BB11">
        <v>18298000000</v>
      </c>
      <c r="BC11">
        <v>36712000000</v>
      </c>
      <c r="BD11">
        <v>21036000000</v>
      </c>
    </row>
    <row r="12" spans="1:62" x14ac:dyDescent="0.25">
      <c r="A12" t="s">
        <v>486</v>
      </c>
      <c r="B12" t="s">
        <v>487</v>
      </c>
      <c r="C12" t="s">
        <v>486</v>
      </c>
      <c r="D12" t="s">
        <v>488</v>
      </c>
      <c r="E12" t="s">
        <v>171</v>
      </c>
      <c r="F12">
        <f t="shared" si="0"/>
        <v>39437380000</v>
      </c>
      <c r="G12">
        <v>2173300000</v>
      </c>
      <c r="H12">
        <v>10160000000</v>
      </c>
      <c r="I12">
        <v>18264000000</v>
      </c>
      <c r="J12">
        <v>6634700000</v>
      </c>
      <c r="K12">
        <v>643390000</v>
      </c>
      <c r="L12">
        <v>144590000</v>
      </c>
      <c r="M12">
        <v>510080000</v>
      </c>
      <c r="N12">
        <v>907320000</v>
      </c>
      <c r="P12" t="s">
        <v>1070</v>
      </c>
      <c r="Q12" t="s">
        <v>1071</v>
      </c>
      <c r="R12" t="s">
        <v>1072</v>
      </c>
      <c r="S12" s="9" t="s">
        <v>63</v>
      </c>
      <c r="T12" s="5" t="s">
        <v>64</v>
      </c>
      <c r="U12">
        <f>SUM(V12:AA12)</f>
        <v>5813192000</v>
      </c>
      <c r="V12">
        <v>52722000</v>
      </c>
      <c r="W12">
        <v>55840000</v>
      </c>
      <c r="X12">
        <v>48639000</v>
      </c>
      <c r="Y12">
        <v>1792700000</v>
      </c>
      <c r="Z12">
        <v>3823000000</v>
      </c>
      <c r="AA12">
        <v>40291000</v>
      </c>
      <c r="AN12" t="s">
        <v>169</v>
      </c>
      <c r="AO12" t="s">
        <v>170</v>
      </c>
      <c r="AP12" t="s">
        <v>171</v>
      </c>
      <c r="AQ12" t="s">
        <v>171</v>
      </c>
      <c r="AR12">
        <f t="shared" si="8"/>
        <v>51009000000</v>
      </c>
      <c r="AS12">
        <v>19074000000</v>
      </c>
      <c r="AT12">
        <v>16343000000</v>
      </c>
      <c r="AU12">
        <v>15592000000</v>
      </c>
      <c r="AW12" t="s">
        <v>199</v>
      </c>
      <c r="AX12" t="s">
        <v>198</v>
      </c>
      <c r="AY12" s="9" t="s">
        <v>63</v>
      </c>
      <c r="AZ12" s="5" t="s">
        <v>64</v>
      </c>
      <c r="BA12">
        <f t="shared" si="9"/>
        <v>67202000000</v>
      </c>
      <c r="BB12">
        <v>14923000000</v>
      </c>
      <c r="BC12">
        <v>32468000000</v>
      </c>
      <c r="BD12">
        <v>19811000000</v>
      </c>
    </row>
    <row r="13" spans="1:62" x14ac:dyDescent="0.25">
      <c r="A13" t="s">
        <v>535</v>
      </c>
      <c r="B13" t="s">
        <v>536</v>
      </c>
      <c r="C13" t="s">
        <v>537</v>
      </c>
      <c r="D13" s="2" t="s">
        <v>488</v>
      </c>
      <c r="E13" t="s">
        <v>171</v>
      </c>
      <c r="F13">
        <f t="shared" si="0"/>
        <v>34021110000</v>
      </c>
      <c r="G13">
        <v>1837700000</v>
      </c>
      <c r="H13">
        <v>8816700000</v>
      </c>
      <c r="I13">
        <v>15686000000</v>
      </c>
      <c r="J13">
        <v>5612900000</v>
      </c>
      <c r="K13">
        <v>476460000</v>
      </c>
      <c r="L13">
        <v>260090000</v>
      </c>
      <c r="M13">
        <v>483900000</v>
      </c>
      <c r="N13">
        <v>847360000</v>
      </c>
      <c r="P13" t="s">
        <v>989</v>
      </c>
      <c r="Q13" t="s">
        <v>990</v>
      </c>
      <c r="R13" t="s">
        <v>991</v>
      </c>
      <c r="S13" s="9" t="s">
        <v>63</v>
      </c>
      <c r="T13" s="5" t="s">
        <v>64</v>
      </c>
      <c r="U13">
        <f>SUM(V13:AA13)</f>
        <v>8065300000</v>
      </c>
      <c r="V13">
        <v>1020400000</v>
      </c>
      <c r="W13">
        <v>0</v>
      </c>
      <c r="X13">
        <v>366050000</v>
      </c>
      <c r="Y13">
        <v>431650000</v>
      </c>
      <c r="Z13">
        <v>6247200000</v>
      </c>
      <c r="AA13">
        <v>0</v>
      </c>
      <c r="AN13" t="s">
        <v>185</v>
      </c>
      <c r="AO13" t="s">
        <v>184</v>
      </c>
      <c r="AP13" s="9" t="s">
        <v>63</v>
      </c>
      <c r="AQ13" s="5" t="s">
        <v>64</v>
      </c>
      <c r="AR13">
        <f t="shared" si="8"/>
        <v>50146000000</v>
      </c>
      <c r="AS13">
        <v>21942000000</v>
      </c>
      <c r="AT13">
        <v>17360000000</v>
      </c>
      <c r="AU13">
        <v>10844000000</v>
      </c>
      <c r="AW13" t="s">
        <v>213</v>
      </c>
      <c r="AX13" t="s">
        <v>214</v>
      </c>
      <c r="AY13" s="9" t="s">
        <v>63</v>
      </c>
      <c r="AZ13" s="10" t="s">
        <v>75</v>
      </c>
      <c r="BA13">
        <f t="shared" si="9"/>
        <v>66985000000</v>
      </c>
      <c r="BB13">
        <v>22741000000</v>
      </c>
      <c r="BC13">
        <v>22277000000</v>
      </c>
      <c r="BD13">
        <v>21967000000</v>
      </c>
    </row>
    <row r="14" spans="1:62" x14ac:dyDescent="0.25">
      <c r="A14" t="s">
        <v>549</v>
      </c>
      <c r="B14" t="s">
        <v>550</v>
      </c>
      <c r="C14" t="s">
        <v>551</v>
      </c>
      <c r="D14" s="2" t="s">
        <v>230</v>
      </c>
      <c r="E14" t="s">
        <v>171</v>
      </c>
      <c r="F14">
        <f t="shared" si="0"/>
        <v>33847700000</v>
      </c>
      <c r="G14">
        <v>4924800000</v>
      </c>
      <c r="H14">
        <v>2448100000</v>
      </c>
      <c r="I14">
        <v>3433300000</v>
      </c>
      <c r="J14">
        <v>9988400000</v>
      </c>
      <c r="K14">
        <v>1424400000</v>
      </c>
      <c r="L14">
        <v>7160400000</v>
      </c>
      <c r="M14">
        <v>2221900000</v>
      </c>
      <c r="N14">
        <v>2246400000</v>
      </c>
      <c r="P14" t="s">
        <v>5545</v>
      </c>
      <c r="Q14" t="s">
        <v>5546</v>
      </c>
      <c r="R14" t="s">
        <v>5547</v>
      </c>
      <c r="S14" s="9" t="s">
        <v>63</v>
      </c>
      <c r="T14" s="10" t="s">
        <v>75</v>
      </c>
      <c r="U14">
        <f>SUM(V14:AA14)</f>
        <v>83631000</v>
      </c>
      <c r="V14">
        <v>0</v>
      </c>
      <c r="W14">
        <v>0</v>
      </c>
      <c r="X14">
        <v>0</v>
      </c>
      <c r="Y14">
        <v>0</v>
      </c>
      <c r="Z14">
        <v>83631000</v>
      </c>
      <c r="AA14">
        <v>0</v>
      </c>
      <c r="AN14" t="s">
        <v>199</v>
      </c>
      <c r="AO14" t="s">
        <v>198</v>
      </c>
      <c r="AP14" s="9" t="s">
        <v>63</v>
      </c>
      <c r="AQ14" s="5" t="s">
        <v>64</v>
      </c>
      <c r="AR14">
        <f t="shared" si="8"/>
        <v>46880000000</v>
      </c>
      <c r="AS14">
        <v>18435000000</v>
      </c>
      <c r="AT14">
        <v>17072000000</v>
      </c>
      <c r="AU14">
        <v>11373000000</v>
      </c>
      <c r="AW14" t="s">
        <v>255</v>
      </c>
      <c r="AX14" t="s">
        <v>254</v>
      </c>
      <c r="AY14" s="9" t="s">
        <v>63</v>
      </c>
      <c r="AZ14" s="5" t="s">
        <v>64</v>
      </c>
      <c r="BA14">
        <f t="shared" si="9"/>
        <v>53868000000</v>
      </c>
      <c r="BB14">
        <v>11708000000</v>
      </c>
      <c r="BC14">
        <v>26628000000</v>
      </c>
      <c r="BD14">
        <v>15532000000</v>
      </c>
    </row>
    <row r="15" spans="1:62" x14ac:dyDescent="0.25">
      <c r="A15" t="s">
        <v>564</v>
      </c>
      <c r="B15" t="s">
        <v>565</v>
      </c>
      <c r="C15" t="s">
        <v>566</v>
      </c>
      <c r="D15" s="2" t="s">
        <v>171</v>
      </c>
      <c r="E15" t="s">
        <v>171</v>
      </c>
      <c r="F15">
        <f t="shared" si="0"/>
        <v>32684710000</v>
      </c>
      <c r="G15">
        <v>3654600000</v>
      </c>
      <c r="H15">
        <v>613980000</v>
      </c>
      <c r="I15">
        <v>890130000</v>
      </c>
      <c r="J15">
        <v>4918600000</v>
      </c>
      <c r="K15">
        <v>8499200000</v>
      </c>
      <c r="L15">
        <v>4562100000</v>
      </c>
      <c r="M15">
        <v>3624800000</v>
      </c>
      <c r="N15">
        <v>5921300000</v>
      </c>
      <c r="P15" t="s">
        <v>1084</v>
      </c>
      <c r="Q15" t="s">
        <v>1085</v>
      </c>
      <c r="R15" t="s">
        <v>1086</v>
      </c>
      <c r="S15" s="9" t="s">
        <v>63</v>
      </c>
      <c r="T15" s="10" t="s">
        <v>75</v>
      </c>
      <c r="U15">
        <f>SUM(V15:AA15)</f>
        <v>4729110000</v>
      </c>
      <c r="V15">
        <v>690320000</v>
      </c>
      <c r="W15">
        <v>660680000</v>
      </c>
      <c r="X15">
        <v>344280000</v>
      </c>
      <c r="Y15">
        <v>824760000</v>
      </c>
      <c r="Z15">
        <v>1461900000</v>
      </c>
      <c r="AA15">
        <v>747170000</v>
      </c>
      <c r="AN15" t="s">
        <v>269</v>
      </c>
      <c r="AO15" t="s">
        <v>270</v>
      </c>
      <c r="AP15" s="9" t="s">
        <v>63</v>
      </c>
      <c r="AQ15" s="10" t="s">
        <v>75</v>
      </c>
      <c r="AR15">
        <f t="shared" si="8"/>
        <v>45888000000</v>
      </c>
      <c r="AS15">
        <v>12160000000</v>
      </c>
      <c r="AT15">
        <v>13321000000</v>
      </c>
      <c r="AU15">
        <v>20407000000</v>
      </c>
      <c r="AW15" t="s">
        <v>292</v>
      </c>
      <c r="AX15" t="s">
        <v>293</v>
      </c>
      <c r="AY15" t="s">
        <v>230</v>
      </c>
      <c r="AZ15" t="s">
        <v>171</v>
      </c>
      <c r="BA15">
        <f t="shared" si="9"/>
        <v>52080000000</v>
      </c>
      <c r="BB15">
        <v>17812000000</v>
      </c>
      <c r="BC15">
        <v>9056000000</v>
      </c>
      <c r="BD15">
        <v>25212000000</v>
      </c>
    </row>
    <row r="16" spans="1:62" x14ac:dyDescent="0.25">
      <c r="A16" t="s">
        <v>579</v>
      </c>
      <c r="B16" t="s">
        <v>580</v>
      </c>
      <c r="C16" t="s">
        <v>581</v>
      </c>
      <c r="D16" t="s">
        <v>171</v>
      </c>
      <c r="E16" t="s">
        <v>171</v>
      </c>
      <c r="F16">
        <f t="shared" si="0"/>
        <v>32674900000</v>
      </c>
      <c r="G16">
        <v>1956300000</v>
      </c>
      <c r="H16">
        <v>5904500000</v>
      </c>
      <c r="I16">
        <v>5222100000</v>
      </c>
      <c r="J16">
        <v>3351300000</v>
      </c>
      <c r="K16">
        <v>4248800000</v>
      </c>
      <c r="L16">
        <v>3594700000</v>
      </c>
      <c r="M16">
        <v>5533000000</v>
      </c>
      <c r="N16">
        <v>2864200000</v>
      </c>
      <c r="P16" t="s">
        <v>396</v>
      </c>
      <c r="Q16" t="s">
        <v>397</v>
      </c>
      <c r="R16" t="s">
        <v>398</v>
      </c>
      <c r="S16" s="9" t="s">
        <v>63</v>
      </c>
      <c r="T16" s="10" t="s">
        <v>75</v>
      </c>
      <c r="U16">
        <f>SUM(V16:AA16)</f>
        <v>42567000000</v>
      </c>
      <c r="V16">
        <v>8209500000</v>
      </c>
      <c r="W16">
        <v>7768500000</v>
      </c>
      <c r="X16">
        <v>4715200000</v>
      </c>
      <c r="Y16">
        <v>8086500000</v>
      </c>
      <c r="Z16">
        <v>6548300000</v>
      </c>
      <c r="AA16">
        <v>7239000000</v>
      </c>
      <c r="AN16" t="s">
        <v>317</v>
      </c>
      <c r="AO16" t="s">
        <v>316</v>
      </c>
      <c r="AP16" s="2" t="s">
        <v>230</v>
      </c>
      <c r="AQ16" t="s">
        <v>171</v>
      </c>
      <c r="AR16">
        <f t="shared" si="8"/>
        <v>39209000000</v>
      </c>
      <c r="AS16">
        <v>14504000000</v>
      </c>
      <c r="AT16">
        <v>9929000000</v>
      </c>
      <c r="AU16">
        <v>14776000000</v>
      </c>
      <c r="AW16" t="s">
        <v>228</v>
      </c>
      <c r="AX16" t="s">
        <v>229</v>
      </c>
      <c r="AY16" s="2" t="s">
        <v>230</v>
      </c>
      <c r="AZ16" t="s">
        <v>171</v>
      </c>
      <c r="BA16">
        <f t="shared" si="9"/>
        <v>47157000000</v>
      </c>
      <c r="BB16">
        <v>15169000000</v>
      </c>
      <c r="BC16">
        <v>13930000000</v>
      </c>
      <c r="BD16">
        <v>18058000000</v>
      </c>
    </row>
    <row r="17" spans="1:56" x14ac:dyDescent="0.25">
      <c r="A17" t="s">
        <v>591</v>
      </c>
      <c r="B17" t="s">
        <v>592</v>
      </c>
      <c r="C17" t="s">
        <v>593</v>
      </c>
      <c r="D17" s="2" t="s">
        <v>594</v>
      </c>
      <c r="E17" t="s">
        <v>171</v>
      </c>
      <c r="F17">
        <f t="shared" si="0"/>
        <v>32431300000</v>
      </c>
      <c r="G17">
        <v>9622600000</v>
      </c>
      <c r="H17">
        <v>3740000000</v>
      </c>
      <c r="I17">
        <v>0</v>
      </c>
      <c r="J17">
        <v>4590600000</v>
      </c>
      <c r="K17">
        <v>3573400000</v>
      </c>
      <c r="L17">
        <v>2884300000</v>
      </c>
      <c r="M17">
        <v>2898200000</v>
      </c>
      <c r="N17">
        <v>5122200000</v>
      </c>
      <c r="P17" t="s">
        <v>1749</v>
      </c>
      <c r="Q17" t="s">
        <v>1750</v>
      </c>
      <c r="R17" t="s">
        <v>1751</v>
      </c>
      <c r="S17" s="9" t="s">
        <v>63</v>
      </c>
      <c r="T17" s="10" t="s">
        <v>75</v>
      </c>
      <c r="U17">
        <f>SUM(V17:AA17)</f>
        <v>1385510000</v>
      </c>
      <c r="V17">
        <v>193260000</v>
      </c>
      <c r="W17">
        <v>190970000</v>
      </c>
      <c r="X17">
        <v>131150000</v>
      </c>
      <c r="Y17">
        <v>217500000</v>
      </c>
      <c r="Z17">
        <v>298930000</v>
      </c>
      <c r="AA17">
        <v>353700000</v>
      </c>
      <c r="AN17" t="s">
        <v>255</v>
      </c>
      <c r="AO17" t="s">
        <v>254</v>
      </c>
      <c r="AP17" s="9" t="s">
        <v>63</v>
      </c>
      <c r="AQ17" s="5" t="s">
        <v>64</v>
      </c>
      <c r="AR17">
        <f t="shared" si="8"/>
        <v>37409800000</v>
      </c>
      <c r="AS17">
        <v>15668000000</v>
      </c>
      <c r="AT17">
        <v>13354000000</v>
      </c>
      <c r="AU17">
        <v>8387800000</v>
      </c>
      <c r="AW17" t="s">
        <v>307</v>
      </c>
      <c r="AX17" t="s">
        <v>308</v>
      </c>
      <c r="AY17" t="s">
        <v>171</v>
      </c>
      <c r="AZ17" t="s">
        <v>171</v>
      </c>
      <c r="BA17">
        <f t="shared" si="9"/>
        <v>46488200000</v>
      </c>
      <c r="BB17">
        <v>8280300000</v>
      </c>
      <c r="BC17">
        <v>28985000000</v>
      </c>
      <c r="BD17">
        <v>9222900000</v>
      </c>
    </row>
    <row r="18" spans="1:56" x14ac:dyDescent="0.25">
      <c r="A18" t="s">
        <v>605</v>
      </c>
      <c r="B18" t="s">
        <v>606</v>
      </c>
      <c r="C18" t="s">
        <v>607</v>
      </c>
      <c r="D18" t="s">
        <v>230</v>
      </c>
      <c r="E18" t="s">
        <v>171</v>
      </c>
      <c r="F18">
        <f t="shared" si="0"/>
        <v>31627200000</v>
      </c>
      <c r="G18">
        <v>4153000000</v>
      </c>
      <c r="H18">
        <v>3294400000</v>
      </c>
      <c r="I18">
        <v>2211200000</v>
      </c>
      <c r="J18">
        <v>5174300000</v>
      </c>
      <c r="K18">
        <v>4499100000</v>
      </c>
      <c r="L18">
        <v>6825300000</v>
      </c>
      <c r="M18">
        <v>2339200000</v>
      </c>
      <c r="N18">
        <v>3130700000</v>
      </c>
      <c r="P18" t="s">
        <v>1059</v>
      </c>
      <c r="Q18" t="s">
        <v>1060</v>
      </c>
      <c r="R18" t="s">
        <v>1061</v>
      </c>
      <c r="S18" s="9" t="s">
        <v>63</v>
      </c>
      <c r="T18" s="10" t="s">
        <v>75</v>
      </c>
      <c r="U18">
        <f>SUM(V18:AA18)</f>
        <v>5647840000</v>
      </c>
      <c r="V18">
        <v>825730000</v>
      </c>
      <c r="W18">
        <v>918440000</v>
      </c>
      <c r="X18">
        <v>1878800000</v>
      </c>
      <c r="Y18">
        <v>585950000</v>
      </c>
      <c r="Z18">
        <v>535140000</v>
      </c>
      <c r="AA18">
        <v>903780000</v>
      </c>
      <c r="AN18" t="s">
        <v>487</v>
      </c>
      <c r="AO18" t="s">
        <v>486</v>
      </c>
      <c r="AP18" t="s">
        <v>488</v>
      </c>
      <c r="AQ18" t="s">
        <v>171</v>
      </c>
      <c r="AR18">
        <f t="shared" si="8"/>
        <v>30597300000</v>
      </c>
      <c r="AS18">
        <v>2173300000</v>
      </c>
      <c r="AT18">
        <v>10160000000</v>
      </c>
      <c r="AU18">
        <v>18264000000</v>
      </c>
      <c r="AW18" t="s">
        <v>280</v>
      </c>
      <c r="AX18" t="s">
        <v>281</v>
      </c>
      <c r="AY18" t="s">
        <v>171</v>
      </c>
      <c r="AZ18" t="s">
        <v>171</v>
      </c>
      <c r="BA18">
        <f t="shared" si="9"/>
        <v>34031200000</v>
      </c>
      <c r="BB18">
        <v>8677200000</v>
      </c>
      <c r="BC18">
        <v>14781000000</v>
      </c>
      <c r="BD18">
        <v>10573000000</v>
      </c>
    </row>
    <row r="19" spans="1:56" x14ac:dyDescent="0.25">
      <c r="A19" t="s">
        <v>659</v>
      </c>
      <c r="B19" t="s">
        <v>660</v>
      </c>
      <c r="C19" t="s">
        <v>661</v>
      </c>
      <c r="D19" s="13" t="s">
        <v>662</v>
      </c>
      <c r="E19" t="s">
        <v>171</v>
      </c>
      <c r="F19">
        <f t="shared" si="0"/>
        <v>27243700000</v>
      </c>
      <c r="G19">
        <v>3701400000</v>
      </c>
      <c r="H19">
        <v>2755100000</v>
      </c>
      <c r="I19">
        <v>2182000000</v>
      </c>
      <c r="J19">
        <v>5269900000</v>
      </c>
      <c r="K19">
        <v>2105700000</v>
      </c>
      <c r="L19">
        <v>6547000000</v>
      </c>
      <c r="M19">
        <v>2283900000</v>
      </c>
      <c r="N19">
        <v>2398700000</v>
      </c>
      <c r="P19" t="s">
        <v>1536</v>
      </c>
      <c r="Q19" t="s">
        <v>1537</v>
      </c>
      <c r="R19" t="s">
        <v>1538</v>
      </c>
      <c r="S19" s="9" t="s">
        <v>63</v>
      </c>
      <c r="T19" s="10" t="s">
        <v>75</v>
      </c>
      <c r="U19">
        <f>SUM(V19:AA19)</f>
        <v>2077620000</v>
      </c>
      <c r="V19">
        <v>404240000</v>
      </c>
      <c r="W19">
        <v>404050000</v>
      </c>
      <c r="X19">
        <v>309510000</v>
      </c>
      <c r="Y19">
        <v>263270000</v>
      </c>
      <c r="Z19">
        <v>436680000</v>
      </c>
      <c r="AA19">
        <v>259870000</v>
      </c>
      <c r="AN19" t="s">
        <v>343</v>
      </c>
      <c r="AO19" t="s">
        <v>344</v>
      </c>
      <c r="AP19" s="2" t="s">
        <v>230</v>
      </c>
      <c r="AQ19" t="s">
        <v>171</v>
      </c>
      <c r="AR19">
        <f t="shared" si="8"/>
        <v>29665900000</v>
      </c>
      <c r="AS19">
        <v>11515000000</v>
      </c>
      <c r="AT19">
        <v>8250800000</v>
      </c>
      <c r="AU19">
        <v>9900100000</v>
      </c>
      <c r="AW19" t="s">
        <v>269</v>
      </c>
      <c r="AX19" t="s">
        <v>270</v>
      </c>
      <c r="AY19" s="9" t="s">
        <v>63</v>
      </c>
      <c r="AZ19" s="10" t="s">
        <v>75</v>
      </c>
      <c r="BA19">
        <f t="shared" si="9"/>
        <v>28496200000</v>
      </c>
      <c r="BB19">
        <v>6386200000</v>
      </c>
      <c r="BC19">
        <v>8516000000</v>
      </c>
      <c r="BD19">
        <v>13594000000</v>
      </c>
    </row>
    <row r="20" spans="1:56" x14ac:dyDescent="0.25">
      <c r="A20" t="s">
        <v>688</v>
      </c>
      <c r="B20" t="s">
        <v>689</v>
      </c>
      <c r="C20" t="s">
        <v>690</v>
      </c>
      <c r="D20" t="s">
        <v>230</v>
      </c>
      <c r="E20" t="s">
        <v>171</v>
      </c>
      <c r="F20">
        <f t="shared" si="0"/>
        <v>24874100000</v>
      </c>
      <c r="G20">
        <v>3364300000</v>
      </c>
      <c r="H20">
        <v>3489400000</v>
      </c>
      <c r="I20">
        <v>1678200000</v>
      </c>
      <c r="J20">
        <v>2198600000</v>
      </c>
      <c r="K20">
        <v>3114200000</v>
      </c>
      <c r="L20">
        <v>5852700000</v>
      </c>
      <c r="M20">
        <v>2786200000</v>
      </c>
      <c r="N20">
        <v>2390500000</v>
      </c>
      <c r="P20" t="s">
        <v>73</v>
      </c>
      <c r="Q20" t="s">
        <v>74</v>
      </c>
      <c r="R20" t="s">
        <v>73</v>
      </c>
      <c r="S20" s="9" t="s">
        <v>63</v>
      </c>
      <c r="T20" s="10" t="s">
        <v>75</v>
      </c>
      <c r="U20">
        <f>SUM(V20:AA20)</f>
        <v>648942000000</v>
      </c>
      <c r="V20">
        <v>138880000000</v>
      </c>
      <c r="W20">
        <v>93650000000</v>
      </c>
      <c r="X20">
        <v>145190000000</v>
      </c>
      <c r="Y20">
        <v>76078000000</v>
      </c>
      <c r="Z20">
        <v>95397000000</v>
      </c>
      <c r="AA20">
        <v>99747000000</v>
      </c>
      <c r="AN20" t="s">
        <v>292</v>
      </c>
      <c r="AO20" t="s">
        <v>293</v>
      </c>
      <c r="AP20" t="s">
        <v>230</v>
      </c>
      <c r="AQ20" t="s">
        <v>171</v>
      </c>
      <c r="AR20">
        <f t="shared" si="8"/>
        <v>28416800000</v>
      </c>
      <c r="AS20">
        <v>14657000000</v>
      </c>
      <c r="AT20">
        <v>7322400000</v>
      </c>
      <c r="AU20">
        <v>6437400000</v>
      </c>
      <c r="AW20" t="s">
        <v>317</v>
      </c>
      <c r="AX20" t="s">
        <v>316</v>
      </c>
      <c r="AY20" s="2" t="s">
        <v>230</v>
      </c>
      <c r="AZ20" t="s">
        <v>171</v>
      </c>
      <c r="BA20">
        <f t="shared" si="9"/>
        <v>27915500000</v>
      </c>
      <c r="BB20">
        <v>9043800000</v>
      </c>
      <c r="BC20">
        <v>8459700000</v>
      </c>
      <c r="BD20">
        <v>10412000000</v>
      </c>
    </row>
    <row r="21" spans="1:56" x14ac:dyDescent="0.25">
      <c r="A21" t="s">
        <v>703</v>
      </c>
      <c r="B21" t="s">
        <v>704</v>
      </c>
      <c r="C21" t="s">
        <v>705</v>
      </c>
      <c r="D21" s="2" t="s">
        <v>230</v>
      </c>
      <c r="E21" t="s">
        <v>171</v>
      </c>
      <c r="F21">
        <f t="shared" si="0"/>
        <v>23460400000</v>
      </c>
      <c r="G21">
        <v>4545700000</v>
      </c>
      <c r="H21">
        <v>2466100000</v>
      </c>
      <c r="I21">
        <v>4163200000</v>
      </c>
      <c r="J21">
        <v>2284600000</v>
      </c>
      <c r="K21">
        <v>2302100000</v>
      </c>
      <c r="L21">
        <v>2838700000</v>
      </c>
      <c r="M21">
        <v>1183900000</v>
      </c>
      <c r="N21">
        <v>3676100000</v>
      </c>
      <c r="P21" t="s">
        <v>86</v>
      </c>
      <c r="Q21" t="s">
        <v>87</v>
      </c>
      <c r="R21" t="s">
        <v>88</v>
      </c>
      <c r="S21" s="9" t="s">
        <v>63</v>
      </c>
      <c r="T21" s="10" t="s">
        <v>75</v>
      </c>
      <c r="U21">
        <f>SUM(V21:AA21)</f>
        <v>438180000000</v>
      </c>
      <c r="V21">
        <v>79641000000</v>
      </c>
      <c r="W21">
        <v>70071000000</v>
      </c>
      <c r="X21">
        <v>96011000000</v>
      </c>
      <c r="Y21">
        <v>56189000000</v>
      </c>
      <c r="Z21">
        <v>57354000000</v>
      </c>
      <c r="AA21">
        <v>78914000000</v>
      </c>
      <c r="AN21" t="s">
        <v>280</v>
      </c>
      <c r="AO21" t="s">
        <v>281</v>
      </c>
      <c r="AP21" t="s">
        <v>171</v>
      </c>
      <c r="AQ21" t="s">
        <v>171</v>
      </c>
      <c r="AR21">
        <f t="shared" si="8"/>
        <v>28233200000</v>
      </c>
      <c r="AS21">
        <v>2076700000</v>
      </c>
      <c r="AT21">
        <v>16703000000</v>
      </c>
      <c r="AU21">
        <v>9453500000</v>
      </c>
      <c r="AW21" t="s">
        <v>357</v>
      </c>
      <c r="AX21" t="s">
        <v>358</v>
      </c>
      <c r="AY21" s="9" t="s">
        <v>63</v>
      </c>
      <c r="AZ21" s="5" t="s">
        <v>64</v>
      </c>
      <c r="BA21">
        <f t="shared" si="9"/>
        <v>25917100000</v>
      </c>
      <c r="BB21">
        <v>9377200000</v>
      </c>
      <c r="BC21">
        <v>8948300000</v>
      </c>
      <c r="BD21">
        <v>7591600000</v>
      </c>
    </row>
    <row r="22" spans="1:56" x14ac:dyDescent="0.25">
      <c r="A22" t="s">
        <v>753</v>
      </c>
      <c r="B22" t="s">
        <v>754</v>
      </c>
      <c r="C22" t="s">
        <v>753</v>
      </c>
      <c r="D22" t="s">
        <v>171</v>
      </c>
      <c r="E22" t="s">
        <v>171</v>
      </c>
      <c r="F22">
        <f t="shared" si="0"/>
        <v>21488110000</v>
      </c>
      <c r="G22">
        <v>176120000</v>
      </c>
      <c r="H22">
        <v>1060600000</v>
      </c>
      <c r="I22">
        <v>963560000</v>
      </c>
      <c r="J22">
        <v>2084000000</v>
      </c>
      <c r="K22">
        <v>4683800000</v>
      </c>
      <c r="L22">
        <v>961330000</v>
      </c>
      <c r="M22">
        <v>10381000000</v>
      </c>
      <c r="N22">
        <v>1177700000</v>
      </c>
      <c r="P22" t="s">
        <v>1313</v>
      </c>
      <c r="Q22" t="s">
        <v>1314</v>
      </c>
      <c r="R22" t="s">
        <v>1315</v>
      </c>
      <c r="S22" s="9" t="s">
        <v>63</v>
      </c>
      <c r="T22" s="10" t="s">
        <v>75</v>
      </c>
      <c r="U22">
        <f>SUM(V22:AA22)</f>
        <v>3699970000</v>
      </c>
      <c r="V22">
        <v>868820000</v>
      </c>
      <c r="W22">
        <v>621140000</v>
      </c>
      <c r="X22">
        <v>797160000</v>
      </c>
      <c r="Y22">
        <v>303160000</v>
      </c>
      <c r="Z22">
        <v>382000000</v>
      </c>
      <c r="AA22">
        <v>727690000</v>
      </c>
      <c r="AN22" t="s">
        <v>536</v>
      </c>
      <c r="AO22" t="s">
        <v>537</v>
      </c>
      <c r="AP22" s="2" t="s">
        <v>488</v>
      </c>
      <c r="AQ22" t="s">
        <v>171</v>
      </c>
      <c r="AR22">
        <f t="shared" si="8"/>
        <v>26340400000</v>
      </c>
      <c r="AS22">
        <v>1837700000</v>
      </c>
      <c r="AT22">
        <v>8816700000</v>
      </c>
      <c r="AU22">
        <v>15686000000</v>
      </c>
      <c r="AW22" t="s">
        <v>328</v>
      </c>
      <c r="AX22" t="s">
        <v>327</v>
      </c>
      <c r="AY22" s="9" t="s">
        <v>63</v>
      </c>
      <c r="AZ22" s="6" t="s">
        <v>118</v>
      </c>
      <c r="BA22">
        <f t="shared" si="9"/>
        <v>25483300000</v>
      </c>
      <c r="BB22">
        <v>9863700000</v>
      </c>
      <c r="BC22">
        <v>10056000000</v>
      </c>
      <c r="BD22">
        <v>5563600000</v>
      </c>
    </row>
    <row r="23" spans="1:56" x14ac:dyDescent="0.25">
      <c r="A23" t="s">
        <v>763</v>
      </c>
      <c r="B23" t="s">
        <v>764</v>
      </c>
      <c r="C23" t="s">
        <v>765</v>
      </c>
      <c r="D23" s="2" t="s">
        <v>488</v>
      </c>
      <c r="E23" t="s">
        <v>171</v>
      </c>
      <c r="F23">
        <f t="shared" si="0"/>
        <v>18579530000</v>
      </c>
      <c r="G23">
        <v>1322100000</v>
      </c>
      <c r="H23">
        <v>5000300000</v>
      </c>
      <c r="I23">
        <v>7528400000</v>
      </c>
      <c r="J23">
        <v>2798600000</v>
      </c>
      <c r="K23">
        <v>494760000</v>
      </c>
      <c r="L23">
        <v>423760000</v>
      </c>
      <c r="M23">
        <v>394710000</v>
      </c>
      <c r="N23">
        <v>616900000</v>
      </c>
      <c r="P23" t="s">
        <v>6033</v>
      </c>
      <c r="Q23" t="s">
        <v>6034</v>
      </c>
      <c r="R23" t="s">
        <v>6035</v>
      </c>
      <c r="S23" s="9" t="s">
        <v>63</v>
      </c>
      <c r="T23" s="10" t="s">
        <v>75</v>
      </c>
      <c r="U23">
        <f>SUM(V23:AA23)</f>
        <v>64118000</v>
      </c>
      <c r="V23">
        <v>0</v>
      </c>
      <c r="W23">
        <v>0</v>
      </c>
      <c r="X23">
        <v>0</v>
      </c>
      <c r="Y23">
        <v>0</v>
      </c>
      <c r="Z23">
        <v>64118000</v>
      </c>
      <c r="AA23">
        <v>0</v>
      </c>
      <c r="AN23" t="s">
        <v>436</v>
      </c>
      <c r="AO23" t="s">
        <v>435</v>
      </c>
      <c r="AP23" s="3" t="s">
        <v>437</v>
      </c>
      <c r="AQ23" s="4" t="s">
        <v>438</v>
      </c>
      <c r="AR23">
        <f t="shared" si="8"/>
        <v>25329500000</v>
      </c>
      <c r="AS23">
        <v>1275500000</v>
      </c>
      <c r="AT23">
        <v>13388000000</v>
      </c>
      <c r="AU23">
        <v>10666000000</v>
      </c>
      <c r="AW23" t="s">
        <v>383</v>
      </c>
      <c r="AX23" t="s">
        <v>384</v>
      </c>
      <c r="AY23" s="9" t="s">
        <v>63</v>
      </c>
      <c r="AZ23" s="5" t="s">
        <v>64</v>
      </c>
      <c r="BA23">
        <f t="shared" si="9"/>
        <v>25324700000</v>
      </c>
      <c r="BB23">
        <v>6766500000</v>
      </c>
      <c r="BC23">
        <v>14370000000</v>
      </c>
      <c r="BD23">
        <v>4188200000</v>
      </c>
    </row>
    <row r="24" spans="1:56" x14ac:dyDescent="0.25">
      <c r="A24" t="s">
        <v>893</v>
      </c>
      <c r="B24" t="s">
        <v>894</v>
      </c>
      <c r="C24" t="s">
        <v>895</v>
      </c>
      <c r="D24" t="s">
        <v>230</v>
      </c>
      <c r="E24" t="s">
        <v>171</v>
      </c>
      <c r="F24">
        <f t="shared" si="0"/>
        <v>12956790000</v>
      </c>
      <c r="G24">
        <v>1396600000</v>
      </c>
      <c r="H24">
        <v>1465800000</v>
      </c>
      <c r="I24">
        <v>989700000</v>
      </c>
      <c r="J24">
        <v>3494200000</v>
      </c>
      <c r="K24">
        <v>945290000</v>
      </c>
      <c r="L24">
        <v>2420800000</v>
      </c>
      <c r="M24">
        <v>976100000</v>
      </c>
      <c r="N24">
        <v>1268300000</v>
      </c>
      <c r="P24" t="s">
        <v>3660</v>
      </c>
      <c r="Q24" t="s">
        <v>3661</v>
      </c>
      <c r="R24" t="s">
        <v>3662</v>
      </c>
      <c r="S24" s="9" t="s">
        <v>63</v>
      </c>
      <c r="T24" s="10" t="s">
        <v>75</v>
      </c>
      <c r="U24">
        <f>SUM(V24:AA24)</f>
        <v>302158000</v>
      </c>
      <c r="V24">
        <v>0</v>
      </c>
      <c r="W24">
        <v>56924000</v>
      </c>
      <c r="X24">
        <v>0</v>
      </c>
      <c r="Y24">
        <v>93800000</v>
      </c>
      <c r="Z24">
        <v>58821000</v>
      </c>
      <c r="AA24">
        <v>92613000</v>
      </c>
      <c r="AN24" t="s">
        <v>328</v>
      </c>
      <c r="AO24" t="s">
        <v>327</v>
      </c>
      <c r="AP24" s="9" t="s">
        <v>63</v>
      </c>
      <c r="AQ24" s="6" t="s">
        <v>118</v>
      </c>
      <c r="AR24">
        <f t="shared" si="8"/>
        <v>23869400000</v>
      </c>
      <c r="AS24">
        <v>6748000000</v>
      </c>
      <c r="AT24">
        <v>8366000000</v>
      </c>
      <c r="AU24">
        <v>8755400000</v>
      </c>
      <c r="AW24" t="s">
        <v>343</v>
      </c>
      <c r="AX24" t="s">
        <v>344</v>
      </c>
      <c r="AY24" s="2" t="s">
        <v>230</v>
      </c>
      <c r="AZ24" t="s">
        <v>171</v>
      </c>
      <c r="BA24">
        <f t="shared" si="9"/>
        <v>22237300000</v>
      </c>
      <c r="BB24">
        <v>6833000000</v>
      </c>
      <c r="BC24">
        <v>7105300000</v>
      </c>
      <c r="BD24">
        <v>8299000000</v>
      </c>
    </row>
    <row r="25" spans="1:56" x14ac:dyDescent="0.25">
      <c r="A25" t="s">
        <v>905</v>
      </c>
      <c r="B25" t="s">
        <v>906</v>
      </c>
      <c r="C25" t="s">
        <v>907</v>
      </c>
      <c r="D25" t="s">
        <v>479</v>
      </c>
      <c r="E25" t="s">
        <v>171</v>
      </c>
      <c r="F25">
        <f t="shared" si="0"/>
        <v>12847260000</v>
      </c>
      <c r="G25">
        <v>1124800000</v>
      </c>
      <c r="H25">
        <v>1368800000</v>
      </c>
      <c r="I25">
        <v>822660000</v>
      </c>
      <c r="J25">
        <v>1160200000</v>
      </c>
      <c r="K25">
        <v>1746100000</v>
      </c>
      <c r="L25">
        <v>2405100000</v>
      </c>
      <c r="M25">
        <v>2342700000</v>
      </c>
      <c r="N25">
        <v>1876900000</v>
      </c>
      <c r="P25" t="s">
        <v>11532</v>
      </c>
      <c r="Q25" t="s">
        <v>11533</v>
      </c>
      <c r="R25" t="s">
        <v>11534</v>
      </c>
      <c r="S25" s="9" t="s">
        <v>63</v>
      </c>
      <c r="T25" s="10" t="s">
        <v>75</v>
      </c>
      <c r="U25">
        <f>SUM(V25:AA25)</f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N25" t="s">
        <v>369</v>
      </c>
      <c r="AO25" t="s">
        <v>370</v>
      </c>
      <c r="AP25" s="9" t="s">
        <v>63</v>
      </c>
      <c r="AQ25" s="5" t="s">
        <v>64</v>
      </c>
      <c r="AR25">
        <f t="shared" si="8"/>
        <v>23196300000</v>
      </c>
      <c r="AS25">
        <v>1902300000</v>
      </c>
      <c r="AT25">
        <v>10252000000</v>
      </c>
      <c r="AU25">
        <v>11042000000</v>
      </c>
      <c r="AW25" t="s">
        <v>397</v>
      </c>
      <c r="AX25" t="s">
        <v>398</v>
      </c>
      <c r="AY25" s="9" t="s">
        <v>63</v>
      </c>
      <c r="AZ25" s="10" t="s">
        <v>75</v>
      </c>
      <c r="BA25">
        <f t="shared" si="9"/>
        <v>21873800000</v>
      </c>
      <c r="BB25">
        <v>8086500000</v>
      </c>
      <c r="BC25">
        <v>6548300000</v>
      </c>
      <c r="BD25">
        <v>7239000000</v>
      </c>
    </row>
    <row r="26" spans="1:56" x14ac:dyDescent="0.25">
      <c r="A26" t="s">
        <v>917</v>
      </c>
      <c r="B26" t="s">
        <v>918</v>
      </c>
      <c r="C26" t="s">
        <v>919</v>
      </c>
      <c r="D26" s="2" t="s">
        <v>488</v>
      </c>
      <c r="E26" t="s">
        <v>171</v>
      </c>
      <c r="F26">
        <f t="shared" si="0"/>
        <v>12817490000</v>
      </c>
      <c r="G26">
        <v>605410000</v>
      </c>
      <c r="H26">
        <v>2447600000</v>
      </c>
      <c r="I26">
        <v>7098100000</v>
      </c>
      <c r="J26">
        <v>2145800000</v>
      </c>
      <c r="K26">
        <v>180160000</v>
      </c>
      <c r="L26">
        <v>0</v>
      </c>
      <c r="M26">
        <v>112150000</v>
      </c>
      <c r="N26">
        <v>228270000</v>
      </c>
      <c r="P26" t="s">
        <v>268</v>
      </c>
      <c r="Q26" t="s">
        <v>269</v>
      </c>
      <c r="R26" t="s">
        <v>270</v>
      </c>
      <c r="S26" s="9" t="s">
        <v>63</v>
      </c>
      <c r="T26" s="10" t="s">
        <v>75</v>
      </c>
      <c r="U26">
        <f>SUM(V26:AA26)</f>
        <v>74384200000</v>
      </c>
      <c r="V26">
        <v>12160000000</v>
      </c>
      <c r="W26">
        <v>13321000000</v>
      </c>
      <c r="X26">
        <v>20407000000</v>
      </c>
      <c r="Y26">
        <v>6386200000</v>
      </c>
      <c r="Z26">
        <v>8516000000</v>
      </c>
      <c r="AA26">
        <v>13594000000</v>
      </c>
      <c r="AN26" t="s">
        <v>411</v>
      </c>
      <c r="AO26" t="s">
        <v>412</v>
      </c>
      <c r="AP26" s="2" t="s">
        <v>230</v>
      </c>
      <c r="AQ26" t="s">
        <v>171</v>
      </c>
      <c r="AR26">
        <f t="shared" si="8"/>
        <v>21233800000</v>
      </c>
      <c r="AS26">
        <v>8321300000</v>
      </c>
      <c r="AT26">
        <v>5712000000</v>
      </c>
      <c r="AU26">
        <v>7200500000</v>
      </c>
      <c r="AW26" t="s">
        <v>369</v>
      </c>
      <c r="AX26" t="s">
        <v>370</v>
      </c>
      <c r="AY26" s="9" t="s">
        <v>63</v>
      </c>
      <c r="AZ26" s="5" t="s">
        <v>64</v>
      </c>
      <c r="BA26">
        <f t="shared" si="9"/>
        <v>18700100000</v>
      </c>
      <c r="BB26">
        <v>4581800000</v>
      </c>
      <c r="BC26">
        <v>8180500000</v>
      </c>
      <c r="BD26">
        <v>5937800000</v>
      </c>
    </row>
    <row r="27" spans="1:56" x14ac:dyDescent="0.25">
      <c r="A27" t="s">
        <v>929</v>
      </c>
      <c r="B27" t="s">
        <v>930</v>
      </c>
      <c r="C27" t="s">
        <v>931</v>
      </c>
      <c r="D27" s="2" t="s">
        <v>488</v>
      </c>
      <c r="E27" t="s">
        <v>171</v>
      </c>
      <c r="F27">
        <f t="shared" si="0"/>
        <v>12684395000</v>
      </c>
      <c r="G27">
        <v>618370000</v>
      </c>
      <c r="H27">
        <v>3781800000</v>
      </c>
      <c r="I27">
        <v>3931400000</v>
      </c>
      <c r="J27">
        <v>3318600000</v>
      </c>
      <c r="K27">
        <v>278640000</v>
      </c>
      <c r="L27">
        <v>73385000</v>
      </c>
      <c r="M27">
        <v>259000000</v>
      </c>
      <c r="N27">
        <v>423200000</v>
      </c>
      <c r="P27" t="s">
        <v>140</v>
      </c>
      <c r="Q27" t="s">
        <v>141</v>
      </c>
      <c r="R27" t="s">
        <v>142</v>
      </c>
      <c r="S27" s="9" t="s">
        <v>63</v>
      </c>
      <c r="T27" s="10" t="s">
        <v>75</v>
      </c>
      <c r="U27">
        <f>SUM(V27:AA27)</f>
        <v>188574000000</v>
      </c>
      <c r="V27">
        <v>34897000000</v>
      </c>
      <c r="W27">
        <v>28966000000</v>
      </c>
      <c r="X27">
        <v>32776000000</v>
      </c>
      <c r="Y27">
        <v>23647000000</v>
      </c>
      <c r="Z27">
        <v>31407000000</v>
      </c>
      <c r="AA27">
        <v>36881000000</v>
      </c>
      <c r="AN27" t="s">
        <v>397</v>
      </c>
      <c r="AO27" t="s">
        <v>398</v>
      </c>
      <c r="AP27" s="9" t="s">
        <v>63</v>
      </c>
      <c r="AQ27" s="10" t="s">
        <v>75</v>
      </c>
      <c r="AR27">
        <f t="shared" si="8"/>
        <v>20693200000</v>
      </c>
      <c r="AS27">
        <v>8209500000</v>
      </c>
      <c r="AT27">
        <v>7768500000</v>
      </c>
      <c r="AU27">
        <v>4715200000</v>
      </c>
      <c r="AW27" t="s">
        <v>550</v>
      </c>
      <c r="AX27" t="s">
        <v>551</v>
      </c>
      <c r="AY27" s="2" t="s">
        <v>230</v>
      </c>
      <c r="AZ27" t="s">
        <v>171</v>
      </c>
      <c r="BA27">
        <f t="shared" si="9"/>
        <v>18573200000</v>
      </c>
      <c r="BB27">
        <v>9988400000</v>
      </c>
      <c r="BC27">
        <v>1424400000</v>
      </c>
      <c r="BD27">
        <v>7160400000</v>
      </c>
    </row>
    <row r="28" spans="1:56" x14ac:dyDescent="0.25">
      <c r="A28" t="s">
        <v>968</v>
      </c>
      <c r="B28" t="s">
        <v>969</v>
      </c>
      <c r="C28" t="s">
        <v>970</v>
      </c>
      <c r="D28" t="s">
        <v>171</v>
      </c>
      <c r="E28" t="s">
        <v>171</v>
      </c>
      <c r="F28">
        <f t="shared" si="0"/>
        <v>11556950000</v>
      </c>
      <c r="G28">
        <v>775210000</v>
      </c>
      <c r="H28">
        <v>3505400000</v>
      </c>
      <c r="I28">
        <v>1021800000</v>
      </c>
      <c r="J28">
        <v>1324400000</v>
      </c>
      <c r="K28">
        <v>1155400000</v>
      </c>
      <c r="L28">
        <v>922340000</v>
      </c>
      <c r="M28">
        <v>1824700000</v>
      </c>
      <c r="N28">
        <v>1027700000</v>
      </c>
      <c r="P28" t="s">
        <v>126</v>
      </c>
      <c r="Q28" t="s">
        <v>127</v>
      </c>
      <c r="R28" t="s">
        <v>128</v>
      </c>
      <c r="S28" s="9" t="s">
        <v>63</v>
      </c>
      <c r="T28" s="10" t="s">
        <v>75</v>
      </c>
      <c r="U28">
        <f>SUM(V28:AA28)</f>
        <v>190188000000</v>
      </c>
      <c r="V28">
        <v>30325000000</v>
      </c>
      <c r="W28">
        <v>30676000000</v>
      </c>
      <c r="X28">
        <v>23707000000</v>
      </c>
      <c r="Y28">
        <v>30113000000</v>
      </c>
      <c r="Z28">
        <v>34255000000</v>
      </c>
      <c r="AA28">
        <v>41112000000</v>
      </c>
      <c r="AN28" t="s">
        <v>357</v>
      </c>
      <c r="AO28" t="s">
        <v>358</v>
      </c>
      <c r="AP28" s="9" t="s">
        <v>63</v>
      </c>
      <c r="AQ28" s="5" t="s">
        <v>64</v>
      </c>
      <c r="AR28">
        <f t="shared" si="8"/>
        <v>20635000000</v>
      </c>
      <c r="AS28">
        <v>8170700000</v>
      </c>
      <c r="AT28">
        <v>6724200000</v>
      </c>
      <c r="AU28">
        <v>5740100000</v>
      </c>
      <c r="AW28" t="s">
        <v>565</v>
      </c>
      <c r="AX28" t="s">
        <v>566</v>
      </c>
      <c r="AY28" s="2" t="s">
        <v>171</v>
      </c>
      <c r="AZ28" t="s">
        <v>171</v>
      </c>
      <c r="BA28">
        <f t="shared" si="9"/>
        <v>17979900000</v>
      </c>
      <c r="BB28">
        <v>4918600000</v>
      </c>
      <c r="BC28">
        <v>8499200000</v>
      </c>
      <c r="BD28">
        <v>4562100000</v>
      </c>
    </row>
    <row r="29" spans="1:56" x14ac:dyDescent="0.25">
      <c r="A29" t="s">
        <v>1017</v>
      </c>
      <c r="B29" t="s">
        <v>1018</v>
      </c>
      <c r="C29" t="s">
        <v>1019</v>
      </c>
      <c r="D29" t="s">
        <v>230</v>
      </c>
      <c r="E29" t="s">
        <v>171</v>
      </c>
      <c r="F29">
        <f t="shared" si="0"/>
        <v>9282330000</v>
      </c>
      <c r="G29">
        <v>1583500000</v>
      </c>
      <c r="H29">
        <v>1005200000</v>
      </c>
      <c r="I29">
        <v>1151300000</v>
      </c>
      <c r="J29">
        <v>1854700000</v>
      </c>
      <c r="K29">
        <v>1150900000</v>
      </c>
      <c r="L29">
        <v>853310000</v>
      </c>
      <c r="M29">
        <v>875580000</v>
      </c>
      <c r="N29">
        <v>807840000</v>
      </c>
      <c r="P29" t="s">
        <v>5153</v>
      </c>
      <c r="Q29" t="s">
        <v>5154</v>
      </c>
      <c r="R29" t="s">
        <v>5155</v>
      </c>
      <c r="S29" s="9" t="s">
        <v>63</v>
      </c>
      <c r="T29" s="10" t="s">
        <v>75</v>
      </c>
      <c r="U29">
        <f>SUM(V29:AA29)</f>
        <v>68387000</v>
      </c>
      <c r="V29">
        <v>0</v>
      </c>
      <c r="W29">
        <v>0</v>
      </c>
      <c r="X29">
        <v>0</v>
      </c>
      <c r="Y29">
        <v>28977000</v>
      </c>
      <c r="Z29">
        <v>0</v>
      </c>
      <c r="AA29">
        <v>39410000</v>
      </c>
      <c r="AN29" t="s">
        <v>425</v>
      </c>
      <c r="AO29" t="s">
        <v>426</v>
      </c>
      <c r="AP29" s="9" t="s">
        <v>63</v>
      </c>
      <c r="AQ29" s="5" t="s">
        <v>64</v>
      </c>
      <c r="AR29">
        <f t="shared" si="8"/>
        <v>17948700000</v>
      </c>
      <c r="AS29">
        <v>6493900000</v>
      </c>
      <c r="AT29">
        <v>3933300000</v>
      </c>
      <c r="AU29">
        <v>7521500000</v>
      </c>
      <c r="AW29" t="s">
        <v>411</v>
      </c>
      <c r="AX29" t="s">
        <v>412</v>
      </c>
      <c r="AY29" s="2" t="s">
        <v>230</v>
      </c>
      <c r="AZ29" t="s">
        <v>171</v>
      </c>
      <c r="BA29">
        <f t="shared" si="9"/>
        <v>17130100000</v>
      </c>
      <c r="BB29">
        <v>5378100000</v>
      </c>
      <c r="BC29">
        <v>4904400000</v>
      </c>
      <c r="BD29">
        <v>6847600000</v>
      </c>
    </row>
    <row r="30" spans="1:56" x14ac:dyDescent="0.25">
      <c r="A30" t="s">
        <v>1033</v>
      </c>
      <c r="B30" t="s">
        <v>1034</v>
      </c>
      <c r="C30" t="s">
        <v>1035</v>
      </c>
      <c r="D30" t="s">
        <v>230</v>
      </c>
      <c r="E30" t="s">
        <v>171</v>
      </c>
      <c r="F30">
        <f t="shared" si="0"/>
        <v>8338330000</v>
      </c>
      <c r="G30">
        <v>922560000</v>
      </c>
      <c r="H30">
        <v>1095800000</v>
      </c>
      <c r="I30">
        <v>518160000</v>
      </c>
      <c r="J30">
        <v>1298700000</v>
      </c>
      <c r="K30">
        <v>1220700000</v>
      </c>
      <c r="L30">
        <v>1536900000</v>
      </c>
      <c r="M30">
        <v>869220000</v>
      </c>
      <c r="N30">
        <v>876290000</v>
      </c>
      <c r="P30" t="s">
        <v>7566</v>
      </c>
      <c r="Q30" t="s">
        <v>7567</v>
      </c>
      <c r="R30" t="s">
        <v>7566</v>
      </c>
      <c r="S30" s="9" t="s">
        <v>63</v>
      </c>
      <c r="T30" s="10" t="s">
        <v>75</v>
      </c>
      <c r="U30">
        <f>SUM(V30:AA30)</f>
        <v>22965000</v>
      </c>
      <c r="V30">
        <v>0</v>
      </c>
      <c r="W30">
        <v>0</v>
      </c>
      <c r="X30">
        <v>0</v>
      </c>
      <c r="Y30">
        <v>0</v>
      </c>
      <c r="Z30">
        <v>0</v>
      </c>
      <c r="AA30">
        <v>22965000</v>
      </c>
      <c r="AN30" t="s">
        <v>451</v>
      </c>
      <c r="AO30" t="s">
        <v>450</v>
      </c>
      <c r="AP30" s="9" t="s">
        <v>63</v>
      </c>
      <c r="AQ30" s="6" t="s">
        <v>118</v>
      </c>
      <c r="AR30">
        <f t="shared" si="8"/>
        <v>16419600000</v>
      </c>
      <c r="AS30">
        <v>5844500000</v>
      </c>
      <c r="AT30">
        <v>5254500000</v>
      </c>
      <c r="AU30">
        <v>5320600000</v>
      </c>
      <c r="AW30" t="s">
        <v>477</v>
      </c>
      <c r="AX30" t="s">
        <v>478</v>
      </c>
      <c r="AY30" t="s">
        <v>479</v>
      </c>
      <c r="AZ30" t="s">
        <v>171</v>
      </c>
      <c r="BA30">
        <f t="shared" si="9"/>
        <v>16844300000</v>
      </c>
      <c r="BB30">
        <v>4656500000</v>
      </c>
      <c r="BC30">
        <v>4754700000</v>
      </c>
      <c r="BD30">
        <v>7433100000</v>
      </c>
    </row>
    <row r="31" spans="1:56" x14ac:dyDescent="0.25">
      <c r="A31" t="s">
        <v>1111</v>
      </c>
      <c r="B31" t="s">
        <v>1112</v>
      </c>
      <c r="C31" t="s">
        <v>1113</v>
      </c>
      <c r="D31" t="s">
        <v>171</v>
      </c>
      <c r="E31" t="s">
        <v>171</v>
      </c>
      <c r="F31">
        <f t="shared" si="0"/>
        <v>7352570000</v>
      </c>
      <c r="G31">
        <v>566860000</v>
      </c>
      <c r="H31">
        <v>710960000</v>
      </c>
      <c r="I31">
        <v>1117700000</v>
      </c>
      <c r="J31">
        <v>555560000</v>
      </c>
      <c r="K31">
        <v>1371900000</v>
      </c>
      <c r="L31">
        <v>947890000</v>
      </c>
      <c r="M31">
        <v>1535100000</v>
      </c>
      <c r="N31">
        <v>546600000</v>
      </c>
      <c r="P31" t="s">
        <v>841</v>
      </c>
      <c r="Q31" t="s">
        <v>842</v>
      </c>
      <c r="R31" t="s">
        <v>843</v>
      </c>
      <c r="S31" s="9" t="s">
        <v>63</v>
      </c>
      <c r="T31" s="10" t="s">
        <v>75</v>
      </c>
      <c r="U31">
        <f>SUM(V31:AA31)</f>
        <v>9640600000</v>
      </c>
      <c r="V31">
        <v>2229300000</v>
      </c>
      <c r="W31">
        <v>1552800000</v>
      </c>
      <c r="X31">
        <v>1510000000</v>
      </c>
      <c r="Y31">
        <v>1213100000</v>
      </c>
      <c r="Z31">
        <v>1535500000</v>
      </c>
      <c r="AA31">
        <v>1599900000</v>
      </c>
      <c r="AN31" t="s">
        <v>383</v>
      </c>
      <c r="AO31" t="s">
        <v>384</v>
      </c>
      <c r="AP31" s="9" t="s">
        <v>63</v>
      </c>
      <c r="AQ31" s="5" t="s">
        <v>64</v>
      </c>
      <c r="AR31">
        <f t="shared" si="8"/>
        <v>14604200000</v>
      </c>
      <c r="AS31">
        <v>4146400000</v>
      </c>
      <c r="AT31">
        <v>6439800000</v>
      </c>
      <c r="AU31">
        <v>4018000000</v>
      </c>
      <c r="AW31" t="s">
        <v>463</v>
      </c>
      <c r="AX31" t="s">
        <v>464</v>
      </c>
      <c r="AY31" s="9" t="s">
        <v>63</v>
      </c>
      <c r="AZ31" s="5" t="s">
        <v>64</v>
      </c>
      <c r="BA31">
        <f t="shared" si="9"/>
        <v>16604800000</v>
      </c>
      <c r="BB31">
        <v>5468200000</v>
      </c>
      <c r="BC31">
        <v>6544100000</v>
      </c>
      <c r="BD31">
        <v>4592500000</v>
      </c>
    </row>
    <row r="32" spans="1:56" x14ac:dyDescent="0.25">
      <c r="A32" t="s">
        <v>1125</v>
      </c>
      <c r="B32" t="s">
        <v>1126</v>
      </c>
      <c r="C32" t="s">
        <v>1125</v>
      </c>
      <c r="D32" t="s">
        <v>230</v>
      </c>
      <c r="E32" t="s">
        <v>171</v>
      </c>
      <c r="F32">
        <f t="shared" si="0"/>
        <v>7197460000</v>
      </c>
      <c r="G32">
        <v>827970000</v>
      </c>
      <c r="H32">
        <v>856640000</v>
      </c>
      <c r="I32">
        <v>860200000</v>
      </c>
      <c r="J32">
        <v>1557200000</v>
      </c>
      <c r="K32">
        <v>472730000</v>
      </c>
      <c r="L32">
        <v>1446700000</v>
      </c>
      <c r="M32">
        <v>607230000</v>
      </c>
      <c r="N32">
        <v>568790000</v>
      </c>
      <c r="P32" t="s">
        <v>826</v>
      </c>
      <c r="Q32" t="s">
        <v>827</v>
      </c>
      <c r="R32" t="s">
        <v>828</v>
      </c>
      <c r="S32" s="9" t="s">
        <v>63</v>
      </c>
      <c r="T32" s="10" t="s">
        <v>75</v>
      </c>
      <c r="U32">
        <f>SUM(V32:AA32)</f>
        <v>9629000000</v>
      </c>
      <c r="V32">
        <v>2122700000</v>
      </c>
      <c r="W32">
        <v>1704100000</v>
      </c>
      <c r="X32">
        <v>1094500000</v>
      </c>
      <c r="Y32">
        <v>1276900000</v>
      </c>
      <c r="Z32">
        <v>1674900000</v>
      </c>
      <c r="AA32">
        <v>1755900000</v>
      </c>
      <c r="AN32" t="s">
        <v>477</v>
      </c>
      <c r="AO32" t="s">
        <v>478</v>
      </c>
      <c r="AP32" t="s">
        <v>479</v>
      </c>
      <c r="AQ32" t="s">
        <v>171</v>
      </c>
      <c r="AR32">
        <f t="shared" si="8"/>
        <v>14298500000</v>
      </c>
      <c r="AS32">
        <v>5116000000</v>
      </c>
      <c r="AT32">
        <v>5926200000</v>
      </c>
      <c r="AU32">
        <v>3256300000</v>
      </c>
      <c r="AW32" t="s">
        <v>606</v>
      </c>
      <c r="AX32" t="s">
        <v>607</v>
      </c>
      <c r="AY32" t="s">
        <v>230</v>
      </c>
      <c r="AZ32" t="s">
        <v>171</v>
      </c>
      <c r="BA32">
        <f t="shared" si="9"/>
        <v>16498700000</v>
      </c>
      <c r="BB32">
        <v>5174300000</v>
      </c>
      <c r="BC32">
        <v>4499100000</v>
      </c>
      <c r="BD32">
        <v>6825300000</v>
      </c>
    </row>
    <row r="33" spans="1:56" x14ac:dyDescent="0.25">
      <c r="A33" t="s">
        <v>1138</v>
      </c>
      <c r="B33" t="s">
        <v>1139</v>
      </c>
      <c r="C33" t="s">
        <v>1140</v>
      </c>
      <c r="D33" t="s">
        <v>171</v>
      </c>
      <c r="E33" t="s">
        <v>171</v>
      </c>
      <c r="F33">
        <f t="shared" si="0"/>
        <v>7137360000</v>
      </c>
      <c r="G33">
        <v>1008100000</v>
      </c>
      <c r="H33">
        <v>1173100000</v>
      </c>
      <c r="I33">
        <v>1158600000</v>
      </c>
      <c r="J33">
        <v>1675500000</v>
      </c>
      <c r="K33">
        <v>398210000</v>
      </c>
      <c r="L33">
        <v>793840000</v>
      </c>
      <c r="M33">
        <v>565370000</v>
      </c>
      <c r="N33">
        <v>364640000</v>
      </c>
      <c r="P33" t="s">
        <v>1524</v>
      </c>
      <c r="Q33" t="s">
        <v>1525</v>
      </c>
      <c r="R33" t="s">
        <v>1526</v>
      </c>
      <c r="S33" s="9" t="s">
        <v>63</v>
      </c>
      <c r="T33" s="10" t="s">
        <v>75</v>
      </c>
      <c r="U33">
        <f>SUM(V33:AA33)</f>
        <v>2510880000</v>
      </c>
      <c r="V33">
        <v>469520000</v>
      </c>
      <c r="W33">
        <v>357740000</v>
      </c>
      <c r="X33">
        <v>675470000</v>
      </c>
      <c r="Y33">
        <v>184090000</v>
      </c>
      <c r="Z33">
        <v>312450000</v>
      </c>
      <c r="AA33">
        <v>511610000</v>
      </c>
      <c r="AN33" t="s">
        <v>674</v>
      </c>
      <c r="AO33" t="s">
        <v>675</v>
      </c>
      <c r="AP33" s="9" t="s">
        <v>63</v>
      </c>
      <c r="AQ33" s="5" t="s">
        <v>64</v>
      </c>
      <c r="AR33">
        <f t="shared" si="8"/>
        <v>14263400000</v>
      </c>
      <c r="AS33">
        <v>1854900000</v>
      </c>
      <c r="AT33">
        <v>7319900000</v>
      </c>
      <c r="AU33">
        <v>5088600000</v>
      </c>
      <c r="AW33" t="s">
        <v>451</v>
      </c>
      <c r="AX33" t="s">
        <v>450</v>
      </c>
      <c r="AY33" s="9" t="s">
        <v>63</v>
      </c>
      <c r="AZ33" s="6" t="s">
        <v>118</v>
      </c>
      <c r="BA33">
        <f t="shared" si="9"/>
        <v>15735000000</v>
      </c>
      <c r="BB33">
        <v>4243700000</v>
      </c>
      <c r="BC33">
        <v>6064500000</v>
      </c>
      <c r="BD33">
        <v>5426800000</v>
      </c>
    </row>
    <row r="34" spans="1:56" x14ac:dyDescent="0.25">
      <c r="A34" t="s">
        <v>1149</v>
      </c>
      <c r="B34" t="s">
        <v>1150</v>
      </c>
      <c r="C34" t="s">
        <v>1149</v>
      </c>
      <c r="D34" t="s">
        <v>479</v>
      </c>
      <c r="E34" t="s">
        <v>171</v>
      </c>
      <c r="F34">
        <f t="shared" si="0"/>
        <v>6837450000</v>
      </c>
      <c r="G34">
        <v>477800000</v>
      </c>
      <c r="H34">
        <v>710830000</v>
      </c>
      <c r="I34">
        <v>302070000</v>
      </c>
      <c r="J34">
        <v>427320000</v>
      </c>
      <c r="K34">
        <v>903610000</v>
      </c>
      <c r="L34">
        <v>1877200000</v>
      </c>
      <c r="M34">
        <v>922220000</v>
      </c>
      <c r="N34">
        <v>1216400000</v>
      </c>
      <c r="P34" t="s">
        <v>855</v>
      </c>
      <c r="Q34" t="s">
        <v>856</v>
      </c>
      <c r="R34" t="s">
        <v>855</v>
      </c>
      <c r="S34" s="9" t="s">
        <v>63</v>
      </c>
      <c r="T34" s="10" t="s">
        <v>75</v>
      </c>
      <c r="U34">
        <f>SUM(V34:AA34)</f>
        <v>9542600000</v>
      </c>
      <c r="V34">
        <v>1760800000</v>
      </c>
      <c r="W34">
        <v>1580600000</v>
      </c>
      <c r="X34">
        <v>1196700000</v>
      </c>
      <c r="Y34">
        <v>1199000000</v>
      </c>
      <c r="Z34">
        <v>1466100000</v>
      </c>
      <c r="AA34">
        <v>2339400000</v>
      </c>
      <c r="AN34" t="s">
        <v>764</v>
      </c>
      <c r="AO34" t="s">
        <v>765</v>
      </c>
      <c r="AP34" s="2" t="s">
        <v>488</v>
      </c>
      <c r="AQ34" t="s">
        <v>171</v>
      </c>
      <c r="AR34">
        <f t="shared" si="8"/>
        <v>13850800000</v>
      </c>
      <c r="AS34">
        <v>1322100000</v>
      </c>
      <c r="AT34">
        <v>5000300000</v>
      </c>
      <c r="AU34">
        <v>7528400000</v>
      </c>
      <c r="AW34" t="s">
        <v>425</v>
      </c>
      <c r="AX34" t="s">
        <v>426</v>
      </c>
      <c r="AY34" s="9" t="s">
        <v>63</v>
      </c>
      <c r="AZ34" s="5" t="s">
        <v>64</v>
      </c>
      <c r="BA34">
        <f t="shared" si="9"/>
        <v>14185900000</v>
      </c>
      <c r="BB34">
        <v>2245800000</v>
      </c>
      <c r="BC34">
        <v>2901600000</v>
      </c>
      <c r="BD34">
        <v>9038500000</v>
      </c>
    </row>
    <row r="35" spans="1:56" x14ac:dyDescent="0.25">
      <c r="A35" t="s">
        <v>1189</v>
      </c>
      <c r="B35" t="s">
        <v>1190</v>
      </c>
      <c r="C35" t="s">
        <v>1191</v>
      </c>
      <c r="D35" s="2" t="s">
        <v>230</v>
      </c>
      <c r="E35" t="s">
        <v>171</v>
      </c>
      <c r="F35">
        <f t="shared" si="0"/>
        <v>6647820000</v>
      </c>
      <c r="G35">
        <v>1267000000</v>
      </c>
      <c r="H35">
        <v>749450000</v>
      </c>
      <c r="I35">
        <v>1216300000</v>
      </c>
      <c r="J35">
        <v>674080000</v>
      </c>
      <c r="K35">
        <v>620110000</v>
      </c>
      <c r="L35">
        <v>764830000</v>
      </c>
      <c r="M35">
        <v>352250000</v>
      </c>
      <c r="N35">
        <v>1003800000</v>
      </c>
      <c r="P35" t="s">
        <v>7021</v>
      </c>
      <c r="Q35" t="s">
        <v>7022</v>
      </c>
      <c r="R35" t="s">
        <v>7021</v>
      </c>
      <c r="S35" s="9" t="s">
        <v>63</v>
      </c>
      <c r="T35" s="10" t="s">
        <v>75</v>
      </c>
      <c r="U35">
        <f>SUM(V35:AA35)</f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N35" t="s">
        <v>592</v>
      </c>
      <c r="AO35" t="s">
        <v>593</v>
      </c>
      <c r="AP35" s="2" t="s">
        <v>594</v>
      </c>
      <c r="AQ35" t="s">
        <v>171</v>
      </c>
      <c r="AR35">
        <f t="shared" si="8"/>
        <v>13362600000</v>
      </c>
      <c r="AS35">
        <v>9622600000</v>
      </c>
      <c r="AT35">
        <v>3740000000</v>
      </c>
      <c r="AU35">
        <v>0</v>
      </c>
      <c r="AW35" t="s">
        <v>498</v>
      </c>
      <c r="AX35" t="s">
        <v>499</v>
      </c>
      <c r="AY35" s="3" t="s">
        <v>437</v>
      </c>
      <c r="AZ35" s="4" t="s">
        <v>438</v>
      </c>
      <c r="BA35">
        <f t="shared" si="9"/>
        <v>14163600000</v>
      </c>
      <c r="BB35">
        <v>4380100000</v>
      </c>
      <c r="BC35">
        <v>4217900000</v>
      </c>
      <c r="BD35">
        <v>5565600000</v>
      </c>
    </row>
    <row r="36" spans="1:56" x14ac:dyDescent="0.25">
      <c r="A36" t="s">
        <v>1202</v>
      </c>
      <c r="B36" t="s">
        <v>1203</v>
      </c>
      <c r="C36" t="s">
        <v>1204</v>
      </c>
      <c r="D36" t="s">
        <v>171</v>
      </c>
      <c r="E36" t="s">
        <v>171</v>
      </c>
      <c r="F36">
        <f t="shared" si="0"/>
        <v>6410660000</v>
      </c>
      <c r="G36">
        <v>818350000</v>
      </c>
      <c r="H36">
        <v>573190000</v>
      </c>
      <c r="I36">
        <v>494960000</v>
      </c>
      <c r="J36">
        <v>1357400000</v>
      </c>
      <c r="K36">
        <v>480190000</v>
      </c>
      <c r="L36">
        <v>1504600000</v>
      </c>
      <c r="M36">
        <v>605480000</v>
      </c>
      <c r="N36">
        <v>576490000</v>
      </c>
      <c r="P36" t="s">
        <v>153</v>
      </c>
      <c r="Q36" t="s">
        <v>154</v>
      </c>
      <c r="R36" t="s">
        <v>155</v>
      </c>
      <c r="S36" s="9" t="s">
        <v>63</v>
      </c>
      <c r="T36" s="10" t="s">
        <v>75</v>
      </c>
      <c r="U36">
        <f>SUM(V36:AA36)</f>
        <v>231176000000</v>
      </c>
      <c r="V36">
        <v>48308000000</v>
      </c>
      <c r="W36">
        <v>40216000000</v>
      </c>
      <c r="X36">
        <v>18199000000</v>
      </c>
      <c r="Y36">
        <v>41981000000</v>
      </c>
      <c r="Z36">
        <v>44484000000</v>
      </c>
      <c r="AA36">
        <v>37988000000</v>
      </c>
      <c r="AN36" t="s">
        <v>524</v>
      </c>
      <c r="AO36" t="s">
        <v>525</v>
      </c>
      <c r="AP36" s="9" t="s">
        <v>63</v>
      </c>
      <c r="AQ36" s="5" t="s">
        <v>64</v>
      </c>
      <c r="AR36">
        <f t="shared" si="8"/>
        <v>13286500000</v>
      </c>
      <c r="AS36">
        <v>4478100000</v>
      </c>
      <c r="AT36">
        <v>4361400000</v>
      </c>
      <c r="AU36">
        <v>4447000000</v>
      </c>
      <c r="AW36" t="s">
        <v>436</v>
      </c>
      <c r="AX36" t="s">
        <v>435</v>
      </c>
      <c r="AY36" s="3" t="s">
        <v>437</v>
      </c>
      <c r="AZ36" s="4" t="s">
        <v>438</v>
      </c>
      <c r="BA36">
        <f t="shared" si="9"/>
        <v>13952800000</v>
      </c>
      <c r="BB36">
        <v>6836100000</v>
      </c>
      <c r="BC36">
        <v>4807600000</v>
      </c>
      <c r="BD36">
        <v>2309100000</v>
      </c>
    </row>
    <row r="37" spans="1:56" x14ac:dyDescent="0.25">
      <c r="A37" t="s">
        <v>1213</v>
      </c>
      <c r="B37" t="s">
        <v>1214</v>
      </c>
      <c r="C37" t="s">
        <v>1215</v>
      </c>
      <c r="D37" t="s">
        <v>230</v>
      </c>
      <c r="E37" t="s">
        <v>171</v>
      </c>
      <c r="F37">
        <f t="shared" si="0"/>
        <v>6368860000</v>
      </c>
      <c r="G37">
        <v>1194600000</v>
      </c>
      <c r="H37">
        <v>527260000</v>
      </c>
      <c r="I37">
        <v>452580000</v>
      </c>
      <c r="J37">
        <v>1421800000</v>
      </c>
      <c r="K37">
        <v>393110000</v>
      </c>
      <c r="L37">
        <v>1318800000</v>
      </c>
      <c r="M37">
        <v>470450000</v>
      </c>
      <c r="N37">
        <v>590260000</v>
      </c>
      <c r="P37" t="s">
        <v>212</v>
      </c>
      <c r="Q37" t="s">
        <v>213</v>
      </c>
      <c r="R37" t="s">
        <v>214</v>
      </c>
      <c r="S37" s="9" t="s">
        <v>63</v>
      </c>
      <c r="T37" s="10" t="s">
        <v>75</v>
      </c>
      <c r="U37">
        <f>SUM(V37:AA37)</f>
        <v>128075000000</v>
      </c>
      <c r="V37">
        <v>27309000000</v>
      </c>
      <c r="W37">
        <v>22764000000</v>
      </c>
      <c r="X37">
        <v>11017000000</v>
      </c>
      <c r="Y37">
        <v>22741000000</v>
      </c>
      <c r="Z37">
        <v>22277000000</v>
      </c>
      <c r="AA37">
        <v>21967000000</v>
      </c>
      <c r="AN37" t="s">
        <v>580</v>
      </c>
      <c r="AO37" t="s">
        <v>581</v>
      </c>
      <c r="AP37" t="s">
        <v>171</v>
      </c>
      <c r="AQ37" t="s">
        <v>171</v>
      </c>
      <c r="AR37">
        <f t="shared" si="8"/>
        <v>13082900000</v>
      </c>
      <c r="AS37">
        <v>1956300000</v>
      </c>
      <c r="AT37">
        <v>5904500000</v>
      </c>
      <c r="AU37">
        <v>5222100000</v>
      </c>
      <c r="AW37" t="s">
        <v>660</v>
      </c>
      <c r="AX37" t="s">
        <v>661</v>
      </c>
      <c r="AY37" s="13" t="s">
        <v>662</v>
      </c>
      <c r="AZ37" t="s">
        <v>171</v>
      </c>
      <c r="BA37">
        <f t="shared" si="9"/>
        <v>13922600000</v>
      </c>
      <c r="BB37">
        <v>5269900000</v>
      </c>
      <c r="BC37">
        <v>2105700000</v>
      </c>
      <c r="BD37">
        <v>6547000000</v>
      </c>
    </row>
    <row r="38" spans="1:56" x14ac:dyDescent="0.25">
      <c r="A38" t="s">
        <v>1237</v>
      </c>
      <c r="B38" t="s">
        <v>1238</v>
      </c>
      <c r="C38" t="s">
        <v>1237</v>
      </c>
      <c r="D38" t="s">
        <v>171</v>
      </c>
      <c r="E38" t="s">
        <v>171</v>
      </c>
      <c r="F38">
        <f t="shared" si="0"/>
        <v>6322360000</v>
      </c>
      <c r="G38">
        <v>1008800000</v>
      </c>
      <c r="H38">
        <v>313840000</v>
      </c>
      <c r="I38">
        <v>100090000</v>
      </c>
      <c r="J38">
        <v>2076400000</v>
      </c>
      <c r="K38">
        <v>804170000</v>
      </c>
      <c r="L38">
        <v>873640000</v>
      </c>
      <c r="M38">
        <v>471330000</v>
      </c>
      <c r="N38">
        <v>674090000</v>
      </c>
      <c r="P38" t="s">
        <v>212</v>
      </c>
      <c r="Q38" t="s">
        <v>213</v>
      </c>
      <c r="R38" t="s">
        <v>9254</v>
      </c>
      <c r="S38" s="9" t="s">
        <v>63</v>
      </c>
      <c r="T38" s="10" t="s">
        <v>75</v>
      </c>
      <c r="U38">
        <f>SUM(V38:AA38)</f>
        <v>8698400</v>
      </c>
      <c r="V38">
        <v>0</v>
      </c>
      <c r="W38">
        <v>0</v>
      </c>
      <c r="X38">
        <v>0</v>
      </c>
      <c r="Y38">
        <v>0</v>
      </c>
      <c r="Z38">
        <v>8698400</v>
      </c>
      <c r="AA38">
        <v>0</v>
      </c>
      <c r="AN38" t="s">
        <v>307</v>
      </c>
      <c r="AO38" t="s">
        <v>308</v>
      </c>
      <c r="AP38" t="s">
        <v>171</v>
      </c>
      <c r="AQ38" t="s">
        <v>171</v>
      </c>
      <c r="AR38">
        <f t="shared" si="8"/>
        <v>12927300000</v>
      </c>
      <c r="AS38">
        <v>9758800000</v>
      </c>
      <c r="AT38">
        <v>1105000000</v>
      </c>
      <c r="AU38">
        <v>2063500000</v>
      </c>
      <c r="AW38" t="s">
        <v>511</v>
      </c>
      <c r="AX38" t="s">
        <v>512</v>
      </c>
      <c r="AY38" s="9" t="s">
        <v>63</v>
      </c>
      <c r="AZ38" s="5" t="s">
        <v>64</v>
      </c>
      <c r="BA38">
        <f t="shared" si="9"/>
        <v>13904200000</v>
      </c>
      <c r="BB38">
        <v>3212500000</v>
      </c>
      <c r="BC38">
        <v>5854900000</v>
      </c>
      <c r="BD38">
        <v>4836800000</v>
      </c>
    </row>
    <row r="39" spans="1:56" x14ac:dyDescent="0.25">
      <c r="A39" t="s">
        <v>1264</v>
      </c>
      <c r="B39" t="s">
        <v>1265</v>
      </c>
      <c r="C39" t="s">
        <v>1264</v>
      </c>
      <c r="D39" s="2" t="s">
        <v>488</v>
      </c>
      <c r="E39" t="s">
        <v>171</v>
      </c>
      <c r="F39">
        <f t="shared" si="0"/>
        <v>5870076000</v>
      </c>
      <c r="G39">
        <v>248440000</v>
      </c>
      <c r="H39">
        <v>1700700000</v>
      </c>
      <c r="I39">
        <v>2077900000</v>
      </c>
      <c r="J39">
        <v>1340600000</v>
      </c>
      <c r="K39">
        <v>90202000</v>
      </c>
      <c r="L39">
        <v>90284000</v>
      </c>
      <c r="M39">
        <v>126620000</v>
      </c>
      <c r="N39">
        <v>195330000</v>
      </c>
      <c r="P39" t="s">
        <v>101</v>
      </c>
      <c r="Q39" t="s">
        <v>102</v>
      </c>
      <c r="R39" t="s">
        <v>4147</v>
      </c>
      <c r="S39" s="9" t="s">
        <v>63</v>
      </c>
      <c r="T39" s="10" t="s">
        <v>75</v>
      </c>
      <c r="U39">
        <f>SUM(V39:AA39)</f>
        <v>218500000</v>
      </c>
      <c r="V39">
        <v>0</v>
      </c>
      <c r="W39">
        <v>0</v>
      </c>
      <c r="X39">
        <v>0</v>
      </c>
      <c r="Y39">
        <v>218500000</v>
      </c>
      <c r="Z39">
        <v>0</v>
      </c>
      <c r="AA39">
        <v>0</v>
      </c>
      <c r="AN39" t="s">
        <v>636</v>
      </c>
      <c r="AO39" t="s">
        <v>637</v>
      </c>
      <c r="AP39" s="9" t="s">
        <v>63</v>
      </c>
      <c r="AQ39" s="5" t="s">
        <v>64</v>
      </c>
      <c r="AR39">
        <f t="shared" si="8"/>
        <v>12378800000</v>
      </c>
      <c r="AS39">
        <v>2408400000</v>
      </c>
      <c r="AT39">
        <v>4988700000</v>
      </c>
      <c r="AU39">
        <v>4981700000</v>
      </c>
      <c r="AW39" t="s">
        <v>524</v>
      </c>
      <c r="AX39" t="s">
        <v>525</v>
      </c>
      <c r="AY39" s="9" t="s">
        <v>63</v>
      </c>
      <c r="AZ39" s="5" t="s">
        <v>64</v>
      </c>
      <c r="BA39">
        <f t="shared" si="9"/>
        <v>12707200000</v>
      </c>
      <c r="BB39">
        <v>3281000000</v>
      </c>
      <c r="BC39">
        <v>3111400000</v>
      </c>
      <c r="BD39">
        <v>6314800000</v>
      </c>
    </row>
    <row r="40" spans="1:56" x14ac:dyDescent="0.25">
      <c r="A40" t="s">
        <v>1274</v>
      </c>
      <c r="B40" t="s">
        <v>1275</v>
      </c>
      <c r="C40" t="s">
        <v>1274</v>
      </c>
      <c r="D40" t="s">
        <v>171</v>
      </c>
      <c r="E40" t="s">
        <v>171</v>
      </c>
      <c r="F40">
        <f t="shared" si="0"/>
        <v>5788060000</v>
      </c>
      <c r="G40">
        <v>860920000</v>
      </c>
      <c r="H40">
        <v>714850000</v>
      </c>
      <c r="I40">
        <v>587930000</v>
      </c>
      <c r="J40">
        <v>315680000</v>
      </c>
      <c r="K40">
        <v>641770000</v>
      </c>
      <c r="L40">
        <v>518860000</v>
      </c>
      <c r="M40">
        <v>704150000</v>
      </c>
      <c r="N40">
        <v>1443900000</v>
      </c>
      <c r="P40" t="s">
        <v>101</v>
      </c>
      <c r="Q40" t="s">
        <v>102</v>
      </c>
      <c r="R40" t="s">
        <v>103</v>
      </c>
      <c r="S40" s="9" t="s">
        <v>63</v>
      </c>
      <c r="T40" s="10" t="s">
        <v>75</v>
      </c>
      <c r="U40">
        <f>SUM(V40:AA40)</f>
        <v>350195000000</v>
      </c>
      <c r="V40">
        <v>62385000000</v>
      </c>
      <c r="W40">
        <v>53004000000</v>
      </c>
      <c r="X40">
        <v>32242000000</v>
      </c>
      <c r="Y40">
        <v>100040000000</v>
      </c>
      <c r="Z40">
        <v>60675000000</v>
      </c>
      <c r="AA40">
        <v>41849000000</v>
      </c>
      <c r="AN40" t="s">
        <v>498</v>
      </c>
      <c r="AO40" t="s">
        <v>499</v>
      </c>
      <c r="AP40" s="3" t="s">
        <v>437</v>
      </c>
      <c r="AQ40" s="4" t="s">
        <v>438</v>
      </c>
      <c r="AR40">
        <f t="shared" si="8"/>
        <v>12092600000</v>
      </c>
      <c r="AS40">
        <v>2633500000</v>
      </c>
      <c r="AT40">
        <v>6123000000</v>
      </c>
      <c r="AU40">
        <v>3336100000</v>
      </c>
      <c r="AW40" t="s">
        <v>580</v>
      </c>
      <c r="AX40" t="s">
        <v>581</v>
      </c>
      <c r="AY40" t="s">
        <v>171</v>
      </c>
      <c r="AZ40" t="s">
        <v>171</v>
      </c>
      <c r="BA40">
        <f t="shared" si="9"/>
        <v>11194800000</v>
      </c>
      <c r="BB40">
        <v>3351300000</v>
      </c>
      <c r="BC40">
        <v>4248800000</v>
      </c>
      <c r="BD40">
        <v>3594700000</v>
      </c>
    </row>
    <row r="41" spans="1:56" x14ac:dyDescent="0.25">
      <c r="A41" t="s">
        <v>1324</v>
      </c>
      <c r="B41" t="s">
        <v>1325</v>
      </c>
      <c r="C41" t="s">
        <v>1326</v>
      </c>
      <c r="D41" t="s">
        <v>171</v>
      </c>
      <c r="E41" t="s">
        <v>171</v>
      </c>
      <c r="F41">
        <f t="shared" si="0"/>
        <v>4980730000</v>
      </c>
      <c r="G41">
        <v>758080000</v>
      </c>
      <c r="H41">
        <v>715980000</v>
      </c>
      <c r="I41">
        <v>565050000</v>
      </c>
      <c r="J41">
        <v>589180000</v>
      </c>
      <c r="K41">
        <v>626120000</v>
      </c>
      <c r="L41">
        <v>491980000</v>
      </c>
      <c r="M41">
        <v>790180000</v>
      </c>
      <c r="N41">
        <v>444160000</v>
      </c>
      <c r="P41" t="s">
        <v>9412</v>
      </c>
      <c r="Q41" t="s">
        <v>9413</v>
      </c>
      <c r="R41" t="s">
        <v>9414</v>
      </c>
      <c r="S41" s="9" t="s">
        <v>63</v>
      </c>
      <c r="T41" s="10" t="s">
        <v>75</v>
      </c>
      <c r="U41">
        <f>SUM(V41:AA41)</f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N41" t="s">
        <v>511</v>
      </c>
      <c r="AO41" t="s">
        <v>512</v>
      </c>
      <c r="AP41" s="9" t="s">
        <v>63</v>
      </c>
      <c r="AQ41" s="5" t="s">
        <v>64</v>
      </c>
      <c r="AR41">
        <f t="shared" si="8"/>
        <v>11799500000</v>
      </c>
      <c r="AS41">
        <v>5645300000</v>
      </c>
      <c r="AT41">
        <v>3392200000</v>
      </c>
      <c r="AU41">
        <v>2762000000</v>
      </c>
      <c r="AW41" t="s">
        <v>689</v>
      </c>
      <c r="AX41" t="s">
        <v>690</v>
      </c>
      <c r="AY41" t="s">
        <v>230</v>
      </c>
      <c r="AZ41" t="s">
        <v>171</v>
      </c>
      <c r="BA41">
        <f t="shared" si="9"/>
        <v>11165500000</v>
      </c>
      <c r="BB41">
        <v>2198600000</v>
      </c>
      <c r="BC41">
        <v>3114200000</v>
      </c>
      <c r="BD41">
        <v>5852700000</v>
      </c>
    </row>
    <row r="42" spans="1:56" x14ac:dyDescent="0.25">
      <c r="A42" t="s">
        <v>1370</v>
      </c>
      <c r="B42" t="s">
        <v>1371</v>
      </c>
      <c r="C42" t="s">
        <v>1372</v>
      </c>
      <c r="D42" t="s">
        <v>479</v>
      </c>
      <c r="E42" t="s">
        <v>171</v>
      </c>
      <c r="F42">
        <f t="shared" si="0"/>
        <v>4520600000</v>
      </c>
      <c r="G42">
        <v>559480000</v>
      </c>
      <c r="H42">
        <v>589020000</v>
      </c>
      <c r="I42">
        <v>292620000</v>
      </c>
      <c r="J42">
        <v>365630000</v>
      </c>
      <c r="K42">
        <v>618590000</v>
      </c>
      <c r="L42">
        <v>667570000</v>
      </c>
      <c r="M42">
        <v>848380000</v>
      </c>
      <c r="N42">
        <v>579310000</v>
      </c>
      <c r="P42" t="s">
        <v>1430</v>
      </c>
      <c r="Q42" t="s">
        <v>1431</v>
      </c>
      <c r="R42" t="s">
        <v>1432</v>
      </c>
      <c r="S42" s="9" t="s">
        <v>63</v>
      </c>
      <c r="T42" s="10" t="s">
        <v>75</v>
      </c>
      <c r="U42">
        <f>SUM(V42:AA42)</f>
        <v>2638040000</v>
      </c>
      <c r="V42">
        <v>0</v>
      </c>
      <c r="W42">
        <v>513590000</v>
      </c>
      <c r="X42">
        <v>552810000</v>
      </c>
      <c r="Y42">
        <v>501650000</v>
      </c>
      <c r="Z42">
        <v>626680000</v>
      </c>
      <c r="AA42">
        <v>443310000</v>
      </c>
      <c r="AN42" t="s">
        <v>621</v>
      </c>
      <c r="AO42" t="s">
        <v>622</v>
      </c>
      <c r="AP42" s="9" t="s">
        <v>63</v>
      </c>
      <c r="AQ42" s="5" t="s">
        <v>64</v>
      </c>
      <c r="AR42">
        <f t="shared" si="8"/>
        <v>11267000000</v>
      </c>
      <c r="AS42">
        <v>3137500000</v>
      </c>
      <c r="AT42">
        <v>3430600000</v>
      </c>
      <c r="AU42">
        <v>4698900000</v>
      </c>
      <c r="AW42" t="s">
        <v>592</v>
      </c>
      <c r="AX42" t="s">
        <v>593</v>
      </c>
      <c r="AY42" s="2" t="s">
        <v>594</v>
      </c>
      <c r="AZ42" t="s">
        <v>171</v>
      </c>
      <c r="BA42">
        <f t="shared" si="9"/>
        <v>11048300000</v>
      </c>
      <c r="BB42">
        <v>4590600000</v>
      </c>
      <c r="BC42">
        <v>3573400000</v>
      </c>
      <c r="BD42">
        <v>2884300000</v>
      </c>
    </row>
    <row r="43" spans="1:56" x14ac:dyDescent="0.25">
      <c r="A43" t="s">
        <v>1381</v>
      </c>
      <c r="B43" t="s">
        <v>1382</v>
      </c>
      <c r="C43" t="s">
        <v>1383</v>
      </c>
      <c r="D43" t="s">
        <v>171</v>
      </c>
      <c r="E43" t="s">
        <v>171</v>
      </c>
      <c r="F43">
        <f t="shared" si="0"/>
        <v>4462360000</v>
      </c>
      <c r="G43">
        <v>281490000</v>
      </c>
      <c r="H43">
        <v>1198700000</v>
      </c>
      <c r="I43">
        <v>855130000</v>
      </c>
      <c r="J43">
        <v>1505600000</v>
      </c>
      <c r="K43">
        <v>213180000</v>
      </c>
      <c r="L43">
        <v>119960000</v>
      </c>
      <c r="M43">
        <v>110990000</v>
      </c>
      <c r="N43">
        <v>177310000</v>
      </c>
      <c r="P43" t="s">
        <v>3818</v>
      </c>
      <c r="Q43" t="s">
        <v>3819</v>
      </c>
      <c r="R43" t="s">
        <v>3820</v>
      </c>
      <c r="S43" s="9" t="s">
        <v>63</v>
      </c>
      <c r="T43" s="10" t="s">
        <v>75</v>
      </c>
      <c r="U43">
        <f>SUM(V43:AA43)</f>
        <v>155692000</v>
      </c>
      <c r="V43">
        <v>0</v>
      </c>
      <c r="W43">
        <v>44542000</v>
      </c>
      <c r="X43">
        <v>34746000</v>
      </c>
      <c r="Y43">
        <v>31570000</v>
      </c>
      <c r="Z43">
        <v>0</v>
      </c>
      <c r="AA43">
        <v>44834000</v>
      </c>
      <c r="AN43" t="s">
        <v>463</v>
      </c>
      <c r="AO43" t="s">
        <v>464</v>
      </c>
      <c r="AP43" s="9" t="s">
        <v>63</v>
      </c>
      <c r="AQ43" s="5" t="s">
        <v>64</v>
      </c>
      <c r="AR43">
        <f t="shared" si="8"/>
        <v>11190500000</v>
      </c>
      <c r="AS43">
        <v>5028800000</v>
      </c>
      <c r="AT43">
        <v>3873800000</v>
      </c>
      <c r="AU43">
        <v>2287900000</v>
      </c>
      <c r="AW43" t="s">
        <v>743</v>
      </c>
      <c r="AX43" t="s">
        <v>744</v>
      </c>
      <c r="AY43" s="9" t="s">
        <v>63</v>
      </c>
      <c r="AZ43" s="5" t="s">
        <v>64</v>
      </c>
      <c r="BA43">
        <f t="shared" si="9"/>
        <v>10592370000</v>
      </c>
      <c r="BB43">
        <v>2932400000</v>
      </c>
      <c r="BC43">
        <v>7011200000</v>
      </c>
      <c r="BD43">
        <v>648770000</v>
      </c>
    </row>
    <row r="44" spans="1:56" x14ac:dyDescent="0.25">
      <c r="A44" t="s">
        <v>1393</v>
      </c>
      <c r="B44" t="s">
        <v>1394</v>
      </c>
      <c r="C44" t="s">
        <v>1395</v>
      </c>
      <c r="D44" t="s">
        <v>171</v>
      </c>
      <c r="E44" t="s">
        <v>171</v>
      </c>
      <c r="F44">
        <f t="shared" si="0"/>
        <v>4158030000</v>
      </c>
      <c r="G44">
        <v>183570000</v>
      </c>
      <c r="H44">
        <v>338330000</v>
      </c>
      <c r="I44">
        <v>552920000</v>
      </c>
      <c r="J44">
        <v>392190000</v>
      </c>
      <c r="K44">
        <v>747000000</v>
      </c>
      <c r="L44">
        <v>275390000</v>
      </c>
      <c r="M44">
        <v>1474400000</v>
      </c>
      <c r="N44">
        <v>194230000</v>
      </c>
      <c r="P44" t="s">
        <v>2827</v>
      </c>
      <c r="Q44" t="s">
        <v>2828</v>
      </c>
      <c r="R44" t="s">
        <v>2829</v>
      </c>
      <c r="S44" s="9" t="s">
        <v>63</v>
      </c>
      <c r="T44" s="5" t="s">
        <v>64</v>
      </c>
      <c r="U44">
        <f>SUM(V44:AA44)</f>
        <v>423661000</v>
      </c>
      <c r="V44">
        <v>0</v>
      </c>
      <c r="W44">
        <v>105270000</v>
      </c>
      <c r="X44">
        <v>0</v>
      </c>
      <c r="Y44">
        <v>121670000</v>
      </c>
      <c r="Z44">
        <v>141590000</v>
      </c>
      <c r="AA44">
        <v>55131000</v>
      </c>
      <c r="AN44" t="s">
        <v>704</v>
      </c>
      <c r="AO44" t="s">
        <v>705</v>
      </c>
      <c r="AP44" s="2" t="s">
        <v>230</v>
      </c>
      <c r="AQ44" t="s">
        <v>171</v>
      </c>
      <c r="AR44">
        <f t="shared" si="8"/>
        <v>11175000000</v>
      </c>
      <c r="AS44">
        <v>4545700000</v>
      </c>
      <c r="AT44">
        <v>2466100000</v>
      </c>
      <c r="AU44">
        <v>4163200000</v>
      </c>
      <c r="AW44" t="s">
        <v>648</v>
      </c>
      <c r="AX44" t="s">
        <v>647</v>
      </c>
      <c r="AY44" s="9" t="s">
        <v>63</v>
      </c>
      <c r="AZ44" s="6" t="s">
        <v>118</v>
      </c>
      <c r="BA44">
        <f t="shared" si="9"/>
        <v>9715800000</v>
      </c>
      <c r="BB44">
        <v>3258300000</v>
      </c>
      <c r="BC44">
        <v>4018000000</v>
      </c>
      <c r="BD44">
        <v>2439500000</v>
      </c>
    </row>
    <row r="45" spans="1:56" x14ac:dyDescent="0.25">
      <c r="A45" t="s">
        <v>1405</v>
      </c>
      <c r="B45" t="s">
        <v>1406</v>
      </c>
      <c r="C45" t="s">
        <v>1405</v>
      </c>
      <c r="D45" t="s">
        <v>171</v>
      </c>
      <c r="E45" t="s">
        <v>171</v>
      </c>
      <c r="F45">
        <f t="shared" si="0"/>
        <v>4131906000</v>
      </c>
      <c r="G45">
        <v>443550000</v>
      </c>
      <c r="H45">
        <v>132340000</v>
      </c>
      <c r="I45">
        <v>63846000</v>
      </c>
      <c r="J45">
        <v>1668600000</v>
      </c>
      <c r="K45">
        <v>199460000</v>
      </c>
      <c r="L45">
        <v>1148300000</v>
      </c>
      <c r="M45">
        <v>210570000</v>
      </c>
      <c r="N45">
        <v>265240000</v>
      </c>
      <c r="P45" t="s">
        <v>8938</v>
      </c>
      <c r="Q45" t="s">
        <v>8939</v>
      </c>
      <c r="R45" t="s">
        <v>8940</v>
      </c>
      <c r="S45" s="9" t="s">
        <v>63</v>
      </c>
      <c r="T45" s="5" t="s">
        <v>64</v>
      </c>
      <c r="U45">
        <f>SUM(V45:AA45)</f>
        <v>9909400</v>
      </c>
      <c r="V45">
        <v>0</v>
      </c>
      <c r="W45">
        <v>0</v>
      </c>
      <c r="X45">
        <v>0</v>
      </c>
      <c r="Y45">
        <v>0</v>
      </c>
      <c r="Z45">
        <v>0</v>
      </c>
      <c r="AA45">
        <v>9909400</v>
      </c>
      <c r="AN45" t="s">
        <v>550</v>
      </c>
      <c r="AO45" t="s">
        <v>551</v>
      </c>
      <c r="AP45" s="2" t="s">
        <v>230</v>
      </c>
      <c r="AQ45" t="s">
        <v>171</v>
      </c>
      <c r="AR45">
        <f t="shared" si="8"/>
        <v>10806200000</v>
      </c>
      <c r="AS45">
        <v>4924800000</v>
      </c>
      <c r="AT45">
        <v>2448100000</v>
      </c>
      <c r="AU45">
        <v>3433300000</v>
      </c>
      <c r="AW45" t="s">
        <v>636</v>
      </c>
      <c r="AX45" t="s">
        <v>637</v>
      </c>
      <c r="AY45" s="9" t="s">
        <v>63</v>
      </c>
      <c r="AZ45" s="5" t="s">
        <v>64</v>
      </c>
      <c r="BA45">
        <f t="shared" si="9"/>
        <v>9481600000</v>
      </c>
      <c r="BB45">
        <v>2652700000</v>
      </c>
      <c r="BC45">
        <v>2497800000</v>
      </c>
      <c r="BD45">
        <v>4331100000</v>
      </c>
    </row>
    <row r="46" spans="1:56" x14ac:dyDescent="0.25">
      <c r="A46" t="s">
        <v>1419</v>
      </c>
      <c r="B46" t="s">
        <v>1420</v>
      </c>
      <c r="C46" t="s">
        <v>1421</v>
      </c>
      <c r="D46" t="s">
        <v>230</v>
      </c>
      <c r="E46" t="s">
        <v>171</v>
      </c>
      <c r="F46">
        <f t="shared" si="0"/>
        <v>4106080000</v>
      </c>
      <c r="G46">
        <v>690770000</v>
      </c>
      <c r="H46">
        <v>480080000</v>
      </c>
      <c r="I46">
        <v>501540000</v>
      </c>
      <c r="J46">
        <v>440100000</v>
      </c>
      <c r="K46">
        <v>591260000</v>
      </c>
      <c r="L46">
        <v>592190000</v>
      </c>
      <c r="M46">
        <v>429590000</v>
      </c>
      <c r="N46">
        <v>380550000</v>
      </c>
      <c r="P46" t="s">
        <v>11555</v>
      </c>
      <c r="Q46" t="s">
        <v>11556</v>
      </c>
      <c r="R46" t="s">
        <v>11555</v>
      </c>
      <c r="S46" s="9" t="s">
        <v>63</v>
      </c>
      <c r="T46" s="5" t="s">
        <v>64</v>
      </c>
      <c r="U46">
        <f>SUM(V46:AA46)</f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N46" t="s">
        <v>918</v>
      </c>
      <c r="AO46" t="s">
        <v>919</v>
      </c>
      <c r="AP46" s="2" t="s">
        <v>488</v>
      </c>
      <c r="AQ46" t="s">
        <v>171</v>
      </c>
      <c r="AR46">
        <f t="shared" si="8"/>
        <v>10151110000</v>
      </c>
      <c r="AS46">
        <v>605410000</v>
      </c>
      <c r="AT46">
        <v>2447600000</v>
      </c>
      <c r="AU46">
        <v>7098100000</v>
      </c>
      <c r="AW46" t="s">
        <v>621</v>
      </c>
      <c r="AX46" t="s">
        <v>622</v>
      </c>
      <c r="AY46" s="9" t="s">
        <v>63</v>
      </c>
      <c r="AZ46" s="5" t="s">
        <v>64</v>
      </c>
      <c r="BA46">
        <f t="shared" si="9"/>
        <v>9096600000</v>
      </c>
      <c r="BB46">
        <v>1521500000</v>
      </c>
      <c r="BC46">
        <v>2516300000</v>
      </c>
      <c r="BD46">
        <v>5058800000</v>
      </c>
    </row>
    <row r="47" spans="1:56" x14ac:dyDescent="0.25">
      <c r="A47" t="s">
        <v>1468</v>
      </c>
      <c r="B47" t="s">
        <v>1469</v>
      </c>
      <c r="C47" t="s">
        <v>1470</v>
      </c>
      <c r="D47" t="s">
        <v>171</v>
      </c>
      <c r="E47" t="s">
        <v>171</v>
      </c>
      <c r="F47">
        <f t="shared" si="0"/>
        <v>3922110000</v>
      </c>
      <c r="G47">
        <v>503370000</v>
      </c>
      <c r="H47">
        <v>537690000</v>
      </c>
      <c r="I47">
        <v>616940000</v>
      </c>
      <c r="J47">
        <v>609190000</v>
      </c>
      <c r="K47">
        <v>315370000</v>
      </c>
      <c r="L47">
        <v>502680000</v>
      </c>
      <c r="M47">
        <v>471530000</v>
      </c>
      <c r="N47">
        <v>365340000</v>
      </c>
      <c r="P47" t="s">
        <v>775</v>
      </c>
      <c r="Q47" t="s">
        <v>776</v>
      </c>
      <c r="R47" t="s">
        <v>777</v>
      </c>
      <c r="S47" s="9" t="s">
        <v>63</v>
      </c>
      <c r="T47" s="6" t="s">
        <v>118</v>
      </c>
      <c r="U47">
        <f>SUM(V47:AA47)</f>
        <v>12564600000</v>
      </c>
      <c r="V47">
        <v>2447500000</v>
      </c>
      <c r="W47">
        <v>2042200000</v>
      </c>
      <c r="X47">
        <v>1582300000</v>
      </c>
      <c r="Y47">
        <v>1694000000</v>
      </c>
      <c r="Z47">
        <v>2749900000</v>
      </c>
      <c r="AA47">
        <v>2048700000</v>
      </c>
      <c r="AN47" t="s">
        <v>648</v>
      </c>
      <c r="AO47" t="s">
        <v>647</v>
      </c>
      <c r="AP47" s="9" t="s">
        <v>63</v>
      </c>
      <c r="AQ47" s="6" t="s">
        <v>118</v>
      </c>
      <c r="AR47">
        <f t="shared" si="8"/>
        <v>10096400000</v>
      </c>
      <c r="AS47">
        <v>4219900000</v>
      </c>
      <c r="AT47">
        <v>2748800000</v>
      </c>
      <c r="AU47">
        <v>3127700000</v>
      </c>
      <c r="AW47" t="s">
        <v>718</v>
      </c>
      <c r="AX47" t="s">
        <v>719</v>
      </c>
      <c r="AY47" s="9" t="s">
        <v>63</v>
      </c>
      <c r="AZ47" s="5" t="s">
        <v>64</v>
      </c>
      <c r="BA47">
        <f t="shared" si="9"/>
        <v>8644500000</v>
      </c>
      <c r="BB47">
        <v>2596000000</v>
      </c>
      <c r="BC47">
        <v>3295600000</v>
      </c>
      <c r="BD47">
        <v>2752900000</v>
      </c>
    </row>
    <row r="48" spans="1:56" x14ac:dyDescent="0.25">
      <c r="A48" t="s">
        <v>1480</v>
      </c>
      <c r="B48" t="s">
        <v>1481</v>
      </c>
      <c r="C48" t="s">
        <v>1480</v>
      </c>
      <c r="D48" t="s">
        <v>171</v>
      </c>
      <c r="E48" t="s">
        <v>171</v>
      </c>
      <c r="F48">
        <f t="shared" si="0"/>
        <v>3785910000</v>
      </c>
      <c r="G48">
        <v>515630000</v>
      </c>
      <c r="H48">
        <v>414790000</v>
      </c>
      <c r="I48">
        <v>153030000</v>
      </c>
      <c r="J48">
        <v>344740000</v>
      </c>
      <c r="K48">
        <v>453230000</v>
      </c>
      <c r="L48">
        <v>1017100000</v>
      </c>
      <c r="M48">
        <v>411820000</v>
      </c>
      <c r="N48">
        <v>475570000</v>
      </c>
      <c r="P48" t="s">
        <v>978</v>
      </c>
      <c r="Q48" t="s">
        <v>979</v>
      </c>
      <c r="R48" t="s">
        <v>978</v>
      </c>
      <c r="S48" s="9" t="s">
        <v>63</v>
      </c>
      <c r="T48" s="5" t="s">
        <v>64</v>
      </c>
      <c r="U48">
        <f>SUM(V48:AA48)</f>
        <v>7954900000</v>
      </c>
      <c r="V48">
        <v>1197900000</v>
      </c>
      <c r="W48">
        <v>1253900000</v>
      </c>
      <c r="X48">
        <v>1102300000</v>
      </c>
      <c r="Y48">
        <v>1527400000</v>
      </c>
      <c r="Z48">
        <v>1115100000</v>
      </c>
      <c r="AA48">
        <v>1758300000</v>
      </c>
      <c r="AN48" t="s">
        <v>606</v>
      </c>
      <c r="AO48" t="s">
        <v>607</v>
      </c>
      <c r="AP48" t="s">
        <v>230</v>
      </c>
      <c r="AQ48" t="s">
        <v>171</v>
      </c>
      <c r="AR48">
        <f t="shared" si="8"/>
        <v>9658600000</v>
      </c>
      <c r="AS48">
        <v>4153000000</v>
      </c>
      <c r="AT48">
        <v>3294400000</v>
      </c>
      <c r="AU48">
        <v>2211200000</v>
      </c>
      <c r="AW48" t="s">
        <v>754</v>
      </c>
      <c r="AX48" t="s">
        <v>753</v>
      </c>
      <c r="AY48" t="s">
        <v>171</v>
      </c>
      <c r="AZ48" t="s">
        <v>171</v>
      </c>
      <c r="BA48">
        <f t="shared" si="9"/>
        <v>7729130000</v>
      </c>
      <c r="BB48">
        <v>2084000000</v>
      </c>
      <c r="BC48">
        <v>4683800000</v>
      </c>
      <c r="BD48">
        <v>961330000</v>
      </c>
    </row>
    <row r="49" spans="1:56" x14ac:dyDescent="0.25">
      <c r="A49" t="s">
        <v>1502</v>
      </c>
      <c r="B49" t="s">
        <v>1503</v>
      </c>
      <c r="C49" t="s">
        <v>1504</v>
      </c>
      <c r="D49" t="s">
        <v>171</v>
      </c>
      <c r="E49" t="s">
        <v>171</v>
      </c>
      <c r="F49">
        <f t="shared" si="0"/>
        <v>3539740000</v>
      </c>
      <c r="G49">
        <v>504360000</v>
      </c>
      <c r="H49">
        <v>240880000</v>
      </c>
      <c r="I49">
        <v>496310000</v>
      </c>
      <c r="J49">
        <v>861950000</v>
      </c>
      <c r="K49">
        <v>164560000</v>
      </c>
      <c r="L49">
        <v>558650000</v>
      </c>
      <c r="M49">
        <v>261010000</v>
      </c>
      <c r="N49">
        <v>452020000</v>
      </c>
      <c r="P49" t="s">
        <v>2588</v>
      </c>
      <c r="Q49" t="s">
        <v>2589</v>
      </c>
      <c r="R49" t="s">
        <v>2590</v>
      </c>
      <c r="S49" s="9" t="s">
        <v>63</v>
      </c>
      <c r="T49" s="5" t="s">
        <v>64</v>
      </c>
      <c r="U49">
        <f>SUM(V49:AA49)</f>
        <v>552290000</v>
      </c>
      <c r="V49">
        <v>133910000</v>
      </c>
      <c r="W49">
        <v>101720000</v>
      </c>
      <c r="X49">
        <v>0</v>
      </c>
      <c r="Y49">
        <v>142780000</v>
      </c>
      <c r="Z49">
        <v>173880000</v>
      </c>
      <c r="AA49">
        <v>0</v>
      </c>
      <c r="AN49" t="s">
        <v>660</v>
      </c>
      <c r="AO49" t="s">
        <v>661</v>
      </c>
      <c r="AP49" s="13" t="s">
        <v>662</v>
      </c>
      <c r="AQ49" t="s">
        <v>171</v>
      </c>
      <c r="AR49">
        <f t="shared" si="8"/>
        <v>8638500000</v>
      </c>
      <c r="AS49">
        <v>3701400000</v>
      </c>
      <c r="AT49">
        <v>2755100000</v>
      </c>
      <c r="AU49">
        <v>2182000000</v>
      </c>
      <c r="AW49" t="s">
        <v>815</v>
      </c>
      <c r="AX49" t="s">
        <v>816</v>
      </c>
      <c r="AY49" s="9" t="s">
        <v>63</v>
      </c>
      <c r="AZ49" s="5" t="s">
        <v>64</v>
      </c>
      <c r="BA49">
        <f t="shared" si="9"/>
        <v>7572470000</v>
      </c>
      <c r="BB49">
        <v>2134100000</v>
      </c>
      <c r="BC49">
        <v>4524000000</v>
      </c>
      <c r="BD49">
        <v>914370000</v>
      </c>
    </row>
    <row r="50" spans="1:56" x14ac:dyDescent="0.25">
      <c r="A50" t="s">
        <v>1514</v>
      </c>
      <c r="B50" t="s">
        <v>1515</v>
      </c>
      <c r="C50" t="s">
        <v>1516</v>
      </c>
      <c r="D50" t="s">
        <v>171</v>
      </c>
      <c r="E50" t="s">
        <v>171</v>
      </c>
      <c r="F50">
        <f t="shared" si="0"/>
        <v>3511950000</v>
      </c>
      <c r="G50">
        <v>0</v>
      </c>
      <c r="H50">
        <v>808060000</v>
      </c>
      <c r="I50">
        <v>814710000</v>
      </c>
      <c r="J50">
        <v>333060000</v>
      </c>
      <c r="K50">
        <v>360650000</v>
      </c>
      <c r="L50">
        <v>239900000</v>
      </c>
      <c r="M50">
        <v>801570000</v>
      </c>
      <c r="N50">
        <v>154000000</v>
      </c>
      <c r="P50" t="s">
        <v>8968</v>
      </c>
      <c r="Q50" t="s">
        <v>8969</v>
      </c>
      <c r="R50" t="s">
        <v>8970</v>
      </c>
      <c r="S50" s="9" t="s">
        <v>63</v>
      </c>
      <c r="T50" s="5" t="s">
        <v>64</v>
      </c>
      <c r="U50">
        <f>SUM(V50:AA50)</f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N50" t="s">
        <v>689</v>
      </c>
      <c r="AO50" t="s">
        <v>690</v>
      </c>
      <c r="AP50" t="s">
        <v>230</v>
      </c>
      <c r="AQ50" t="s">
        <v>171</v>
      </c>
      <c r="AR50">
        <f t="shared" si="8"/>
        <v>8531900000</v>
      </c>
      <c r="AS50">
        <v>3364300000</v>
      </c>
      <c r="AT50">
        <v>3489400000</v>
      </c>
      <c r="AU50">
        <v>1678200000</v>
      </c>
      <c r="AW50" t="s">
        <v>704</v>
      </c>
      <c r="AX50" t="s">
        <v>705</v>
      </c>
      <c r="AY50" s="2" t="s">
        <v>230</v>
      </c>
      <c r="AZ50" t="s">
        <v>171</v>
      </c>
      <c r="BA50">
        <f t="shared" si="9"/>
        <v>7425400000</v>
      </c>
      <c r="BB50">
        <v>2284600000</v>
      </c>
      <c r="BC50">
        <v>2302100000</v>
      </c>
      <c r="BD50">
        <v>2838700000</v>
      </c>
    </row>
    <row r="51" spans="1:56" x14ac:dyDescent="0.25">
      <c r="A51" t="s">
        <v>1550</v>
      </c>
      <c r="B51" t="s">
        <v>1551</v>
      </c>
      <c r="C51" t="s">
        <v>1552</v>
      </c>
      <c r="D51" t="s">
        <v>230</v>
      </c>
      <c r="E51" t="s">
        <v>171</v>
      </c>
      <c r="F51">
        <f t="shared" si="0"/>
        <v>3180860000</v>
      </c>
      <c r="G51">
        <v>355410000</v>
      </c>
      <c r="H51">
        <v>357880000</v>
      </c>
      <c r="I51">
        <v>329650000</v>
      </c>
      <c r="J51">
        <v>885230000</v>
      </c>
      <c r="K51">
        <v>220400000</v>
      </c>
      <c r="L51">
        <v>547270000</v>
      </c>
      <c r="M51">
        <v>209540000</v>
      </c>
      <c r="N51">
        <v>275480000</v>
      </c>
      <c r="P51" t="s">
        <v>620</v>
      </c>
      <c r="Q51" t="s">
        <v>621</v>
      </c>
      <c r="R51" t="s">
        <v>622</v>
      </c>
      <c r="S51" s="9" t="s">
        <v>63</v>
      </c>
      <c r="T51" s="5" t="s">
        <v>64</v>
      </c>
      <c r="U51">
        <f>SUM(V51:AA51)</f>
        <v>20363600000</v>
      </c>
      <c r="V51">
        <v>3137500000</v>
      </c>
      <c r="W51">
        <v>3430600000</v>
      </c>
      <c r="X51">
        <v>4698900000</v>
      </c>
      <c r="Y51">
        <v>1521500000</v>
      </c>
      <c r="Z51">
        <v>2516300000</v>
      </c>
      <c r="AA51">
        <v>5058800000</v>
      </c>
      <c r="AN51" t="s">
        <v>930</v>
      </c>
      <c r="AO51" t="s">
        <v>931</v>
      </c>
      <c r="AP51" s="2" t="s">
        <v>488</v>
      </c>
      <c r="AQ51" t="s">
        <v>171</v>
      </c>
      <c r="AR51">
        <f t="shared" si="8"/>
        <v>8331570000</v>
      </c>
      <c r="AS51">
        <v>618370000</v>
      </c>
      <c r="AT51">
        <v>3781800000</v>
      </c>
      <c r="AU51">
        <v>3931400000</v>
      </c>
      <c r="AW51" t="s">
        <v>487</v>
      </c>
      <c r="AX51" t="s">
        <v>486</v>
      </c>
      <c r="AY51" t="s">
        <v>488</v>
      </c>
      <c r="AZ51" t="s">
        <v>171</v>
      </c>
      <c r="BA51">
        <f t="shared" si="9"/>
        <v>7422680000</v>
      </c>
      <c r="BB51">
        <v>6634700000</v>
      </c>
      <c r="BC51">
        <v>643390000</v>
      </c>
      <c r="BD51">
        <v>144590000</v>
      </c>
    </row>
    <row r="52" spans="1:56" x14ac:dyDescent="0.25">
      <c r="A52" t="s">
        <v>1564</v>
      </c>
      <c r="B52" t="s">
        <v>1565</v>
      </c>
      <c r="C52" t="s">
        <v>1566</v>
      </c>
      <c r="D52" t="s">
        <v>171</v>
      </c>
      <c r="E52" t="s">
        <v>171</v>
      </c>
      <c r="F52">
        <f t="shared" si="0"/>
        <v>3091860000</v>
      </c>
      <c r="G52">
        <v>513440000</v>
      </c>
      <c r="H52">
        <v>299350000</v>
      </c>
      <c r="I52">
        <v>153090000</v>
      </c>
      <c r="J52">
        <v>583730000</v>
      </c>
      <c r="K52">
        <v>251320000</v>
      </c>
      <c r="L52">
        <v>702180000</v>
      </c>
      <c r="M52">
        <v>285240000</v>
      </c>
      <c r="N52">
        <v>303510000</v>
      </c>
      <c r="P52" t="s">
        <v>620</v>
      </c>
      <c r="Q52" t="s">
        <v>621</v>
      </c>
      <c r="R52" t="s">
        <v>5916</v>
      </c>
      <c r="S52" s="9" t="s">
        <v>63</v>
      </c>
      <c r="T52" s="5" t="s">
        <v>64</v>
      </c>
      <c r="U52">
        <f>SUM(V52:AA52)</f>
        <v>37536000</v>
      </c>
      <c r="V52">
        <v>0</v>
      </c>
      <c r="W52">
        <v>0</v>
      </c>
      <c r="X52">
        <v>0</v>
      </c>
      <c r="Y52">
        <v>14454000</v>
      </c>
      <c r="Z52">
        <v>0</v>
      </c>
      <c r="AA52">
        <v>23082000</v>
      </c>
      <c r="AN52" t="s">
        <v>718</v>
      </c>
      <c r="AO52" t="s">
        <v>719</v>
      </c>
      <c r="AP52" s="9" t="s">
        <v>63</v>
      </c>
      <c r="AQ52" s="5" t="s">
        <v>64</v>
      </c>
      <c r="AR52">
        <f t="shared" si="8"/>
        <v>7725300000</v>
      </c>
      <c r="AS52">
        <v>2449700000</v>
      </c>
      <c r="AT52">
        <v>2581400000</v>
      </c>
      <c r="AU52">
        <v>2694200000</v>
      </c>
      <c r="AW52" t="s">
        <v>674</v>
      </c>
      <c r="AX52" t="s">
        <v>675</v>
      </c>
      <c r="AY52" s="9" t="s">
        <v>63</v>
      </c>
      <c r="AZ52" s="5" t="s">
        <v>64</v>
      </c>
      <c r="BA52">
        <f t="shared" si="9"/>
        <v>7244600000</v>
      </c>
      <c r="BB52">
        <v>2414200000</v>
      </c>
      <c r="BC52">
        <v>2301000000</v>
      </c>
      <c r="BD52">
        <v>2529400000</v>
      </c>
    </row>
    <row r="53" spans="1:56" x14ac:dyDescent="0.25">
      <c r="A53" t="s">
        <v>1577</v>
      </c>
      <c r="B53" t="s">
        <v>1578</v>
      </c>
      <c r="C53" t="s">
        <v>1579</v>
      </c>
      <c r="D53" t="s">
        <v>171</v>
      </c>
      <c r="E53" t="s">
        <v>171</v>
      </c>
      <c r="F53">
        <f t="shared" si="0"/>
        <v>3052851000</v>
      </c>
      <c r="G53">
        <v>570940000</v>
      </c>
      <c r="H53">
        <v>507310000</v>
      </c>
      <c r="I53">
        <v>93631000</v>
      </c>
      <c r="J53">
        <v>503720000</v>
      </c>
      <c r="K53">
        <v>304830000</v>
      </c>
      <c r="L53">
        <v>495110000</v>
      </c>
      <c r="M53">
        <v>332370000</v>
      </c>
      <c r="N53">
        <v>244940000</v>
      </c>
      <c r="P53" t="s">
        <v>4041</v>
      </c>
      <c r="Q53" t="s">
        <v>4042</v>
      </c>
      <c r="R53" t="s">
        <v>4043</v>
      </c>
      <c r="S53" s="9" t="s">
        <v>63</v>
      </c>
      <c r="T53" s="5" t="s">
        <v>64</v>
      </c>
      <c r="U53">
        <f>SUM(V53:AA53)</f>
        <v>141904000</v>
      </c>
      <c r="V53">
        <v>0</v>
      </c>
      <c r="W53">
        <v>42483000</v>
      </c>
      <c r="X53">
        <v>0</v>
      </c>
      <c r="Y53">
        <v>0</v>
      </c>
      <c r="Z53">
        <v>39109000</v>
      </c>
      <c r="AA53">
        <v>60312000</v>
      </c>
      <c r="AN53" t="s">
        <v>791</v>
      </c>
      <c r="AO53" t="s">
        <v>792</v>
      </c>
      <c r="AP53" s="9" t="s">
        <v>63</v>
      </c>
      <c r="AQ53" s="5" t="s">
        <v>64</v>
      </c>
      <c r="AR53">
        <f t="shared" si="8"/>
        <v>7692600000</v>
      </c>
      <c r="AS53">
        <v>1924100000</v>
      </c>
      <c r="AT53">
        <v>2699000000</v>
      </c>
      <c r="AU53">
        <v>3069500000</v>
      </c>
      <c r="AW53" t="s">
        <v>804</v>
      </c>
      <c r="AX53" t="s">
        <v>805</v>
      </c>
      <c r="AY53" s="9" t="s">
        <v>63</v>
      </c>
      <c r="AZ53" s="6" t="s">
        <v>118</v>
      </c>
      <c r="BA53">
        <f t="shared" si="9"/>
        <v>7143980000</v>
      </c>
      <c r="BB53">
        <v>2785100000</v>
      </c>
      <c r="BC53">
        <v>3775600000</v>
      </c>
      <c r="BD53">
        <v>583280000</v>
      </c>
    </row>
    <row r="54" spans="1:56" x14ac:dyDescent="0.25">
      <c r="A54" t="s">
        <v>1589</v>
      </c>
      <c r="B54" t="s">
        <v>1590</v>
      </c>
      <c r="C54" t="s">
        <v>1591</v>
      </c>
      <c r="D54" t="s">
        <v>171</v>
      </c>
      <c r="E54" t="s">
        <v>171</v>
      </c>
      <c r="F54">
        <f t="shared" si="0"/>
        <v>3018050000</v>
      </c>
      <c r="G54">
        <v>465160000</v>
      </c>
      <c r="H54">
        <v>547910000</v>
      </c>
      <c r="I54">
        <v>299510000</v>
      </c>
      <c r="J54">
        <v>290110000</v>
      </c>
      <c r="K54">
        <v>411880000</v>
      </c>
      <c r="L54">
        <v>300360000</v>
      </c>
      <c r="M54">
        <v>469990000</v>
      </c>
      <c r="N54">
        <v>233130000</v>
      </c>
      <c r="P54" t="s">
        <v>242</v>
      </c>
      <c r="Q54" t="s">
        <v>243</v>
      </c>
      <c r="R54" t="s">
        <v>2466</v>
      </c>
      <c r="S54" s="9" t="s">
        <v>63</v>
      </c>
      <c r="T54" s="5" t="s">
        <v>64</v>
      </c>
      <c r="U54">
        <f>SUM(V54:AA54)</f>
        <v>596090000</v>
      </c>
      <c r="V54">
        <v>0</v>
      </c>
      <c r="W54">
        <v>359530000</v>
      </c>
      <c r="X54">
        <v>0</v>
      </c>
      <c r="Y54">
        <v>0</v>
      </c>
      <c r="Z54">
        <v>0</v>
      </c>
      <c r="AA54">
        <v>236560000</v>
      </c>
      <c r="AN54" t="s">
        <v>16</v>
      </c>
      <c r="AO54" t="s">
        <v>942</v>
      </c>
      <c r="AP54" s="17" t="s">
        <v>63</v>
      </c>
      <c r="AQ54" s="19" t="s">
        <v>118</v>
      </c>
      <c r="AR54">
        <f t="shared" si="8"/>
        <v>6574980000</v>
      </c>
      <c r="AS54">
        <v>838580000</v>
      </c>
      <c r="AT54">
        <v>2823400000</v>
      </c>
      <c r="AU54">
        <v>2913000000</v>
      </c>
      <c r="AW54" t="s">
        <v>894</v>
      </c>
      <c r="AX54" t="s">
        <v>895</v>
      </c>
      <c r="AY54" t="s">
        <v>230</v>
      </c>
      <c r="AZ54" t="s">
        <v>171</v>
      </c>
      <c r="BA54">
        <f t="shared" si="9"/>
        <v>6860290000</v>
      </c>
      <c r="BB54">
        <v>3494200000</v>
      </c>
      <c r="BC54">
        <v>945290000</v>
      </c>
      <c r="BD54">
        <v>2420800000</v>
      </c>
    </row>
    <row r="55" spans="1:56" x14ac:dyDescent="0.25">
      <c r="A55" t="s">
        <v>1601</v>
      </c>
      <c r="B55" t="s">
        <v>1602</v>
      </c>
      <c r="C55" t="s">
        <v>1603</v>
      </c>
      <c r="D55" t="s">
        <v>171</v>
      </c>
      <c r="E55" t="s">
        <v>171</v>
      </c>
      <c r="F55">
        <f t="shared" si="0"/>
        <v>2813065000</v>
      </c>
      <c r="G55">
        <v>0</v>
      </c>
      <c r="H55">
        <v>791320000</v>
      </c>
      <c r="I55">
        <v>768220000</v>
      </c>
      <c r="J55">
        <v>798690000</v>
      </c>
      <c r="K55">
        <v>99765000</v>
      </c>
      <c r="L55">
        <v>108380000</v>
      </c>
      <c r="M55">
        <v>131060000</v>
      </c>
      <c r="N55">
        <v>115630000</v>
      </c>
      <c r="P55" t="s">
        <v>242</v>
      </c>
      <c r="Q55" t="s">
        <v>243</v>
      </c>
      <c r="R55" t="s">
        <v>244</v>
      </c>
      <c r="S55" s="9" t="s">
        <v>63</v>
      </c>
      <c r="T55" s="5" t="s">
        <v>64</v>
      </c>
      <c r="U55">
        <f>SUM(V55:AA55)</f>
        <v>106932100000</v>
      </c>
      <c r="V55">
        <v>7039100000</v>
      </c>
      <c r="W55">
        <v>34061000000</v>
      </c>
      <c r="X55">
        <v>17229000000</v>
      </c>
      <c r="Y55">
        <v>10040000000</v>
      </c>
      <c r="Z55">
        <v>16201000000</v>
      </c>
      <c r="AA55">
        <v>22362000000</v>
      </c>
      <c r="AN55" t="s">
        <v>776</v>
      </c>
      <c r="AO55" t="s">
        <v>777</v>
      </c>
      <c r="AP55" s="9" t="s">
        <v>63</v>
      </c>
      <c r="AQ55" s="6" t="s">
        <v>118</v>
      </c>
      <c r="AR55">
        <f t="shared" si="8"/>
        <v>6072000000</v>
      </c>
      <c r="AS55">
        <v>2447500000</v>
      </c>
      <c r="AT55">
        <v>2042200000</v>
      </c>
      <c r="AU55">
        <v>1582300000</v>
      </c>
      <c r="AW55" t="s">
        <v>990</v>
      </c>
      <c r="AX55" t="s">
        <v>991</v>
      </c>
      <c r="AY55" s="9" t="s">
        <v>63</v>
      </c>
      <c r="AZ55" s="5" t="s">
        <v>64</v>
      </c>
      <c r="BA55">
        <f t="shared" si="9"/>
        <v>6678850000</v>
      </c>
      <c r="BB55">
        <v>431650000</v>
      </c>
      <c r="BC55">
        <v>6247200000</v>
      </c>
      <c r="BD55">
        <v>0</v>
      </c>
    </row>
    <row r="56" spans="1:56" x14ac:dyDescent="0.25">
      <c r="A56" t="s">
        <v>1623</v>
      </c>
      <c r="B56" t="s">
        <v>1624</v>
      </c>
      <c r="C56" t="s">
        <v>1623</v>
      </c>
      <c r="D56" t="s">
        <v>479</v>
      </c>
      <c r="E56" t="s">
        <v>171</v>
      </c>
      <c r="F56">
        <f t="shared" si="0"/>
        <v>2778280000</v>
      </c>
      <c r="G56">
        <v>167410000</v>
      </c>
      <c r="H56">
        <v>99870000</v>
      </c>
      <c r="I56">
        <v>109330000</v>
      </c>
      <c r="J56">
        <v>159320000</v>
      </c>
      <c r="K56">
        <v>376890000</v>
      </c>
      <c r="L56">
        <v>833190000</v>
      </c>
      <c r="M56">
        <v>505710000</v>
      </c>
      <c r="N56">
        <v>526560000</v>
      </c>
      <c r="P56" t="s">
        <v>242</v>
      </c>
      <c r="Q56" t="s">
        <v>243</v>
      </c>
      <c r="R56" t="s">
        <v>7663</v>
      </c>
      <c r="S56" s="9" t="s">
        <v>63</v>
      </c>
      <c r="T56" s="5" t="s">
        <v>64</v>
      </c>
      <c r="U56">
        <f>SUM(V56:AA56)</f>
        <v>21645000</v>
      </c>
      <c r="V56">
        <v>0</v>
      </c>
      <c r="W56">
        <v>21645000</v>
      </c>
      <c r="X56">
        <v>0</v>
      </c>
      <c r="Y56">
        <v>0</v>
      </c>
      <c r="Z56">
        <v>0</v>
      </c>
      <c r="AA56">
        <v>0</v>
      </c>
      <c r="AN56" t="s">
        <v>969</v>
      </c>
      <c r="AO56" t="s">
        <v>970</v>
      </c>
      <c r="AP56" t="s">
        <v>171</v>
      </c>
      <c r="AQ56" t="s">
        <v>171</v>
      </c>
      <c r="AR56">
        <f t="shared" si="8"/>
        <v>5302410000</v>
      </c>
      <c r="AS56">
        <v>775210000</v>
      </c>
      <c r="AT56">
        <v>3505400000</v>
      </c>
      <c r="AU56">
        <v>1021800000</v>
      </c>
      <c r="AW56" t="s">
        <v>879</v>
      </c>
      <c r="AX56" t="s">
        <v>880</v>
      </c>
      <c r="AY56" s="9" t="s">
        <v>63</v>
      </c>
      <c r="AZ56" s="5" t="s">
        <v>64</v>
      </c>
      <c r="BA56">
        <f t="shared" si="9"/>
        <v>6606690000</v>
      </c>
      <c r="BB56">
        <v>1565100000</v>
      </c>
      <c r="BC56">
        <v>4681100000</v>
      </c>
      <c r="BD56">
        <v>360490000</v>
      </c>
    </row>
    <row r="57" spans="1:56" x14ac:dyDescent="0.25">
      <c r="A57" t="s">
        <v>1649</v>
      </c>
      <c r="B57" t="s">
        <v>1650</v>
      </c>
      <c r="C57" t="s">
        <v>1651</v>
      </c>
      <c r="D57" t="s">
        <v>171</v>
      </c>
      <c r="E57" t="s">
        <v>171</v>
      </c>
      <c r="F57">
        <f t="shared" si="0"/>
        <v>2498830000</v>
      </c>
      <c r="G57">
        <v>518000000</v>
      </c>
      <c r="H57">
        <v>176030000</v>
      </c>
      <c r="I57">
        <v>101180000</v>
      </c>
      <c r="J57">
        <v>695950000</v>
      </c>
      <c r="K57">
        <v>166420000</v>
      </c>
      <c r="L57">
        <v>403890000</v>
      </c>
      <c r="M57">
        <v>252380000</v>
      </c>
      <c r="N57">
        <v>184980000</v>
      </c>
      <c r="P57" t="s">
        <v>242</v>
      </c>
      <c r="Q57" t="s">
        <v>243</v>
      </c>
      <c r="R57" t="s">
        <v>4180</v>
      </c>
      <c r="S57" s="9" t="s">
        <v>63</v>
      </c>
      <c r="T57" s="5" t="s">
        <v>64</v>
      </c>
      <c r="U57">
        <f>SUM(V57:AA57)</f>
        <v>209150000</v>
      </c>
      <c r="V57">
        <v>0</v>
      </c>
      <c r="W57">
        <v>0</v>
      </c>
      <c r="X57">
        <v>0</v>
      </c>
      <c r="Y57">
        <v>0</v>
      </c>
      <c r="Z57">
        <v>0</v>
      </c>
      <c r="AA57">
        <v>209150000</v>
      </c>
      <c r="AN57" t="s">
        <v>842</v>
      </c>
      <c r="AO57" t="s">
        <v>843</v>
      </c>
      <c r="AP57" s="9" t="s">
        <v>63</v>
      </c>
      <c r="AQ57" s="10" t="s">
        <v>75</v>
      </c>
      <c r="AR57">
        <f t="shared" si="8"/>
        <v>5292100000</v>
      </c>
      <c r="AS57">
        <v>2229300000</v>
      </c>
      <c r="AT57">
        <v>1552800000</v>
      </c>
      <c r="AU57">
        <v>1510000000</v>
      </c>
      <c r="AW57" t="s">
        <v>776</v>
      </c>
      <c r="AX57" t="s">
        <v>777</v>
      </c>
      <c r="AY57" s="9" t="s">
        <v>63</v>
      </c>
      <c r="AZ57" s="6" t="s">
        <v>118</v>
      </c>
      <c r="BA57">
        <f t="shared" si="9"/>
        <v>6492600000</v>
      </c>
      <c r="BB57">
        <v>1694000000</v>
      </c>
      <c r="BC57">
        <v>2749900000</v>
      </c>
      <c r="BD57">
        <v>2048700000</v>
      </c>
    </row>
    <row r="58" spans="1:56" x14ac:dyDescent="0.25">
      <c r="A58" t="s">
        <v>1664</v>
      </c>
      <c r="B58" t="s">
        <v>1665</v>
      </c>
      <c r="C58" t="s">
        <v>1664</v>
      </c>
      <c r="D58" t="s">
        <v>171</v>
      </c>
      <c r="E58" t="s">
        <v>171</v>
      </c>
      <c r="F58">
        <f t="shared" si="0"/>
        <v>2457635000</v>
      </c>
      <c r="G58">
        <v>0</v>
      </c>
      <c r="H58">
        <v>494420000</v>
      </c>
      <c r="I58">
        <v>584220000</v>
      </c>
      <c r="J58">
        <v>1037100000</v>
      </c>
      <c r="K58">
        <v>155210000</v>
      </c>
      <c r="L58">
        <v>0</v>
      </c>
      <c r="M58">
        <v>86075000</v>
      </c>
      <c r="N58">
        <v>100610000</v>
      </c>
      <c r="P58" t="s">
        <v>1491</v>
      </c>
      <c r="Q58" t="s">
        <v>243</v>
      </c>
      <c r="R58" t="s">
        <v>1492</v>
      </c>
      <c r="S58" s="9" t="s">
        <v>63</v>
      </c>
      <c r="T58" s="5" t="s">
        <v>64</v>
      </c>
      <c r="U58">
        <f>SUM(V58:AA58)</f>
        <v>3751900000</v>
      </c>
      <c r="V58">
        <v>0</v>
      </c>
      <c r="W58">
        <v>0</v>
      </c>
      <c r="X58">
        <v>3751900000</v>
      </c>
      <c r="Y58">
        <v>0</v>
      </c>
      <c r="Z58">
        <v>0</v>
      </c>
      <c r="AA58">
        <v>0</v>
      </c>
      <c r="AN58" t="s">
        <v>867</v>
      </c>
      <c r="AO58" t="s">
        <v>868</v>
      </c>
      <c r="AP58" s="9" t="s">
        <v>63</v>
      </c>
      <c r="AQ58" s="5" t="s">
        <v>64</v>
      </c>
      <c r="AR58">
        <f t="shared" si="8"/>
        <v>5249120000</v>
      </c>
      <c r="AS58">
        <v>226420000</v>
      </c>
      <c r="AT58">
        <v>3278800000</v>
      </c>
      <c r="AU58">
        <v>1743900000</v>
      </c>
      <c r="AW58" t="s">
        <v>536</v>
      </c>
      <c r="AX58" t="s">
        <v>537</v>
      </c>
      <c r="AY58" s="2" t="s">
        <v>488</v>
      </c>
      <c r="AZ58" t="s">
        <v>171</v>
      </c>
      <c r="BA58">
        <f t="shared" si="9"/>
        <v>6349450000</v>
      </c>
      <c r="BB58">
        <v>5612900000</v>
      </c>
      <c r="BC58">
        <v>476460000</v>
      </c>
      <c r="BD58">
        <v>260090000</v>
      </c>
    </row>
    <row r="59" spans="1:56" x14ac:dyDescent="0.25">
      <c r="A59" t="s">
        <v>1696</v>
      </c>
      <c r="B59" t="s">
        <v>1697</v>
      </c>
      <c r="C59" t="s">
        <v>1698</v>
      </c>
      <c r="D59" t="s">
        <v>171</v>
      </c>
      <c r="E59" t="s">
        <v>171</v>
      </c>
      <c r="F59">
        <f t="shared" si="0"/>
        <v>2316070000</v>
      </c>
      <c r="G59">
        <v>547550000</v>
      </c>
      <c r="H59">
        <v>180930000</v>
      </c>
      <c r="I59">
        <v>0</v>
      </c>
      <c r="J59">
        <v>706520000</v>
      </c>
      <c r="K59">
        <v>190260000</v>
      </c>
      <c r="L59">
        <v>312920000</v>
      </c>
      <c r="M59">
        <v>192590000</v>
      </c>
      <c r="N59">
        <v>185300000</v>
      </c>
      <c r="P59" t="s">
        <v>1491</v>
      </c>
      <c r="Q59" t="s">
        <v>243</v>
      </c>
      <c r="R59" t="s">
        <v>3401</v>
      </c>
      <c r="S59" s="9" t="s">
        <v>63</v>
      </c>
      <c r="T59" s="5" t="s">
        <v>64</v>
      </c>
      <c r="U59">
        <f>SUM(V59:AA59)</f>
        <v>297200000</v>
      </c>
      <c r="V59">
        <v>0</v>
      </c>
      <c r="W59">
        <v>195190000</v>
      </c>
      <c r="X59">
        <v>0</v>
      </c>
      <c r="Y59">
        <v>0</v>
      </c>
      <c r="Z59">
        <v>0</v>
      </c>
      <c r="AA59">
        <v>102010000</v>
      </c>
      <c r="AN59" t="s">
        <v>565</v>
      </c>
      <c r="AO59" t="s">
        <v>566</v>
      </c>
      <c r="AP59" s="2" t="s">
        <v>171</v>
      </c>
      <c r="AQ59" t="s">
        <v>171</v>
      </c>
      <c r="AR59">
        <f t="shared" si="8"/>
        <v>5158710000</v>
      </c>
      <c r="AS59">
        <v>3654600000</v>
      </c>
      <c r="AT59">
        <v>613980000</v>
      </c>
      <c r="AU59">
        <v>890130000</v>
      </c>
      <c r="AW59" t="s">
        <v>1071</v>
      </c>
      <c r="AX59" t="s">
        <v>1072</v>
      </c>
      <c r="AY59" s="9" t="s">
        <v>63</v>
      </c>
      <c r="AZ59" s="5" t="s">
        <v>64</v>
      </c>
      <c r="BA59">
        <f t="shared" si="9"/>
        <v>5655991000</v>
      </c>
      <c r="BB59">
        <v>1792700000</v>
      </c>
      <c r="BC59">
        <v>3823000000</v>
      </c>
      <c r="BD59">
        <v>40291000</v>
      </c>
    </row>
    <row r="60" spans="1:56" x14ac:dyDescent="0.25">
      <c r="A60" t="s">
        <v>1706</v>
      </c>
      <c r="B60" t="s">
        <v>1707</v>
      </c>
      <c r="C60" t="s">
        <v>1708</v>
      </c>
      <c r="D60" t="s">
        <v>171</v>
      </c>
      <c r="E60" t="s">
        <v>171</v>
      </c>
      <c r="F60">
        <f t="shared" si="0"/>
        <v>2259110000</v>
      </c>
      <c r="G60">
        <v>363110000</v>
      </c>
      <c r="H60">
        <v>236740000</v>
      </c>
      <c r="I60">
        <v>244640000</v>
      </c>
      <c r="J60">
        <v>189710000</v>
      </c>
      <c r="K60">
        <v>237930000</v>
      </c>
      <c r="L60">
        <v>434640000</v>
      </c>
      <c r="M60">
        <v>324680000</v>
      </c>
      <c r="N60">
        <v>227660000</v>
      </c>
      <c r="P60" t="s">
        <v>1491</v>
      </c>
      <c r="Q60" t="s">
        <v>243</v>
      </c>
      <c r="R60" t="s">
        <v>1492</v>
      </c>
      <c r="S60" s="9" t="s">
        <v>63</v>
      </c>
      <c r="T60" s="5" t="s">
        <v>64</v>
      </c>
      <c r="U60">
        <f>SUM(V60:AA60)</f>
        <v>81508000</v>
      </c>
      <c r="V60">
        <v>0</v>
      </c>
      <c r="W60">
        <v>0</v>
      </c>
      <c r="X60">
        <v>0</v>
      </c>
      <c r="Y60">
        <v>0</v>
      </c>
      <c r="Z60">
        <v>44247000</v>
      </c>
      <c r="AA60">
        <v>37261000</v>
      </c>
      <c r="AN60" t="s">
        <v>827</v>
      </c>
      <c r="AO60" t="s">
        <v>828</v>
      </c>
      <c r="AP60" s="9" t="s">
        <v>63</v>
      </c>
      <c r="AQ60" s="10" t="s">
        <v>75</v>
      </c>
      <c r="AR60">
        <f t="shared" si="8"/>
        <v>4921300000</v>
      </c>
      <c r="AS60">
        <v>2122700000</v>
      </c>
      <c r="AT60">
        <v>1704100000</v>
      </c>
      <c r="AU60">
        <v>1094500000</v>
      </c>
      <c r="AW60" t="s">
        <v>906</v>
      </c>
      <c r="AX60" t="s">
        <v>907</v>
      </c>
      <c r="AY60" t="s">
        <v>479</v>
      </c>
      <c r="AZ60" t="s">
        <v>171</v>
      </c>
      <c r="BA60">
        <f t="shared" si="9"/>
        <v>5311400000</v>
      </c>
      <c r="BB60">
        <v>1160200000</v>
      </c>
      <c r="BC60">
        <v>1746100000</v>
      </c>
      <c r="BD60">
        <v>2405100000</v>
      </c>
    </row>
    <row r="61" spans="1:56" x14ac:dyDescent="0.25">
      <c r="A61" t="s">
        <v>1716</v>
      </c>
      <c r="B61" t="s">
        <v>1717</v>
      </c>
      <c r="C61" t="s">
        <v>1718</v>
      </c>
      <c r="D61" t="s">
        <v>171</v>
      </c>
      <c r="E61" t="s">
        <v>171</v>
      </c>
      <c r="F61">
        <f t="shared" si="0"/>
        <v>2139250000</v>
      </c>
      <c r="G61">
        <v>127710000</v>
      </c>
      <c r="H61">
        <v>413110000</v>
      </c>
      <c r="I61">
        <v>176250000</v>
      </c>
      <c r="J61">
        <v>323620000</v>
      </c>
      <c r="K61">
        <v>345850000</v>
      </c>
      <c r="L61">
        <v>231790000</v>
      </c>
      <c r="M61">
        <v>401460000</v>
      </c>
      <c r="N61">
        <v>119460000</v>
      </c>
      <c r="P61" t="s">
        <v>356</v>
      </c>
      <c r="Q61" t="s">
        <v>357</v>
      </c>
      <c r="R61" t="s">
        <v>358</v>
      </c>
      <c r="S61" s="9" t="s">
        <v>63</v>
      </c>
      <c r="T61" s="5" t="s">
        <v>64</v>
      </c>
      <c r="U61">
        <f>SUM(V61:AA61)</f>
        <v>46552100000</v>
      </c>
      <c r="V61">
        <v>8170700000</v>
      </c>
      <c r="W61">
        <v>6724200000</v>
      </c>
      <c r="X61">
        <v>5740100000</v>
      </c>
      <c r="Y61">
        <v>9377200000</v>
      </c>
      <c r="Z61">
        <v>8948300000</v>
      </c>
      <c r="AA61">
        <v>7591600000</v>
      </c>
      <c r="AN61" t="s">
        <v>1004</v>
      </c>
      <c r="AO61" t="s">
        <v>1005</v>
      </c>
      <c r="AP61" s="9" t="s">
        <v>63</v>
      </c>
      <c r="AQ61" s="5" t="s">
        <v>64</v>
      </c>
      <c r="AR61">
        <f t="shared" si="8"/>
        <v>4800940000</v>
      </c>
      <c r="AS61">
        <v>619540000</v>
      </c>
      <c r="AT61">
        <v>1651200000</v>
      </c>
      <c r="AU61">
        <v>2530200000</v>
      </c>
      <c r="AW61" t="s">
        <v>856</v>
      </c>
      <c r="AX61" t="s">
        <v>855</v>
      </c>
      <c r="AY61" s="9" t="s">
        <v>63</v>
      </c>
      <c r="AZ61" s="10" t="s">
        <v>75</v>
      </c>
      <c r="BA61">
        <f t="shared" si="9"/>
        <v>5004500000</v>
      </c>
      <c r="BB61">
        <v>1199000000</v>
      </c>
      <c r="BC61">
        <v>1466100000</v>
      </c>
      <c r="BD61">
        <v>2339400000</v>
      </c>
    </row>
    <row r="62" spans="1:56" x14ac:dyDescent="0.25">
      <c r="A62" t="s">
        <v>1737</v>
      </c>
      <c r="B62" t="s">
        <v>1738</v>
      </c>
      <c r="C62" t="s">
        <v>1739</v>
      </c>
      <c r="D62" t="s">
        <v>171</v>
      </c>
      <c r="E62" t="s">
        <v>171</v>
      </c>
      <c r="F62">
        <f t="shared" si="0"/>
        <v>2031027000</v>
      </c>
      <c r="G62">
        <v>0</v>
      </c>
      <c r="H62">
        <v>490220000</v>
      </c>
      <c r="I62">
        <v>764020000</v>
      </c>
      <c r="J62">
        <v>576890000</v>
      </c>
      <c r="K62">
        <v>61909000</v>
      </c>
      <c r="L62">
        <v>22003000</v>
      </c>
      <c r="M62">
        <v>73337000</v>
      </c>
      <c r="N62">
        <v>42648000</v>
      </c>
      <c r="P62" t="s">
        <v>2526</v>
      </c>
      <c r="Q62" t="s">
        <v>2527</v>
      </c>
      <c r="R62" t="s">
        <v>2526</v>
      </c>
      <c r="S62" s="9" t="s">
        <v>63</v>
      </c>
      <c r="T62" s="5" t="s">
        <v>64</v>
      </c>
      <c r="U62">
        <f>SUM(V62:AA62)</f>
        <v>569542000</v>
      </c>
      <c r="V62">
        <v>127670000</v>
      </c>
      <c r="W62">
        <v>105410000</v>
      </c>
      <c r="X62">
        <v>152330000</v>
      </c>
      <c r="Y62">
        <v>77673000</v>
      </c>
      <c r="Z62">
        <v>58736000</v>
      </c>
      <c r="AA62">
        <v>47723000</v>
      </c>
      <c r="AN62" t="s">
        <v>804</v>
      </c>
      <c r="AO62" t="s">
        <v>805</v>
      </c>
      <c r="AP62" s="9" t="s">
        <v>63</v>
      </c>
      <c r="AQ62" s="6" t="s">
        <v>118</v>
      </c>
      <c r="AR62">
        <f t="shared" si="8"/>
        <v>4768600000</v>
      </c>
      <c r="AS62">
        <v>1583500000</v>
      </c>
      <c r="AT62">
        <v>1040500000</v>
      </c>
      <c r="AU62">
        <v>2144600000</v>
      </c>
      <c r="AW62" t="s">
        <v>827</v>
      </c>
      <c r="AX62" t="s">
        <v>828</v>
      </c>
      <c r="AY62" s="9" t="s">
        <v>63</v>
      </c>
      <c r="AZ62" s="10" t="s">
        <v>75</v>
      </c>
      <c r="BA62">
        <f t="shared" si="9"/>
        <v>4707700000</v>
      </c>
      <c r="BB62">
        <v>1276900000</v>
      </c>
      <c r="BC62">
        <v>1674900000</v>
      </c>
      <c r="BD62">
        <v>1755900000</v>
      </c>
    </row>
    <row r="63" spans="1:56" x14ac:dyDescent="0.25">
      <c r="A63" t="s">
        <v>1796</v>
      </c>
      <c r="B63" t="s">
        <v>1797</v>
      </c>
      <c r="C63" t="s">
        <v>1798</v>
      </c>
      <c r="D63" t="s">
        <v>171</v>
      </c>
      <c r="E63" t="s">
        <v>171</v>
      </c>
      <c r="F63">
        <f t="shared" si="0"/>
        <v>1897330000</v>
      </c>
      <c r="G63">
        <v>348250000</v>
      </c>
      <c r="H63">
        <v>198800000</v>
      </c>
      <c r="I63">
        <v>0</v>
      </c>
      <c r="J63">
        <v>587000000</v>
      </c>
      <c r="K63">
        <v>97598000</v>
      </c>
      <c r="L63">
        <v>468680000</v>
      </c>
      <c r="M63">
        <v>106150000</v>
      </c>
      <c r="N63">
        <v>90852000</v>
      </c>
      <c r="P63" t="s">
        <v>2894</v>
      </c>
      <c r="Q63" t="s">
        <v>2895</v>
      </c>
      <c r="R63" t="s">
        <v>2894</v>
      </c>
      <c r="S63" s="9" t="s">
        <v>63</v>
      </c>
      <c r="T63" s="5" t="s">
        <v>64</v>
      </c>
      <c r="U63">
        <f>SUM(V63:AA63)</f>
        <v>490851000</v>
      </c>
      <c r="V63">
        <v>85473000</v>
      </c>
      <c r="W63">
        <v>46407000</v>
      </c>
      <c r="X63">
        <v>0</v>
      </c>
      <c r="Y63">
        <v>79781000</v>
      </c>
      <c r="Z63">
        <v>120900000</v>
      </c>
      <c r="AA63">
        <v>158290000</v>
      </c>
      <c r="AN63" t="s">
        <v>856</v>
      </c>
      <c r="AO63" t="s">
        <v>855</v>
      </c>
      <c r="AP63" s="9" t="s">
        <v>63</v>
      </c>
      <c r="AQ63" s="10" t="s">
        <v>75</v>
      </c>
      <c r="AR63">
        <f t="shared" si="8"/>
        <v>4538100000</v>
      </c>
      <c r="AS63">
        <v>1760800000</v>
      </c>
      <c r="AT63">
        <v>1580600000</v>
      </c>
      <c r="AU63">
        <v>1196700000</v>
      </c>
      <c r="AW63" t="s">
        <v>791</v>
      </c>
      <c r="AX63" t="s">
        <v>792</v>
      </c>
      <c r="AY63" s="9" t="s">
        <v>63</v>
      </c>
      <c r="AZ63" s="5" t="s">
        <v>64</v>
      </c>
      <c r="BA63">
        <f t="shared" si="9"/>
        <v>4638300000</v>
      </c>
      <c r="BB63">
        <v>1051300000</v>
      </c>
      <c r="BC63">
        <v>1151700000</v>
      </c>
      <c r="BD63">
        <v>2435300000</v>
      </c>
    </row>
    <row r="64" spans="1:56" x14ac:dyDescent="0.25">
      <c r="A64" t="s">
        <v>1809</v>
      </c>
      <c r="B64" t="s">
        <v>1810</v>
      </c>
      <c r="C64" t="s">
        <v>1811</v>
      </c>
      <c r="D64" t="s">
        <v>171</v>
      </c>
      <c r="E64" t="s">
        <v>171</v>
      </c>
      <c r="F64">
        <f t="shared" si="0"/>
        <v>1866071000</v>
      </c>
      <c r="G64">
        <v>143130000</v>
      </c>
      <c r="H64">
        <v>618220000</v>
      </c>
      <c r="I64">
        <v>524810000</v>
      </c>
      <c r="J64">
        <v>498260000</v>
      </c>
      <c r="K64">
        <v>0</v>
      </c>
      <c r="L64">
        <v>0</v>
      </c>
      <c r="M64">
        <v>81651000</v>
      </c>
      <c r="N64">
        <v>0</v>
      </c>
      <c r="P64" t="s">
        <v>635</v>
      </c>
      <c r="Q64" t="s">
        <v>636</v>
      </c>
      <c r="R64" t="s">
        <v>637</v>
      </c>
      <c r="S64" s="9" t="s">
        <v>63</v>
      </c>
      <c r="T64" s="5" t="s">
        <v>64</v>
      </c>
      <c r="U64">
        <f>SUM(V64:AA64)</f>
        <v>21860400000</v>
      </c>
      <c r="V64">
        <v>2408400000</v>
      </c>
      <c r="W64">
        <v>4988700000</v>
      </c>
      <c r="X64">
        <v>4981700000</v>
      </c>
      <c r="Y64">
        <v>2652700000</v>
      </c>
      <c r="Z64">
        <v>2497800000</v>
      </c>
      <c r="AA64">
        <v>4331100000</v>
      </c>
      <c r="AN64" t="s">
        <v>955</v>
      </c>
      <c r="AO64" t="s">
        <v>956</v>
      </c>
      <c r="AP64" s="3" t="s">
        <v>437</v>
      </c>
      <c r="AQ64" s="7" t="s">
        <v>957</v>
      </c>
      <c r="AR64">
        <f t="shared" si="8"/>
        <v>4433810000</v>
      </c>
      <c r="AS64">
        <v>289210000</v>
      </c>
      <c r="AT64">
        <v>1787000000</v>
      </c>
      <c r="AU64">
        <v>2357600000</v>
      </c>
      <c r="AW64" t="s">
        <v>867</v>
      </c>
      <c r="AX64" t="s">
        <v>868</v>
      </c>
      <c r="AY64" s="9" t="s">
        <v>63</v>
      </c>
      <c r="AZ64" s="5" t="s">
        <v>64</v>
      </c>
      <c r="BA64">
        <f t="shared" si="9"/>
        <v>4628210000</v>
      </c>
      <c r="BB64">
        <v>949410000</v>
      </c>
      <c r="BC64">
        <v>1425600000</v>
      </c>
      <c r="BD64">
        <v>2253200000</v>
      </c>
    </row>
    <row r="65" spans="1:56" x14ac:dyDescent="0.25">
      <c r="A65" t="s">
        <v>1822</v>
      </c>
      <c r="B65" t="s">
        <v>1823</v>
      </c>
      <c r="C65" t="s">
        <v>1824</v>
      </c>
      <c r="D65" t="s">
        <v>230</v>
      </c>
      <c r="E65" t="s">
        <v>171</v>
      </c>
      <c r="F65">
        <f t="shared" si="0"/>
        <v>1861910000</v>
      </c>
      <c r="G65">
        <v>280640000</v>
      </c>
      <c r="H65">
        <v>232550000</v>
      </c>
      <c r="I65">
        <v>129170000</v>
      </c>
      <c r="J65">
        <v>185250000</v>
      </c>
      <c r="K65">
        <v>319140000</v>
      </c>
      <c r="L65">
        <v>339760000</v>
      </c>
      <c r="M65">
        <v>216590000</v>
      </c>
      <c r="N65">
        <v>158810000</v>
      </c>
      <c r="P65" t="s">
        <v>635</v>
      </c>
      <c r="Q65" t="s">
        <v>636</v>
      </c>
      <c r="R65" t="s">
        <v>1456</v>
      </c>
      <c r="S65" s="9" t="s">
        <v>63</v>
      </c>
      <c r="T65" s="5" t="s">
        <v>64</v>
      </c>
      <c r="U65">
        <f>SUM(V65:AA65)</f>
        <v>3168270000</v>
      </c>
      <c r="V65">
        <v>346810000</v>
      </c>
      <c r="W65">
        <v>863180000</v>
      </c>
      <c r="X65">
        <v>657750000</v>
      </c>
      <c r="Y65">
        <v>418580000</v>
      </c>
      <c r="Z65">
        <v>390620000</v>
      </c>
      <c r="AA65">
        <v>491330000</v>
      </c>
      <c r="AN65" t="s">
        <v>1265</v>
      </c>
      <c r="AO65" t="s">
        <v>1264</v>
      </c>
      <c r="AP65" s="2" t="s">
        <v>488</v>
      </c>
      <c r="AQ65" t="s">
        <v>171</v>
      </c>
      <c r="AR65">
        <f t="shared" si="8"/>
        <v>4027040000</v>
      </c>
      <c r="AS65">
        <v>248440000</v>
      </c>
      <c r="AT65">
        <v>1700700000</v>
      </c>
      <c r="AU65">
        <v>2077900000</v>
      </c>
      <c r="AW65" t="s">
        <v>979</v>
      </c>
      <c r="AX65" t="s">
        <v>978</v>
      </c>
      <c r="AY65" s="9" t="s">
        <v>63</v>
      </c>
      <c r="AZ65" s="5" t="s">
        <v>64</v>
      </c>
      <c r="BA65">
        <f t="shared" si="9"/>
        <v>4400800000</v>
      </c>
      <c r="BB65">
        <v>1527400000</v>
      </c>
      <c r="BC65">
        <v>1115100000</v>
      </c>
      <c r="BD65">
        <v>1758300000</v>
      </c>
    </row>
    <row r="66" spans="1:56" x14ac:dyDescent="0.25">
      <c r="A66" t="s">
        <v>1834</v>
      </c>
      <c r="B66" t="s">
        <v>1835</v>
      </c>
      <c r="C66" t="s">
        <v>1836</v>
      </c>
      <c r="D66" t="s">
        <v>171</v>
      </c>
      <c r="E66" t="s">
        <v>171</v>
      </c>
      <c r="F66">
        <f t="shared" ref="F66:F129" si="13">SUM(G66:N66)</f>
        <v>1854568000</v>
      </c>
      <c r="G66">
        <v>148530000</v>
      </c>
      <c r="H66">
        <v>448940000</v>
      </c>
      <c r="I66">
        <v>569390000</v>
      </c>
      <c r="J66">
        <v>286720000</v>
      </c>
      <c r="K66">
        <v>118280000</v>
      </c>
      <c r="L66">
        <v>106530000</v>
      </c>
      <c r="M66">
        <v>77574000</v>
      </c>
      <c r="N66">
        <v>98604000</v>
      </c>
      <c r="P66" t="s">
        <v>673</v>
      </c>
      <c r="Q66" t="s">
        <v>674</v>
      </c>
      <c r="R66" t="s">
        <v>675</v>
      </c>
      <c r="S66" s="9" t="s">
        <v>63</v>
      </c>
      <c r="T66" s="5" t="s">
        <v>64</v>
      </c>
      <c r="U66">
        <f>SUM(V66:AA66)</f>
        <v>21508000000</v>
      </c>
      <c r="V66">
        <v>1854900000</v>
      </c>
      <c r="W66">
        <v>7319900000</v>
      </c>
      <c r="X66">
        <v>5088600000</v>
      </c>
      <c r="Y66">
        <v>2414200000</v>
      </c>
      <c r="Z66">
        <v>2301000000</v>
      </c>
      <c r="AA66">
        <v>2529400000</v>
      </c>
      <c r="AN66" t="s">
        <v>894</v>
      </c>
      <c r="AO66" t="s">
        <v>895</v>
      </c>
      <c r="AP66" t="s">
        <v>230</v>
      </c>
      <c r="AQ66" t="s">
        <v>171</v>
      </c>
      <c r="AR66">
        <f t="shared" si="8"/>
        <v>3852100000</v>
      </c>
      <c r="AS66">
        <v>1396600000</v>
      </c>
      <c r="AT66">
        <v>1465800000</v>
      </c>
      <c r="AU66">
        <v>989700000</v>
      </c>
      <c r="AW66" t="s">
        <v>842</v>
      </c>
      <c r="AX66" t="s">
        <v>843</v>
      </c>
      <c r="AY66" s="9" t="s">
        <v>63</v>
      </c>
      <c r="AZ66" s="10" t="s">
        <v>75</v>
      </c>
      <c r="BA66">
        <f t="shared" si="9"/>
        <v>4348500000</v>
      </c>
      <c r="BB66">
        <v>1213100000</v>
      </c>
      <c r="BC66">
        <v>1535500000</v>
      </c>
      <c r="BD66">
        <v>1599900000</v>
      </c>
    </row>
    <row r="67" spans="1:56" x14ac:dyDescent="0.25">
      <c r="A67" t="s">
        <v>1846</v>
      </c>
      <c r="B67" t="s">
        <v>1847</v>
      </c>
      <c r="C67" t="s">
        <v>1848</v>
      </c>
      <c r="D67" t="s">
        <v>479</v>
      </c>
      <c r="E67" t="s">
        <v>171</v>
      </c>
      <c r="F67">
        <f t="shared" si="13"/>
        <v>1854350000</v>
      </c>
      <c r="G67">
        <v>273790000</v>
      </c>
      <c r="H67">
        <v>133360000</v>
      </c>
      <c r="I67">
        <v>226850000</v>
      </c>
      <c r="J67">
        <v>147570000</v>
      </c>
      <c r="K67">
        <v>201070000</v>
      </c>
      <c r="L67">
        <v>385200000</v>
      </c>
      <c r="M67">
        <v>318510000</v>
      </c>
      <c r="N67">
        <v>168000000</v>
      </c>
      <c r="P67" t="s">
        <v>424</v>
      </c>
      <c r="Q67" t="s">
        <v>425</v>
      </c>
      <c r="R67" t="s">
        <v>426</v>
      </c>
      <c r="S67" s="9" t="s">
        <v>63</v>
      </c>
      <c r="T67" s="5" t="s">
        <v>64</v>
      </c>
      <c r="U67">
        <f>SUM(V67:AA67)</f>
        <v>32134600000</v>
      </c>
      <c r="V67">
        <v>6493900000</v>
      </c>
      <c r="W67">
        <v>3933300000</v>
      </c>
      <c r="X67">
        <v>7521500000</v>
      </c>
      <c r="Y67">
        <v>2245800000</v>
      </c>
      <c r="Z67">
        <v>2901600000</v>
      </c>
      <c r="AA67">
        <v>9038500000</v>
      </c>
      <c r="AN67" t="s">
        <v>1018</v>
      </c>
      <c r="AO67" t="s">
        <v>1019</v>
      </c>
      <c r="AP67" t="s">
        <v>230</v>
      </c>
      <c r="AQ67" t="s">
        <v>171</v>
      </c>
      <c r="AR67">
        <f t="shared" ref="AR67:AR130" si="14">SUM(AS67:AU67)</f>
        <v>3740000000</v>
      </c>
      <c r="AS67">
        <v>1583500000</v>
      </c>
      <c r="AT67">
        <v>1005200000</v>
      </c>
      <c r="AU67">
        <v>1151300000</v>
      </c>
      <c r="AW67" t="s">
        <v>1034</v>
      </c>
      <c r="AX67" t="s">
        <v>1035</v>
      </c>
      <c r="AY67" t="s">
        <v>230</v>
      </c>
      <c r="AZ67" t="s">
        <v>171</v>
      </c>
      <c r="BA67">
        <f t="shared" ref="BA67:BA130" si="15">SUM(BB67:BD67)</f>
        <v>4056300000</v>
      </c>
      <c r="BB67">
        <v>1298700000</v>
      </c>
      <c r="BC67">
        <v>1220700000</v>
      </c>
      <c r="BD67">
        <v>1536900000</v>
      </c>
    </row>
    <row r="68" spans="1:56" x14ac:dyDescent="0.25">
      <c r="A68" t="s">
        <v>1871</v>
      </c>
      <c r="B68" t="s">
        <v>1872</v>
      </c>
      <c r="C68" t="s">
        <v>1871</v>
      </c>
      <c r="D68" t="s">
        <v>171</v>
      </c>
      <c r="E68" t="s">
        <v>171</v>
      </c>
      <c r="F68">
        <f t="shared" si="13"/>
        <v>1807300000</v>
      </c>
      <c r="G68">
        <v>338330000</v>
      </c>
      <c r="H68">
        <v>247510000</v>
      </c>
      <c r="I68">
        <v>158760000</v>
      </c>
      <c r="J68">
        <v>376100000</v>
      </c>
      <c r="K68">
        <v>115150000</v>
      </c>
      <c r="L68">
        <v>255340000</v>
      </c>
      <c r="M68">
        <v>152780000</v>
      </c>
      <c r="N68">
        <v>163330000</v>
      </c>
      <c r="P68" t="s">
        <v>7225</v>
      </c>
      <c r="Q68" t="s">
        <v>7226</v>
      </c>
      <c r="R68" t="s">
        <v>7227</v>
      </c>
      <c r="S68" s="9" t="s">
        <v>63</v>
      </c>
      <c r="T68" s="5" t="s">
        <v>64</v>
      </c>
      <c r="U68">
        <f>SUM(V68:AA68)</f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N68" t="s">
        <v>1060</v>
      </c>
      <c r="AO68" t="s">
        <v>1061</v>
      </c>
      <c r="AP68" s="9" t="s">
        <v>63</v>
      </c>
      <c r="AQ68" s="10" t="s">
        <v>75</v>
      </c>
      <c r="AR68">
        <f t="shared" si="14"/>
        <v>3622970000</v>
      </c>
      <c r="AS68">
        <v>825730000</v>
      </c>
      <c r="AT68">
        <v>918440000</v>
      </c>
      <c r="AU68">
        <v>1878800000</v>
      </c>
      <c r="AW68" t="s">
        <v>955</v>
      </c>
      <c r="AX68" t="s">
        <v>956</v>
      </c>
      <c r="AY68" s="3" t="s">
        <v>437</v>
      </c>
      <c r="AZ68" s="7" t="s">
        <v>957</v>
      </c>
      <c r="BA68">
        <f t="shared" si="15"/>
        <v>3892000000</v>
      </c>
      <c r="BB68">
        <v>794500000</v>
      </c>
      <c r="BC68">
        <v>1848000000</v>
      </c>
      <c r="BD68">
        <v>1249500000</v>
      </c>
    </row>
    <row r="69" spans="1:56" x14ac:dyDescent="0.25">
      <c r="A69" t="s">
        <v>1889</v>
      </c>
      <c r="B69" t="s">
        <v>1890</v>
      </c>
      <c r="C69" t="s">
        <v>1891</v>
      </c>
      <c r="D69" t="s">
        <v>171</v>
      </c>
      <c r="E69" t="s">
        <v>171</v>
      </c>
      <c r="F69">
        <f t="shared" si="13"/>
        <v>1800436000</v>
      </c>
      <c r="G69">
        <v>0</v>
      </c>
      <c r="H69">
        <v>254960000</v>
      </c>
      <c r="I69">
        <v>680780000</v>
      </c>
      <c r="J69">
        <v>437190000</v>
      </c>
      <c r="K69">
        <v>113350000</v>
      </c>
      <c r="L69">
        <v>51296000</v>
      </c>
      <c r="M69">
        <v>109620000</v>
      </c>
      <c r="N69">
        <v>153240000</v>
      </c>
      <c r="P69" t="s">
        <v>61</v>
      </c>
      <c r="Q69" t="s">
        <v>62</v>
      </c>
      <c r="R69" t="s">
        <v>61</v>
      </c>
      <c r="S69" s="9" t="s">
        <v>63</v>
      </c>
      <c r="T69" s="5" t="s">
        <v>64</v>
      </c>
      <c r="U69">
        <f>SUM(V69:AA69)</f>
        <v>896910000000</v>
      </c>
      <c r="V69">
        <v>152320000000</v>
      </c>
      <c r="W69">
        <v>161660000000</v>
      </c>
      <c r="X69">
        <v>126720000000</v>
      </c>
      <c r="Y69">
        <v>124080000000</v>
      </c>
      <c r="Z69">
        <v>113970000000</v>
      </c>
      <c r="AA69">
        <v>218160000000</v>
      </c>
      <c r="AN69" t="s">
        <v>979</v>
      </c>
      <c r="AO69" t="s">
        <v>978</v>
      </c>
      <c r="AP69" s="9" t="s">
        <v>63</v>
      </c>
      <c r="AQ69" s="5" t="s">
        <v>64</v>
      </c>
      <c r="AR69">
        <f t="shared" si="14"/>
        <v>3554100000</v>
      </c>
      <c r="AS69">
        <v>1197900000</v>
      </c>
      <c r="AT69">
        <v>1253900000</v>
      </c>
      <c r="AU69">
        <v>1102300000</v>
      </c>
      <c r="AW69" t="s">
        <v>1018</v>
      </c>
      <c r="AX69" t="s">
        <v>1019</v>
      </c>
      <c r="AY69" t="s">
        <v>230</v>
      </c>
      <c r="AZ69" t="s">
        <v>171</v>
      </c>
      <c r="BA69">
        <f t="shared" si="15"/>
        <v>3858910000</v>
      </c>
      <c r="BB69">
        <v>1854700000</v>
      </c>
      <c r="BC69">
        <v>1150900000</v>
      </c>
      <c r="BD69">
        <v>853310000</v>
      </c>
    </row>
    <row r="70" spans="1:56" x14ac:dyDescent="0.25">
      <c r="A70" t="s">
        <v>1898</v>
      </c>
      <c r="B70" t="s">
        <v>1899</v>
      </c>
      <c r="C70" t="s">
        <v>1898</v>
      </c>
      <c r="D70" t="s">
        <v>479</v>
      </c>
      <c r="E70" t="s">
        <v>171</v>
      </c>
      <c r="F70">
        <f t="shared" si="13"/>
        <v>1746730000</v>
      </c>
      <c r="G70">
        <v>177530000</v>
      </c>
      <c r="H70">
        <v>125170000</v>
      </c>
      <c r="I70">
        <v>0</v>
      </c>
      <c r="J70">
        <v>144160000</v>
      </c>
      <c r="K70">
        <v>186750000</v>
      </c>
      <c r="L70">
        <v>614710000</v>
      </c>
      <c r="M70">
        <v>237640000</v>
      </c>
      <c r="N70">
        <v>260770000</v>
      </c>
      <c r="P70" t="s">
        <v>1442</v>
      </c>
      <c r="Q70" t="s">
        <v>1443</v>
      </c>
      <c r="R70" t="s">
        <v>1444</v>
      </c>
      <c r="S70" s="9" t="s">
        <v>63</v>
      </c>
      <c r="T70" s="5" t="s">
        <v>64</v>
      </c>
      <c r="U70">
        <f>SUM(V70:AA70)</f>
        <v>2835860000</v>
      </c>
      <c r="V70">
        <v>810350000</v>
      </c>
      <c r="W70">
        <v>341740000</v>
      </c>
      <c r="X70">
        <v>1261200000</v>
      </c>
      <c r="Y70">
        <v>263450000</v>
      </c>
      <c r="Z70">
        <v>159120000</v>
      </c>
      <c r="AA70">
        <v>0</v>
      </c>
      <c r="AN70" t="s">
        <v>1139</v>
      </c>
      <c r="AO70" t="s">
        <v>1140</v>
      </c>
      <c r="AP70" t="s">
        <v>171</v>
      </c>
      <c r="AQ70" t="s">
        <v>171</v>
      </c>
      <c r="AR70">
        <f t="shared" si="14"/>
        <v>3339800000</v>
      </c>
      <c r="AS70">
        <v>1008100000</v>
      </c>
      <c r="AT70">
        <v>1173100000</v>
      </c>
      <c r="AU70">
        <v>1158600000</v>
      </c>
      <c r="AW70" t="s">
        <v>1238</v>
      </c>
      <c r="AX70" t="s">
        <v>1237</v>
      </c>
      <c r="AY70" t="s">
        <v>171</v>
      </c>
      <c r="AZ70" t="s">
        <v>171</v>
      </c>
      <c r="BA70">
        <f t="shared" si="15"/>
        <v>3754210000</v>
      </c>
      <c r="BB70">
        <v>2076400000</v>
      </c>
      <c r="BC70">
        <v>804170000</v>
      </c>
      <c r="BD70">
        <v>873640000</v>
      </c>
    </row>
    <row r="71" spans="1:56" x14ac:dyDescent="0.25">
      <c r="A71" t="s">
        <v>1919</v>
      </c>
      <c r="B71" t="s">
        <v>1920</v>
      </c>
      <c r="C71" t="s">
        <v>1921</v>
      </c>
      <c r="D71" s="2" t="s">
        <v>230</v>
      </c>
      <c r="E71" t="s">
        <v>171</v>
      </c>
      <c r="F71">
        <f t="shared" si="13"/>
        <v>1704202000</v>
      </c>
      <c r="G71">
        <v>285800000</v>
      </c>
      <c r="H71">
        <v>136020000</v>
      </c>
      <c r="I71">
        <v>327330000</v>
      </c>
      <c r="J71">
        <v>187100000</v>
      </c>
      <c r="K71">
        <v>207950000</v>
      </c>
      <c r="L71">
        <v>171830000</v>
      </c>
      <c r="M71">
        <v>93562000</v>
      </c>
      <c r="N71">
        <v>294610000</v>
      </c>
      <c r="P71" t="s">
        <v>814</v>
      </c>
      <c r="Q71" t="s">
        <v>815</v>
      </c>
      <c r="R71" t="s">
        <v>816</v>
      </c>
      <c r="S71" s="9" t="s">
        <v>63</v>
      </c>
      <c r="T71" s="5" t="s">
        <v>64</v>
      </c>
      <c r="U71">
        <f>SUM(V71:AA71)</f>
        <v>10198000000</v>
      </c>
      <c r="V71">
        <v>1303400000</v>
      </c>
      <c r="W71">
        <v>787900000</v>
      </c>
      <c r="X71">
        <v>534230000</v>
      </c>
      <c r="Y71">
        <v>2134100000</v>
      </c>
      <c r="Z71">
        <v>4524000000</v>
      </c>
      <c r="AA71">
        <v>914370000</v>
      </c>
      <c r="AN71" t="s">
        <v>906</v>
      </c>
      <c r="AO71" t="s">
        <v>907</v>
      </c>
      <c r="AP71" t="s">
        <v>479</v>
      </c>
      <c r="AQ71" t="s">
        <v>171</v>
      </c>
      <c r="AR71">
        <f t="shared" si="14"/>
        <v>3316260000</v>
      </c>
      <c r="AS71">
        <v>1124800000</v>
      </c>
      <c r="AT71">
        <v>1368800000</v>
      </c>
      <c r="AU71">
        <v>822660000</v>
      </c>
      <c r="AW71" t="s">
        <v>764</v>
      </c>
      <c r="AX71" t="s">
        <v>765</v>
      </c>
      <c r="AY71" s="2" t="s">
        <v>488</v>
      </c>
      <c r="AZ71" t="s">
        <v>171</v>
      </c>
      <c r="BA71">
        <f t="shared" si="15"/>
        <v>3717120000</v>
      </c>
      <c r="BB71">
        <v>2798600000</v>
      </c>
      <c r="BC71">
        <v>494760000</v>
      </c>
      <c r="BD71">
        <v>423760000</v>
      </c>
    </row>
    <row r="72" spans="1:56" x14ac:dyDescent="0.25">
      <c r="A72" t="s">
        <v>1933</v>
      </c>
      <c r="B72" t="s">
        <v>1934</v>
      </c>
      <c r="C72" t="s">
        <v>1935</v>
      </c>
      <c r="D72" t="s">
        <v>171</v>
      </c>
      <c r="E72" t="s">
        <v>171</v>
      </c>
      <c r="F72">
        <f t="shared" si="13"/>
        <v>1690383000</v>
      </c>
      <c r="G72">
        <v>267610000</v>
      </c>
      <c r="H72">
        <v>183320000</v>
      </c>
      <c r="I72">
        <v>91093000</v>
      </c>
      <c r="J72">
        <v>311200000</v>
      </c>
      <c r="K72">
        <v>134240000</v>
      </c>
      <c r="L72">
        <v>441280000</v>
      </c>
      <c r="M72">
        <v>132000000</v>
      </c>
      <c r="N72">
        <v>129640000</v>
      </c>
      <c r="P72" t="s">
        <v>878</v>
      </c>
      <c r="Q72" t="s">
        <v>879</v>
      </c>
      <c r="R72" t="s">
        <v>880</v>
      </c>
      <c r="S72" s="9" t="s">
        <v>63</v>
      </c>
      <c r="T72" s="5" t="s">
        <v>64</v>
      </c>
      <c r="U72">
        <f>SUM(V72:AA72)</f>
        <v>7781430000</v>
      </c>
      <c r="V72">
        <v>697350000</v>
      </c>
      <c r="W72">
        <v>477390000</v>
      </c>
      <c r="X72">
        <v>0</v>
      </c>
      <c r="Y72">
        <v>1565100000</v>
      </c>
      <c r="Z72">
        <v>4681100000</v>
      </c>
      <c r="AA72">
        <v>360490000</v>
      </c>
      <c r="AN72" t="s">
        <v>1190</v>
      </c>
      <c r="AO72" t="s">
        <v>1191</v>
      </c>
      <c r="AP72" s="2" t="s">
        <v>230</v>
      </c>
      <c r="AQ72" t="s">
        <v>171</v>
      </c>
      <c r="AR72">
        <f t="shared" si="14"/>
        <v>3232750000</v>
      </c>
      <c r="AS72">
        <v>1267000000</v>
      </c>
      <c r="AT72">
        <v>749450000</v>
      </c>
      <c r="AU72">
        <v>1216300000</v>
      </c>
      <c r="AW72" t="s">
        <v>930</v>
      </c>
      <c r="AX72" t="s">
        <v>931</v>
      </c>
      <c r="AY72" s="2" t="s">
        <v>488</v>
      </c>
      <c r="AZ72" t="s">
        <v>171</v>
      </c>
      <c r="BA72">
        <f t="shared" si="15"/>
        <v>3670625000</v>
      </c>
      <c r="BB72">
        <v>3318600000</v>
      </c>
      <c r="BC72">
        <v>278640000</v>
      </c>
      <c r="BD72">
        <v>73385000</v>
      </c>
    </row>
    <row r="73" spans="1:56" x14ac:dyDescent="0.25">
      <c r="A73" t="s">
        <v>1948</v>
      </c>
      <c r="B73" t="s">
        <v>1949</v>
      </c>
      <c r="C73" t="s">
        <v>1948</v>
      </c>
      <c r="D73" t="s">
        <v>230</v>
      </c>
      <c r="E73" t="s">
        <v>171</v>
      </c>
      <c r="F73">
        <f t="shared" si="13"/>
        <v>1671030000</v>
      </c>
      <c r="G73">
        <v>0</v>
      </c>
      <c r="H73">
        <v>170450000</v>
      </c>
      <c r="I73">
        <v>0</v>
      </c>
      <c r="J73">
        <v>353910000</v>
      </c>
      <c r="K73">
        <v>145470000</v>
      </c>
      <c r="L73">
        <v>675130000</v>
      </c>
      <c r="M73">
        <v>157750000</v>
      </c>
      <c r="N73">
        <v>168320000</v>
      </c>
      <c r="P73" t="s">
        <v>742</v>
      </c>
      <c r="Q73" t="s">
        <v>743</v>
      </c>
      <c r="R73" t="s">
        <v>744</v>
      </c>
      <c r="S73" s="9" t="s">
        <v>63</v>
      </c>
      <c r="T73" s="5" t="s">
        <v>64</v>
      </c>
      <c r="U73">
        <f>SUM(V73:AA73)</f>
        <v>13108910000</v>
      </c>
      <c r="V73">
        <v>1211100000</v>
      </c>
      <c r="W73">
        <v>974740000</v>
      </c>
      <c r="X73">
        <v>330700000</v>
      </c>
      <c r="Y73">
        <v>2932400000</v>
      </c>
      <c r="Z73">
        <v>7011200000</v>
      </c>
      <c r="AA73">
        <v>648770000</v>
      </c>
      <c r="AN73" t="s">
        <v>1100</v>
      </c>
      <c r="AO73" t="s">
        <v>1101</v>
      </c>
      <c r="AP73" s="9" t="s">
        <v>63</v>
      </c>
      <c r="AQ73" s="5" t="s">
        <v>64</v>
      </c>
      <c r="AR73">
        <f t="shared" si="14"/>
        <v>3019800000</v>
      </c>
      <c r="AS73">
        <v>937250000</v>
      </c>
      <c r="AT73">
        <v>1125300000</v>
      </c>
      <c r="AU73">
        <v>957250000</v>
      </c>
      <c r="AW73" t="s">
        <v>1126</v>
      </c>
      <c r="AX73" t="s">
        <v>1125</v>
      </c>
      <c r="AY73" t="s">
        <v>230</v>
      </c>
      <c r="AZ73" t="s">
        <v>171</v>
      </c>
      <c r="BA73">
        <f t="shared" si="15"/>
        <v>3476630000</v>
      </c>
      <c r="BB73">
        <v>1557200000</v>
      </c>
      <c r="BC73">
        <v>472730000</v>
      </c>
      <c r="BD73">
        <v>1446700000</v>
      </c>
    </row>
    <row r="74" spans="1:56" x14ac:dyDescent="0.25">
      <c r="A74" t="s">
        <v>1959</v>
      </c>
      <c r="B74" t="s">
        <v>1960</v>
      </c>
      <c r="C74" t="s">
        <v>1961</v>
      </c>
      <c r="D74" t="s">
        <v>171</v>
      </c>
      <c r="E74" t="s">
        <v>171</v>
      </c>
      <c r="F74">
        <f t="shared" si="13"/>
        <v>1669799000</v>
      </c>
      <c r="G74">
        <v>219600000</v>
      </c>
      <c r="H74">
        <v>251760000</v>
      </c>
      <c r="I74">
        <v>277560000</v>
      </c>
      <c r="J74">
        <v>425950000</v>
      </c>
      <c r="K74">
        <v>97368000</v>
      </c>
      <c r="L74">
        <v>167130000</v>
      </c>
      <c r="M74">
        <v>134600000</v>
      </c>
      <c r="N74">
        <v>95831000</v>
      </c>
      <c r="P74" t="s">
        <v>3679</v>
      </c>
      <c r="Q74" t="s">
        <v>3680</v>
      </c>
      <c r="R74" t="s">
        <v>3679</v>
      </c>
      <c r="S74" s="9" t="s">
        <v>63</v>
      </c>
      <c r="T74" s="6" t="s">
        <v>118</v>
      </c>
      <c r="U74">
        <f>SUM(V74:AA74)</f>
        <v>177026000</v>
      </c>
      <c r="V74">
        <v>0</v>
      </c>
      <c r="W74">
        <v>0</v>
      </c>
      <c r="X74">
        <v>0</v>
      </c>
      <c r="Y74">
        <v>63236000</v>
      </c>
      <c r="Z74">
        <v>113790000</v>
      </c>
      <c r="AA74">
        <v>0</v>
      </c>
      <c r="AN74" t="s">
        <v>1252</v>
      </c>
      <c r="AO74" t="s">
        <v>1253</v>
      </c>
      <c r="AP74" s="3" t="s">
        <v>437</v>
      </c>
      <c r="AQ74" s="4" t="s">
        <v>438</v>
      </c>
      <c r="AR74">
        <f t="shared" si="14"/>
        <v>2711370000</v>
      </c>
      <c r="AS74">
        <v>688430000</v>
      </c>
      <c r="AT74">
        <v>819240000</v>
      </c>
      <c r="AU74">
        <v>1203700000</v>
      </c>
      <c r="AW74" t="s">
        <v>969</v>
      </c>
      <c r="AX74" t="s">
        <v>970</v>
      </c>
      <c r="AY74" t="s">
        <v>171</v>
      </c>
      <c r="AZ74" t="s">
        <v>171</v>
      </c>
      <c r="BA74">
        <f t="shared" si="15"/>
        <v>3402140000</v>
      </c>
      <c r="BB74">
        <v>1324400000</v>
      </c>
      <c r="BC74">
        <v>1155400000</v>
      </c>
      <c r="BD74">
        <v>922340000</v>
      </c>
    </row>
    <row r="75" spans="1:56" x14ac:dyDescent="0.25">
      <c r="A75" t="s">
        <v>1970</v>
      </c>
      <c r="B75" t="s">
        <v>1971</v>
      </c>
      <c r="C75" t="s">
        <v>1972</v>
      </c>
      <c r="D75" t="s">
        <v>171</v>
      </c>
      <c r="E75" t="s">
        <v>171</v>
      </c>
      <c r="F75">
        <f t="shared" si="13"/>
        <v>1669568000</v>
      </c>
      <c r="G75">
        <v>0</v>
      </c>
      <c r="H75">
        <v>638030000</v>
      </c>
      <c r="I75">
        <v>373190000</v>
      </c>
      <c r="J75">
        <v>411350000</v>
      </c>
      <c r="K75">
        <v>87556000</v>
      </c>
      <c r="L75">
        <v>43103000</v>
      </c>
      <c r="M75">
        <v>48932000</v>
      </c>
      <c r="N75">
        <v>67407000</v>
      </c>
      <c r="P75" t="s">
        <v>382</v>
      </c>
      <c r="Q75" t="s">
        <v>383</v>
      </c>
      <c r="R75" t="s">
        <v>384</v>
      </c>
      <c r="S75" s="9" t="s">
        <v>63</v>
      </c>
      <c r="T75" s="5" t="s">
        <v>64</v>
      </c>
      <c r="U75">
        <f>SUM(V75:AA75)</f>
        <v>39928900000</v>
      </c>
      <c r="V75">
        <v>4146400000</v>
      </c>
      <c r="W75">
        <v>6439800000</v>
      </c>
      <c r="X75">
        <v>4018000000</v>
      </c>
      <c r="Y75">
        <v>6766500000</v>
      </c>
      <c r="Z75">
        <v>14370000000</v>
      </c>
      <c r="AA75">
        <v>4188200000</v>
      </c>
      <c r="AN75" t="s">
        <v>815</v>
      </c>
      <c r="AO75" t="s">
        <v>816</v>
      </c>
      <c r="AP75" s="9" t="s">
        <v>63</v>
      </c>
      <c r="AQ75" s="5" t="s">
        <v>64</v>
      </c>
      <c r="AR75">
        <f t="shared" si="14"/>
        <v>2625530000</v>
      </c>
      <c r="AS75">
        <v>1303400000</v>
      </c>
      <c r="AT75">
        <v>787900000</v>
      </c>
      <c r="AU75">
        <v>534230000</v>
      </c>
      <c r="AW75" t="s">
        <v>1203</v>
      </c>
      <c r="AX75" t="s">
        <v>1204</v>
      </c>
      <c r="AY75" t="s">
        <v>171</v>
      </c>
      <c r="AZ75" t="s">
        <v>171</v>
      </c>
      <c r="BA75">
        <f t="shared" si="15"/>
        <v>3342190000</v>
      </c>
      <c r="BB75">
        <v>1357400000</v>
      </c>
      <c r="BC75">
        <v>480190000</v>
      </c>
      <c r="BD75">
        <v>1504600000</v>
      </c>
    </row>
    <row r="76" spans="1:56" x14ac:dyDescent="0.25">
      <c r="A76" t="s">
        <v>1983</v>
      </c>
      <c r="B76" t="s">
        <v>1984</v>
      </c>
      <c r="C76" t="s">
        <v>1983</v>
      </c>
      <c r="D76" t="s">
        <v>171</v>
      </c>
      <c r="E76" t="s">
        <v>171</v>
      </c>
      <c r="F76">
        <f t="shared" si="13"/>
        <v>1663663000</v>
      </c>
      <c r="G76">
        <v>148070000</v>
      </c>
      <c r="H76">
        <v>103380000</v>
      </c>
      <c r="I76">
        <v>58933000</v>
      </c>
      <c r="J76">
        <v>371570000</v>
      </c>
      <c r="K76">
        <v>120670000</v>
      </c>
      <c r="L76">
        <v>512050000</v>
      </c>
      <c r="M76">
        <v>131730000</v>
      </c>
      <c r="N76">
        <v>217260000</v>
      </c>
      <c r="P76" t="s">
        <v>8343</v>
      </c>
      <c r="Q76" t="s">
        <v>8344</v>
      </c>
      <c r="R76" t="s">
        <v>8345</v>
      </c>
      <c r="S76" s="9" t="s">
        <v>63</v>
      </c>
      <c r="T76" s="5" t="s">
        <v>64</v>
      </c>
      <c r="U76">
        <f>SUM(V76:AA76)</f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N76" t="s">
        <v>1126</v>
      </c>
      <c r="AO76" t="s">
        <v>1125</v>
      </c>
      <c r="AP76" t="s">
        <v>230</v>
      </c>
      <c r="AQ76" t="s">
        <v>171</v>
      </c>
      <c r="AR76">
        <f t="shared" si="14"/>
        <v>2544810000</v>
      </c>
      <c r="AS76">
        <v>827970000</v>
      </c>
      <c r="AT76">
        <v>856640000</v>
      </c>
      <c r="AU76">
        <v>860200000</v>
      </c>
      <c r="AW76" t="s">
        <v>1175</v>
      </c>
      <c r="AX76" t="s">
        <v>1176</v>
      </c>
      <c r="AY76" s="9" t="s">
        <v>63</v>
      </c>
      <c r="AZ76" s="5" t="s">
        <v>64</v>
      </c>
      <c r="BA76">
        <f t="shared" si="15"/>
        <v>3311840000</v>
      </c>
      <c r="BB76">
        <v>1173500000</v>
      </c>
      <c r="BC76">
        <v>1361100000</v>
      </c>
      <c r="BD76">
        <v>777240000</v>
      </c>
    </row>
    <row r="77" spans="1:56" x14ac:dyDescent="0.25">
      <c r="A77" t="s">
        <v>2016</v>
      </c>
      <c r="B77" t="s">
        <v>2017</v>
      </c>
      <c r="C77" t="s">
        <v>2018</v>
      </c>
      <c r="D77" t="s">
        <v>171</v>
      </c>
      <c r="E77" t="s">
        <v>171</v>
      </c>
      <c r="F77">
        <f t="shared" si="13"/>
        <v>1603590000</v>
      </c>
      <c r="G77">
        <v>202420000</v>
      </c>
      <c r="H77">
        <v>266890000</v>
      </c>
      <c r="I77">
        <v>369580000</v>
      </c>
      <c r="J77">
        <v>317730000</v>
      </c>
      <c r="K77">
        <v>88392000</v>
      </c>
      <c r="L77">
        <v>185810000</v>
      </c>
      <c r="M77">
        <v>91151000</v>
      </c>
      <c r="N77">
        <v>81617000</v>
      </c>
      <c r="P77" t="s">
        <v>1612</v>
      </c>
      <c r="Q77" t="s">
        <v>1613</v>
      </c>
      <c r="R77" t="s">
        <v>1614</v>
      </c>
      <c r="S77" s="9" t="s">
        <v>63</v>
      </c>
      <c r="T77" s="5" t="s">
        <v>64</v>
      </c>
      <c r="U77">
        <f>SUM(V77:AA77)</f>
        <v>2423220000</v>
      </c>
      <c r="V77">
        <v>278960000</v>
      </c>
      <c r="W77">
        <v>180610000</v>
      </c>
      <c r="X77">
        <v>746560000</v>
      </c>
      <c r="Y77">
        <v>895370000</v>
      </c>
      <c r="Z77">
        <v>112350000</v>
      </c>
      <c r="AA77">
        <v>209370000</v>
      </c>
      <c r="AN77" t="s">
        <v>1034</v>
      </c>
      <c r="AO77" t="s">
        <v>1035</v>
      </c>
      <c r="AP77" t="s">
        <v>230</v>
      </c>
      <c r="AQ77" t="s">
        <v>171</v>
      </c>
      <c r="AR77">
        <f t="shared" si="14"/>
        <v>2536520000</v>
      </c>
      <c r="AS77">
        <v>922560000</v>
      </c>
      <c r="AT77">
        <v>1095800000</v>
      </c>
      <c r="AU77">
        <v>518160000</v>
      </c>
      <c r="AW77" t="s">
        <v>1227</v>
      </c>
      <c r="AX77" t="s">
        <v>1228</v>
      </c>
      <c r="AY77" s="3" t="s">
        <v>437</v>
      </c>
      <c r="AZ77" s="4" t="s">
        <v>438</v>
      </c>
      <c r="BA77">
        <f t="shared" si="15"/>
        <v>3281410000</v>
      </c>
      <c r="BB77">
        <v>1285300000</v>
      </c>
      <c r="BC77">
        <v>865410000</v>
      </c>
      <c r="BD77">
        <v>1130700000</v>
      </c>
    </row>
    <row r="78" spans="1:56" x14ac:dyDescent="0.25">
      <c r="A78" t="s">
        <v>2044</v>
      </c>
      <c r="B78" t="s">
        <v>2045</v>
      </c>
      <c r="C78" t="s">
        <v>2046</v>
      </c>
      <c r="D78" t="s">
        <v>171</v>
      </c>
      <c r="E78" t="s">
        <v>171</v>
      </c>
      <c r="F78">
        <f t="shared" si="13"/>
        <v>1513930000</v>
      </c>
      <c r="G78">
        <v>0</v>
      </c>
      <c r="H78">
        <v>209530000</v>
      </c>
      <c r="I78">
        <v>204140000</v>
      </c>
      <c r="J78">
        <v>133020000</v>
      </c>
      <c r="K78">
        <v>232830000</v>
      </c>
      <c r="L78">
        <v>127060000</v>
      </c>
      <c r="M78">
        <v>486610000</v>
      </c>
      <c r="N78">
        <v>120740000</v>
      </c>
      <c r="P78" t="s">
        <v>115</v>
      </c>
      <c r="Q78" t="s">
        <v>116</v>
      </c>
      <c r="R78" t="s">
        <v>117</v>
      </c>
      <c r="S78" s="9" t="s">
        <v>63</v>
      </c>
      <c r="T78" s="6" t="s">
        <v>118</v>
      </c>
      <c r="U78">
        <f>SUM(V78:AA78)</f>
        <v>301012000000</v>
      </c>
      <c r="V78">
        <v>52333000000</v>
      </c>
      <c r="W78">
        <v>55878000000</v>
      </c>
      <c r="X78">
        <v>41453000000</v>
      </c>
      <c r="Y78">
        <v>43383000000</v>
      </c>
      <c r="Z78">
        <v>55294000000</v>
      </c>
      <c r="AA78">
        <v>52671000000</v>
      </c>
      <c r="AN78" t="s">
        <v>743</v>
      </c>
      <c r="AO78" t="s">
        <v>744</v>
      </c>
      <c r="AP78" s="9" t="s">
        <v>63</v>
      </c>
      <c r="AQ78" s="5" t="s">
        <v>64</v>
      </c>
      <c r="AR78">
        <f t="shared" si="14"/>
        <v>2516540000</v>
      </c>
      <c r="AS78">
        <v>1211100000</v>
      </c>
      <c r="AT78">
        <v>974740000</v>
      </c>
      <c r="AU78">
        <v>330700000</v>
      </c>
      <c r="AW78" t="s">
        <v>1150</v>
      </c>
      <c r="AX78" t="s">
        <v>1149</v>
      </c>
      <c r="AY78" t="s">
        <v>479</v>
      </c>
      <c r="AZ78" t="s">
        <v>171</v>
      </c>
      <c r="BA78">
        <f t="shared" si="15"/>
        <v>3208130000</v>
      </c>
      <c r="BB78">
        <v>427320000</v>
      </c>
      <c r="BC78">
        <v>903610000</v>
      </c>
      <c r="BD78">
        <v>1877200000</v>
      </c>
    </row>
    <row r="79" spans="1:56" x14ac:dyDescent="0.25">
      <c r="A79" t="s">
        <v>2079</v>
      </c>
      <c r="B79" t="s">
        <v>2080</v>
      </c>
      <c r="C79" t="s">
        <v>2081</v>
      </c>
      <c r="D79" t="s">
        <v>171</v>
      </c>
      <c r="E79" t="s">
        <v>171</v>
      </c>
      <c r="F79">
        <f t="shared" si="13"/>
        <v>1471459000</v>
      </c>
      <c r="G79">
        <v>101400000</v>
      </c>
      <c r="H79">
        <v>42552000</v>
      </c>
      <c r="I79">
        <v>59593000</v>
      </c>
      <c r="J79">
        <v>450020000</v>
      </c>
      <c r="K79">
        <v>160260000</v>
      </c>
      <c r="L79">
        <v>496500000</v>
      </c>
      <c r="M79">
        <v>73686000</v>
      </c>
      <c r="N79">
        <v>87448000</v>
      </c>
      <c r="P79" t="s">
        <v>7719</v>
      </c>
      <c r="Q79" t="s">
        <v>7720</v>
      </c>
      <c r="R79" t="s">
        <v>7721</v>
      </c>
      <c r="S79" s="9" t="s">
        <v>63</v>
      </c>
      <c r="T79" s="5" t="s">
        <v>64</v>
      </c>
      <c r="U79">
        <f>SUM(V79:AA79)</f>
        <v>21184000</v>
      </c>
      <c r="V79">
        <v>0</v>
      </c>
      <c r="W79">
        <v>0</v>
      </c>
      <c r="X79">
        <v>0</v>
      </c>
      <c r="Y79">
        <v>21184000</v>
      </c>
      <c r="Z79">
        <v>0</v>
      </c>
      <c r="AA79">
        <v>0</v>
      </c>
      <c r="AN79" t="s">
        <v>1047</v>
      </c>
      <c r="AO79" t="s">
        <v>1048</v>
      </c>
      <c r="AP79" s="9" t="s">
        <v>63</v>
      </c>
      <c r="AQ79" s="5" t="s">
        <v>64</v>
      </c>
      <c r="AR79">
        <f t="shared" si="14"/>
        <v>2455340000</v>
      </c>
      <c r="AS79">
        <v>202940000</v>
      </c>
      <c r="AT79">
        <v>856000000</v>
      </c>
      <c r="AU79">
        <v>1396400000</v>
      </c>
      <c r="AW79" t="s">
        <v>1214</v>
      </c>
      <c r="AX79" t="s">
        <v>1215</v>
      </c>
      <c r="AY79" t="s">
        <v>230</v>
      </c>
      <c r="AZ79" t="s">
        <v>171</v>
      </c>
      <c r="BA79">
        <f t="shared" si="15"/>
        <v>3133710000</v>
      </c>
      <c r="BB79">
        <v>1421800000</v>
      </c>
      <c r="BC79">
        <v>393110000</v>
      </c>
      <c r="BD79">
        <v>1318800000</v>
      </c>
    </row>
    <row r="80" spans="1:56" x14ac:dyDescent="0.25">
      <c r="A80" t="s">
        <v>2094</v>
      </c>
      <c r="B80" t="s">
        <v>2095</v>
      </c>
      <c r="C80" t="s">
        <v>2096</v>
      </c>
      <c r="D80" t="s">
        <v>171</v>
      </c>
      <c r="E80" t="s">
        <v>171</v>
      </c>
      <c r="F80">
        <f t="shared" si="13"/>
        <v>1467281000</v>
      </c>
      <c r="G80">
        <v>208380000</v>
      </c>
      <c r="H80">
        <v>270830000</v>
      </c>
      <c r="I80">
        <v>237080000</v>
      </c>
      <c r="J80">
        <v>346850000</v>
      </c>
      <c r="K80">
        <v>142430000</v>
      </c>
      <c r="L80">
        <v>108870000</v>
      </c>
      <c r="M80">
        <v>99769000</v>
      </c>
      <c r="N80">
        <v>53072000</v>
      </c>
      <c r="P80" t="s">
        <v>5797</v>
      </c>
      <c r="Q80" t="s">
        <v>5798</v>
      </c>
      <c r="R80" t="s">
        <v>5799</v>
      </c>
      <c r="S80" s="9" t="s">
        <v>63</v>
      </c>
      <c r="T80" s="5" t="s">
        <v>64</v>
      </c>
      <c r="U80">
        <f>SUM(V80:AA80)</f>
        <v>42184000</v>
      </c>
      <c r="V80">
        <v>0</v>
      </c>
      <c r="W80">
        <v>42184000</v>
      </c>
      <c r="X80">
        <v>0</v>
      </c>
      <c r="Y80">
        <v>0</v>
      </c>
      <c r="Z80">
        <v>0</v>
      </c>
      <c r="AA80">
        <v>0</v>
      </c>
      <c r="AN80" t="s">
        <v>1443</v>
      </c>
      <c r="AO80" t="s">
        <v>1444</v>
      </c>
      <c r="AP80" s="9" t="s">
        <v>63</v>
      </c>
      <c r="AQ80" s="5" t="s">
        <v>64</v>
      </c>
      <c r="AR80">
        <f t="shared" si="14"/>
        <v>2413290000</v>
      </c>
      <c r="AS80">
        <v>810350000</v>
      </c>
      <c r="AT80">
        <v>341740000</v>
      </c>
      <c r="AU80">
        <v>1261200000</v>
      </c>
      <c r="AW80" t="s">
        <v>1085</v>
      </c>
      <c r="AX80" t="s">
        <v>1086</v>
      </c>
      <c r="AY80" s="9" t="s">
        <v>63</v>
      </c>
      <c r="AZ80" s="10" t="s">
        <v>75</v>
      </c>
      <c r="BA80">
        <f t="shared" si="15"/>
        <v>3033830000</v>
      </c>
      <c r="BB80">
        <v>824760000</v>
      </c>
      <c r="BC80">
        <v>1461900000</v>
      </c>
      <c r="BD80">
        <v>747170000</v>
      </c>
    </row>
    <row r="81" spans="1:56" x14ac:dyDescent="0.25">
      <c r="A81" t="s">
        <v>2114</v>
      </c>
      <c r="B81" t="s">
        <v>2115</v>
      </c>
      <c r="C81" t="s">
        <v>2116</v>
      </c>
      <c r="D81" s="14" t="s">
        <v>2117</v>
      </c>
      <c r="E81" t="s">
        <v>2118</v>
      </c>
      <c r="F81">
        <f t="shared" si="13"/>
        <v>1425397000</v>
      </c>
      <c r="G81">
        <v>0</v>
      </c>
      <c r="H81">
        <v>266060000</v>
      </c>
      <c r="I81">
        <v>439120000</v>
      </c>
      <c r="J81">
        <v>105840000</v>
      </c>
      <c r="K81">
        <v>169310000</v>
      </c>
      <c r="L81">
        <v>140820000</v>
      </c>
      <c r="M81">
        <v>214030000</v>
      </c>
      <c r="N81">
        <v>90217000</v>
      </c>
      <c r="P81" t="s">
        <v>10578</v>
      </c>
      <c r="Q81" t="s">
        <v>10579</v>
      </c>
      <c r="R81" t="s">
        <v>10580</v>
      </c>
      <c r="S81" s="9" t="s">
        <v>63</v>
      </c>
      <c r="T81" s="5" t="s">
        <v>64</v>
      </c>
      <c r="U81">
        <f>SUM(V81:AA81)</f>
        <v>3586500</v>
      </c>
      <c r="V81">
        <v>0</v>
      </c>
      <c r="W81">
        <v>0</v>
      </c>
      <c r="X81">
        <v>0</v>
      </c>
      <c r="Y81">
        <v>0</v>
      </c>
      <c r="Z81">
        <v>0</v>
      </c>
      <c r="AA81">
        <v>3586500</v>
      </c>
      <c r="AN81" t="s">
        <v>1112</v>
      </c>
      <c r="AO81" t="s">
        <v>1113</v>
      </c>
      <c r="AP81" t="s">
        <v>171</v>
      </c>
      <c r="AQ81" t="s">
        <v>171</v>
      </c>
      <c r="AR81">
        <f t="shared" si="14"/>
        <v>2395520000</v>
      </c>
      <c r="AS81">
        <v>566860000</v>
      </c>
      <c r="AT81">
        <v>710960000</v>
      </c>
      <c r="AU81">
        <v>1117700000</v>
      </c>
      <c r="AW81" t="s">
        <v>1406</v>
      </c>
      <c r="AX81" t="s">
        <v>1405</v>
      </c>
      <c r="AY81" t="s">
        <v>171</v>
      </c>
      <c r="AZ81" t="s">
        <v>171</v>
      </c>
      <c r="BA81">
        <f t="shared" si="15"/>
        <v>3016360000</v>
      </c>
      <c r="BB81">
        <v>1668600000</v>
      </c>
      <c r="BC81">
        <v>199460000</v>
      </c>
      <c r="BD81">
        <v>1148300000</v>
      </c>
    </row>
    <row r="82" spans="1:56" x14ac:dyDescent="0.25">
      <c r="A82" t="s">
        <v>2141</v>
      </c>
      <c r="B82" t="s">
        <v>2142</v>
      </c>
      <c r="C82" t="s">
        <v>2141</v>
      </c>
      <c r="D82" t="s">
        <v>488</v>
      </c>
      <c r="E82" t="s">
        <v>171</v>
      </c>
      <c r="F82">
        <f t="shared" si="13"/>
        <v>1394200000</v>
      </c>
      <c r="G82">
        <v>0</v>
      </c>
      <c r="H82">
        <v>0</v>
      </c>
      <c r="I82">
        <v>1394200000</v>
      </c>
      <c r="J82">
        <v>0</v>
      </c>
      <c r="K82">
        <v>0</v>
      </c>
      <c r="L82">
        <v>0</v>
      </c>
      <c r="M82">
        <v>0</v>
      </c>
      <c r="N82">
        <v>0</v>
      </c>
      <c r="P82" t="s">
        <v>2387</v>
      </c>
      <c r="Q82" t="s">
        <v>2388</v>
      </c>
      <c r="R82" t="s">
        <v>2387</v>
      </c>
      <c r="S82" s="9" t="s">
        <v>63</v>
      </c>
      <c r="T82" s="5" t="s">
        <v>64</v>
      </c>
      <c r="U82">
        <f>SUM(V82:AA82)</f>
        <v>744742000</v>
      </c>
      <c r="V82">
        <v>89912000</v>
      </c>
      <c r="W82">
        <v>123950000</v>
      </c>
      <c r="X82">
        <v>288470000</v>
      </c>
      <c r="Y82">
        <v>73530000</v>
      </c>
      <c r="Z82">
        <v>89261000</v>
      </c>
      <c r="AA82">
        <v>79619000</v>
      </c>
      <c r="AN82" t="s">
        <v>1382</v>
      </c>
      <c r="AO82" t="s">
        <v>1383</v>
      </c>
      <c r="AP82" t="s">
        <v>171</v>
      </c>
      <c r="AQ82" t="s">
        <v>171</v>
      </c>
      <c r="AR82">
        <f t="shared" si="14"/>
        <v>2335320000</v>
      </c>
      <c r="AS82">
        <v>281490000</v>
      </c>
      <c r="AT82">
        <v>1198700000</v>
      </c>
      <c r="AU82">
        <v>855130000</v>
      </c>
      <c r="AW82" t="s">
        <v>16</v>
      </c>
      <c r="AX82" t="s">
        <v>942</v>
      </c>
      <c r="AY82" s="17" t="s">
        <v>63</v>
      </c>
      <c r="AZ82" s="19" t="s">
        <v>118</v>
      </c>
      <c r="BA82">
        <f t="shared" si="15"/>
        <v>2966910000</v>
      </c>
      <c r="BB82">
        <v>833170000</v>
      </c>
      <c r="BC82">
        <v>789240000</v>
      </c>
      <c r="BD82">
        <v>1344500000</v>
      </c>
    </row>
    <row r="83" spans="1:56" x14ac:dyDescent="0.25">
      <c r="A83" t="s">
        <v>2154</v>
      </c>
      <c r="B83" t="s">
        <v>2155</v>
      </c>
      <c r="C83" t="s">
        <v>2156</v>
      </c>
      <c r="D83" t="s">
        <v>171</v>
      </c>
      <c r="E83" t="s">
        <v>171</v>
      </c>
      <c r="F83">
        <f t="shared" si="13"/>
        <v>1389026000</v>
      </c>
      <c r="G83">
        <v>56675000</v>
      </c>
      <c r="H83">
        <v>410550000</v>
      </c>
      <c r="I83">
        <v>339510000</v>
      </c>
      <c r="J83">
        <v>475380000</v>
      </c>
      <c r="K83">
        <v>39269000</v>
      </c>
      <c r="L83">
        <v>14903000</v>
      </c>
      <c r="M83">
        <v>16583000</v>
      </c>
      <c r="N83">
        <v>36156000</v>
      </c>
      <c r="P83" t="s">
        <v>9831</v>
      </c>
      <c r="Q83" t="s">
        <v>9832</v>
      </c>
      <c r="R83" t="s">
        <v>9833</v>
      </c>
      <c r="S83" s="9" t="s">
        <v>63</v>
      </c>
      <c r="T83" s="5" t="s">
        <v>64</v>
      </c>
      <c r="U83">
        <f>SUM(V83:AA83)</f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N83" t="s">
        <v>1314</v>
      </c>
      <c r="AO83" t="s">
        <v>1315</v>
      </c>
      <c r="AP83" s="9" t="s">
        <v>63</v>
      </c>
      <c r="AQ83" s="10" t="s">
        <v>75</v>
      </c>
      <c r="AR83">
        <f t="shared" si="14"/>
        <v>2287120000</v>
      </c>
      <c r="AS83">
        <v>868820000</v>
      </c>
      <c r="AT83">
        <v>621140000</v>
      </c>
      <c r="AU83">
        <v>797160000</v>
      </c>
      <c r="AW83" t="s">
        <v>1112</v>
      </c>
      <c r="AX83" t="s">
        <v>1113</v>
      </c>
      <c r="AY83" t="s">
        <v>171</v>
      </c>
      <c r="AZ83" t="s">
        <v>171</v>
      </c>
      <c r="BA83">
        <f t="shared" si="15"/>
        <v>2875350000</v>
      </c>
      <c r="BB83">
        <v>555560000</v>
      </c>
      <c r="BC83">
        <v>1371900000</v>
      </c>
      <c r="BD83">
        <v>947890000</v>
      </c>
    </row>
    <row r="84" spans="1:56" x14ac:dyDescent="0.25">
      <c r="A84" t="s">
        <v>2165</v>
      </c>
      <c r="B84" t="s">
        <v>2166</v>
      </c>
      <c r="C84" t="s">
        <v>2167</v>
      </c>
      <c r="D84" t="s">
        <v>171</v>
      </c>
      <c r="E84" t="s">
        <v>171</v>
      </c>
      <c r="F84">
        <f t="shared" si="13"/>
        <v>1379900000</v>
      </c>
      <c r="G84">
        <v>0</v>
      </c>
      <c r="H84">
        <v>257620000</v>
      </c>
      <c r="I84">
        <v>307910000</v>
      </c>
      <c r="J84">
        <v>152120000</v>
      </c>
      <c r="K84">
        <v>207640000</v>
      </c>
      <c r="L84">
        <v>137560000</v>
      </c>
      <c r="M84">
        <v>317050000</v>
      </c>
      <c r="N84">
        <v>0</v>
      </c>
      <c r="P84" t="s">
        <v>9796</v>
      </c>
      <c r="Q84" t="s">
        <v>9797</v>
      </c>
      <c r="R84" t="s">
        <v>9798</v>
      </c>
      <c r="S84" s="9" t="s">
        <v>63</v>
      </c>
      <c r="T84" s="5" t="s">
        <v>64</v>
      </c>
      <c r="U84">
        <f>SUM(V84:AA84)</f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N84" t="s">
        <v>754</v>
      </c>
      <c r="AO84" t="s">
        <v>753</v>
      </c>
      <c r="AP84" t="s">
        <v>171</v>
      </c>
      <c r="AQ84" t="s">
        <v>171</v>
      </c>
      <c r="AR84">
        <f t="shared" si="14"/>
        <v>2200280000</v>
      </c>
      <c r="AS84">
        <v>176120000</v>
      </c>
      <c r="AT84">
        <v>1060600000</v>
      </c>
      <c r="AU84">
        <v>963560000</v>
      </c>
      <c r="AW84" t="s">
        <v>1139</v>
      </c>
      <c r="AX84" t="s">
        <v>1140</v>
      </c>
      <c r="AY84" t="s">
        <v>171</v>
      </c>
      <c r="AZ84" t="s">
        <v>171</v>
      </c>
      <c r="BA84">
        <f t="shared" si="15"/>
        <v>2867550000</v>
      </c>
      <c r="BB84">
        <v>1675500000</v>
      </c>
      <c r="BC84">
        <v>398210000</v>
      </c>
      <c r="BD84">
        <v>793840000</v>
      </c>
    </row>
    <row r="85" spans="1:56" x14ac:dyDescent="0.25">
      <c r="A85" t="s">
        <v>2188</v>
      </c>
      <c r="B85" t="s">
        <v>2189</v>
      </c>
      <c r="C85" t="s">
        <v>2190</v>
      </c>
      <c r="D85" s="2" t="s">
        <v>230</v>
      </c>
      <c r="E85" t="s">
        <v>171</v>
      </c>
      <c r="F85">
        <f t="shared" si="13"/>
        <v>1313812000</v>
      </c>
      <c r="G85">
        <v>208680000</v>
      </c>
      <c r="H85">
        <v>130790000</v>
      </c>
      <c r="I85">
        <v>221150000</v>
      </c>
      <c r="J85">
        <v>160390000</v>
      </c>
      <c r="K85">
        <v>171650000</v>
      </c>
      <c r="L85">
        <v>183820000</v>
      </c>
      <c r="M85">
        <v>21762000</v>
      </c>
      <c r="N85">
        <v>215570000</v>
      </c>
      <c r="P85" t="s">
        <v>6400</v>
      </c>
      <c r="Q85" t="s">
        <v>6401</v>
      </c>
      <c r="R85" t="s">
        <v>6400</v>
      </c>
      <c r="S85" s="9" t="s">
        <v>63</v>
      </c>
      <c r="T85" s="6" t="s">
        <v>118</v>
      </c>
      <c r="U85">
        <f>SUM(V85:AA85)</f>
        <v>19733000</v>
      </c>
      <c r="V85">
        <v>0</v>
      </c>
      <c r="W85">
        <v>0</v>
      </c>
      <c r="X85">
        <v>0</v>
      </c>
      <c r="Y85">
        <v>0</v>
      </c>
      <c r="Z85">
        <v>19733000</v>
      </c>
      <c r="AA85">
        <v>0</v>
      </c>
      <c r="AN85" t="s">
        <v>1214</v>
      </c>
      <c r="AO85" t="s">
        <v>1215</v>
      </c>
      <c r="AP85" t="s">
        <v>230</v>
      </c>
      <c r="AQ85" t="s">
        <v>171</v>
      </c>
      <c r="AR85">
        <f t="shared" si="14"/>
        <v>2174440000</v>
      </c>
      <c r="AS85">
        <v>1194600000</v>
      </c>
      <c r="AT85">
        <v>527260000</v>
      </c>
      <c r="AU85">
        <v>452580000</v>
      </c>
      <c r="AW85" t="s">
        <v>1047</v>
      </c>
      <c r="AX85" t="s">
        <v>1048</v>
      </c>
      <c r="AY85" s="9" t="s">
        <v>63</v>
      </c>
      <c r="AZ85" s="5" t="s">
        <v>64</v>
      </c>
      <c r="BA85">
        <f t="shared" si="15"/>
        <v>2720490000</v>
      </c>
      <c r="BB85">
        <v>728880000</v>
      </c>
      <c r="BC85">
        <v>1449400000</v>
      </c>
      <c r="BD85">
        <v>542210000</v>
      </c>
    </row>
    <row r="86" spans="1:56" x14ac:dyDescent="0.25">
      <c r="A86" t="s">
        <v>2215</v>
      </c>
      <c r="B86" t="s">
        <v>2216</v>
      </c>
      <c r="C86" t="s">
        <v>2217</v>
      </c>
      <c r="D86" t="s">
        <v>230</v>
      </c>
      <c r="E86" t="s">
        <v>171</v>
      </c>
      <c r="F86">
        <f t="shared" si="13"/>
        <v>1281515000</v>
      </c>
      <c r="G86">
        <v>148780000</v>
      </c>
      <c r="H86">
        <v>154560000</v>
      </c>
      <c r="I86">
        <v>73045000</v>
      </c>
      <c r="J86">
        <v>137820000</v>
      </c>
      <c r="K86">
        <v>146750000</v>
      </c>
      <c r="L86">
        <v>298680000</v>
      </c>
      <c r="M86">
        <v>158210000</v>
      </c>
      <c r="N86">
        <v>163670000</v>
      </c>
      <c r="P86" t="s">
        <v>2343</v>
      </c>
      <c r="Q86" t="s">
        <v>2344</v>
      </c>
      <c r="R86" t="s">
        <v>2345</v>
      </c>
      <c r="S86" s="9" t="s">
        <v>63</v>
      </c>
      <c r="T86" s="5" t="s">
        <v>64</v>
      </c>
      <c r="U86">
        <f>SUM(V86:AA86)</f>
        <v>868386000</v>
      </c>
      <c r="V86">
        <v>276600000</v>
      </c>
      <c r="W86">
        <v>128960000</v>
      </c>
      <c r="X86">
        <v>67006000</v>
      </c>
      <c r="Y86">
        <v>78356000</v>
      </c>
      <c r="Z86">
        <v>225130000</v>
      </c>
      <c r="AA86">
        <v>92334000</v>
      </c>
      <c r="AN86" t="s">
        <v>1275</v>
      </c>
      <c r="AO86" t="s">
        <v>1274</v>
      </c>
      <c r="AP86" t="s">
        <v>171</v>
      </c>
      <c r="AQ86" t="s">
        <v>171</v>
      </c>
      <c r="AR86">
        <f t="shared" si="14"/>
        <v>2163700000</v>
      </c>
      <c r="AS86">
        <v>860920000</v>
      </c>
      <c r="AT86">
        <v>714850000</v>
      </c>
      <c r="AU86">
        <v>587930000</v>
      </c>
      <c r="AW86" t="s">
        <v>1288</v>
      </c>
      <c r="AX86" t="s">
        <v>1289</v>
      </c>
      <c r="AY86" s="9" t="s">
        <v>63</v>
      </c>
      <c r="AZ86" s="5" t="s">
        <v>64</v>
      </c>
      <c r="BA86">
        <f t="shared" si="15"/>
        <v>2457230000</v>
      </c>
      <c r="BB86">
        <v>550220000</v>
      </c>
      <c r="BC86">
        <v>1122100000</v>
      </c>
      <c r="BD86">
        <v>784910000</v>
      </c>
    </row>
    <row r="87" spans="1:56" x14ac:dyDescent="0.25">
      <c r="A87" t="s">
        <v>2237</v>
      </c>
      <c r="B87" t="s">
        <v>2238</v>
      </c>
      <c r="C87" t="s">
        <v>2237</v>
      </c>
      <c r="D87" t="s">
        <v>488</v>
      </c>
      <c r="E87" t="s">
        <v>171</v>
      </c>
      <c r="F87">
        <f t="shared" si="13"/>
        <v>1235886000</v>
      </c>
      <c r="G87">
        <v>64948000</v>
      </c>
      <c r="H87">
        <v>314590000</v>
      </c>
      <c r="I87">
        <v>405510000</v>
      </c>
      <c r="J87">
        <v>220000000</v>
      </c>
      <c r="K87">
        <v>67452000</v>
      </c>
      <c r="L87">
        <v>68142000</v>
      </c>
      <c r="M87">
        <v>51379000</v>
      </c>
      <c r="N87">
        <v>43865000</v>
      </c>
      <c r="P87" t="s">
        <v>1634</v>
      </c>
      <c r="Q87" t="s">
        <v>1635</v>
      </c>
      <c r="R87" t="s">
        <v>1636</v>
      </c>
      <c r="S87" s="9" t="s">
        <v>63</v>
      </c>
      <c r="T87" s="5" t="s">
        <v>64</v>
      </c>
      <c r="U87">
        <f>SUM(V87:AA87)</f>
        <v>2111530000</v>
      </c>
      <c r="V87">
        <v>337180000</v>
      </c>
      <c r="W87">
        <v>311200000</v>
      </c>
      <c r="X87">
        <v>150730000</v>
      </c>
      <c r="Y87">
        <v>296340000</v>
      </c>
      <c r="Z87">
        <v>698880000</v>
      </c>
      <c r="AA87">
        <v>317200000</v>
      </c>
      <c r="AN87" t="s">
        <v>1334</v>
      </c>
      <c r="AO87" t="s">
        <v>1333</v>
      </c>
      <c r="AP87" s="3" t="s">
        <v>437</v>
      </c>
      <c r="AQ87" s="4" t="s">
        <v>438</v>
      </c>
      <c r="AR87">
        <f t="shared" si="14"/>
        <v>2163280000</v>
      </c>
      <c r="AS87">
        <v>0</v>
      </c>
      <c r="AT87">
        <v>909580000</v>
      </c>
      <c r="AU87">
        <v>1253700000</v>
      </c>
      <c r="AW87" t="s">
        <v>1004</v>
      </c>
      <c r="AX87" t="s">
        <v>1005</v>
      </c>
      <c r="AY87" s="9" t="s">
        <v>63</v>
      </c>
      <c r="AZ87" s="5" t="s">
        <v>64</v>
      </c>
      <c r="BA87">
        <f t="shared" si="15"/>
        <v>2450190000</v>
      </c>
      <c r="BB87">
        <v>494570000</v>
      </c>
      <c r="BC87">
        <v>1074600000</v>
      </c>
      <c r="BD87">
        <v>881020000</v>
      </c>
    </row>
    <row r="88" spans="1:56" x14ac:dyDescent="0.25">
      <c r="A88" t="s">
        <v>2246</v>
      </c>
      <c r="B88" t="s">
        <v>2247</v>
      </c>
      <c r="C88" t="s">
        <v>2246</v>
      </c>
      <c r="D88" t="s">
        <v>230</v>
      </c>
      <c r="E88" t="s">
        <v>171</v>
      </c>
      <c r="F88">
        <f t="shared" si="13"/>
        <v>1216535000</v>
      </c>
      <c r="G88">
        <v>328910000</v>
      </c>
      <c r="H88">
        <v>30848000</v>
      </c>
      <c r="I88">
        <v>226090000</v>
      </c>
      <c r="J88">
        <v>70734000</v>
      </c>
      <c r="K88">
        <v>34363000</v>
      </c>
      <c r="L88">
        <v>23410000</v>
      </c>
      <c r="M88">
        <v>0</v>
      </c>
      <c r="N88">
        <v>502180000</v>
      </c>
      <c r="P88" t="s">
        <v>1174</v>
      </c>
      <c r="Q88" t="s">
        <v>1175</v>
      </c>
      <c r="R88" t="s">
        <v>1176</v>
      </c>
      <c r="S88" s="9" t="s">
        <v>63</v>
      </c>
      <c r="T88" s="5" t="s">
        <v>64</v>
      </c>
      <c r="U88">
        <f>SUM(V88:AA88)</f>
        <v>5343660000</v>
      </c>
      <c r="V88">
        <v>910350000</v>
      </c>
      <c r="W88">
        <v>875230000</v>
      </c>
      <c r="X88">
        <v>246240000</v>
      </c>
      <c r="Y88">
        <v>1173500000</v>
      </c>
      <c r="Z88">
        <v>1361100000</v>
      </c>
      <c r="AA88">
        <v>777240000</v>
      </c>
      <c r="AN88" t="s">
        <v>1325</v>
      </c>
      <c r="AO88" t="s">
        <v>1326</v>
      </c>
      <c r="AP88" t="s">
        <v>171</v>
      </c>
      <c r="AQ88" t="s">
        <v>171</v>
      </c>
      <c r="AR88">
        <f t="shared" si="14"/>
        <v>2039110000</v>
      </c>
      <c r="AS88">
        <v>758080000</v>
      </c>
      <c r="AT88">
        <v>715980000</v>
      </c>
      <c r="AU88">
        <v>565050000</v>
      </c>
      <c r="AW88" t="s">
        <v>918</v>
      </c>
      <c r="AX88" t="s">
        <v>919</v>
      </c>
      <c r="AY88" s="2" t="s">
        <v>488</v>
      </c>
      <c r="AZ88" t="s">
        <v>171</v>
      </c>
      <c r="BA88">
        <f t="shared" si="15"/>
        <v>2325960000</v>
      </c>
      <c r="BB88">
        <v>2145800000</v>
      </c>
      <c r="BC88">
        <v>180160000</v>
      </c>
      <c r="BD88">
        <v>0</v>
      </c>
    </row>
    <row r="89" spans="1:56" x14ac:dyDescent="0.25">
      <c r="A89" t="s">
        <v>2276</v>
      </c>
      <c r="B89" t="s">
        <v>2277</v>
      </c>
      <c r="C89" t="s">
        <v>2278</v>
      </c>
      <c r="D89" t="s">
        <v>171</v>
      </c>
      <c r="E89" t="s">
        <v>171</v>
      </c>
      <c r="F89">
        <f t="shared" si="13"/>
        <v>1164614000</v>
      </c>
      <c r="G89">
        <v>107180000</v>
      </c>
      <c r="H89">
        <v>232400000</v>
      </c>
      <c r="I89">
        <v>128420000</v>
      </c>
      <c r="J89">
        <v>252360000</v>
      </c>
      <c r="K89">
        <v>134140000</v>
      </c>
      <c r="L89">
        <v>117840000</v>
      </c>
      <c r="M89">
        <v>119300000</v>
      </c>
      <c r="N89">
        <v>72974000</v>
      </c>
      <c r="P89" t="s">
        <v>198</v>
      </c>
      <c r="Q89" t="s">
        <v>199</v>
      </c>
      <c r="R89" t="s">
        <v>198</v>
      </c>
      <c r="S89" s="9" t="s">
        <v>63</v>
      </c>
      <c r="T89" s="5" t="s">
        <v>64</v>
      </c>
      <c r="U89">
        <f>SUM(V89:AA89)</f>
        <v>114082000000</v>
      </c>
      <c r="V89">
        <v>18435000000</v>
      </c>
      <c r="W89">
        <v>17072000000</v>
      </c>
      <c r="X89">
        <v>11373000000</v>
      </c>
      <c r="Y89">
        <v>14923000000</v>
      </c>
      <c r="Z89">
        <v>32468000000</v>
      </c>
      <c r="AA89">
        <v>19811000000</v>
      </c>
      <c r="AN89" t="s">
        <v>1175</v>
      </c>
      <c r="AO89" t="s">
        <v>1176</v>
      </c>
      <c r="AP89" s="9" t="s">
        <v>63</v>
      </c>
      <c r="AQ89" s="5" t="s">
        <v>64</v>
      </c>
      <c r="AR89">
        <f t="shared" si="14"/>
        <v>2031820000</v>
      </c>
      <c r="AS89">
        <v>910350000</v>
      </c>
      <c r="AT89">
        <v>875230000</v>
      </c>
      <c r="AU89">
        <v>246240000</v>
      </c>
      <c r="AW89" t="s">
        <v>1100</v>
      </c>
      <c r="AX89" t="s">
        <v>1101</v>
      </c>
      <c r="AY89" s="9" t="s">
        <v>63</v>
      </c>
      <c r="AZ89" s="5" t="s">
        <v>64</v>
      </c>
      <c r="BA89">
        <f t="shared" si="15"/>
        <v>2148640000</v>
      </c>
      <c r="BB89">
        <v>598150000</v>
      </c>
      <c r="BC89">
        <v>613790000</v>
      </c>
      <c r="BD89">
        <v>936700000</v>
      </c>
    </row>
    <row r="90" spans="1:56" x14ac:dyDescent="0.25">
      <c r="A90" t="s">
        <v>2311</v>
      </c>
      <c r="B90" t="s">
        <v>2312</v>
      </c>
      <c r="C90" t="s">
        <v>2313</v>
      </c>
      <c r="D90" t="s">
        <v>171</v>
      </c>
      <c r="E90" t="s">
        <v>171</v>
      </c>
      <c r="F90">
        <f t="shared" si="13"/>
        <v>1131077000</v>
      </c>
      <c r="G90">
        <v>109840000</v>
      </c>
      <c r="H90">
        <v>201480000</v>
      </c>
      <c r="I90">
        <v>304230000</v>
      </c>
      <c r="J90">
        <v>192420000</v>
      </c>
      <c r="K90">
        <v>64304000</v>
      </c>
      <c r="L90">
        <v>124630000</v>
      </c>
      <c r="M90">
        <v>89963000</v>
      </c>
      <c r="N90">
        <v>44210000</v>
      </c>
      <c r="P90" t="s">
        <v>2202</v>
      </c>
      <c r="Q90" t="s">
        <v>2203</v>
      </c>
      <c r="R90" t="s">
        <v>2204</v>
      </c>
      <c r="S90" s="9" t="s">
        <v>63</v>
      </c>
      <c r="T90" s="5" t="s">
        <v>64</v>
      </c>
      <c r="U90">
        <f>SUM(V90:AA90)</f>
        <v>929596000</v>
      </c>
      <c r="V90">
        <v>182530000</v>
      </c>
      <c r="W90">
        <v>158440000</v>
      </c>
      <c r="X90">
        <v>34016000</v>
      </c>
      <c r="Y90">
        <v>227570000</v>
      </c>
      <c r="Z90">
        <v>157670000</v>
      </c>
      <c r="AA90">
        <v>169370000</v>
      </c>
      <c r="AN90" t="s">
        <v>1347</v>
      </c>
      <c r="AO90" t="s">
        <v>1346</v>
      </c>
      <c r="AP90" s="3" t="s">
        <v>437</v>
      </c>
      <c r="AQ90" s="7" t="s">
        <v>957</v>
      </c>
      <c r="AR90">
        <f t="shared" si="14"/>
        <v>1936530000</v>
      </c>
      <c r="AS90">
        <v>215690000</v>
      </c>
      <c r="AT90">
        <v>1027300000</v>
      </c>
      <c r="AU90">
        <v>693540000</v>
      </c>
      <c r="AW90" t="s">
        <v>1190</v>
      </c>
      <c r="AX90" t="s">
        <v>1191</v>
      </c>
      <c r="AY90" s="2" t="s">
        <v>230</v>
      </c>
      <c r="AZ90" t="s">
        <v>171</v>
      </c>
      <c r="BA90">
        <f t="shared" si="15"/>
        <v>2059020000</v>
      </c>
      <c r="BB90">
        <v>674080000</v>
      </c>
      <c r="BC90">
        <v>620110000</v>
      </c>
      <c r="BD90">
        <v>764830000</v>
      </c>
    </row>
    <row r="91" spans="1:56" x14ac:dyDescent="0.25">
      <c r="A91" t="s">
        <v>2322</v>
      </c>
      <c r="B91" t="s">
        <v>2323</v>
      </c>
      <c r="C91" t="s">
        <v>2324</v>
      </c>
      <c r="D91" t="s">
        <v>171</v>
      </c>
      <c r="E91" s="2" t="s">
        <v>171</v>
      </c>
      <c r="F91">
        <f t="shared" si="13"/>
        <v>1119619000</v>
      </c>
      <c r="G91">
        <v>0</v>
      </c>
      <c r="H91">
        <v>279650000</v>
      </c>
      <c r="I91">
        <v>549180000</v>
      </c>
      <c r="J91">
        <v>258890000</v>
      </c>
      <c r="K91">
        <v>0</v>
      </c>
      <c r="L91">
        <v>0</v>
      </c>
      <c r="M91">
        <v>31899000</v>
      </c>
      <c r="N91">
        <v>0</v>
      </c>
      <c r="P91" t="s">
        <v>184</v>
      </c>
      <c r="Q91" t="s">
        <v>185</v>
      </c>
      <c r="R91" t="s">
        <v>184</v>
      </c>
      <c r="S91" s="9" t="s">
        <v>63</v>
      </c>
      <c r="T91" s="5" t="s">
        <v>64</v>
      </c>
      <c r="U91">
        <f>SUM(V91:AA91)</f>
        <v>126192000000</v>
      </c>
      <c r="V91">
        <v>21942000000</v>
      </c>
      <c r="W91">
        <v>17360000000</v>
      </c>
      <c r="X91">
        <v>10844000000</v>
      </c>
      <c r="Y91">
        <v>18298000000</v>
      </c>
      <c r="Z91">
        <v>36712000000</v>
      </c>
      <c r="AA91">
        <v>21036000000</v>
      </c>
      <c r="AN91" t="s">
        <v>1203</v>
      </c>
      <c r="AO91" t="s">
        <v>1204</v>
      </c>
      <c r="AP91" t="s">
        <v>171</v>
      </c>
      <c r="AQ91" t="s">
        <v>171</v>
      </c>
      <c r="AR91">
        <f t="shared" si="14"/>
        <v>1886500000</v>
      </c>
      <c r="AS91">
        <v>818350000</v>
      </c>
      <c r="AT91">
        <v>573190000</v>
      </c>
      <c r="AU91">
        <v>494960000</v>
      </c>
      <c r="AW91" t="s">
        <v>1060</v>
      </c>
      <c r="AX91" t="s">
        <v>1061</v>
      </c>
      <c r="AY91" s="9" t="s">
        <v>63</v>
      </c>
      <c r="AZ91" s="10" t="s">
        <v>75</v>
      </c>
      <c r="BA91">
        <f t="shared" si="15"/>
        <v>2024870000</v>
      </c>
      <c r="BB91">
        <v>585950000</v>
      </c>
      <c r="BC91">
        <v>535140000</v>
      </c>
      <c r="BD91">
        <v>903780000</v>
      </c>
    </row>
    <row r="92" spans="1:56" x14ac:dyDescent="0.25">
      <c r="A92" t="s">
        <v>2331</v>
      </c>
      <c r="B92" t="s">
        <v>2332</v>
      </c>
      <c r="C92" t="s">
        <v>2333</v>
      </c>
      <c r="D92" t="s">
        <v>171</v>
      </c>
      <c r="E92" t="s">
        <v>171</v>
      </c>
      <c r="F92">
        <f t="shared" si="13"/>
        <v>1108900000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1108900000</v>
      </c>
      <c r="N92">
        <v>0</v>
      </c>
      <c r="P92" t="s">
        <v>254</v>
      </c>
      <c r="Q92" t="s">
        <v>255</v>
      </c>
      <c r="R92" t="s">
        <v>254</v>
      </c>
      <c r="S92" s="9" t="s">
        <v>63</v>
      </c>
      <c r="T92" s="5" t="s">
        <v>64</v>
      </c>
      <c r="U92">
        <f>SUM(V92:AA92)</f>
        <v>91277800000</v>
      </c>
      <c r="V92">
        <v>15668000000</v>
      </c>
      <c r="W92">
        <v>13354000000</v>
      </c>
      <c r="X92">
        <v>8387800000</v>
      </c>
      <c r="Y92">
        <v>11708000000</v>
      </c>
      <c r="Z92">
        <v>26628000000</v>
      </c>
      <c r="AA92">
        <v>15532000000</v>
      </c>
      <c r="AN92" t="s">
        <v>1359</v>
      </c>
      <c r="AO92" t="s">
        <v>1360</v>
      </c>
      <c r="AP92" s="3" t="s">
        <v>437</v>
      </c>
      <c r="AQ92" s="4" t="s">
        <v>438</v>
      </c>
      <c r="AR92">
        <f t="shared" si="14"/>
        <v>1885480000</v>
      </c>
      <c r="AS92">
        <v>655920000</v>
      </c>
      <c r="AT92">
        <v>482900000</v>
      </c>
      <c r="AU92">
        <v>746660000</v>
      </c>
      <c r="AW92" t="s">
        <v>1347</v>
      </c>
      <c r="AX92" t="s">
        <v>1346</v>
      </c>
      <c r="AY92" s="3" t="s">
        <v>437</v>
      </c>
      <c r="AZ92" s="7" t="s">
        <v>957</v>
      </c>
      <c r="BA92">
        <f t="shared" si="15"/>
        <v>1993640000</v>
      </c>
      <c r="BB92">
        <v>666490000</v>
      </c>
      <c r="BC92">
        <v>818610000</v>
      </c>
      <c r="BD92">
        <v>508540000</v>
      </c>
    </row>
    <row r="93" spans="1:56" x14ac:dyDescent="0.25">
      <c r="A93" t="s">
        <v>1491</v>
      </c>
      <c r="B93" t="s">
        <v>1491</v>
      </c>
      <c r="C93" t="s">
        <v>2354</v>
      </c>
      <c r="F93">
        <f t="shared" si="13"/>
        <v>1036080000</v>
      </c>
      <c r="G93">
        <v>0</v>
      </c>
      <c r="H93">
        <v>221860000</v>
      </c>
      <c r="I93">
        <v>241390000</v>
      </c>
      <c r="J93">
        <v>176300000</v>
      </c>
      <c r="K93">
        <v>79875000</v>
      </c>
      <c r="L93">
        <v>69360000</v>
      </c>
      <c r="M93">
        <v>152510000</v>
      </c>
      <c r="N93">
        <v>94785000</v>
      </c>
      <c r="P93" t="s">
        <v>1003</v>
      </c>
      <c r="Q93" t="s">
        <v>1004</v>
      </c>
      <c r="R93" t="s">
        <v>1005</v>
      </c>
      <c r="S93" s="9" t="s">
        <v>63</v>
      </c>
      <c r="T93" s="5" t="s">
        <v>64</v>
      </c>
      <c r="U93">
        <f>SUM(V93:AA93)</f>
        <v>7251130000</v>
      </c>
      <c r="V93">
        <v>619540000</v>
      </c>
      <c r="W93">
        <v>1651200000</v>
      </c>
      <c r="X93">
        <v>2530200000</v>
      </c>
      <c r="Y93">
        <v>494570000</v>
      </c>
      <c r="Z93">
        <v>1074600000</v>
      </c>
      <c r="AA93">
        <v>881020000</v>
      </c>
      <c r="AN93" t="s">
        <v>1227</v>
      </c>
      <c r="AO93" t="s">
        <v>1228</v>
      </c>
      <c r="AP93" s="3" t="s">
        <v>437</v>
      </c>
      <c r="AQ93" s="4" t="s">
        <v>438</v>
      </c>
      <c r="AR93">
        <f t="shared" si="14"/>
        <v>1709320000</v>
      </c>
      <c r="AS93">
        <v>712910000</v>
      </c>
      <c r="AT93">
        <v>649740000</v>
      </c>
      <c r="AU93">
        <v>346670000</v>
      </c>
      <c r="AW93" t="s">
        <v>1382</v>
      </c>
      <c r="AX93" t="s">
        <v>1383</v>
      </c>
      <c r="AY93" t="s">
        <v>171</v>
      </c>
      <c r="AZ93" t="s">
        <v>171</v>
      </c>
      <c r="BA93">
        <f t="shared" si="15"/>
        <v>1838740000</v>
      </c>
      <c r="BB93">
        <v>1505600000</v>
      </c>
      <c r="BC93">
        <v>213180000</v>
      </c>
      <c r="BD93">
        <v>119960000</v>
      </c>
    </row>
    <row r="94" spans="1:56" x14ac:dyDescent="0.25">
      <c r="A94" t="s">
        <v>2364</v>
      </c>
      <c r="B94" t="s">
        <v>2365</v>
      </c>
      <c r="C94" t="s">
        <v>2366</v>
      </c>
      <c r="D94" t="s">
        <v>171</v>
      </c>
      <c r="E94" t="s">
        <v>171</v>
      </c>
      <c r="F94">
        <f t="shared" si="13"/>
        <v>1025055000</v>
      </c>
      <c r="G94">
        <v>120960000</v>
      </c>
      <c r="H94">
        <v>0</v>
      </c>
      <c r="I94">
        <v>0</v>
      </c>
      <c r="J94">
        <v>127460000</v>
      </c>
      <c r="K94">
        <v>372000000</v>
      </c>
      <c r="L94">
        <v>102050000</v>
      </c>
      <c r="M94">
        <v>96355000</v>
      </c>
      <c r="N94">
        <v>206230000</v>
      </c>
      <c r="P94" t="s">
        <v>790</v>
      </c>
      <c r="Q94" t="s">
        <v>791</v>
      </c>
      <c r="R94" t="s">
        <v>792</v>
      </c>
      <c r="S94" s="9" t="s">
        <v>63</v>
      </c>
      <c r="T94" s="5" t="s">
        <v>64</v>
      </c>
      <c r="U94">
        <f>SUM(V94:AA94)</f>
        <v>12330900000</v>
      </c>
      <c r="V94">
        <v>1924100000</v>
      </c>
      <c r="W94">
        <v>2699000000</v>
      </c>
      <c r="X94">
        <v>3069500000</v>
      </c>
      <c r="Y94">
        <v>1051300000</v>
      </c>
      <c r="Z94">
        <v>1151700000</v>
      </c>
      <c r="AA94">
        <v>2435300000</v>
      </c>
      <c r="AN94" t="s">
        <v>1085</v>
      </c>
      <c r="AO94" t="s">
        <v>1086</v>
      </c>
      <c r="AP94" s="9" t="s">
        <v>63</v>
      </c>
      <c r="AQ94" s="10" t="s">
        <v>75</v>
      </c>
      <c r="AR94">
        <f t="shared" si="14"/>
        <v>1695280000</v>
      </c>
      <c r="AS94">
        <v>690320000</v>
      </c>
      <c r="AT94">
        <v>660680000</v>
      </c>
      <c r="AU94">
        <v>344280000</v>
      </c>
      <c r="AW94" t="s">
        <v>1252</v>
      </c>
      <c r="AX94" t="s">
        <v>1253</v>
      </c>
      <c r="AY94" s="3" t="s">
        <v>437</v>
      </c>
      <c r="AZ94" s="4" t="s">
        <v>438</v>
      </c>
      <c r="BA94">
        <f t="shared" si="15"/>
        <v>1834090000</v>
      </c>
      <c r="BB94">
        <v>523540000</v>
      </c>
      <c r="BC94">
        <v>668070000</v>
      </c>
      <c r="BD94">
        <v>642480000</v>
      </c>
    </row>
    <row r="95" spans="1:56" x14ac:dyDescent="0.25">
      <c r="A95" t="s">
        <v>2376</v>
      </c>
      <c r="B95" t="s">
        <v>2377</v>
      </c>
      <c r="C95" t="s">
        <v>2378</v>
      </c>
      <c r="D95" t="s">
        <v>171</v>
      </c>
      <c r="E95" t="s">
        <v>171</v>
      </c>
      <c r="F95">
        <f t="shared" si="13"/>
        <v>1023357000</v>
      </c>
      <c r="G95">
        <v>154410000</v>
      </c>
      <c r="H95">
        <v>125830000</v>
      </c>
      <c r="I95">
        <v>116260000</v>
      </c>
      <c r="J95">
        <v>87377000</v>
      </c>
      <c r="K95">
        <v>104230000</v>
      </c>
      <c r="L95">
        <v>107310000</v>
      </c>
      <c r="M95">
        <v>104410000</v>
      </c>
      <c r="N95">
        <v>223530000</v>
      </c>
      <c r="P95" t="s">
        <v>790</v>
      </c>
      <c r="Q95" t="s">
        <v>791</v>
      </c>
      <c r="R95" t="s">
        <v>5866</v>
      </c>
      <c r="S95" s="9" t="s">
        <v>63</v>
      </c>
      <c r="T95" s="5" t="s">
        <v>64</v>
      </c>
      <c r="U95">
        <f>SUM(V95:AA95)</f>
        <v>71324000</v>
      </c>
      <c r="V95">
        <v>0</v>
      </c>
      <c r="W95">
        <v>71324000</v>
      </c>
      <c r="X95">
        <v>0</v>
      </c>
      <c r="Y95">
        <v>0</v>
      </c>
      <c r="Z95">
        <v>0</v>
      </c>
      <c r="AA95">
        <v>0</v>
      </c>
      <c r="AN95" t="s">
        <v>1469</v>
      </c>
      <c r="AO95" t="s">
        <v>1470</v>
      </c>
      <c r="AP95" t="s">
        <v>171</v>
      </c>
      <c r="AQ95" t="s">
        <v>171</v>
      </c>
      <c r="AR95">
        <f t="shared" si="14"/>
        <v>1658000000</v>
      </c>
      <c r="AS95">
        <v>503370000</v>
      </c>
      <c r="AT95">
        <v>537690000</v>
      </c>
      <c r="AU95">
        <v>616940000</v>
      </c>
      <c r="AW95" t="s">
        <v>1481</v>
      </c>
      <c r="AX95" t="s">
        <v>1480</v>
      </c>
      <c r="AY95" t="s">
        <v>171</v>
      </c>
      <c r="AZ95" t="s">
        <v>171</v>
      </c>
      <c r="BA95">
        <f t="shared" si="15"/>
        <v>1815070000</v>
      </c>
      <c r="BB95">
        <v>344740000</v>
      </c>
      <c r="BC95">
        <v>453230000</v>
      </c>
      <c r="BD95">
        <v>1017100000</v>
      </c>
    </row>
    <row r="96" spans="1:56" x14ac:dyDescent="0.25">
      <c r="A96" t="s">
        <v>2399</v>
      </c>
      <c r="B96" t="s">
        <v>2400</v>
      </c>
      <c r="C96" t="s">
        <v>2399</v>
      </c>
      <c r="D96" t="s">
        <v>171</v>
      </c>
      <c r="E96" t="s">
        <v>171</v>
      </c>
      <c r="F96">
        <f t="shared" si="13"/>
        <v>995689000</v>
      </c>
      <c r="G96">
        <v>227780000</v>
      </c>
      <c r="H96">
        <v>146220000</v>
      </c>
      <c r="I96">
        <v>88507000</v>
      </c>
      <c r="J96">
        <v>126860000</v>
      </c>
      <c r="K96">
        <v>99321000</v>
      </c>
      <c r="L96">
        <v>90297000</v>
      </c>
      <c r="M96">
        <v>124460000</v>
      </c>
      <c r="N96">
        <v>92244000</v>
      </c>
      <c r="P96" t="s">
        <v>2647</v>
      </c>
      <c r="Q96" t="s">
        <v>2648</v>
      </c>
      <c r="R96" t="s">
        <v>2649</v>
      </c>
      <c r="S96" s="9" t="s">
        <v>63</v>
      </c>
      <c r="T96" s="5" t="s">
        <v>64</v>
      </c>
      <c r="U96">
        <f>SUM(V96:AA96)</f>
        <v>609723000</v>
      </c>
      <c r="V96">
        <v>117790000</v>
      </c>
      <c r="W96">
        <v>91745000</v>
      </c>
      <c r="X96">
        <v>59150000</v>
      </c>
      <c r="Y96">
        <v>151890000</v>
      </c>
      <c r="Z96">
        <v>92520000</v>
      </c>
      <c r="AA96">
        <v>96628000</v>
      </c>
      <c r="AN96" t="s">
        <v>1515</v>
      </c>
      <c r="AO96" t="s">
        <v>1516</v>
      </c>
      <c r="AP96" t="s">
        <v>171</v>
      </c>
      <c r="AQ96" t="s">
        <v>171</v>
      </c>
      <c r="AR96">
        <f t="shared" si="14"/>
        <v>1622770000</v>
      </c>
      <c r="AS96">
        <v>0</v>
      </c>
      <c r="AT96">
        <v>808060000</v>
      </c>
      <c r="AU96">
        <v>814710000</v>
      </c>
      <c r="AW96" t="s">
        <v>1325</v>
      </c>
      <c r="AX96" t="s">
        <v>1326</v>
      </c>
      <c r="AY96" t="s">
        <v>171</v>
      </c>
      <c r="AZ96" t="s">
        <v>171</v>
      </c>
      <c r="BA96">
        <f t="shared" si="15"/>
        <v>1707280000</v>
      </c>
      <c r="BB96">
        <v>589180000</v>
      </c>
      <c r="BC96">
        <v>626120000</v>
      </c>
      <c r="BD96">
        <v>491980000</v>
      </c>
    </row>
    <row r="97" spans="1:56" x14ac:dyDescent="0.25">
      <c r="A97" t="s">
        <v>2421</v>
      </c>
      <c r="B97" t="s">
        <v>2422</v>
      </c>
      <c r="C97" t="s">
        <v>2423</v>
      </c>
      <c r="D97" t="s">
        <v>171</v>
      </c>
      <c r="E97" t="s">
        <v>171</v>
      </c>
      <c r="F97">
        <f t="shared" si="13"/>
        <v>980338000</v>
      </c>
      <c r="G97">
        <v>84474000</v>
      </c>
      <c r="H97">
        <v>178820000</v>
      </c>
      <c r="I97">
        <v>296090000</v>
      </c>
      <c r="J97">
        <v>134350000</v>
      </c>
      <c r="K97">
        <v>67459000</v>
      </c>
      <c r="L97">
        <v>73639000</v>
      </c>
      <c r="M97">
        <v>74669000</v>
      </c>
      <c r="N97">
        <v>70837000</v>
      </c>
      <c r="P97" t="s">
        <v>9670</v>
      </c>
      <c r="Q97" t="s">
        <v>9671</v>
      </c>
      <c r="R97" t="s">
        <v>9672</v>
      </c>
      <c r="S97" s="9" t="s">
        <v>63</v>
      </c>
      <c r="T97" s="5" t="s">
        <v>64</v>
      </c>
      <c r="U97">
        <f>SUM(V97:AA97)</f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N97" t="s">
        <v>1302</v>
      </c>
      <c r="AO97" t="s">
        <v>1301</v>
      </c>
      <c r="AP97" s="9" t="s">
        <v>63</v>
      </c>
      <c r="AQ97" s="6" t="s">
        <v>118</v>
      </c>
      <c r="AR97">
        <f t="shared" si="14"/>
        <v>1596180000</v>
      </c>
      <c r="AS97">
        <v>784450000</v>
      </c>
      <c r="AT97">
        <v>276900000</v>
      </c>
      <c r="AU97">
        <v>534830000</v>
      </c>
      <c r="AW97" t="s">
        <v>1551</v>
      </c>
      <c r="AX97" t="s">
        <v>1552</v>
      </c>
      <c r="AY97" t="s">
        <v>230</v>
      </c>
      <c r="AZ97" t="s">
        <v>171</v>
      </c>
      <c r="BA97">
        <f t="shared" si="15"/>
        <v>1652900000</v>
      </c>
      <c r="BB97">
        <v>885230000</v>
      </c>
      <c r="BC97">
        <v>220400000</v>
      </c>
      <c r="BD97">
        <v>547270000</v>
      </c>
    </row>
    <row r="98" spans="1:56" x14ac:dyDescent="0.25">
      <c r="A98" t="s">
        <v>2443</v>
      </c>
      <c r="B98" t="s">
        <v>2444</v>
      </c>
      <c r="C98" t="s">
        <v>2443</v>
      </c>
      <c r="D98" t="s">
        <v>171</v>
      </c>
      <c r="E98" t="s">
        <v>171</v>
      </c>
      <c r="F98">
        <f t="shared" si="13"/>
        <v>952422000</v>
      </c>
      <c r="G98">
        <v>86001000</v>
      </c>
      <c r="H98">
        <v>60173000</v>
      </c>
      <c r="I98">
        <v>87452000</v>
      </c>
      <c r="J98">
        <v>353270000</v>
      </c>
      <c r="K98">
        <v>55692000</v>
      </c>
      <c r="L98">
        <v>139220000</v>
      </c>
      <c r="M98">
        <v>58364000</v>
      </c>
      <c r="N98">
        <v>112250000</v>
      </c>
      <c r="P98" t="s">
        <v>1761</v>
      </c>
      <c r="Q98" t="s">
        <v>1762</v>
      </c>
      <c r="R98" t="s">
        <v>1763</v>
      </c>
      <c r="S98" s="9" t="s">
        <v>63</v>
      </c>
      <c r="T98" s="5" t="s">
        <v>64</v>
      </c>
      <c r="U98">
        <f>SUM(V98:AA98)</f>
        <v>1258640000</v>
      </c>
      <c r="V98">
        <v>215140000</v>
      </c>
      <c r="W98">
        <v>249670000</v>
      </c>
      <c r="X98">
        <v>166450000</v>
      </c>
      <c r="Y98">
        <v>112660000</v>
      </c>
      <c r="Z98">
        <v>176370000</v>
      </c>
      <c r="AA98">
        <v>338350000</v>
      </c>
      <c r="AN98" t="s">
        <v>1602</v>
      </c>
      <c r="AO98" t="s">
        <v>1603</v>
      </c>
      <c r="AP98" t="s">
        <v>171</v>
      </c>
      <c r="AQ98" t="s">
        <v>171</v>
      </c>
      <c r="AR98">
        <f t="shared" si="14"/>
        <v>1559540000</v>
      </c>
      <c r="AS98">
        <v>0</v>
      </c>
      <c r="AT98">
        <v>791320000</v>
      </c>
      <c r="AU98">
        <v>768220000</v>
      </c>
      <c r="AW98" t="s">
        <v>1371</v>
      </c>
      <c r="AX98" t="s">
        <v>1372</v>
      </c>
      <c r="AY98" t="s">
        <v>479</v>
      </c>
      <c r="AZ98" t="s">
        <v>171</v>
      </c>
      <c r="BA98">
        <f t="shared" si="15"/>
        <v>1651790000</v>
      </c>
      <c r="BB98">
        <v>365630000</v>
      </c>
      <c r="BC98">
        <v>618590000</v>
      </c>
      <c r="BD98">
        <v>667570000</v>
      </c>
    </row>
    <row r="99" spans="1:56" x14ac:dyDescent="0.25">
      <c r="A99" t="s">
        <v>2453</v>
      </c>
      <c r="B99" t="s">
        <v>2454</v>
      </c>
      <c r="C99" t="s">
        <v>2455</v>
      </c>
      <c r="D99" t="s">
        <v>171</v>
      </c>
      <c r="E99" t="s">
        <v>171</v>
      </c>
      <c r="F99">
        <f t="shared" si="13"/>
        <v>941166000</v>
      </c>
      <c r="G99">
        <v>143070000</v>
      </c>
      <c r="H99">
        <v>78255000</v>
      </c>
      <c r="I99">
        <v>79010000</v>
      </c>
      <c r="J99">
        <v>222380000</v>
      </c>
      <c r="K99">
        <v>64985000</v>
      </c>
      <c r="L99">
        <v>164590000</v>
      </c>
      <c r="M99">
        <v>108530000</v>
      </c>
      <c r="N99">
        <v>80346000</v>
      </c>
      <c r="P99" t="s">
        <v>1761</v>
      </c>
      <c r="Q99" t="s">
        <v>1762</v>
      </c>
      <c r="R99" t="s">
        <v>3864</v>
      </c>
      <c r="S99" s="9" t="s">
        <v>63</v>
      </c>
      <c r="T99" s="5" t="s">
        <v>64</v>
      </c>
      <c r="U99">
        <f>SUM(V99:AA99)</f>
        <v>185071000</v>
      </c>
      <c r="V99">
        <v>0</v>
      </c>
      <c r="W99">
        <v>54740000</v>
      </c>
      <c r="X99">
        <v>0</v>
      </c>
      <c r="Y99">
        <v>0</v>
      </c>
      <c r="Z99">
        <v>60678000</v>
      </c>
      <c r="AA99">
        <v>69653000</v>
      </c>
      <c r="AN99" t="s">
        <v>1288</v>
      </c>
      <c r="AO99" t="s">
        <v>1289</v>
      </c>
      <c r="AP99" s="9" t="s">
        <v>63</v>
      </c>
      <c r="AQ99" s="5" t="s">
        <v>64</v>
      </c>
      <c r="AR99">
        <f t="shared" si="14"/>
        <v>1540540000</v>
      </c>
      <c r="AS99">
        <v>784180000</v>
      </c>
      <c r="AT99">
        <v>482380000</v>
      </c>
      <c r="AU99">
        <v>273980000</v>
      </c>
      <c r="AW99" t="s">
        <v>1302</v>
      </c>
      <c r="AX99" t="s">
        <v>1301</v>
      </c>
      <c r="AY99" s="9" t="s">
        <v>63</v>
      </c>
      <c r="AZ99" s="6" t="s">
        <v>118</v>
      </c>
      <c r="BA99">
        <f t="shared" si="15"/>
        <v>1598660000</v>
      </c>
      <c r="BB99">
        <v>411440000</v>
      </c>
      <c r="BC99">
        <v>965690000</v>
      </c>
      <c r="BD99">
        <v>221530000</v>
      </c>
    </row>
    <row r="100" spans="1:56" x14ac:dyDescent="0.25">
      <c r="A100" t="s">
        <v>2474</v>
      </c>
      <c r="B100" t="s">
        <v>2475</v>
      </c>
      <c r="C100" t="s">
        <v>2474</v>
      </c>
      <c r="D100" t="s">
        <v>171</v>
      </c>
      <c r="E100" t="s">
        <v>171</v>
      </c>
      <c r="F100">
        <f t="shared" si="13"/>
        <v>900340000</v>
      </c>
      <c r="G100">
        <v>0</v>
      </c>
      <c r="H100">
        <v>0</v>
      </c>
      <c r="I100">
        <v>900340000</v>
      </c>
      <c r="J100">
        <v>0</v>
      </c>
      <c r="K100">
        <v>0</v>
      </c>
      <c r="L100">
        <v>0</v>
      </c>
      <c r="M100">
        <v>0</v>
      </c>
      <c r="N100">
        <v>0</v>
      </c>
      <c r="P100" t="s">
        <v>450</v>
      </c>
      <c r="Q100" t="s">
        <v>451</v>
      </c>
      <c r="R100" t="s">
        <v>450</v>
      </c>
      <c r="S100" s="9" t="s">
        <v>63</v>
      </c>
      <c r="T100" s="6" t="s">
        <v>118</v>
      </c>
      <c r="U100">
        <f>SUM(V100:AA100)</f>
        <v>32154600000</v>
      </c>
      <c r="V100">
        <v>5844500000</v>
      </c>
      <c r="W100">
        <v>5254500000</v>
      </c>
      <c r="X100">
        <v>5320600000</v>
      </c>
      <c r="Y100">
        <v>4243700000</v>
      </c>
      <c r="Z100">
        <v>6064500000</v>
      </c>
      <c r="AA100">
        <v>5426800000</v>
      </c>
      <c r="AN100" t="s">
        <v>1525</v>
      </c>
      <c r="AO100" t="s">
        <v>1526</v>
      </c>
      <c r="AP100" s="9" t="s">
        <v>63</v>
      </c>
      <c r="AQ100" s="10" t="s">
        <v>75</v>
      </c>
      <c r="AR100">
        <f t="shared" si="14"/>
        <v>1502730000</v>
      </c>
      <c r="AS100">
        <v>469520000</v>
      </c>
      <c r="AT100">
        <v>357740000</v>
      </c>
      <c r="AU100">
        <v>675470000</v>
      </c>
      <c r="AW100" t="s">
        <v>1503</v>
      </c>
      <c r="AX100" t="s">
        <v>1504</v>
      </c>
      <c r="AY100" t="s">
        <v>171</v>
      </c>
      <c r="AZ100" t="s">
        <v>171</v>
      </c>
      <c r="BA100">
        <f t="shared" si="15"/>
        <v>1585160000</v>
      </c>
      <c r="BB100">
        <v>861950000</v>
      </c>
      <c r="BC100">
        <v>164560000</v>
      </c>
      <c r="BD100">
        <v>558650000</v>
      </c>
    </row>
    <row r="101" spans="1:56" x14ac:dyDescent="0.25">
      <c r="A101" t="s">
        <v>2481</v>
      </c>
      <c r="B101" t="s">
        <v>2482</v>
      </c>
      <c r="C101" t="s">
        <v>2483</v>
      </c>
      <c r="D101" t="s">
        <v>230</v>
      </c>
      <c r="E101" t="s">
        <v>171</v>
      </c>
      <c r="F101">
        <f t="shared" si="13"/>
        <v>896715000</v>
      </c>
      <c r="G101">
        <v>113200000</v>
      </c>
      <c r="H101">
        <v>55081000</v>
      </c>
      <c r="I101">
        <v>51061000</v>
      </c>
      <c r="J101">
        <v>359760000</v>
      </c>
      <c r="K101">
        <v>39848000</v>
      </c>
      <c r="L101">
        <v>156170000</v>
      </c>
      <c r="M101">
        <v>42613000</v>
      </c>
      <c r="N101">
        <v>78982000</v>
      </c>
      <c r="P101" t="s">
        <v>2068</v>
      </c>
      <c r="Q101" t="s">
        <v>2069</v>
      </c>
      <c r="R101" t="s">
        <v>2070</v>
      </c>
      <c r="S101" s="9" t="s">
        <v>63</v>
      </c>
      <c r="T101" s="5" t="s">
        <v>64</v>
      </c>
      <c r="U101">
        <f>SUM(V101:AA101)</f>
        <v>1224000000</v>
      </c>
      <c r="V101">
        <v>249490000</v>
      </c>
      <c r="W101">
        <v>288010000</v>
      </c>
      <c r="X101">
        <v>156390000</v>
      </c>
      <c r="Y101">
        <v>305230000</v>
      </c>
      <c r="Z101">
        <v>116550000</v>
      </c>
      <c r="AA101">
        <v>108330000</v>
      </c>
      <c r="AN101" t="s">
        <v>1150</v>
      </c>
      <c r="AO101" t="s">
        <v>1149</v>
      </c>
      <c r="AP101" t="s">
        <v>479</v>
      </c>
      <c r="AQ101" t="s">
        <v>171</v>
      </c>
      <c r="AR101">
        <f t="shared" si="14"/>
        <v>1490700000</v>
      </c>
      <c r="AS101">
        <v>477800000</v>
      </c>
      <c r="AT101">
        <v>710830000</v>
      </c>
      <c r="AU101">
        <v>302070000</v>
      </c>
      <c r="AW101" t="s">
        <v>1431</v>
      </c>
      <c r="AX101" t="s">
        <v>1432</v>
      </c>
      <c r="AY101" s="9" t="s">
        <v>63</v>
      </c>
      <c r="AZ101" s="10" t="s">
        <v>75</v>
      </c>
      <c r="BA101">
        <f t="shared" si="15"/>
        <v>1571640000</v>
      </c>
      <c r="BB101">
        <v>501650000</v>
      </c>
      <c r="BC101">
        <v>626680000</v>
      </c>
      <c r="BD101">
        <v>443310000</v>
      </c>
    </row>
    <row r="102" spans="1:56" x14ac:dyDescent="0.25">
      <c r="A102" t="s">
        <v>2493</v>
      </c>
      <c r="B102" t="s">
        <v>2494</v>
      </c>
      <c r="C102" t="s">
        <v>2495</v>
      </c>
      <c r="D102" t="s">
        <v>171</v>
      </c>
      <c r="E102" t="s">
        <v>171</v>
      </c>
      <c r="F102">
        <f t="shared" si="13"/>
        <v>881174000</v>
      </c>
      <c r="G102">
        <v>0</v>
      </c>
      <c r="H102">
        <v>261030000</v>
      </c>
      <c r="I102">
        <v>236700000</v>
      </c>
      <c r="J102">
        <v>215550000</v>
      </c>
      <c r="K102">
        <v>47411000</v>
      </c>
      <c r="L102">
        <v>55246000</v>
      </c>
      <c r="M102">
        <v>65237000</v>
      </c>
      <c r="N102">
        <v>0</v>
      </c>
      <c r="P102" t="s">
        <v>523</v>
      </c>
      <c r="Q102" t="s">
        <v>524</v>
      </c>
      <c r="R102" t="s">
        <v>525</v>
      </c>
      <c r="S102" s="9" t="s">
        <v>63</v>
      </c>
      <c r="T102" s="5" t="s">
        <v>64</v>
      </c>
      <c r="U102">
        <f>SUM(V102:AA102)</f>
        <v>25993700000</v>
      </c>
      <c r="V102">
        <v>4478100000</v>
      </c>
      <c r="W102">
        <v>4361400000</v>
      </c>
      <c r="X102">
        <v>4447000000</v>
      </c>
      <c r="Y102">
        <v>3281000000</v>
      </c>
      <c r="Z102">
        <v>3111400000</v>
      </c>
      <c r="AA102">
        <v>6314800000</v>
      </c>
      <c r="AN102" t="s">
        <v>1371</v>
      </c>
      <c r="AO102" t="s">
        <v>1372</v>
      </c>
      <c r="AP102" t="s">
        <v>479</v>
      </c>
      <c r="AQ102" t="s">
        <v>171</v>
      </c>
      <c r="AR102">
        <f t="shared" si="14"/>
        <v>1441120000</v>
      </c>
      <c r="AS102">
        <v>559480000</v>
      </c>
      <c r="AT102">
        <v>589020000</v>
      </c>
      <c r="AU102">
        <v>292620000</v>
      </c>
      <c r="AW102" t="s">
        <v>1565</v>
      </c>
      <c r="AX102" t="s">
        <v>1566</v>
      </c>
      <c r="AY102" t="s">
        <v>171</v>
      </c>
      <c r="AZ102" t="s">
        <v>171</v>
      </c>
      <c r="BA102">
        <f t="shared" si="15"/>
        <v>1537230000</v>
      </c>
      <c r="BB102">
        <v>583730000</v>
      </c>
      <c r="BC102">
        <v>251320000</v>
      </c>
      <c r="BD102">
        <v>702180000</v>
      </c>
    </row>
    <row r="103" spans="1:56" x14ac:dyDescent="0.25">
      <c r="A103" t="s">
        <v>2507</v>
      </c>
      <c r="B103" t="s">
        <v>2508</v>
      </c>
      <c r="C103" t="s">
        <v>2509</v>
      </c>
      <c r="D103" t="s">
        <v>171</v>
      </c>
      <c r="E103" t="s">
        <v>171</v>
      </c>
      <c r="F103">
        <f t="shared" si="13"/>
        <v>879523000</v>
      </c>
      <c r="G103">
        <v>83366000</v>
      </c>
      <c r="H103">
        <v>154510000</v>
      </c>
      <c r="I103">
        <v>129450000</v>
      </c>
      <c r="J103">
        <v>182590000</v>
      </c>
      <c r="K103">
        <v>83601000</v>
      </c>
      <c r="L103">
        <v>68045000</v>
      </c>
      <c r="M103">
        <v>104100000</v>
      </c>
      <c r="N103">
        <v>73861000</v>
      </c>
      <c r="P103" t="s">
        <v>866</v>
      </c>
      <c r="Q103" t="s">
        <v>867</v>
      </c>
      <c r="R103" t="s">
        <v>868</v>
      </c>
      <c r="S103" s="9" t="s">
        <v>63</v>
      </c>
      <c r="T103" s="5" t="s">
        <v>64</v>
      </c>
      <c r="U103">
        <f>SUM(V103:AA103)</f>
        <v>9877330000</v>
      </c>
      <c r="V103">
        <v>226420000</v>
      </c>
      <c r="W103">
        <v>3278800000</v>
      </c>
      <c r="X103">
        <v>1743900000</v>
      </c>
      <c r="Y103">
        <v>949410000</v>
      </c>
      <c r="Z103">
        <v>1425600000</v>
      </c>
      <c r="AA103">
        <v>2253200000</v>
      </c>
      <c r="AN103" t="s">
        <v>1238</v>
      </c>
      <c r="AO103" t="s">
        <v>1237</v>
      </c>
      <c r="AP103" t="s">
        <v>171</v>
      </c>
      <c r="AQ103" t="s">
        <v>171</v>
      </c>
      <c r="AR103">
        <f t="shared" si="14"/>
        <v>1422730000</v>
      </c>
      <c r="AS103">
        <v>1008800000</v>
      </c>
      <c r="AT103">
        <v>313840000</v>
      </c>
      <c r="AU103">
        <v>100090000</v>
      </c>
      <c r="AW103" t="s">
        <v>1265</v>
      </c>
      <c r="AX103" t="s">
        <v>1264</v>
      </c>
      <c r="AY103" s="2" t="s">
        <v>488</v>
      </c>
      <c r="AZ103" t="s">
        <v>171</v>
      </c>
      <c r="BA103">
        <f t="shared" si="15"/>
        <v>1521086000</v>
      </c>
      <c r="BB103">
        <v>1340600000</v>
      </c>
      <c r="BC103">
        <v>90202000</v>
      </c>
      <c r="BD103">
        <v>90284000</v>
      </c>
    </row>
    <row r="104" spans="1:56" x14ac:dyDescent="0.25">
      <c r="A104" t="s">
        <v>2518</v>
      </c>
      <c r="B104" t="s">
        <v>2519</v>
      </c>
      <c r="C104" t="s">
        <v>2518</v>
      </c>
      <c r="D104" t="s">
        <v>171</v>
      </c>
      <c r="E104" t="s">
        <v>171</v>
      </c>
      <c r="F104">
        <f t="shared" si="13"/>
        <v>875892000</v>
      </c>
      <c r="G104">
        <v>72691000</v>
      </c>
      <c r="H104">
        <v>128890000</v>
      </c>
      <c r="I104">
        <v>0</v>
      </c>
      <c r="J104">
        <v>93640000</v>
      </c>
      <c r="K104">
        <v>252320000</v>
      </c>
      <c r="L104">
        <v>120760000</v>
      </c>
      <c r="M104">
        <v>147650000</v>
      </c>
      <c r="N104">
        <v>59941000</v>
      </c>
      <c r="P104" t="s">
        <v>1099</v>
      </c>
      <c r="Q104" t="s">
        <v>1100</v>
      </c>
      <c r="R104" t="s">
        <v>1101</v>
      </c>
      <c r="S104" s="9" t="s">
        <v>63</v>
      </c>
      <c r="T104" s="5" t="s">
        <v>64</v>
      </c>
      <c r="U104">
        <f>SUM(V104:AA104)</f>
        <v>5168440000</v>
      </c>
      <c r="V104">
        <v>937250000</v>
      </c>
      <c r="W104">
        <v>1125300000</v>
      </c>
      <c r="X104">
        <v>957250000</v>
      </c>
      <c r="Y104">
        <v>598150000</v>
      </c>
      <c r="Z104">
        <v>613790000</v>
      </c>
      <c r="AA104">
        <v>936700000</v>
      </c>
      <c r="AN104" t="s">
        <v>2142</v>
      </c>
      <c r="AO104" t="s">
        <v>2141</v>
      </c>
      <c r="AP104" t="s">
        <v>488</v>
      </c>
      <c r="AQ104" t="s">
        <v>171</v>
      </c>
      <c r="AR104">
        <f t="shared" si="14"/>
        <v>1394200000</v>
      </c>
      <c r="AS104">
        <v>0</v>
      </c>
      <c r="AT104">
        <v>0</v>
      </c>
      <c r="AU104">
        <v>1394200000</v>
      </c>
      <c r="AW104" t="s">
        <v>1275</v>
      </c>
      <c r="AX104" t="s">
        <v>1274</v>
      </c>
      <c r="AY104" t="s">
        <v>171</v>
      </c>
      <c r="AZ104" t="s">
        <v>171</v>
      </c>
      <c r="BA104">
        <f t="shared" si="15"/>
        <v>1476310000</v>
      </c>
      <c r="BB104">
        <v>315680000</v>
      </c>
      <c r="BC104">
        <v>641770000</v>
      </c>
      <c r="BD104">
        <v>518860000</v>
      </c>
    </row>
    <row r="105" spans="1:56" x14ac:dyDescent="0.25">
      <c r="A105" t="s">
        <v>2536</v>
      </c>
      <c r="B105" t="s">
        <v>2537</v>
      </c>
      <c r="C105" t="s">
        <v>2538</v>
      </c>
      <c r="D105" t="s">
        <v>171</v>
      </c>
      <c r="E105" t="s">
        <v>171</v>
      </c>
      <c r="F105">
        <f t="shared" si="13"/>
        <v>862662000</v>
      </c>
      <c r="G105">
        <v>0</v>
      </c>
      <c r="H105">
        <v>166650000</v>
      </c>
      <c r="I105">
        <v>132270000</v>
      </c>
      <c r="J105">
        <v>67193000</v>
      </c>
      <c r="K105">
        <v>97334000</v>
      </c>
      <c r="L105">
        <v>111930000</v>
      </c>
      <c r="M105">
        <v>227390000</v>
      </c>
      <c r="N105">
        <v>59895000</v>
      </c>
      <c r="P105" t="s">
        <v>1491</v>
      </c>
      <c r="Q105" t="s">
        <v>1100</v>
      </c>
      <c r="R105" t="s">
        <v>11451</v>
      </c>
      <c r="S105" s="9" t="s">
        <v>63</v>
      </c>
      <c r="T105" s="5" t="s">
        <v>64</v>
      </c>
      <c r="U105">
        <f>SUM(V105:AA105)</f>
        <v>1120200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1120200</v>
      </c>
      <c r="AN105" t="s">
        <v>990</v>
      </c>
      <c r="AO105" t="s">
        <v>991</v>
      </c>
      <c r="AP105" s="9" t="s">
        <v>63</v>
      </c>
      <c r="AQ105" s="5" t="s">
        <v>64</v>
      </c>
      <c r="AR105">
        <f t="shared" si="14"/>
        <v>1386450000</v>
      </c>
      <c r="AS105">
        <v>1020400000</v>
      </c>
      <c r="AT105">
        <v>0</v>
      </c>
      <c r="AU105">
        <v>366050000</v>
      </c>
      <c r="AW105" t="s">
        <v>1359</v>
      </c>
      <c r="AX105" t="s">
        <v>1360</v>
      </c>
      <c r="AY105" s="3" t="s">
        <v>437</v>
      </c>
      <c r="AZ105" s="4" t="s">
        <v>438</v>
      </c>
      <c r="BA105">
        <f t="shared" si="15"/>
        <v>1429200000</v>
      </c>
      <c r="BB105">
        <v>299590000</v>
      </c>
      <c r="BC105">
        <v>320380000</v>
      </c>
      <c r="BD105">
        <v>809230000</v>
      </c>
    </row>
    <row r="106" spans="1:56" x14ac:dyDescent="0.25">
      <c r="A106" t="s">
        <v>2549</v>
      </c>
      <c r="B106" t="s">
        <v>2550</v>
      </c>
      <c r="C106" t="s">
        <v>2551</v>
      </c>
      <c r="D106" t="s">
        <v>171</v>
      </c>
      <c r="E106" t="s">
        <v>171</v>
      </c>
      <c r="F106">
        <f t="shared" si="13"/>
        <v>861169000</v>
      </c>
      <c r="G106">
        <v>164090000</v>
      </c>
      <c r="H106">
        <v>70273000</v>
      </c>
      <c r="I106">
        <v>0</v>
      </c>
      <c r="J106">
        <v>266540000</v>
      </c>
      <c r="K106">
        <v>42064000</v>
      </c>
      <c r="L106">
        <v>201990000</v>
      </c>
      <c r="M106">
        <v>71623000</v>
      </c>
      <c r="N106">
        <v>44589000</v>
      </c>
      <c r="P106" t="s">
        <v>2410</v>
      </c>
      <c r="Q106" t="s">
        <v>2411</v>
      </c>
      <c r="R106" t="s">
        <v>2412</v>
      </c>
      <c r="S106" s="9" t="s">
        <v>63</v>
      </c>
      <c r="T106" s="5" t="s">
        <v>64</v>
      </c>
      <c r="U106">
        <f>SUM(V106:AA106)</f>
        <v>567270000</v>
      </c>
      <c r="V106">
        <v>0</v>
      </c>
      <c r="W106">
        <v>98580000</v>
      </c>
      <c r="X106">
        <v>0</v>
      </c>
      <c r="Y106">
        <v>0</v>
      </c>
      <c r="Z106">
        <v>190210000</v>
      </c>
      <c r="AA106">
        <v>278480000</v>
      </c>
      <c r="AN106" t="s">
        <v>1590</v>
      </c>
      <c r="AO106" t="s">
        <v>1591</v>
      </c>
      <c r="AP106" t="s">
        <v>171</v>
      </c>
      <c r="AQ106" t="s">
        <v>171</v>
      </c>
      <c r="AR106">
        <f t="shared" si="14"/>
        <v>1312580000</v>
      </c>
      <c r="AS106">
        <v>465160000</v>
      </c>
      <c r="AT106">
        <v>547910000</v>
      </c>
      <c r="AU106">
        <v>299510000</v>
      </c>
      <c r="AW106" t="s">
        <v>1469</v>
      </c>
      <c r="AX106" t="s">
        <v>1470</v>
      </c>
      <c r="AY106" t="s">
        <v>171</v>
      </c>
      <c r="AZ106" t="s">
        <v>171</v>
      </c>
      <c r="BA106">
        <f t="shared" si="15"/>
        <v>1427240000</v>
      </c>
      <c r="BB106">
        <v>609190000</v>
      </c>
      <c r="BC106">
        <v>315370000</v>
      </c>
      <c r="BD106">
        <v>502680000</v>
      </c>
    </row>
    <row r="107" spans="1:56" x14ac:dyDescent="0.25">
      <c r="A107" t="s">
        <v>2561</v>
      </c>
      <c r="B107" t="s">
        <v>2562</v>
      </c>
      <c r="C107" t="s">
        <v>2563</v>
      </c>
      <c r="D107" t="s">
        <v>171</v>
      </c>
      <c r="E107" t="s">
        <v>171</v>
      </c>
      <c r="F107">
        <f t="shared" si="13"/>
        <v>859875000</v>
      </c>
      <c r="G107">
        <v>87242000</v>
      </c>
      <c r="H107">
        <v>246660000</v>
      </c>
      <c r="I107">
        <v>0</v>
      </c>
      <c r="J107">
        <v>89789000</v>
      </c>
      <c r="K107">
        <v>96519000</v>
      </c>
      <c r="L107">
        <v>90235000</v>
      </c>
      <c r="M107">
        <v>167920000</v>
      </c>
      <c r="N107">
        <v>81510000</v>
      </c>
      <c r="P107" t="s">
        <v>1491</v>
      </c>
      <c r="Q107" t="s">
        <v>2411</v>
      </c>
      <c r="R107" t="s">
        <v>10555</v>
      </c>
      <c r="S107" s="9" t="s">
        <v>63</v>
      </c>
      <c r="T107" s="5" t="s">
        <v>64</v>
      </c>
      <c r="U107">
        <f>SUM(V107:AA107)</f>
        <v>3645500</v>
      </c>
      <c r="V107">
        <v>0</v>
      </c>
      <c r="W107">
        <v>0</v>
      </c>
      <c r="X107">
        <v>0</v>
      </c>
      <c r="Y107">
        <v>0</v>
      </c>
      <c r="Z107">
        <v>3645500</v>
      </c>
      <c r="AA107">
        <v>0</v>
      </c>
      <c r="AN107" t="s">
        <v>1810</v>
      </c>
      <c r="AO107" t="s">
        <v>1811</v>
      </c>
      <c r="AP107" t="s">
        <v>171</v>
      </c>
      <c r="AQ107" t="s">
        <v>171</v>
      </c>
      <c r="AR107">
        <f t="shared" si="14"/>
        <v>1286160000</v>
      </c>
      <c r="AS107">
        <v>143130000</v>
      </c>
      <c r="AT107">
        <v>618220000</v>
      </c>
      <c r="AU107">
        <v>524810000</v>
      </c>
      <c r="AW107" t="s">
        <v>1394</v>
      </c>
      <c r="AX107" t="s">
        <v>1395</v>
      </c>
      <c r="AY107" t="s">
        <v>171</v>
      </c>
      <c r="AZ107" t="s">
        <v>171</v>
      </c>
      <c r="BA107">
        <f t="shared" si="15"/>
        <v>1414580000</v>
      </c>
      <c r="BB107">
        <v>392190000</v>
      </c>
      <c r="BC107">
        <v>747000000</v>
      </c>
      <c r="BD107">
        <v>275390000</v>
      </c>
    </row>
    <row r="108" spans="1:56" x14ac:dyDescent="0.25">
      <c r="A108" t="s">
        <v>2575</v>
      </c>
      <c r="B108" t="s">
        <v>2576</v>
      </c>
      <c r="C108" t="s">
        <v>2577</v>
      </c>
      <c r="D108" t="s">
        <v>230</v>
      </c>
      <c r="E108" t="s">
        <v>171</v>
      </c>
      <c r="F108">
        <f t="shared" si="13"/>
        <v>858944000</v>
      </c>
      <c r="G108">
        <v>50499000</v>
      </c>
      <c r="H108">
        <v>100380000</v>
      </c>
      <c r="I108">
        <v>82070000</v>
      </c>
      <c r="J108">
        <v>102320000</v>
      </c>
      <c r="K108">
        <v>85677000</v>
      </c>
      <c r="L108">
        <v>218480000</v>
      </c>
      <c r="M108">
        <v>77928000</v>
      </c>
      <c r="N108">
        <v>141590000</v>
      </c>
      <c r="P108" t="s">
        <v>3891</v>
      </c>
      <c r="Q108" t="s">
        <v>3892</v>
      </c>
      <c r="R108" t="s">
        <v>3893</v>
      </c>
      <c r="S108" s="9" t="s">
        <v>63</v>
      </c>
      <c r="T108" s="5" t="s">
        <v>64</v>
      </c>
      <c r="U108">
        <f>SUM(V108:AA108)</f>
        <v>177959000</v>
      </c>
      <c r="V108">
        <v>0</v>
      </c>
      <c r="W108">
        <v>112720000</v>
      </c>
      <c r="X108">
        <v>0</v>
      </c>
      <c r="Y108">
        <v>65239000</v>
      </c>
      <c r="Z108">
        <v>0</v>
      </c>
      <c r="AA108">
        <v>0</v>
      </c>
      <c r="AN108" t="s">
        <v>1738</v>
      </c>
      <c r="AO108" t="s">
        <v>1739</v>
      </c>
      <c r="AP108" t="s">
        <v>171</v>
      </c>
      <c r="AQ108" t="s">
        <v>171</v>
      </c>
      <c r="AR108">
        <f t="shared" si="14"/>
        <v>1254240000</v>
      </c>
      <c r="AS108">
        <v>0</v>
      </c>
      <c r="AT108">
        <v>490220000</v>
      </c>
      <c r="AU108">
        <v>764020000</v>
      </c>
      <c r="AW108" t="s">
        <v>1314</v>
      </c>
      <c r="AX108" t="s">
        <v>1315</v>
      </c>
      <c r="AY108" s="9" t="s">
        <v>63</v>
      </c>
      <c r="AZ108" s="10" t="s">
        <v>75</v>
      </c>
      <c r="BA108">
        <f t="shared" si="15"/>
        <v>1412850000</v>
      </c>
      <c r="BB108">
        <v>303160000</v>
      </c>
      <c r="BC108">
        <v>382000000</v>
      </c>
      <c r="BD108">
        <v>727690000</v>
      </c>
    </row>
    <row r="109" spans="1:56" x14ac:dyDescent="0.25">
      <c r="A109" t="s">
        <v>2601</v>
      </c>
      <c r="B109" t="s">
        <v>2602</v>
      </c>
      <c r="C109" t="s">
        <v>2603</v>
      </c>
      <c r="D109" t="s">
        <v>171</v>
      </c>
      <c r="E109" t="s">
        <v>171</v>
      </c>
      <c r="F109">
        <f t="shared" si="13"/>
        <v>828985000</v>
      </c>
      <c r="G109">
        <v>0</v>
      </c>
      <c r="H109">
        <v>157980000</v>
      </c>
      <c r="I109">
        <v>202450000</v>
      </c>
      <c r="J109">
        <v>118300000</v>
      </c>
      <c r="K109">
        <v>101170000</v>
      </c>
      <c r="L109">
        <v>73075000</v>
      </c>
      <c r="M109">
        <v>176010000</v>
      </c>
      <c r="N109">
        <v>0</v>
      </c>
      <c r="P109" t="s">
        <v>10251</v>
      </c>
      <c r="Q109" t="s">
        <v>10252</v>
      </c>
      <c r="R109" t="s">
        <v>10253</v>
      </c>
      <c r="S109" s="9" t="s">
        <v>63</v>
      </c>
      <c r="T109" s="5" t="s">
        <v>64</v>
      </c>
      <c r="U109">
        <f>SUM(V109:AA109)</f>
        <v>4601400</v>
      </c>
      <c r="V109">
        <v>0</v>
      </c>
      <c r="W109">
        <v>0</v>
      </c>
      <c r="X109">
        <v>0</v>
      </c>
      <c r="Y109">
        <v>4601400</v>
      </c>
      <c r="Z109">
        <v>0</v>
      </c>
      <c r="AA109">
        <v>0</v>
      </c>
      <c r="AN109" t="s">
        <v>1503</v>
      </c>
      <c r="AO109" t="s">
        <v>1504</v>
      </c>
      <c r="AP109" t="s">
        <v>171</v>
      </c>
      <c r="AQ109" t="s">
        <v>171</v>
      </c>
      <c r="AR109">
        <f t="shared" si="14"/>
        <v>1241550000</v>
      </c>
      <c r="AS109">
        <v>504360000</v>
      </c>
      <c r="AT109">
        <v>240880000</v>
      </c>
      <c r="AU109">
        <v>496310000</v>
      </c>
      <c r="AW109" t="s">
        <v>1624</v>
      </c>
      <c r="AX109" t="s">
        <v>1623</v>
      </c>
      <c r="AY109" t="s">
        <v>479</v>
      </c>
      <c r="AZ109" t="s">
        <v>171</v>
      </c>
      <c r="BA109">
        <f t="shared" si="15"/>
        <v>1369400000</v>
      </c>
      <c r="BB109">
        <v>159320000</v>
      </c>
      <c r="BC109">
        <v>376890000</v>
      </c>
      <c r="BD109">
        <v>833190000</v>
      </c>
    </row>
    <row r="110" spans="1:56" x14ac:dyDescent="0.25">
      <c r="A110" t="s">
        <v>2624</v>
      </c>
      <c r="B110" t="s">
        <v>2625</v>
      </c>
      <c r="C110" t="s">
        <v>2626</v>
      </c>
      <c r="D110" t="s">
        <v>171</v>
      </c>
      <c r="E110" t="s">
        <v>171</v>
      </c>
      <c r="F110">
        <f t="shared" si="13"/>
        <v>819593000</v>
      </c>
      <c r="G110">
        <v>62320000</v>
      </c>
      <c r="H110">
        <v>112280000</v>
      </c>
      <c r="I110">
        <v>0</v>
      </c>
      <c r="J110">
        <v>61445000</v>
      </c>
      <c r="K110">
        <v>159150000</v>
      </c>
      <c r="L110">
        <v>116300000</v>
      </c>
      <c r="M110">
        <v>225390000</v>
      </c>
      <c r="N110">
        <v>82708000</v>
      </c>
      <c r="P110" t="s">
        <v>4440</v>
      </c>
      <c r="Q110" t="s">
        <v>4441</v>
      </c>
      <c r="R110" t="s">
        <v>4440</v>
      </c>
      <c r="S110" s="9" t="s">
        <v>63</v>
      </c>
      <c r="T110" s="5" t="s">
        <v>64</v>
      </c>
      <c r="U110">
        <f>SUM(V110:AA110)</f>
        <v>170487000</v>
      </c>
      <c r="V110">
        <v>0</v>
      </c>
      <c r="W110">
        <v>59467000</v>
      </c>
      <c r="X110">
        <v>0</v>
      </c>
      <c r="Y110">
        <v>111020000</v>
      </c>
      <c r="Z110">
        <v>0</v>
      </c>
      <c r="AA110">
        <v>0</v>
      </c>
      <c r="AN110" t="s">
        <v>1613</v>
      </c>
      <c r="AO110" t="s">
        <v>1614</v>
      </c>
      <c r="AP110" s="9" t="s">
        <v>63</v>
      </c>
      <c r="AQ110" s="5" t="s">
        <v>64</v>
      </c>
      <c r="AR110">
        <f t="shared" si="14"/>
        <v>1206130000</v>
      </c>
      <c r="AS110">
        <v>278960000</v>
      </c>
      <c r="AT110">
        <v>180610000</v>
      </c>
      <c r="AU110">
        <v>746560000</v>
      </c>
      <c r="AW110" t="s">
        <v>1334</v>
      </c>
      <c r="AX110" t="s">
        <v>1333</v>
      </c>
      <c r="AY110" s="3" t="s">
        <v>437</v>
      </c>
      <c r="AZ110" s="4" t="s">
        <v>438</v>
      </c>
      <c r="BA110">
        <f t="shared" si="15"/>
        <v>1355900000</v>
      </c>
      <c r="BB110">
        <v>363780000</v>
      </c>
      <c r="BC110">
        <v>667380000</v>
      </c>
      <c r="BD110">
        <v>324740000</v>
      </c>
    </row>
    <row r="111" spans="1:56" x14ac:dyDescent="0.25">
      <c r="A111" t="s">
        <v>2636</v>
      </c>
      <c r="B111" t="s">
        <v>2637</v>
      </c>
      <c r="C111" t="s">
        <v>2638</v>
      </c>
      <c r="D111" t="s">
        <v>230</v>
      </c>
      <c r="E111" t="s">
        <v>171</v>
      </c>
      <c r="F111">
        <f t="shared" si="13"/>
        <v>819334000</v>
      </c>
      <c r="G111">
        <v>114370000</v>
      </c>
      <c r="H111">
        <v>173410000</v>
      </c>
      <c r="I111">
        <v>0</v>
      </c>
      <c r="J111">
        <v>168920000</v>
      </c>
      <c r="K111">
        <v>55242000</v>
      </c>
      <c r="L111">
        <v>229090000</v>
      </c>
      <c r="M111">
        <v>49750000</v>
      </c>
      <c r="N111">
        <v>28552000</v>
      </c>
      <c r="P111" t="s">
        <v>9069</v>
      </c>
      <c r="Q111" t="s">
        <v>8</v>
      </c>
      <c r="R111" t="s">
        <v>9069</v>
      </c>
      <c r="S111" s="17" t="s">
        <v>63</v>
      </c>
      <c r="T111" s="20" t="s">
        <v>64</v>
      </c>
      <c r="U111">
        <f>SUM(V111:AA111)</f>
        <v>9386200</v>
      </c>
      <c r="V111">
        <v>0</v>
      </c>
      <c r="W111">
        <v>9386200</v>
      </c>
      <c r="X111">
        <v>0</v>
      </c>
      <c r="Y111">
        <v>0</v>
      </c>
      <c r="Z111">
        <v>0</v>
      </c>
      <c r="AA111">
        <v>0</v>
      </c>
      <c r="AN111" t="s">
        <v>879</v>
      </c>
      <c r="AO111" t="s">
        <v>880</v>
      </c>
      <c r="AP111" s="9" t="s">
        <v>63</v>
      </c>
      <c r="AQ111" s="5" t="s">
        <v>64</v>
      </c>
      <c r="AR111">
        <f t="shared" si="14"/>
        <v>1174740000</v>
      </c>
      <c r="AS111">
        <v>697350000</v>
      </c>
      <c r="AT111">
        <v>477390000</v>
      </c>
      <c r="AU111">
        <v>0</v>
      </c>
      <c r="AW111" t="s">
        <v>1635</v>
      </c>
      <c r="AX111" t="s">
        <v>1636</v>
      </c>
      <c r="AY111" s="9" t="s">
        <v>63</v>
      </c>
      <c r="AZ111" s="5" t="s">
        <v>64</v>
      </c>
      <c r="BA111">
        <f t="shared" si="15"/>
        <v>1312420000</v>
      </c>
      <c r="BB111">
        <v>296340000</v>
      </c>
      <c r="BC111">
        <v>698880000</v>
      </c>
      <c r="BD111">
        <v>317200000</v>
      </c>
    </row>
    <row r="112" spans="1:56" x14ac:dyDescent="0.25">
      <c r="A112" t="s">
        <v>2656</v>
      </c>
      <c r="B112" t="s">
        <v>2657</v>
      </c>
      <c r="C112" t="s">
        <v>2656</v>
      </c>
      <c r="D112" t="s">
        <v>171</v>
      </c>
      <c r="E112" t="s">
        <v>171</v>
      </c>
      <c r="F112">
        <f t="shared" si="13"/>
        <v>804060000</v>
      </c>
      <c r="G112">
        <v>181910000</v>
      </c>
      <c r="H112">
        <v>103830000</v>
      </c>
      <c r="I112">
        <v>0</v>
      </c>
      <c r="J112">
        <v>97488000</v>
      </c>
      <c r="K112">
        <v>98234000</v>
      </c>
      <c r="L112">
        <v>136000000</v>
      </c>
      <c r="M112">
        <v>83218000</v>
      </c>
      <c r="N112">
        <v>103380000</v>
      </c>
      <c r="P112" t="s">
        <v>1491</v>
      </c>
      <c r="Q112" t="s">
        <v>1491</v>
      </c>
      <c r="R112" t="s">
        <v>843</v>
      </c>
      <c r="S112" s="9" t="s">
        <v>63</v>
      </c>
      <c r="T112" s="10" t="s">
        <v>75</v>
      </c>
      <c r="U112">
        <f>SUM(V112:AA112)</f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N112" t="s">
        <v>1578</v>
      </c>
      <c r="AO112" t="s">
        <v>1579</v>
      </c>
      <c r="AP112" t="s">
        <v>171</v>
      </c>
      <c r="AQ112" t="s">
        <v>171</v>
      </c>
      <c r="AR112">
        <f t="shared" si="14"/>
        <v>1171881000</v>
      </c>
      <c r="AS112">
        <v>570940000</v>
      </c>
      <c r="AT112">
        <v>507310000</v>
      </c>
      <c r="AU112">
        <v>93631000</v>
      </c>
      <c r="AW112" t="s">
        <v>1578</v>
      </c>
      <c r="AX112" t="s">
        <v>1579</v>
      </c>
      <c r="AY112" t="s">
        <v>171</v>
      </c>
      <c r="AZ112" t="s">
        <v>171</v>
      </c>
      <c r="BA112">
        <f t="shared" si="15"/>
        <v>1303660000</v>
      </c>
      <c r="BB112">
        <v>503720000</v>
      </c>
      <c r="BC112">
        <v>304830000</v>
      </c>
      <c r="BD112">
        <v>495110000</v>
      </c>
    </row>
    <row r="113" spans="1:56" x14ac:dyDescent="0.25">
      <c r="A113" t="s">
        <v>2667</v>
      </c>
      <c r="B113" t="s">
        <v>2668</v>
      </c>
      <c r="C113" t="s">
        <v>2669</v>
      </c>
      <c r="D113" t="s">
        <v>171</v>
      </c>
      <c r="E113" t="s">
        <v>171</v>
      </c>
      <c r="F113">
        <f t="shared" si="13"/>
        <v>797913000</v>
      </c>
      <c r="G113">
        <v>62817000</v>
      </c>
      <c r="H113">
        <v>235710000</v>
      </c>
      <c r="I113">
        <v>82058000</v>
      </c>
      <c r="J113">
        <v>304920000</v>
      </c>
      <c r="K113">
        <v>10999000</v>
      </c>
      <c r="L113">
        <v>38651000</v>
      </c>
      <c r="M113">
        <v>40177000</v>
      </c>
      <c r="N113">
        <v>22581000</v>
      </c>
      <c r="P113" t="s">
        <v>1491</v>
      </c>
      <c r="Q113" t="s">
        <v>1491</v>
      </c>
      <c r="R113" t="s">
        <v>10677</v>
      </c>
      <c r="S113" s="9" t="s">
        <v>63</v>
      </c>
      <c r="T113" s="5" t="s">
        <v>64</v>
      </c>
      <c r="U113">
        <f>SUM(V113:AA113)</f>
        <v>3403600</v>
      </c>
      <c r="V113">
        <v>0</v>
      </c>
      <c r="W113">
        <v>0</v>
      </c>
      <c r="X113">
        <v>0</v>
      </c>
      <c r="Y113">
        <v>0</v>
      </c>
      <c r="Z113">
        <v>3403600</v>
      </c>
      <c r="AA113">
        <v>0</v>
      </c>
      <c r="AN113" t="s">
        <v>1835</v>
      </c>
      <c r="AO113" t="s">
        <v>1836</v>
      </c>
      <c r="AP113" t="s">
        <v>171</v>
      </c>
      <c r="AQ113" t="s">
        <v>171</v>
      </c>
      <c r="AR113">
        <f t="shared" si="14"/>
        <v>1166860000</v>
      </c>
      <c r="AS113">
        <v>148530000</v>
      </c>
      <c r="AT113">
        <v>448940000</v>
      </c>
      <c r="AU113">
        <v>569390000</v>
      </c>
      <c r="AW113" t="s">
        <v>1613</v>
      </c>
      <c r="AX113" t="s">
        <v>1614</v>
      </c>
      <c r="AY113" s="9" t="s">
        <v>63</v>
      </c>
      <c r="AZ113" s="5" t="s">
        <v>64</v>
      </c>
      <c r="BA113">
        <f t="shared" si="15"/>
        <v>1217090000</v>
      </c>
      <c r="BB113">
        <v>895370000</v>
      </c>
      <c r="BC113">
        <v>112350000</v>
      </c>
      <c r="BD113">
        <v>209370000</v>
      </c>
    </row>
    <row r="114" spans="1:56" x14ac:dyDescent="0.25">
      <c r="A114" t="s">
        <v>2713</v>
      </c>
      <c r="B114" t="s">
        <v>2714</v>
      </c>
      <c r="C114" t="s">
        <v>2715</v>
      </c>
      <c r="D114" t="s">
        <v>171</v>
      </c>
      <c r="E114" t="s">
        <v>171</v>
      </c>
      <c r="F114">
        <f t="shared" si="13"/>
        <v>784589000</v>
      </c>
      <c r="G114">
        <v>132640000</v>
      </c>
      <c r="H114">
        <v>147450000</v>
      </c>
      <c r="I114">
        <v>0</v>
      </c>
      <c r="J114">
        <v>212490000</v>
      </c>
      <c r="K114">
        <v>79779000</v>
      </c>
      <c r="L114">
        <v>113310000</v>
      </c>
      <c r="M114">
        <v>98920000</v>
      </c>
      <c r="N114">
        <v>0</v>
      </c>
      <c r="P114" t="s">
        <v>1491</v>
      </c>
      <c r="Q114" t="s">
        <v>1491</v>
      </c>
      <c r="R114" t="s">
        <v>11696</v>
      </c>
      <c r="S114" s="17" t="s">
        <v>63</v>
      </c>
      <c r="T114" s="20" t="s">
        <v>64</v>
      </c>
      <c r="U114">
        <f>SUM(V114:AA114)</f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N114" t="s">
        <v>1537</v>
      </c>
      <c r="AO114" t="s">
        <v>1538</v>
      </c>
      <c r="AP114" s="9" t="s">
        <v>63</v>
      </c>
      <c r="AQ114" s="10" t="s">
        <v>75</v>
      </c>
      <c r="AR114">
        <f t="shared" si="14"/>
        <v>1117800000</v>
      </c>
      <c r="AS114">
        <v>404240000</v>
      </c>
      <c r="AT114">
        <v>404050000</v>
      </c>
      <c r="AU114">
        <v>309510000</v>
      </c>
      <c r="AW114" t="s">
        <v>1697</v>
      </c>
      <c r="AX114" t="s">
        <v>1698</v>
      </c>
      <c r="AY114" t="s">
        <v>171</v>
      </c>
      <c r="AZ114" t="s">
        <v>171</v>
      </c>
      <c r="BA114">
        <f t="shared" si="15"/>
        <v>1209700000</v>
      </c>
      <c r="BB114">
        <v>706520000</v>
      </c>
      <c r="BC114">
        <v>190260000</v>
      </c>
      <c r="BD114">
        <v>312920000</v>
      </c>
    </row>
    <row r="115" spans="1:56" x14ac:dyDescent="0.25">
      <c r="A115" t="s">
        <v>2724</v>
      </c>
      <c r="B115" t="s">
        <v>2725</v>
      </c>
      <c r="C115" t="s">
        <v>2726</v>
      </c>
      <c r="D115" t="s">
        <v>171</v>
      </c>
      <c r="E115" t="s">
        <v>171</v>
      </c>
      <c r="F115">
        <f t="shared" si="13"/>
        <v>779692000</v>
      </c>
      <c r="G115">
        <v>0</v>
      </c>
      <c r="H115">
        <v>115230000</v>
      </c>
      <c r="I115">
        <v>0</v>
      </c>
      <c r="J115">
        <v>138460000</v>
      </c>
      <c r="K115">
        <v>146050000</v>
      </c>
      <c r="L115">
        <v>80302000</v>
      </c>
      <c r="M115">
        <v>166930000</v>
      </c>
      <c r="N115">
        <v>132720000</v>
      </c>
      <c r="P115" t="s">
        <v>510</v>
      </c>
      <c r="Q115" t="s">
        <v>511</v>
      </c>
      <c r="R115" t="s">
        <v>512</v>
      </c>
      <c r="S115" s="9" t="s">
        <v>63</v>
      </c>
      <c r="T115" s="5" t="s">
        <v>64</v>
      </c>
      <c r="U115">
        <f>SUM(V115:AA115)</f>
        <v>25703700000</v>
      </c>
      <c r="V115">
        <v>5645300000</v>
      </c>
      <c r="W115">
        <v>3392200000</v>
      </c>
      <c r="X115">
        <v>2762000000</v>
      </c>
      <c r="Y115">
        <v>3212500000</v>
      </c>
      <c r="Z115">
        <v>5854900000</v>
      </c>
      <c r="AA115">
        <v>4836800000</v>
      </c>
      <c r="AN115" t="s">
        <v>1481</v>
      </c>
      <c r="AO115" t="s">
        <v>1480</v>
      </c>
      <c r="AP115" t="s">
        <v>171</v>
      </c>
      <c r="AQ115" t="s">
        <v>171</v>
      </c>
      <c r="AR115">
        <f t="shared" si="14"/>
        <v>1083450000</v>
      </c>
      <c r="AS115">
        <v>515630000</v>
      </c>
      <c r="AT115">
        <v>414790000</v>
      </c>
      <c r="AU115">
        <v>153030000</v>
      </c>
      <c r="AW115" t="s">
        <v>1665</v>
      </c>
      <c r="AX115" t="s">
        <v>1664</v>
      </c>
      <c r="AY115" t="s">
        <v>171</v>
      </c>
      <c r="AZ115" t="s">
        <v>171</v>
      </c>
      <c r="BA115">
        <f t="shared" si="15"/>
        <v>1192310000</v>
      </c>
      <c r="BB115">
        <v>1037100000</v>
      </c>
      <c r="BC115">
        <v>155210000</v>
      </c>
      <c r="BD115">
        <v>0</v>
      </c>
    </row>
    <row r="116" spans="1:56" x14ac:dyDescent="0.25">
      <c r="A116" t="s">
        <v>2743</v>
      </c>
      <c r="B116" t="s">
        <v>2744</v>
      </c>
      <c r="C116" t="s">
        <v>2745</v>
      </c>
      <c r="D116" t="s">
        <v>171</v>
      </c>
      <c r="E116" t="s">
        <v>171</v>
      </c>
      <c r="F116">
        <f t="shared" si="13"/>
        <v>754411000</v>
      </c>
      <c r="G116">
        <v>0</v>
      </c>
      <c r="H116">
        <v>150740000</v>
      </c>
      <c r="I116">
        <v>215160000</v>
      </c>
      <c r="J116">
        <v>194550000</v>
      </c>
      <c r="K116">
        <v>97743000</v>
      </c>
      <c r="L116">
        <v>0</v>
      </c>
      <c r="M116">
        <v>96218000</v>
      </c>
      <c r="N116">
        <v>0</v>
      </c>
      <c r="P116" t="s">
        <v>1287</v>
      </c>
      <c r="Q116" t="s">
        <v>1288</v>
      </c>
      <c r="R116" t="s">
        <v>1289</v>
      </c>
      <c r="S116" s="9" t="s">
        <v>63</v>
      </c>
      <c r="T116" s="5" t="s">
        <v>64</v>
      </c>
      <c r="U116">
        <f>SUM(V116:AA116)</f>
        <v>3997770000</v>
      </c>
      <c r="V116">
        <v>784180000</v>
      </c>
      <c r="W116">
        <v>482380000</v>
      </c>
      <c r="X116">
        <v>273980000</v>
      </c>
      <c r="Y116">
        <v>550220000</v>
      </c>
      <c r="Z116">
        <v>1122100000</v>
      </c>
      <c r="AA116">
        <v>784910000</v>
      </c>
      <c r="AN116" t="s">
        <v>1665</v>
      </c>
      <c r="AO116" t="s">
        <v>1664</v>
      </c>
      <c r="AP116" t="s">
        <v>171</v>
      </c>
      <c r="AQ116" t="s">
        <v>171</v>
      </c>
      <c r="AR116">
        <f t="shared" si="14"/>
        <v>1078640000</v>
      </c>
      <c r="AS116">
        <v>0</v>
      </c>
      <c r="AT116">
        <v>494420000</v>
      </c>
      <c r="AU116">
        <v>584220000</v>
      </c>
      <c r="AW116" t="s">
        <v>1949</v>
      </c>
      <c r="AX116" t="s">
        <v>1948</v>
      </c>
      <c r="AY116" t="s">
        <v>230</v>
      </c>
      <c r="AZ116" t="s">
        <v>171</v>
      </c>
      <c r="BA116">
        <f t="shared" si="15"/>
        <v>1174510000</v>
      </c>
      <c r="BB116">
        <v>353910000</v>
      </c>
      <c r="BC116">
        <v>145470000</v>
      </c>
      <c r="BD116">
        <v>675130000</v>
      </c>
    </row>
    <row r="117" spans="1:56" x14ac:dyDescent="0.25">
      <c r="A117" t="s">
        <v>2788</v>
      </c>
      <c r="B117" t="s">
        <v>2789</v>
      </c>
      <c r="C117" t="s">
        <v>2790</v>
      </c>
      <c r="D117" t="s">
        <v>171</v>
      </c>
      <c r="E117" t="s">
        <v>171</v>
      </c>
      <c r="F117">
        <f t="shared" si="13"/>
        <v>731555000</v>
      </c>
      <c r="G117">
        <v>130310000</v>
      </c>
      <c r="H117">
        <v>100260000</v>
      </c>
      <c r="I117">
        <v>0</v>
      </c>
      <c r="J117">
        <v>162530000</v>
      </c>
      <c r="K117">
        <v>61026000</v>
      </c>
      <c r="L117">
        <v>138560000</v>
      </c>
      <c r="M117">
        <v>59312000</v>
      </c>
      <c r="N117">
        <v>79557000</v>
      </c>
      <c r="P117" t="s">
        <v>717</v>
      </c>
      <c r="Q117" t="s">
        <v>718</v>
      </c>
      <c r="R117" t="s">
        <v>719</v>
      </c>
      <c r="S117" s="9" t="s">
        <v>63</v>
      </c>
      <c r="T117" s="5" t="s">
        <v>64</v>
      </c>
      <c r="U117">
        <f>SUM(V117:AA117)</f>
        <v>16369800000</v>
      </c>
      <c r="V117">
        <v>2449700000</v>
      </c>
      <c r="W117">
        <v>2581400000</v>
      </c>
      <c r="X117">
        <v>2694200000</v>
      </c>
      <c r="Y117">
        <v>2596000000</v>
      </c>
      <c r="Z117">
        <v>3295600000</v>
      </c>
      <c r="AA117">
        <v>2752900000</v>
      </c>
      <c r="AN117" t="s">
        <v>1394</v>
      </c>
      <c r="AO117" t="s">
        <v>1395</v>
      </c>
      <c r="AP117" t="s">
        <v>171</v>
      </c>
      <c r="AQ117" t="s">
        <v>171</v>
      </c>
      <c r="AR117">
        <f t="shared" si="14"/>
        <v>1074820000</v>
      </c>
      <c r="AS117">
        <v>183570000</v>
      </c>
      <c r="AT117">
        <v>338330000</v>
      </c>
      <c r="AU117">
        <v>552920000</v>
      </c>
      <c r="AW117" t="s">
        <v>1797</v>
      </c>
      <c r="AX117" t="s">
        <v>1798</v>
      </c>
      <c r="AY117" t="s">
        <v>171</v>
      </c>
      <c r="AZ117" t="s">
        <v>171</v>
      </c>
      <c r="BA117">
        <f t="shared" si="15"/>
        <v>1153278000</v>
      </c>
      <c r="BB117">
        <v>587000000</v>
      </c>
      <c r="BC117">
        <v>97598000</v>
      </c>
      <c r="BD117">
        <v>468680000</v>
      </c>
    </row>
    <row r="118" spans="1:56" x14ac:dyDescent="0.25">
      <c r="A118" t="s">
        <v>2803</v>
      </c>
      <c r="B118" t="s">
        <v>2804</v>
      </c>
      <c r="C118" t="s">
        <v>2805</v>
      </c>
      <c r="D118" t="s">
        <v>171</v>
      </c>
      <c r="E118" t="s">
        <v>171</v>
      </c>
      <c r="F118">
        <f t="shared" si="13"/>
        <v>731235000</v>
      </c>
      <c r="G118">
        <v>0</v>
      </c>
      <c r="H118">
        <v>60713000</v>
      </c>
      <c r="I118">
        <v>214940000</v>
      </c>
      <c r="J118">
        <v>165610000</v>
      </c>
      <c r="K118">
        <v>144310000</v>
      </c>
      <c r="L118">
        <v>62986000</v>
      </c>
      <c r="M118">
        <v>51484000</v>
      </c>
      <c r="N118">
        <v>31192000</v>
      </c>
      <c r="P118" t="s">
        <v>717</v>
      </c>
      <c r="Q118" t="s">
        <v>718</v>
      </c>
      <c r="R118" t="s">
        <v>9426</v>
      </c>
      <c r="S118" s="9" t="s">
        <v>63</v>
      </c>
      <c r="T118" s="5" t="s">
        <v>64</v>
      </c>
      <c r="U118">
        <f>SUM(V118:AA118)</f>
        <v>7553400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7553400</v>
      </c>
      <c r="AN118" t="s">
        <v>1431</v>
      </c>
      <c r="AO118" t="s">
        <v>1432</v>
      </c>
      <c r="AP118" s="9" t="s">
        <v>63</v>
      </c>
      <c r="AQ118" s="10" t="s">
        <v>75</v>
      </c>
      <c r="AR118">
        <f t="shared" si="14"/>
        <v>1066400000</v>
      </c>
      <c r="AS118">
        <v>0</v>
      </c>
      <c r="AT118">
        <v>513590000</v>
      </c>
      <c r="AU118">
        <v>552810000</v>
      </c>
      <c r="AW118" t="s">
        <v>1686</v>
      </c>
      <c r="AX118" t="s">
        <v>1687</v>
      </c>
      <c r="AY118" s="3" t="s">
        <v>437</v>
      </c>
      <c r="AZ118" s="8" t="s">
        <v>1676</v>
      </c>
      <c r="BA118">
        <f t="shared" si="15"/>
        <v>1126770000</v>
      </c>
      <c r="BB118">
        <v>271080000</v>
      </c>
      <c r="BC118">
        <v>478570000</v>
      </c>
      <c r="BD118">
        <v>377120000</v>
      </c>
    </row>
    <row r="119" spans="1:56" x14ac:dyDescent="0.25">
      <c r="A119" t="s">
        <v>2814</v>
      </c>
      <c r="B119" t="s">
        <v>2815</v>
      </c>
      <c r="C119" t="s">
        <v>2814</v>
      </c>
      <c r="D119" t="s">
        <v>171</v>
      </c>
      <c r="E119" t="s">
        <v>171</v>
      </c>
      <c r="F119">
        <f t="shared" si="13"/>
        <v>723380000</v>
      </c>
      <c r="G119">
        <v>0</v>
      </c>
      <c r="H119">
        <v>277060000</v>
      </c>
      <c r="I119">
        <v>129580000</v>
      </c>
      <c r="J119">
        <v>316740000</v>
      </c>
      <c r="K119">
        <v>0</v>
      </c>
      <c r="L119">
        <v>0</v>
      </c>
      <c r="M119">
        <v>0</v>
      </c>
      <c r="N119">
        <v>0</v>
      </c>
      <c r="P119" t="s">
        <v>717</v>
      </c>
      <c r="Q119" t="s">
        <v>718</v>
      </c>
      <c r="R119" t="s">
        <v>2733</v>
      </c>
      <c r="S119" s="9" t="s">
        <v>63</v>
      </c>
      <c r="T119" s="5" t="s">
        <v>64</v>
      </c>
      <c r="U119">
        <f>SUM(V119:AA119)</f>
        <v>502926000</v>
      </c>
      <c r="V119">
        <v>0</v>
      </c>
      <c r="W119">
        <v>166960000</v>
      </c>
      <c r="X119">
        <v>0</v>
      </c>
      <c r="Y119">
        <v>61116000</v>
      </c>
      <c r="Z119">
        <v>164230000</v>
      </c>
      <c r="AA119">
        <v>110620000</v>
      </c>
      <c r="AN119" t="s">
        <v>1551</v>
      </c>
      <c r="AO119" t="s">
        <v>1552</v>
      </c>
      <c r="AP119" t="s">
        <v>230</v>
      </c>
      <c r="AQ119" t="s">
        <v>171</v>
      </c>
      <c r="AR119">
        <f t="shared" si="14"/>
        <v>1042940000</v>
      </c>
      <c r="AS119">
        <v>355410000</v>
      </c>
      <c r="AT119">
        <v>357880000</v>
      </c>
      <c r="AU119">
        <v>329650000</v>
      </c>
      <c r="AW119" t="s">
        <v>2080</v>
      </c>
      <c r="AX119" t="s">
        <v>2081</v>
      </c>
      <c r="AY119" t="s">
        <v>171</v>
      </c>
      <c r="AZ119" t="s">
        <v>171</v>
      </c>
      <c r="BA119">
        <f t="shared" si="15"/>
        <v>1106780000</v>
      </c>
      <c r="BB119">
        <v>450020000</v>
      </c>
      <c r="BC119">
        <v>160260000</v>
      </c>
      <c r="BD119">
        <v>496500000</v>
      </c>
    </row>
    <row r="120" spans="1:56" x14ac:dyDescent="0.25">
      <c r="A120" t="s">
        <v>2848</v>
      </c>
      <c r="B120" t="s">
        <v>2849</v>
      </c>
      <c r="C120" t="s">
        <v>2850</v>
      </c>
      <c r="D120" t="s">
        <v>171</v>
      </c>
      <c r="E120" t="s">
        <v>171</v>
      </c>
      <c r="F120">
        <f t="shared" si="13"/>
        <v>708232000</v>
      </c>
      <c r="G120">
        <v>0</v>
      </c>
      <c r="H120">
        <v>167910000</v>
      </c>
      <c r="I120">
        <v>423650000</v>
      </c>
      <c r="J120">
        <v>97646000</v>
      </c>
      <c r="K120">
        <v>19026000</v>
      </c>
      <c r="L120">
        <v>0</v>
      </c>
      <c r="M120">
        <v>0</v>
      </c>
      <c r="N120">
        <v>0</v>
      </c>
      <c r="P120" t="s">
        <v>5764</v>
      </c>
      <c r="Q120" t="s">
        <v>5765</v>
      </c>
      <c r="R120" t="s">
        <v>5764</v>
      </c>
      <c r="S120" s="9" t="s">
        <v>63</v>
      </c>
      <c r="T120" s="5" t="s">
        <v>64</v>
      </c>
      <c r="U120">
        <f>SUM(V120:AA120)</f>
        <v>73900000</v>
      </c>
      <c r="V120">
        <v>0</v>
      </c>
      <c r="W120">
        <v>46366000</v>
      </c>
      <c r="X120">
        <v>0</v>
      </c>
      <c r="Y120">
        <v>27534000</v>
      </c>
      <c r="Z120">
        <v>0</v>
      </c>
      <c r="AA120">
        <v>0</v>
      </c>
      <c r="AN120" t="s">
        <v>2004</v>
      </c>
      <c r="AO120" t="s">
        <v>2005</v>
      </c>
      <c r="AP120" s="3" t="s">
        <v>437</v>
      </c>
      <c r="AQ120" s="8" t="s">
        <v>1676</v>
      </c>
      <c r="AR120">
        <f t="shared" si="14"/>
        <v>1020698000</v>
      </c>
      <c r="AS120">
        <v>208190000</v>
      </c>
      <c r="AT120">
        <v>94688000</v>
      </c>
      <c r="AU120">
        <v>717820000</v>
      </c>
      <c r="AW120" t="s">
        <v>1525</v>
      </c>
      <c r="AX120" t="s">
        <v>1526</v>
      </c>
      <c r="AY120" s="9" t="s">
        <v>63</v>
      </c>
      <c r="AZ120" s="10" t="s">
        <v>75</v>
      </c>
      <c r="BA120">
        <f t="shared" si="15"/>
        <v>1008150000</v>
      </c>
      <c r="BB120">
        <v>184090000</v>
      </c>
      <c r="BC120">
        <v>312450000</v>
      </c>
      <c r="BD120">
        <v>511610000</v>
      </c>
    </row>
    <row r="121" spans="1:56" x14ac:dyDescent="0.25">
      <c r="A121" t="s">
        <v>2860</v>
      </c>
      <c r="B121" t="s">
        <v>2861</v>
      </c>
      <c r="C121" t="s">
        <v>2860</v>
      </c>
      <c r="D121" t="s">
        <v>171</v>
      </c>
      <c r="E121" t="s">
        <v>171</v>
      </c>
      <c r="F121">
        <f t="shared" si="13"/>
        <v>699790000</v>
      </c>
      <c r="G121">
        <v>83603000</v>
      </c>
      <c r="H121">
        <v>83426000</v>
      </c>
      <c r="I121">
        <v>0</v>
      </c>
      <c r="J121">
        <v>91382000</v>
      </c>
      <c r="K121">
        <v>202890000</v>
      </c>
      <c r="L121">
        <v>89457000</v>
      </c>
      <c r="M121">
        <v>63570000</v>
      </c>
      <c r="N121">
        <v>85462000</v>
      </c>
      <c r="P121" t="s">
        <v>7844</v>
      </c>
      <c r="Q121" t="s">
        <v>7845</v>
      </c>
      <c r="R121" t="s">
        <v>7846</v>
      </c>
      <c r="S121" s="9" t="s">
        <v>63</v>
      </c>
      <c r="T121" s="5" t="s">
        <v>64</v>
      </c>
      <c r="U121">
        <f>SUM(V121:AA121)</f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N121" t="s">
        <v>1971</v>
      </c>
      <c r="AO121" t="s">
        <v>1972</v>
      </c>
      <c r="AP121" t="s">
        <v>171</v>
      </c>
      <c r="AQ121" t="s">
        <v>171</v>
      </c>
      <c r="AR121">
        <f t="shared" si="14"/>
        <v>1011220000</v>
      </c>
      <c r="AS121">
        <v>0</v>
      </c>
      <c r="AT121">
        <v>638030000</v>
      </c>
      <c r="AU121">
        <v>373190000</v>
      </c>
      <c r="AW121" t="s">
        <v>1602</v>
      </c>
      <c r="AX121" t="s">
        <v>1603</v>
      </c>
      <c r="AY121" t="s">
        <v>171</v>
      </c>
      <c r="AZ121" t="s">
        <v>171</v>
      </c>
      <c r="BA121">
        <f t="shared" si="15"/>
        <v>1006835000</v>
      </c>
      <c r="BB121">
        <v>798690000</v>
      </c>
      <c r="BC121">
        <v>99765000</v>
      </c>
      <c r="BD121">
        <v>108380000</v>
      </c>
    </row>
    <row r="122" spans="1:56" x14ac:dyDescent="0.25">
      <c r="A122" t="s">
        <v>2914</v>
      </c>
      <c r="B122" t="s">
        <v>2915</v>
      </c>
      <c r="C122" t="s">
        <v>2916</v>
      </c>
      <c r="D122" t="s">
        <v>171</v>
      </c>
      <c r="E122" t="s">
        <v>171</v>
      </c>
      <c r="F122">
        <f t="shared" si="13"/>
        <v>694847000</v>
      </c>
      <c r="G122">
        <v>69650000</v>
      </c>
      <c r="H122">
        <v>73686000</v>
      </c>
      <c r="I122">
        <v>0</v>
      </c>
      <c r="J122">
        <v>77854000</v>
      </c>
      <c r="K122">
        <v>107550000</v>
      </c>
      <c r="L122">
        <v>134580000</v>
      </c>
      <c r="M122">
        <v>145760000</v>
      </c>
      <c r="N122">
        <v>85767000</v>
      </c>
      <c r="P122" t="s">
        <v>803</v>
      </c>
      <c r="Q122" t="s">
        <v>804</v>
      </c>
      <c r="R122" t="s">
        <v>805</v>
      </c>
      <c r="S122" s="9" t="s">
        <v>63</v>
      </c>
      <c r="T122" s="6" t="s">
        <v>118</v>
      </c>
      <c r="U122">
        <f>SUM(V122:AA122)</f>
        <v>11912580000</v>
      </c>
      <c r="V122">
        <v>1583500000</v>
      </c>
      <c r="W122">
        <v>1040500000</v>
      </c>
      <c r="X122">
        <v>2144600000</v>
      </c>
      <c r="Y122">
        <v>2785100000</v>
      </c>
      <c r="Z122">
        <v>3775600000</v>
      </c>
      <c r="AA122">
        <v>583280000</v>
      </c>
      <c r="AN122" t="s">
        <v>1565</v>
      </c>
      <c r="AO122" t="s">
        <v>1566</v>
      </c>
      <c r="AP122" t="s">
        <v>171</v>
      </c>
      <c r="AQ122" t="s">
        <v>171</v>
      </c>
      <c r="AR122">
        <f t="shared" si="14"/>
        <v>965880000</v>
      </c>
      <c r="AS122">
        <v>513440000</v>
      </c>
      <c r="AT122">
        <v>299350000</v>
      </c>
      <c r="AU122">
        <v>153090000</v>
      </c>
      <c r="AW122" t="s">
        <v>1984</v>
      </c>
      <c r="AX122" t="s">
        <v>1983</v>
      </c>
      <c r="AY122" t="s">
        <v>171</v>
      </c>
      <c r="AZ122" t="s">
        <v>171</v>
      </c>
      <c r="BA122">
        <f t="shared" si="15"/>
        <v>1004290000</v>
      </c>
      <c r="BB122">
        <v>371570000</v>
      </c>
      <c r="BC122">
        <v>120670000</v>
      </c>
      <c r="BD122">
        <v>512050000</v>
      </c>
    </row>
    <row r="123" spans="1:56" x14ac:dyDescent="0.25">
      <c r="A123" t="s">
        <v>2925</v>
      </c>
      <c r="B123" t="s">
        <v>2926</v>
      </c>
      <c r="C123" t="s">
        <v>2927</v>
      </c>
      <c r="D123" t="s">
        <v>171</v>
      </c>
      <c r="E123" t="s">
        <v>171</v>
      </c>
      <c r="F123">
        <f t="shared" si="13"/>
        <v>689825000</v>
      </c>
      <c r="G123">
        <v>100280000</v>
      </c>
      <c r="H123">
        <v>93838000</v>
      </c>
      <c r="I123">
        <v>0</v>
      </c>
      <c r="J123">
        <v>113500000</v>
      </c>
      <c r="K123">
        <v>105240000</v>
      </c>
      <c r="L123">
        <v>115030000</v>
      </c>
      <c r="M123">
        <v>77193000</v>
      </c>
      <c r="N123">
        <v>84744000</v>
      </c>
      <c r="P123" t="s">
        <v>11416</v>
      </c>
      <c r="Q123" t="s">
        <v>11417</v>
      </c>
      <c r="R123" t="s">
        <v>11416</v>
      </c>
      <c r="S123" s="9" t="s">
        <v>63</v>
      </c>
      <c r="T123" s="5" t="s">
        <v>64</v>
      </c>
      <c r="U123">
        <f>SUM(V123:AA123)</f>
        <v>1239300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1239300</v>
      </c>
      <c r="AN123" t="s">
        <v>1890</v>
      </c>
      <c r="AO123" t="s">
        <v>1891</v>
      </c>
      <c r="AP123" t="s">
        <v>171</v>
      </c>
      <c r="AQ123" t="s">
        <v>171</v>
      </c>
      <c r="AR123">
        <f t="shared" si="14"/>
        <v>935740000</v>
      </c>
      <c r="AS123">
        <v>0</v>
      </c>
      <c r="AT123">
        <v>254960000</v>
      </c>
      <c r="AU123">
        <v>680780000</v>
      </c>
      <c r="AW123" t="s">
        <v>1590</v>
      </c>
      <c r="AX123" t="s">
        <v>1591</v>
      </c>
      <c r="AY123" t="s">
        <v>171</v>
      </c>
      <c r="AZ123" t="s">
        <v>171</v>
      </c>
      <c r="BA123">
        <f t="shared" si="15"/>
        <v>1002350000</v>
      </c>
      <c r="BB123">
        <v>290110000</v>
      </c>
      <c r="BC123">
        <v>411880000</v>
      </c>
      <c r="BD123">
        <v>300360000</v>
      </c>
    </row>
    <row r="124" spans="1:56" x14ac:dyDescent="0.25">
      <c r="A124" t="s">
        <v>2945</v>
      </c>
      <c r="B124" t="s">
        <v>2946</v>
      </c>
      <c r="C124" t="s">
        <v>2945</v>
      </c>
      <c r="D124" t="s">
        <v>171</v>
      </c>
      <c r="E124" t="s">
        <v>171</v>
      </c>
      <c r="F124">
        <f t="shared" si="13"/>
        <v>683180000</v>
      </c>
      <c r="G124">
        <v>0</v>
      </c>
      <c r="H124">
        <v>150700000</v>
      </c>
      <c r="I124">
        <v>358460000</v>
      </c>
      <c r="J124">
        <v>174020000</v>
      </c>
      <c r="K124">
        <v>0</v>
      </c>
      <c r="L124">
        <v>0</v>
      </c>
      <c r="M124">
        <v>0</v>
      </c>
      <c r="N124">
        <v>0</v>
      </c>
      <c r="P124" t="s">
        <v>6391</v>
      </c>
      <c r="Q124" t="s">
        <v>6392</v>
      </c>
      <c r="R124" t="s">
        <v>6393</v>
      </c>
      <c r="S124" s="9" t="s">
        <v>63</v>
      </c>
      <c r="T124" s="5" t="s">
        <v>64</v>
      </c>
      <c r="U124">
        <f>SUM(V124:AA124)</f>
        <v>50552000</v>
      </c>
      <c r="V124">
        <v>0</v>
      </c>
      <c r="W124">
        <v>0</v>
      </c>
      <c r="X124">
        <v>0</v>
      </c>
      <c r="Y124">
        <v>0</v>
      </c>
      <c r="Z124">
        <v>50552000</v>
      </c>
      <c r="AA124">
        <v>0</v>
      </c>
      <c r="AN124" t="s">
        <v>1675</v>
      </c>
      <c r="AO124" t="s">
        <v>1674</v>
      </c>
      <c r="AP124" s="3" t="s">
        <v>437</v>
      </c>
      <c r="AQ124" s="8" t="s">
        <v>1676</v>
      </c>
      <c r="AR124">
        <f t="shared" si="14"/>
        <v>904590000</v>
      </c>
      <c r="AS124">
        <v>385990000</v>
      </c>
      <c r="AT124">
        <v>268310000</v>
      </c>
      <c r="AU124">
        <v>250290000</v>
      </c>
      <c r="AW124" t="s">
        <v>1537</v>
      </c>
      <c r="AX124" t="s">
        <v>1538</v>
      </c>
      <c r="AY124" s="9" t="s">
        <v>63</v>
      </c>
      <c r="AZ124" s="10" t="s">
        <v>75</v>
      </c>
      <c r="BA124">
        <f t="shared" si="15"/>
        <v>959820000</v>
      </c>
      <c r="BB124">
        <v>263270000</v>
      </c>
      <c r="BC124">
        <v>436680000</v>
      </c>
      <c r="BD124">
        <v>259870000</v>
      </c>
    </row>
    <row r="125" spans="1:56" x14ac:dyDescent="0.25">
      <c r="A125" t="s">
        <v>2956</v>
      </c>
      <c r="B125" t="s">
        <v>2957</v>
      </c>
      <c r="C125" t="s">
        <v>2958</v>
      </c>
      <c r="D125" t="s">
        <v>171</v>
      </c>
      <c r="E125" t="s">
        <v>171</v>
      </c>
      <c r="F125">
        <f t="shared" si="13"/>
        <v>677389000</v>
      </c>
      <c r="G125">
        <v>74171000</v>
      </c>
      <c r="H125">
        <v>99376000</v>
      </c>
      <c r="I125">
        <v>0</v>
      </c>
      <c r="J125">
        <v>88349000</v>
      </c>
      <c r="K125">
        <v>55934000</v>
      </c>
      <c r="L125">
        <v>137980000</v>
      </c>
      <c r="M125">
        <v>77809000</v>
      </c>
      <c r="N125">
        <v>143770000</v>
      </c>
      <c r="P125" t="s">
        <v>1992</v>
      </c>
      <c r="Q125" t="s">
        <v>1993</v>
      </c>
      <c r="R125" t="s">
        <v>1994</v>
      </c>
      <c r="S125" s="9" t="s">
        <v>63</v>
      </c>
      <c r="T125" s="6" t="s">
        <v>118</v>
      </c>
      <c r="U125">
        <f>SUM(V125:AA125)</f>
        <v>1182890000</v>
      </c>
      <c r="V125">
        <v>0</v>
      </c>
      <c r="W125">
        <v>239740000</v>
      </c>
      <c r="X125">
        <v>299440000</v>
      </c>
      <c r="Y125">
        <v>238320000</v>
      </c>
      <c r="Z125">
        <v>228230000</v>
      </c>
      <c r="AA125">
        <v>177160000</v>
      </c>
      <c r="AN125" t="s">
        <v>2475</v>
      </c>
      <c r="AO125" t="s">
        <v>2474</v>
      </c>
      <c r="AP125" t="s">
        <v>171</v>
      </c>
      <c r="AQ125" t="s">
        <v>171</v>
      </c>
      <c r="AR125">
        <f t="shared" si="14"/>
        <v>900340000</v>
      </c>
      <c r="AS125">
        <v>0</v>
      </c>
      <c r="AT125">
        <v>0</v>
      </c>
      <c r="AU125">
        <v>900340000</v>
      </c>
      <c r="AW125" t="s">
        <v>1899</v>
      </c>
      <c r="AX125" t="s">
        <v>1898</v>
      </c>
      <c r="AY125" t="s">
        <v>479</v>
      </c>
      <c r="AZ125" t="s">
        <v>171</v>
      </c>
      <c r="BA125">
        <f t="shared" si="15"/>
        <v>945620000</v>
      </c>
      <c r="BB125">
        <v>144160000</v>
      </c>
      <c r="BC125">
        <v>186750000</v>
      </c>
      <c r="BD125">
        <v>614710000</v>
      </c>
    </row>
    <row r="126" spans="1:56" x14ac:dyDescent="0.25">
      <c r="A126" t="s">
        <v>2970</v>
      </c>
      <c r="B126" t="s">
        <v>2971</v>
      </c>
      <c r="C126" t="s">
        <v>2972</v>
      </c>
      <c r="D126" t="s">
        <v>171</v>
      </c>
      <c r="E126" t="s">
        <v>171</v>
      </c>
      <c r="F126">
        <f t="shared" si="13"/>
        <v>656954000</v>
      </c>
      <c r="G126">
        <v>0</v>
      </c>
      <c r="H126">
        <v>157580000</v>
      </c>
      <c r="I126">
        <v>133260000</v>
      </c>
      <c r="J126">
        <v>183180000</v>
      </c>
      <c r="K126">
        <v>56849000</v>
      </c>
      <c r="L126">
        <v>42139000</v>
      </c>
      <c r="M126">
        <v>46511000</v>
      </c>
      <c r="N126">
        <v>37435000</v>
      </c>
      <c r="P126" t="s">
        <v>11762</v>
      </c>
      <c r="Q126" t="s">
        <v>11763</v>
      </c>
      <c r="R126" t="s">
        <v>11764</v>
      </c>
      <c r="S126" s="9" t="s">
        <v>63</v>
      </c>
      <c r="T126" s="6" t="s">
        <v>118</v>
      </c>
      <c r="U126">
        <f>SUM(V126:AA126)</f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N126" t="s">
        <v>1707</v>
      </c>
      <c r="AO126" t="s">
        <v>1708</v>
      </c>
      <c r="AP126" t="s">
        <v>171</v>
      </c>
      <c r="AQ126" t="s">
        <v>171</v>
      </c>
      <c r="AR126">
        <f t="shared" si="14"/>
        <v>844490000</v>
      </c>
      <c r="AS126">
        <v>363110000</v>
      </c>
      <c r="AT126">
        <v>236740000</v>
      </c>
      <c r="AU126">
        <v>244640000</v>
      </c>
      <c r="AW126" t="s">
        <v>1773</v>
      </c>
      <c r="AX126" t="s">
        <v>1772</v>
      </c>
      <c r="AY126" s="9" t="s">
        <v>63</v>
      </c>
      <c r="AZ126" s="5" t="s">
        <v>64</v>
      </c>
      <c r="BA126">
        <f t="shared" si="15"/>
        <v>934460000</v>
      </c>
      <c r="BB126">
        <v>280000000</v>
      </c>
      <c r="BC126">
        <v>525150000</v>
      </c>
      <c r="BD126">
        <v>129310000</v>
      </c>
    </row>
    <row r="127" spans="1:56" x14ac:dyDescent="0.25">
      <c r="A127" t="s">
        <v>2980</v>
      </c>
      <c r="B127" t="s">
        <v>2981</v>
      </c>
      <c r="C127" t="s">
        <v>2980</v>
      </c>
      <c r="D127" t="s">
        <v>171</v>
      </c>
      <c r="E127" s="2" t="s">
        <v>171</v>
      </c>
      <c r="F127">
        <f t="shared" si="13"/>
        <v>633990000</v>
      </c>
      <c r="G127">
        <v>0</v>
      </c>
      <c r="H127">
        <v>148600000</v>
      </c>
      <c r="I127">
        <v>0</v>
      </c>
      <c r="J127">
        <v>105160000</v>
      </c>
      <c r="K127">
        <v>153730000</v>
      </c>
      <c r="L127">
        <v>0</v>
      </c>
      <c r="M127">
        <v>226500000</v>
      </c>
      <c r="N127">
        <v>0</v>
      </c>
      <c r="P127" t="s">
        <v>729</v>
      </c>
      <c r="Q127" t="s">
        <v>730</v>
      </c>
      <c r="R127" t="s">
        <v>9136</v>
      </c>
      <c r="S127" s="9" t="s">
        <v>63</v>
      </c>
      <c r="T127" s="5" t="s">
        <v>64</v>
      </c>
      <c r="U127">
        <f>SUM(V127:AA127)</f>
        <v>9179300</v>
      </c>
      <c r="V127">
        <v>0</v>
      </c>
      <c r="W127">
        <v>9179300</v>
      </c>
      <c r="X127">
        <v>0</v>
      </c>
      <c r="Y127">
        <v>0</v>
      </c>
      <c r="Z127">
        <v>0</v>
      </c>
      <c r="AA127">
        <v>0</v>
      </c>
      <c r="AN127" t="s">
        <v>2017</v>
      </c>
      <c r="AO127" t="s">
        <v>2018</v>
      </c>
      <c r="AP127" t="s">
        <v>171</v>
      </c>
      <c r="AQ127" t="s">
        <v>171</v>
      </c>
      <c r="AR127">
        <f t="shared" si="14"/>
        <v>838890000</v>
      </c>
      <c r="AS127">
        <v>202420000</v>
      </c>
      <c r="AT127">
        <v>266890000</v>
      </c>
      <c r="AU127">
        <v>369580000</v>
      </c>
      <c r="AW127" t="s">
        <v>1515</v>
      </c>
      <c r="AX127" t="s">
        <v>1516</v>
      </c>
      <c r="AY127" t="s">
        <v>171</v>
      </c>
      <c r="AZ127" t="s">
        <v>171</v>
      </c>
      <c r="BA127">
        <f t="shared" si="15"/>
        <v>933610000</v>
      </c>
      <c r="BB127">
        <v>333060000</v>
      </c>
      <c r="BC127">
        <v>360650000</v>
      </c>
      <c r="BD127">
        <v>239900000</v>
      </c>
    </row>
    <row r="128" spans="1:56" x14ac:dyDescent="0.25">
      <c r="A128" t="s">
        <v>2990</v>
      </c>
      <c r="B128" t="s">
        <v>2991</v>
      </c>
      <c r="C128" t="s">
        <v>2992</v>
      </c>
      <c r="D128" t="s">
        <v>171</v>
      </c>
      <c r="E128" t="s">
        <v>171</v>
      </c>
      <c r="F128">
        <f t="shared" si="13"/>
        <v>613401000</v>
      </c>
      <c r="G128">
        <v>157970000</v>
      </c>
      <c r="H128">
        <v>131850000</v>
      </c>
      <c r="I128">
        <v>114240000</v>
      </c>
      <c r="J128">
        <v>127710000</v>
      </c>
      <c r="K128">
        <v>44018000</v>
      </c>
      <c r="L128">
        <v>0</v>
      </c>
      <c r="M128">
        <v>37613000</v>
      </c>
      <c r="N128">
        <v>0</v>
      </c>
      <c r="P128" t="s">
        <v>729</v>
      </c>
      <c r="Q128" t="s">
        <v>730</v>
      </c>
      <c r="R128" t="s">
        <v>731</v>
      </c>
      <c r="S128" s="9" t="s">
        <v>63</v>
      </c>
      <c r="T128" s="5" t="s">
        <v>64</v>
      </c>
      <c r="U128">
        <f>SUM(V128:AA128)</f>
        <v>19061300000</v>
      </c>
      <c r="V128">
        <v>5644000000</v>
      </c>
      <c r="W128">
        <v>4172300000</v>
      </c>
      <c r="X128">
        <v>4392900000</v>
      </c>
      <c r="Y128">
        <v>2118600000</v>
      </c>
      <c r="Z128">
        <v>1237900000</v>
      </c>
      <c r="AA128">
        <v>1495600000</v>
      </c>
      <c r="AN128" t="s">
        <v>2323</v>
      </c>
      <c r="AO128" t="s">
        <v>2324</v>
      </c>
      <c r="AP128" t="s">
        <v>171</v>
      </c>
      <c r="AQ128" s="2" t="s">
        <v>171</v>
      </c>
      <c r="AR128">
        <f t="shared" si="14"/>
        <v>828830000</v>
      </c>
      <c r="AS128">
        <v>0</v>
      </c>
      <c r="AT128">
        <v>279650000</v>
      </c>
      <c r="AU128">
        <v>549180000</v>
      </c>
      <c r="AW128" t="s">
        <v>1717</v>
      </c>
      <c r="AX128" t="s">
        <v>1718</v>
      </c>
      <c r="AY128" t="s">
        <v>171</v>
      </c>
      <c r="AZ128" t="s">
        <v>171</v>
      </c>
      <c r="BA128">
        <f t="shared" si="15"/>
        <v>901260000</v>
      </c>
      <c r="BB128">
        <v>323620000</v>
      </c>
      <c r="BC128">
        <v>345850000</v>
      </c>
      <c r="BD128">
        <v>231790000</v>
      </c>
    </row>
    <row r="129" spans="1:56" x14ac:dyDescent="0.25">
      <c r="A129" t="s">
        <v>3000</v>
      </c>
      <c r="B129" t="s">
        <v>3001</v>
      </c>
      <c r="C129" t="s">
        <v>3002</v>
      </c>
      <c r="D129" t="s">
        <v>171</v>
      </c>
      <c r="E129" t="s">
        <v>171</v>
      </c>
      <c r="F129">
        <f t="shared" si="13"/>
        <v>608530000</v>
      </c>
      <c r="G129">
        <v>0</v>
      </c>
      <c r="H129">
        <v>112540000</v>
      </c>
      <c r="I129">
        <v>347340000</v>
      </c>
      <c r="J129">
        <v>148650000</v>
      </c>
      <c r="K129">
        <v>0</v>
      </c>
      <c r="L129">
        <v>0</v>
      </c>
      <c r="M129">
        <v>0</v>
      </c>
      <c r="N129">
        <v>0</v>
      </c>
      <c r="P129" t="s">
        <v>729</v>
      </c>
      <c r="Q129" t="s">
        <v>730</v>
      </c>
      <c r="R129" t="s">
        <v>7816</v>
      </c>
      <c r="S129" s="9" t="s">
        <v>63</v>
      </c>
      <c r="T129" s="5" t="s">
        <v>64</v>
      </c>
      <c r="U129">
        <f>SUM(V129:AA129)</f>
        <v>19792000</v>
      </c>
      <c r="V129">
        <v>0</v>
      </c>
      <c r="W129">
        <v>0</v>
      </c>
      <c r="X129">
        <v>0</v>
      </c>
      <c r="Y129">
        <v>19792000</v>
      </c>
      <c r="Z129">
        <v>0</v>
      </c>
      <c r="AA129">
        <v>0</v>
      </c>
      <c r="AN129" t="s">
        <v>1686</v>
      </c>
      <c r="AO129" t="s">
        <v>1687</v>
      </c>
      <c r="AP129" s="3" t="s">
        <v>437</v>
      </c>
      <c r="AQ129" s="8" t="s">
        <v>1676</v>
      </c>
      <c r="AR129">
        <f t="shared" si="14"/>
        <v>821830000</v>
      </c>
      <c r="AS129">
        <v>312390000</v>
      </c>
      <c r="AT129">
        <v>326650000</v>
      </c>
      <c r="AU129">
        <v>182790000</v>
      </c>
      <c r="AW129" t="s">
        <v>1934</v>
      </c>
      <c r="AX129" t="s">
        <v>1935</v>
      </c>
      <c r="AY129" t="s">
        <v>171</v>
      </c>
      <c r="AZ129" t="s">
        <v>171</v>
      </c>
      <c r="BA129">
        <f t="shared" si="15"/>
        <v>886720000</v>
      </c>
      <c r="BB129">
        <v>311200000</v>
      </c>
      <c r="BC129">
        <v>134240000</v>
      </c>
      <c r="BD129">
        <v>441280000</v>
      </c>
    </row>
    <row r="130" spans="1:56" x14ac:dyDescent="0.25">
      <c r="A130" t="s">
        <v>3010</v>
      </c>
      <c r="B130" t="s">
        <v>3011</v>
      </c>
      <c r="C130" t="s">
        <v>3010</v>
      </c>
      <c r="D130" t="s">
        <v>171</v>
      </c>
      <c r="E130" t="s">
        <v>171</v>
      </c>
      <c r="F130">
        <f t="shared" ref="F130:F193" si="16">SUM(G130:N130)</f>
        <v>601249000</v>
      </c>
      <c r="G130">
        <v>130610000</v>
      </c>
      <c r="H130">
        <v>74591000</v>
      </c>
      <c r="I130">
        <v>0</v>
      </c>
      <c r="J130">
        <v>112580000</v>
      </c>
      <c r="K130">
        <v>80406000</v>
      </c>
      <c r="L130">
        <v>78076000</v>
      </c>
      <c r="M130">
        <v>66440000</v>
      </c>
      <c r="N130">
        <v>58546000</v>
      </c>
      <c r="P130" t="s">
        <v>729</v>
      </c>
      <c r="Q130" t="s">
        <v>730</v>
      </c>
      <c r="R130" t="s">
        <v>5145</v>
      </c>
      <c r="S130" s="9" t="s">
        <v>63</v>
      </c>
      <c r="T130" s="5" t="s">
        <v>64</v>
      </c>
      <c r="U130">
        <f>SUM(V130:AA130)</f>
        <v>107480000</v>
      </c>
      <c r="V130">
        <v>0</v>
      </c>
      <c r="W130">
        <v>107480000</v>
      </c>
      <c r="X130">
        <v>0</v>
      </c>
      <c r="Y130">
        <v>0</v>
      </c>
      <c r="Z130">
        <v>0</v>
      </c>
      <c r="AA130">
        <v>0</v>
      </c>
      <c r="AN130" t="s">
        <v>2155</v>
      </c>
      <c r="AO130" t="s">
        <v>2156</v>
      </c>
      <c r="AP130" t="s">
        <v>171</v>
      </c>
      <c r="AQ130" t="s">
        <v>171</v>
      </c>
      <c r="AR130">
        <f t="shared" si="14"/>
        <v>806735000</v>
      </c>
      <c r="AS130">
        <v>56675000</v>
      </c>
      <c r="AT130">
        <v>410550000</v>
      </c>
      <c r="AU130">
        <v>339510000</v>
      </c>
      <c r="AW130" t="s">
        <v>1880</v>
      </c>
      <c r="AX130" t="s">
        <v>1879</v>
      </c>
      <c r="AY130" s="3" t="s">
        <v>437</v>
      </c>
      <c r="AZ130" s="4" t="s">
        <v>438</v>
      </c>
      <c r="BA130">
        <f t="shared" si="15"/>
        <v>876050000</v>
      </c>
      <c r="BB130">
        <v>277220000</v>
      </c>
      <c r="BC130">
        <v>244990000</v>
      </c>
      <c r="BD130">
        <v>353840000</v>
      </c>
    </row>
    <row r="131" spans="1:56" x14ac:dyDescent="0.25">
      <c r="A131" t="s">
        <v>3020</v>
      </c>
      <c r="B131" t="s">
        <v>3021</v>
      </c>
      <c r="C131" t="s">
        <v>3022</v>
      </c>
      <c r="D131" t="s">
        <v>171</v>
      </c>
      <c r="E131" t="s">
        <v>171</v>
      </c>
      <c r="F131">
        <f t="shared" si="16"/>
        <v>600591000</v>
      </c>
      <c r="G131">
        <v>12860000</v>
      </c>
      <c r="H131">
        <v>152520000</v>
      </c>
      <c r="I131">
        <v>68935000</v>
      </c>
      <c r="J131">
        <v>222410000</v>
      </c>
      <c r="K131">
        <v>58243000</v>
      </c>
      <c r="L131">
        <v>16792000</v>
      </c>
      <c r="M131">
        <v>68831000</v>
      </c>
      <c r="N131">
        <v>0</v>
      </c>
      <c r="P131" t="s">
        <v>647</v>
      </c>
      <c r="Q131" t="s">
        <v>648</v>
      </c>
      <c r="R131" t="s">
        <v>647</v>
      </c>
      <c r="S131" s="9" t="s">
        <v>63</v>
      </c>
      <c r="T131" s="6" t="s">
        <v>118</v>
      </c>
      <c r="U131">
        <f>SUM(V131:AA131)</f>
        <v>19812200000</v>
      </c>
      <c r="V131">
        <v>4219900000</v>
      </c>
      <c r="W131">
        <v>2748800000</v>
      </c>
      <c r="X131">
        <v>3127700000</v>
      </c>
      <c r="Y131">
        <v>3258300000</v>
      </c>
      <c r="Z131">
        <v>4018000000</v>
      </c>
      <c r="AA131">
        <v>2439500000</v>
      </c>
      <c r="AN131" t="s">
        <v>1635</v>
      </c>
      <c r="AO131" t="s">
        <v>1636</v>
      </c>
      <c r="AP131" s="9" t="s">
        <v>63</v>
      </c>
      <c r="AQ131" s="5" t="s">
        <v>64</v>
      </c>
      <c r="AR131">
        <f t="shared" ref="AR131:AR194" si="17">SUM(AS131:AU131)</f>
        <v>799110000</v>
      </c>
      <c r="AS131">
        <v>337180000</v>
      </c>
      <c r="AT131">
        <v>311200000</v>
      </c>
      <c r="AU131">
        <v>150730000</v>
      </c>
      <c r="AW131" t="s">
        <v>1750</v>
      </c>
      <c r="AX131" t="s">
        <v>1751</v>
      </c>
      <c r="AY131" s="9" t="s">
        <v>63</v>
      </c>
      <c r="AZ131" s="10" t="s">
        <v>75</v>
      </c>
      <c r="BA131">
        <f t="shared" ref="BA131:BA194" si="18">SUM(BB131:BD131)</f>
        <v>870130000</v>
      </c>
      <c r="BB131">
        <v>217500000</v>
      </c>
      <c r="BC131">
        <v>298930000</v>
      </c>
      <c r="BD131">
        <v>353700000</v>
      </c>
    </row>
    <row r="132" spans="1:56" x14ac:dyDescent="0.25">
      <c r="A132" t="s">
        <v>3031</v>
      </c>
      <c r="B132" t="s">
        <v>3032</v>
      </c>
      <c r="C132" t="s">
        <v>3033</v>
      </c>
      <c r="D132" t="s">
        <v>171</v>
      </c>
      <c r="E132" t="s">
        <v>171</v>
      </c>
      <c r="F132">
        <f t="shared" si="16"/>
        <v>590879000</v>
      </c>
      <c r="G132">
        <v>126220000</v>
      </c>
      <c r="H132">
        <v>57350000</v>
      </c>
      <c r="I132">
        <v>0</v>
      </c>
      <c r="J132">
        <v>123010000</v>
      </c>
      <c r="K132">
        <v>43368000</v>
      </c>
      <c r="L132">
        <v>172860000</v>
      </c>
      <c r="M132">
        <v>68071000</v>
      </c>
      <c r="N132">
        <v>0</v>
      </c>
      <c r="P132" t="s">
        <v>2689</v>
      </c>
      <c r="Q132" t="s">
        <v>2690</v>
      </c>
      <c r="R132" t="s">
        <v>2691</v>
      </c>
      <c r="S132" s="9" t="s">
        <v>63</v>
      </c>
      <c r="T132" s="6" t="s">
        <v>118</v>
      </c>
      <c r="U132">
        <f>SUM(V132:AA132)</f>
        <v>127437000</v>
      </c>
      <c r="V132">
        <v>0</v>
      </c>
      <c r="W132">
        <v>77756000</v>
      </c>
      <c r="X132">
        <v>0</v>
      </c>
      <c r="Y132">
        <v>0</v>
      </c>
      <c r="Z132">
        <v>49681000</v>
      </c>
      <c r="AA132">
        <v>0</v>
      </c>
      <c r="AN132" t="s">
        <v>2238</v>
      </c>
      <c r="AO132" t="s">
        <v>2237</v>
      </c>
      <c r="AP132" t="s">
        <v>488</v>
      </c>
      <c r="AQ132" t="s">
        <v>171</v>
      </c>
      <c r="AR132">
        <f t="shared" si="17"/>
        <v>785048000</v>
      </c>
      <c r="AS132">
        <v>64948000</v>
      </c>
      <c r="AT132">
        <v>314590000</v>
      </c>
      <c r="AU132">
        <v>405510000</v>
      </c>
      <c r="AW132" t="s">
        <v>1707</v>
      </c>
      <c r="AX132" t="s">
        <v>1708</v>
      </c>
      <c r="AY132" t="s">
        <v>171</v>
      </c>
      <c r="AZ132" t="s">
        <v>171</v>
      </c>
      <c r="BA132">
        <f t="shared" si="18"/>
        <v>862280000</v>
      </c>
      <c r="BB132">
        <v>189710000</v>
      </c>
      <c r="BC132">
        <v>237930000</v>
      </c>
      <c r="BD132">
        <v>434640000</v>
      </c>
    </row>
    <row r="133" spans="1:56" x14ac:dyDescent="0.25">
      <c r="A133" t="s">
        <v>3042</v>
      </c>
      <c r="B133" t="s">
        <v>3043</v>
      </c>
      <c r="C133" t="s">
        <v>3044</v>
      </c>
      <c r="D133" t="s">
        <v>171</v>
      </c>
      <c r="E133" t="s">
        <v>171</v>
      </c>
      <c r="F133">
        <f t="shared" si="16"/>
        <v>575054000</v>
      </c>
      <c r="G133">
        <v>0</v>
      </c>
      <c r="H133">
        <v>41525000</v>
      </c>
      <c r="I133">
        <v>112300000</v>
      </c>
      <c r="J133">
        <v>0</v>
      </c>
      <c r="K133">
        <v>84188000</v>
      </c>
      <c r="L133">
        <v>51763000</v>
      </c>
      <c r="M133">
        <v>239470000</v>
      </c>
      <c r="N133">
        <v>45808000</v>
      </c>
      <c r="P133" t="s">
        <v>4598</v>
      </c>
      <c r="Q133" t="s">
        <v>4599</v>
      </c>
      <c r="R133" t="s">
        <v>4598</v>
      </c>
      <c r="S133" s="9" t="s">
        <v>63</v>
      </c>
      <c r="T133" s="6" t="s">
        <v>118</v>
      </c>
      <c r="U133">
        <f>SUM(V133:AA133)</f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N133" t="s">
        <v>1920</v>
      </c>
      <c r="AO133" t="s">
        <v>1921</v>
      </c>
      <c r="AP133" s="2" t="s">
        <v>230</v>
      </c>
      <c r="AQ133" t="s">
        <v>171</v>
      </c>
      <c r="AR133">
        <f t="shared" si="17"/>
        <v>749150000</v>
      </c>
      <c r="AS133">
        <v>285800000</v>
      </c>
      <c r="AT133">
        <v>136020000</v>
      </c>
      <c r="AU133">
        <v>327330000</v>
      </c>
      <c r="AW133" t="s">
        <v>1823</v>
      </c>
      <c r="AX133" t="s">
        <v>1824</v>
      </c>
      <c r="AY133" t="s">
        <v>230</v>
      </c>
      <c r="AZ133" t="s">
        <v>171</v>
      </c>
      <c r="BA133">
        <f t="shared" si="18"/>
        <v>844150000</v>
      </c>
      <c r="BB133">
        <v>185250000</v>
      </c>
      <c r="BC133">
        <v>319140000</v>
      </c>
      <c r="BD133">
        <v>339760000</v>
      </c>
    </row>
    <row r="134" spans="1:56" x14ac:dyDescent="0.25">
      <c r="A134" t="s">
        <v>3052</v>
      </c>
      <c r="B134" t="s">
        <v>3053</v>
      </c>
      <c r="C134" t="s">
        <v>3054</v>
      </c>
      <c r="D134" t="s">
        <v>171</v>
      </c>
      <c r="E134" t="s">
        <v>171</v>
      </c>
      <c r="F134">
        <f t="shared" si="16"/>
        <v>574016000</v>
      </c>
      <c r="G134">
        <v>149100000</v>
      </c>
      <c r="H134">
        <v>71360000</v>
      </c>
      <c r="I134">
        <v>0</v>
      </c>
      <c r="J134">
        <v>145950000</v>
      </c>
      <c r="K134">
        <v>52737000</v>
      </c>
      <c r="L134">
        <v>67257000</v>
      </c>
      <c r="M134">
        <v>87612000</v>
      </c>
      <c r="N134">
        <v>0</v>
      </c>
      <c r="P134" t="s">
        <v>3259</v>
      </c>
      <c r="Q134" t="s">
        <v>3260</v>
      </c>
      <c r="R134" t="s">
        <v>3259</v>
      </c>
      <c r="S134" s="9" t="s">
        <v>63</v>
      </c>
      <c r="T134" s="5" t="s">
        <v>64</v>
      </c>
      <c r="U134">
        <f>SUM(V134:AA134)</f>
        <v>257591000</v>
      </c>
      <c r="V134">
        <v>0</v>
      </c>
      <c r="W134">
        <v>77518000</v>
      </c>
      <c r="X134">
        <v>0</v>
      </c>
      <c r="Y134">
        <v>0</v>
      </c>
      <c r="Z134">
        <v>136310000</v>
      </c>
      <c r="AA134">
        <v>43763000</v>
      </c>
      <c r="AN134" t="s">
        <v>1960</v>
      </c>
      <c r="AO134" t="s">
        <v>1961</v>
      </c>
      <c r="AP134" t="s">
        <v>171</v>
      </c>
      <c r="AQ134" t="s">
        <v>171</v>
      </c>
      <c r="AR134">
        <f t="shared" si="17"/>
        <v>748920000</v>
      </c>
      <c r="AS134">
        <v>219600000</v>
      </c>
      <c r="AT134">
        <v>251760000</v>
      </c>
      <c r="AU134">
        <v>277560000</v>
      </c>
      <c r="AW134" t="s">
        <v>1675</v>
      </c>
      <c r="AX134" t="s">
        <v>1674</v>
      </c>
      <c r="AY134" s="3" t="s">
        <v>437</v>
      </c>
      <c r="AZ134" s="8" t="s">
        <v>1676</v>
      </c>
      <c r="BA134">
        <f t="shared" si="18"/>
        <v>823310000</v>
      </c>
      <c r="BB134">
        <v>134280000</v>
      </c>
      <c r="BC134">
        <v>249750000</v>
      </c>
      <c r="BD134">
        <v>439280000</v>
      </c>
    </row>
    <row r="135" spans="1:56" x14ac:dyDescent="0.25">
      <c r="A135" t="s">
        <v>3065</v>
      </c>
      <c r="B135" t="s">
        <v>3066</v>
      </c>
      <c r="C135" t="s">
        <v>3067</v>
      </c>
      <c r="D135" t="s">
        <v>230</v>
      </c>
      <c r="E135" t="s">
        <v>171</v>
      </c>
      <c r="F135">
        <f t="shared" si="16"/>
        <v>573788000</v>
      </c>
      <c r="G135">
        <v>35297000</v>
      </c>
      <c r="H135">
        <v>83183000</v>
      </c>
      <c r="I135">
        <v>42489000</v>
      </c>
      <c r="J135">
        <v>100580000</v>
      </c>
      <c r="K135">
        <v>103330000</v>
      </c>
      <c r="L135">
        <v>67739000</v>
      </c>
      <c r="M135">
        <v>85841000</v>
      </c>
      <c r="N135">
        <v>55329000</v>
      </c>
      <c r="P135" t="s">
        <v>10750</v>
      </c>
      <c r="Q135" t="s">
        <v>10751</v>
      </c>
      <c r="R135" t="s">
        <v>10752</v>
      </c>
      <c r="S135" s="9" t="s">
        <v>63</v>
      </c>
      <c r="T135" s="5" t="s">
        <v>64</v>
      </c>
      <c r="U135">
        <f>SUM(V135:AA135)</f>
        <v>3110800</v>
      </c>
      <c r="V135">
        <v>0</v>
      </c>
      <c r="W135">
        <v>0</v>
      </c>
      <c r="X135">
        <v>0</v>
      </c>
      <c r="Y135">
        <v>3110800</v>
      </c>
      <c r="Z135">
        <v>0</v>
      </c>
      <c r="AA135">
        <v>0</v>
      </c>
      <c r="AN135" t="s">
        <v>1872</v>
      </c>
      <c r="AO135" t="s">
        <v>1871</v>
      </c>
      <c r="AP135" t="s">
        <v>171</v>
      </c>
      <c r="AQ135" t="s">
        <v>171</v>
      </c>
      <c r="AR135">
        <f t="shared" si="17"/>
        <v>744600000</v>
      </c>
      <c r="AS135">
        <v>338330000</v>
      </c>
      <c r="AT135">
        <v>247510000</v>
      </c>
      <c r="AU135">
        <v>158760000</v>
      </c>
      <c r="AW135" t="s">
        <v>1727</v>
      </c>
      <c r="AX135" t="s">
        <v>1728</v>
      </c>
      <c r="AY135" s="3" t="s">
        <v>437</v>
      </c>
      <c r="AZ135" s="16" t="s">
        <v>438</v>
      </c>
      <c r="BA135">
        <f t="shared" si="18"/>
        <v>817330000</v>
      </c>
      <c r="BB135">
        <v>276980000</v>
      </c>
      <c r="BC135">
        <v>339260000</v>
      </c>
      <c r="BD135">
        <v>201090000</v>
      </c>
    </row>
    <row r="136" spans="1:56" x14ac:dyDescent="0.25">
      <c r="A136" t="s">
        <v>3090</v>
      </c>
      <c r="B136" t="s">
        <v>3091</v>
      </c>
      <c r="C136" t="s">
        <v>3092</v>
      </c>
      <c r="D136" t="s">
        <v>171</v>
      </c>
      <c r="E136" t="s">
        <v>171</v>
      </c>
      <c r="F136">
        <f t="shared" si="16"/>
        <v>567305000</v>
      </c>
      <c r="G136">
        <v>43266000</v>
      </c>
      <c r="H136">
        <v>220630000</v>
      </c>
      <c r="I136">
        <v>0</v>
      </c>
      <c r="J136">
        <v>285060000</v>
      </c>
      <c r="K136">
        <v>18349000</v>
      </c>
      <c r="L136">
        <v>0</v>
      </c>
      <c r="M136">
        <v>0</v>
      </c>
      <c r="N136">
        <v>0</v>
      </c>
      <c r="P136" t="s">
        <v>10996</v>
      </c>
      <c r="Q136" t="s">
        <v>10997</v>
      </c>
      <c r="R136" t="s">
        <v>10998</v>
      </c>
      <c r="S136" s="9" t="s">
        <v>63</v>
      </c>
      <c r="T136" s="5" t="s">
        <v>64</v>
      </c>
      <c r="U136">
        <f>SUM(V136:AA136)</f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N136" t="s">
        <v>1697</v>
      </c>
      <c r="AO136" t="s">
        <v>1698</v>
      </c>
      <c r="AP136" t="s">
        <v>171</v>
      </c>
      <c r="AQ136" t="s">
        <v>171</v>
      </c>
      <c r="AR136">
        <f t="shared" si="17"/>
        <v>728480000</v>
      </c>
      <c r="AS136">
        <v>547550000</v>
      </c>
      <c r="AT136">
        <v>180930000</v>
      </c>
      <c r="AU136">
        <v>0</v>
      </c>
      <c r="AW136" t="s">
        <v>1872</v>
      </c>
      <c r="AX136" t="s">
        <v>1871</v>
      </c>
      <c r="AY136" t="s">
        <v>171</v>
      </c>
      <c r="AZ136" t="s">
        <v>171</v>
      </c>
      <c r="BA136">
        <f t="shared" si="18"/>
        <v>746590000</v>
      </c>
      <c r="BB136">
        <v>376100000</v>
      </c>
      <c r="BC136">
        <v>115150000</v>
      </c>
      <c r="BD136">
        <v>255340000</v>
      </c>
    </row>
    <row r="137" spans="1:56" x14ac:dyDescent="0.25">
      <c r="A137" t="s">
        <v>3102</v>
      </c>
      <c r="B137" t="s">
        <v>3103</v>
      </c>
      <c r="C137" t="s">
        <v>3104</v>
      </c>
      <c r="D137" t="s">
        <v>171</v>
      </c>
      <c r="E137" t="s">
        <v>171</v>
      </c>
      <c r="F137">
        <f t="shared" si="16"/>
        <v>566770000</v>
      </c>
      <c r="G137">
        <v>0</v>
      </c>
      <c r="H137">
        <v>153680000</v>
      </c>
      <c r="I137">
        <v>250750000</v>
      </c>
      <c r="J137">
        <v>162340000</v>
      </c>
      <c r="K137">
        <v>0</v>
      </c>
      <c r="L137">
        <v>0</v>
      </c>
      <c r="M137">
        <v>0</v>
      </c>
      <c r="N137">
        <v>0</v>
      </c>
      <c r="P137" t="s">
        <v>1046</v>
      </c>
      <c r="Q137" t="s">
        <v>1047</v>
      </c>
      <c r="R137" t="s">
        <v>1048</v>
      </c>
      <c r="S137" s="9" t="s">
        <v>63</v>
      </c>
      <c r="T137" s="5" t="s">
        <v>64</v>
      </c>
      <c r="U137">
        <f>SUM(V137:AA137)</f>
        <v>5175830000</v>
      </c>
      <c r="V137">
        <v>202940000</v>
      </c>
      <c r="W137">
        <v>856000000</v>
      </c>
      <c r="X137">
        <v>1396400000</v>
      </c>
      <c r="Y137">
        <v>728880000</v>
      </c>
      <c r="Z137">
        <v>1449400000</v>
      </c>
      <c r="AA137">
        <v>542210000</v>
      </c>
      <c r="AN137" t="s">
        <v>2026</v>
      </c>
      <c r="AO137" t="s">
        <v>2027</v>
      </c>
      <c r="AP137" s="3" t="s">
        <v>437</v>
      </c>
      <c r="AQ137" s="7" t="s">
        <v>957</v>
      </c>
      <c r="AR137">
        <f t="shared" si="17"/>
        <v>728340000</v>
      </c>
      <c r="AS137">
        <v>345370000</v>
      </c>
      <c r="AT137">
        <v>148380000</v>
      </c>
      <c r="AU137">
        <v>234590000</v>
      </c>
      <c r="AW137" t="s">
        <v>1847</v>
      </c>
      <c r="AX137" t="s">
        <v>1848</v>
      </c>
      <c r="AY137" t="s">
        <v>479</v>
      </c>
      <c r="AZ137" t="s">
        <v>171</v>
      </c>
      <c r="BA137">
        <f t="shared" si="18"/>
        <v>733840000</v>
      </c>
      <c r="BB137">
        <v>147570000</v>
      </c>
      <c r="BC137">
        <v>201070000</v>
      </c>
      <c r="BD137">
        <v>385200000</v>
      </c>
    </row>
    <row r="138" spans="1:56" x14ac:dyDescent="0.25">
      <c r="A138" t="s">
        <v>3114</v>
      </c>
      <c r="B138" t="s">
        <v>3115</v>
      </c>
      <c r="C138" t="s">
        <v>3116</v>
      </c>
      <c r="D138" t="s">
        <v>171</v>
      </c>
      <c r="E138" t="s">
        <v>171</v>
      </c>
      <c r="F138">
        <f t="shared" si="16"/>
        <v>565887000</v>
      </c>
      <c r="G138">
        <v>0</v>
      </c>
      <c r="H138">
        <v>145060000</v>
      </c>
      <c r="I138">
        <v>129610000</v>
      </c>
      <c r="J138">
        <v>213940000</v>
      </c>
      <c r="K138">
        <v>46259000</v>
      </c>
      <c r="L138">
        <v>0</v>
      </c>
      <c r="M138">
        <v>31018000</v>
      </c>
      <c r="N138">
        <v>0</v>
      </c>
      <c r="P138" t="s">
        <v>4304</v>
      </c>
      <c r="Q138" t="s">
        <v>4305</v>
      </c>
      <c r="R138" t="s">
        <v>4304</v>
      </c>
      <c r="S138" s="9" t="s">
        <v>63</v>
      </c>
      <c r="T138" s="5" t="s">
        <v>64</v>
      </c>
      <c r="U138">
        <f>SUM(V138:AA138)</f>
        <v>131415000</v>
      </c>
      <c r="V138">
        <v>0</v>
      </c>
      <c r="W138">
        <v>31313000</v>
      </c>
      <c r="X138">
        <v>0</v>
      </c>
      <c r="Y138">
        <v>38299000</v>
      </c>
      <c r="Z138">
        <v>35408000</v>
      </c>
      <c r="AA138">
        <v>26395000</v>
      </c>
      <c r="AN138" t="s">
        <v>1717</v>
      </c>
      <c r="AO138" t="s">
        <v>1718</v>
      </c>
      <c r="AP138" t="s">
        <v>171</v>
      </c>
      <c r="AQ138" t="s">
        <v>171</v>
      </c>
      <c r="AR138">
        <f t="shared" si="17"/>
        <v>717070000</v>
      </c>
      <c r="AS138">
        <v>127710000</v>
      </c>
      <c r="AT138">
        <v>413110000</v>
      </c>
      <c r="AU138">
        <v>176250000</v>
      </c>
      <c r="AW138" t="s">
        <v>2128</v>
      </c>
      <c r="AX138" t="s">
        <v>2129</v>
      </c>
      <c r="AY138" s="9" t="s">
        <v>63</v>
      </c>
      <c r="AZ138" s="5" t="s">
        <v>64</v>
      </c>
      <c r="BA138">
        <f t="shared" si="18"/>
        <v>729765000</v>
      </c>
      <c r="BB138">
        <v>96835000</v>
      </c>
      <c r="BC138">
        <v>425130000</v>
      </c>
      <c r="BD138">
        <v>207800000</v>
      </c>
    </row>
    <row r="139" spans="1:56" x14ac:dyDescent="0.25">
      <c r="A139" t="s">
        <v>1491</v>
      </c>
      <c r="B139" t="s">
        <v>1491</v>
      </c>
      <c r="C139" t="s">
        <v>1491</v>
      </c>
      <c r="D139" t="s">
        <v>171</v>
      </c>
      <c r="E139" t="s">
        <v>171</v>
      </c>
      <c r="F139">
        <f t="shared" si="16"/>
        <v>565750000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565750000</v>
      </c>
      <c r="N139">
        <v>0</v>
      </c>
      <c r="P139" t="s">
        <v>462</v>
      </c>
      <c r="Q139" t="s">
        <v>463</v>
      </c>
      <c r="R139" t="s">
        <v>464</v>
      </c>
      <c r="S139" s="9" t="s">
        <v>63</v>
      </c>
      <c r="T139" s="5" t="s">
        <v>64</v>
      </c>
      <c r="U139">
        <f>SUM(V139:AA139)</f>
        <v>27795300000</v>
      </c>
      <c r="V139">
        <v>5028800000</v>
      </c>
      <c r="W139">
        <v>3873800000</v>
      </c>
      <c r="X139">
        <v>2287900000</v>
      </c>
      <c r="Y139">
        <v>5468200000</v>
      </c>
      <c r="Z139">
        <v>6544100000</v>
      </c>
      <c r="AA139">
        <v>4592500000</v>
      </c>
      <c r="AN139" t="s">
        <v>2095</v>
      </c>
      <c r="AO139" t="s">
        <v>2096</v>
      </c>
      <c r="AP139" t="s">
        <v>171</v>
      </c>
      <c r="AQ139" t="s">
        <v>171</v>
      </c>
      <c r="AR139">
        <f t="shared" si="17"/>
        <v>716290000</v>
      </c>
      <c r="AS139">
        <v>208380000</v>
      </c>
      <c r="AT139">
        <v>270830000</v>
      </c>
      <c r="AU139">
        <v>237080000</v>
      </c>
      <c r="AW139" t="s">
        <v>1859</v>
      </c>
      <c r="AX139" t="s">
        <v>1858</v>
      </c>
      <c r="AY139" s="3" t="s">
        <v>437</v>
      </c>
      <c r="AZ139" s="4" t="s">
        <v>438</v>
      </c>
      <c r="BA139">
        <f t="shared" si="18"/>
        <v>696360000</v>
      </c>
      <c r="BB139">
        <v>166490000</v>
      </c>
      <c r="BC139">
        <v>239480000</v>
      </c>
      <c r="BD139">
        <v>290390000</v>
      </c>
    </row>
    <row r="140" spans="1:56" x14ac:dyDescent="0.25">
      <c r="A140" t="s">
        <v>3126</v>
      </c>
      <c r="B140" t="s">
        <v>3127</v>
      </c>
      <c r="C140" t="s">
        <v>3128</v>
      </c>
      <c r="D140" t="s">
        <v>171</v>
      </c>
      <c r="E140" t="s">
        <v>171</v>
      </c>
      <c r="F140">
        <f t="shared" si="16"/>
        <v>556107000</v>
      </c>
      <c r="G140">
        <v>0</v>
      </c>
      <c r="H140">
        <v>87288000</v>
      </c>
      <c r="I140">
        <v>0</v>
      </c>
      <c r="J140">
        <v>93838000</v>
      </c>
      <c r="K140">
        <v>94079000</v>
      </c>
      <c r="L140">
        <v>113830000</v>
      </c>
      <c r="M140">
        <v>97806000</v>
      </c>
      <c r="N140">
        <v>69266000</v>
      </c>
      <c r="P140" t="s">
        <v>9469</v>
      </c>
      <c r="Q140" t="s">
        <v>9470</v>
      </c>
      <c r="R140" t="s">
        <v>9471</v>
      </c>
      <c r="S140" s="9" t="s">
        <v>63</v>
      </c>
      <c r="T140" s="5" t="s">
        <v>64</v>
      </c>
      <c r="U140">
        <f>SUM(V140:AA140)</f>
        <v>7362800</v>
      </c>
      <c r="V140">
        <v>0</v>
      </c>
      <c r="W140">
        <v>0</v>
      </c>
      <c r="X140">
        <v>0</v>
      </c>
      <c r="Y140">
        <v>0</v>
      </c>
      <c r="Z140">
        <v>7362800</v>
      </c>
      <c r="AA140">
        <v>0</v>
      </c>
      <c r="AN140" t="s">
        <v>2115</v>
      </c>
      <c r="AO140" t="s">
        <v>2116</v>
      </c>
      <c r="AP140" s="14" t="s">
        <v>2117</v>
      </c>
      <c r="AQ140" t="s">
        <v>2118</v>
      </c>
      <c r="AR140">
        <f t="shared" si="17"/>
        <v>705180000</v>
      </c>
      <c r="AS140">
        <v>0</v>
      </c>
      <c r="AT140">
        <v>266060000</v>
      </c>
      <c r="AU140">
        <v>439120000</v>
      </c>
      <c r="AW140" t="s">
        <v>1960</v>
      </c>
      <c r="AX140" t="s">
        <v>1961</v>
      </c>
      <c r="AY140" t="s">
        <v>171</v>
      </c>
      <c r="AZ140" t="s">
        <v>171</v>
      </c>
      <c r="BA140">
        <f t="shared" si="18"/>
        <v>690448000</v>
      </c>
      <c r="BB140">
        <v>425950000</v>
      </c>
      <c r="BC140">
        <v>97368000</v>
      </c>
      <c r="BD140">
        <v>167130000</v>
      </c>
    </row>
    <row r="141" spans="1:56" x14ac:dyDescent="0.25">
      <c r="A141" t="s">
        <v>3157</v>
      </c>
      <c r="B141" t="s">
        <v>3158</v>
      </c>
      <c r="C141" t="s">
        <v>3159</v>
      </c>
      <c r="D141" t="s">
        <v>171</v>
      </c>
      <c r="E141" t="s">
        <v>171</v>
      </c>
      <c r="F141">
        <f t="shared" si="16"/>
        <v>555782000</v>
      </c>
      <c r="G141">
        <v>0</v>
      </c>
      <c r="H141">
        <v>124580000</v>
      </c>
      <c r="I141">
        <v>101200000</v>
      </c>
      <c r="J141">
        <v>83953000</v>
      </c>
      <c r="K141">
        <v>85342000</v>
      </c>
      <c r="L141">
        <v>60794000</v>
      </c>
      <c r="M141">
        <v>99913000</v>
      </c>
      <c r="N141">
        <v>0</v>
      </c>
      <c r="P141" t="s">
        <v>2936</v>
      </c>
      <c r="Q141" t="s">
        <v>2937</v>
      </c>
      <c r="R141" t="s">
        <v>2938</v>
      </c>
      <c r="S141" s="9" t="s">
        <v>63</v>
      </c>
      <c r="T141" s="5" t="s">
        <v>64</v>
      </c>
      <c r="U141">
        <f>SUM(V141:AA141)</f>
        <v>455250000</v>
      </c>
      <c r="V141">
        <v>0</v>
      </c>
      <c r="W141">
        <v>0</v>
      </c>
      <c r="X141">
        <v>0</v>
      </c>
      <c r="Y141">
        <v>185360000</v>
      </c>
      <c r="Z141">
        <v>269890000</v>
      </c>
      <c r="AA141">
        <v>0</v>
      </c>
      <c r="AN141" t="s">
        <v>1859</v>
      </c>
      <c r="AO141" t="s">
        <v>1858</v>
      </c>
      <c r="AP141" s="3" t="s">
        <v>437</v>
      </c>
      <c r="AQ141" s="4" t="s">
        <v>438</v>
      </c>
      <c r="AR141">
        <f t="shared" si="17"/>
        <v>702280000</v>
      </c>
      <c r="AS141">
        <v>189380000</v>
      </c>
      <c r="AT141">
        <v>281600000</v>
      </c>
      <c r="AU141">
        <v>231300000</v>
      </c>
      <c r="AW141" t="s">
        <v>1738</v>
      </c>
      <c r="AX141" t="s">
        <v>1739</v>
      </c>
      <c r="AY141" t="s">
        <v>171</v>
      </c>
      <c r="AZ141" t="s">
        <v>171</v>
      </c>
      <c r="BA141">
        <f t="shared" si="18"/>
        <v>660802000</v>
      </c>
      <c r="BB141">
        <v>576890000</v>
      </c>
      <c r="BC141">
        <v>61909000</v>
      </c>
      <c r="BD141">
        <v>22003000</v>
      </c>
    </row>
    <row r="142" spans="1:56" x14ac:dyDescent="0.25">
      <c r="A142" t="s">
        <v>3187</v>
      </c>
      <c r="B142" t="s">
        <v>3188</v>
      </c>
      <c r="C142" t="s">
        <v>3189</v>
      </c>
      <c r="D142" t="s">
        <v>171</v>
      </c>
      <c r="E142" t="s">
        <v>171</v>
      </c>
      <c r="F142">
        <f t="shared" si="16"/>
        <v>526360000</v>
      </c>
      <c r="G142">
        <v>0</v>
      </c>
      <c r="H142">
        <v>174880000</v>
      </c>
      <c r="I142">
        <v>351480000</v>
      </c>
      <c r="J142">
        <v>0</v>
      </c>
      <c r="K142">
        <v>0</v>
      </c>
      <c r="L142">
        <v>0</v>
      </c>
      <c r="M142">
        <v>0</v>
      </c>
      <c r="N142">
        <v>0</v>
      </c>
      <c r="P142" t="s">
        <v>2105</v>
      </c>
      <c r="Q142" t="s">
        <v>12</v>
      </c>
      <c r="R142" t="s">
        <v>2106</v>
      </c>
      <c r="S142" s="17" t="s">
        <v>63</v>
      </c>
      <c r="T142" s="20" t="s">
        <v>64</v>
      </c>
      <c r="U142">
        <f>SUM(V142:AA142)</f>
        <v>886383000</v>
      </c>
      <c r="V142">
        <v>146760000</v>
      </c>
      <c r="W142">
        <v>218160000</v>
      </c>
      <c r="X142">
        <v>78783000</v>
      </c>
      <c r="Y142">
        <v>143640000</v>
      </c>
      <c r="Z142">
        <v>170060000</v>
      </c>
      <c r="AA142">
        <v>128980000</v>
      </c>
      <c r="AN142" t="s">
        <v>2069</v>
      </c>
      <c r="AO142" t="s">
        <v>2070</v>
      </c>
      <c r="AP142" s="9" t="s">
        <v>63</v>
      </c>
      <c r="AQ142" s="5" t="s">
        <v>64</v>
      </c>
      <c r="AR142">
        <f t="shared" si="17"/>
        <v>693890000</v>
      </c>
      <c r="AS142">
        <v>249490000</v>
      </c>
      <c r="AT142">
        <v>288010000</v>
      </c>
      <c r="AU142">
        <v>156390000</v>
      </c>
      <c r="AW142" t="s">
        <v>2266</v>
      </c>
      <c r="AX142" t="s">
        <v>2265</v>
      </c>
      <c r="AY142" s="3" t="s">
        <v>437</v>
      </c>
      <c r="AZ142" s="7" t="s">
        <v>957</v>
      </c>
      <c r="BA142">
        <f t="shared" si="18"/>
        <v>648440000</v>
      </c>
      <c r="BB142">
        <v>158380000</v>
      </c>
      <c r="BC142">
        <v>212850000</v>
      </c>
      <c r="BD142">
        <v>277210000</v>
      </c>
    </row>
    <row r="143" spans="1:56" x14ac:dyDescent="0.25">
      <c r="A143" t="s">
        <v>3197</v>
      </c>
      <c r="B143" t="s">
        <v>3198</v>
      </c>
      <c r="C143" t="s">
        <v>3199</v>
      </c>
      <c r="D143" t="s">
        <v>171</v>
      </c>
      <c r="E143" t="s">
        <v>171</v>
      </c>
      <c r="F143">
        <f t="shared" si="16"/>
        <v>524869000</v>
      </c>
      <c r="G143">
        <v>0</v>
      </c>
      <c r="H143">
        <v>111230000</v>
      </c>
      <c r="I143">
        <v>106720000</v>
      </c>
      <c r="J143">
        <v>49802000</v>
      </c>
      <c r="K143">
        <v>67981000</v>
      </c>
      <c r="L143">
        <v>53906000</v>
      </c>
      <c r="M143">
        <v>135230000</v>
      </c>
      <c r="N143">
        <v>0</v>
      </c>
      <c r="P143" t="s">
        <v>2678</v>
      </c>
      <c r="Q143" t="s">
        <v>13</v>
      </c>
      <c r="R143" t="s">
        <v>2679</v>
      </c>
      <c r="S143" s="17" t="s">
        <v>63</v>
      </c>
      <c r="T143" s="20" t="s">
        <v>64</v>
      </c>
      <c r="U143">
        <f>SUM(V143:AA143)</f>
        <v>518007000</v>
      </c>
      <c r="V143">
        <v>68910000</v>
      </c>
      <c r="W143">
        <v>135720000</v>
      </c>
      <c r="X143">
        <v>0</v>
      </c>
      <c r="Y143">
        <v>56877000</v>
      </c>
      <c r="Z143">
        <v>151650000</v>
      </c>
      <c r="AA143">
        <v>104850000</v>
      </c>
      <c r="AN143" t="s">
        <v>2227</v>
      </c>
      <c r="AO143" t="s">
        <v>2228</v>
      </c>
      <c r="AP143" s="3" t="s">
        <v>437</v>
      </c>
      <c r="AQ143" s="4" t="s">
        <v>438</v>
      </c>
      <c r="AR143">
        <f t="shared" si="17"/>
        <v>687360000</v>
      </c>
      <c r="AS143">
        <v>343160000</v>
      </c>
      <c r="AT143">
        <v>159500000</v>
      </c>
      <c r="AU143">
        <v>184700000</v>
      </c>
      <c r="AW143" t="s">
        <v>1993</v>
      </c>
      <c r="AX143" t="s">
        <v>1994</v>
      </c>
      <c r="AY143" s="9" t="s">
        <v>63</v>
      </c>
      <c r="AZ143" s="6" t="s">
        <v>118</v>
      </c>
      <c r="BA143">
        <f t="shared" si="18"/>
        <v>643710000</v>
      </c>
      <c r="BB143">
        <v>238320000</v>
      </c>
      <c r="BC143">
        <v>228230000</v>
      </c>
      <c r="BD143">
        <v>177160000</v>
      </c>
    </row>
    <row r="144" spans="1:56" x14ac:dyDescent="0.25">
      <c r="A144" t="s">
        <v>3207</v>
      </c>
      <c r="B144" t="s">
        <v>3208</v>
      </c>
      <c r="C144" t="s">
        <v>3209</v>
      </c>
      <c r="D144" t="s">
        <v>171</v>
      </c>
      <c r="E144" t="s">
        <v>171</v>
      </c>
      <c r="F144">
        <f t="shared" si="16"/>
        <v>524512000</v>
      </c>
      <c r="G144">
        <v>0</v>
      </c>
      <c r="H144">
        <v>112340000</v>
      </c>
      <c r="I144">
        <v>0</v>
      </c>
      <c r="J144">
        <v>148360000</v>
      </c>
      <c r="K144">
        <v>97740000</v>
      </c>
      <c r="L144">
        <v>0</v>
      </c>
      <c r="M144">
        <v>106900000</v>
      </c>
      <c r="N144">
        <v>59172000</v>
      </c>
      <c r="P144" t="s">
        <v>3745</v>
      </c>
      <c r="Q144" t="s">
        <v>3746</v>
      </c>
      <c r="R144" t="s">
        <v>3747</v>
      </c>
      <c r="S144" s="9" t="s">
        <v>63</v>
      </c>
      <c r="T144" s="5" t="s">
        <v>64</v>
      </c>
      <c r="U144">
        <f>SUM(V144:AA144)</f>
        <v>211229000</v>
      </c>
      <c r="V144">
        <v>0</v>
      </c>
      <c r="W144">
        <v>0</v>
      </c>
      <c r="X144">
        <v>0</v>
      </c>
      <c r="Y144">
        <v>15701000</v>
      </c>
      <c r="Z144">
        <v>152140000</v>
      </c>
      <c r="AA144">
        <v>43388000</v>
      </c>
      <c r="AN144" t="s">
        <v>2177</v>
      </c>
      <c r="AO144" t="s">
        <v>2176</v>
      </c>
      <c r="AP144" s="3" t="s">
        <v>437</v>
      </c>
      <c r="AQ144" s="7" t="s">
        <v>957</v>
      </c>
      <c r="AR144">
        <f t="shared" si="17"/>
        <v>678280000</v>
      </c>
      <c r="AS144">
        <v>119580000</v>
      </c>
      <c r="AT144">
        <v>314260000</v>
      </c>
      <c r="AU144">
        <v>244440000</v>
      </c>
      <c r="AW144" t="s">
        <v>1762</v>
      </c>
      <c r="AX144" t="s">
        <v>1763</v>
      </c>
      <c r="AY144" s="9" t="s">
        <v>63</v>
      </c>
      <c r="AZ144" s="5" t="s">
        <v>64</v>
      </c>
      <c r="BA144">
        <f t="shared" si="18"/>
        <v>627380000</v>
      </c>
      <c r="BB144">
        <v>112660000</v>
      </c>
      <c r="BC144">
        <v>176370000</v>
      </c>
      <c r="BD144">
        <v>338350000</v>
      </c>
    </row>
    <row r="145" spans="1:56" x14ac:dyDescent="0.25">
      <c r="A145" t="s">
        <v>3248</v>
      </c>
      <c r="B145" t="s">
        <v>3249</v>
      </c>
      <c r="C145" t="s">
        <v>3250</v>
      </c>
      <c r="D145" t="s">
        <v>171</v>
      </c>
      <c r="E145" t="s">
        <v>171</v>
      </c>
      <c r="F145">
        <f t="shared" si="16"/>
        <v>466445000</v>
      </c>
      <c r="G145">
        <v>74071000</v>
      </c>
      <c r="H145">
        <v>31446000</v>
      </c>
      <c r="I145">
        <v>0</v>
      </c>
      <c r="J145">
        <v>224320000</v>
      </c>
      <c r="K145">
        <v>14947000</v>
      </c>
      <c r="L145">
        <v>64611000</v>
      </c>
      <c r="M145">
        <v>33289000</v>
      </c>
      <c r="N145">
        <v>23761000</v>
      </c>
      <c r="P145" t="s">
        <v>1491</v>
      </c>
      <c r="Q145" t="s">
        <v>14</v>
      </c>
      <c r="R145" t="s">
        <v>5391</v>
      </c>
      <c r="S145" s="17" t="s">
        <v>63</v>
      </c>
      <c r="T145" s="20" t="s">
        <v>64</v>
      </c>
      <c r="U145">
        <f>SUM(V145:AA145)</f>
        <v>93874000</v>
      </c>
      <c r="V145">
        <v>0</v>
      </c>
      <c r="W145">
        <v>47904000</v>
      </c>
      <c r="X145">
        <v>0</v>
      </c>
      <c r="Y145">
        <v>45970000</v>
      </c>
      <c r="Z145">
        <v>0</v>
      </c>
      <c r="AA145">
        <v>0</v>
      </c>
      <c r="AN145" t="s">
        <v>1783</v>
      </c>
      <c r="AO145" t="s">
        <v>1784</v>
      </c>
      <c r="AP145" s="3" t="s">
        <v>437</v>
      </c>
      <c r="AQ145" s="4" t="s">
        <v>438</v>
      </c>
      <c r="AR145">
        <f t="shared" si="17"/>
        <v>648367000</v>
      </c>
      <c r="AS145">
        <v>0</v>
      </c>
      <c r="AT145">
        <v>594800000</v>
      </c>
      <c r="AU145">
        <v>53567000</v>
      </c>
      <c r="AW145" t="s">
        <v>1783</v>
      </c>
      <c r="AX145" t="s">
        <v>1784</v>
      </c>
      <c r="AY145" s="3" t="s">
        <v>437</v>
      </c>
      <c r="AZ145" s="4" t="s">
        <v>438</v>
      </c>
      <c r="BA145">
        <f t="shared" si="18"/>
        <v>624030000</v>
      </c>
      <c r="BB145">
        <v>322880000</v>
      </c>
      <c r="BC145">
        <v>301150000</v>
      </c>
      <c r="BD145">
        <v>0</v>
      </c>
    </row>
    <row r="146" spans="1:56" x14ac:dyDescent="0.25">
      <c r="A146" t="s">
        <v>3269</v>
      </c>
      <c r="B146" t="s">
        <v>3270</v>
      </c>
      <c r="C146" t="s">
        <v>3271</v>
      </c>
      <c r="D146" t="s">
        <v>171</v>
      </c>
      <c r="E146" t="s">
        <v>171</v>
      </c>
      <c r="F146">
        <f t="shared" si="16"/>
        <v>449085000</v>
      </c>
      <c r="G146">
        <v>0</v>
      </c>
      <c r="H146">
        <v>74986000</v>
      </c>
      <c r="I146">
        <v>84551000</v>
      </c>
      <c r="J146">
        <v>111390000</v>
      </c>
      <c r="K146">
        <v>38785000</v>
      </c>
      <c r="L146">
        <v>44635000</v>
      </c>
      <c r="M146">
        <v>46258000</v>
      </c>
      <c r="N146">
        <v>48480000</v>
      </c>
      <c r="P146" t="s">
        <v>1161</v>
      </c>
      <c r="Q146" t="s">
        <v>14</v>
      </c>
      <c r="R146" t="s">
        <v>1162</v>
      </c>
      <c r="S146" s="17" t="s">
        <v>63</v>
      </c>
      <c r="T146" s="20" t="s">
        <v>64</v>
      </c>
      <c r="U146">
        <f>SUM(V146:AA146)</f>
        <v>5767197000</v>
      </c>
      <c r="V146">
        <v>379650000</v>
      </c>
      <c r="W146">
        <v>663280000</v>
      </c>
      <c r="X146">
        <v>63007000</v>
      </c>
      <c r="Y146">
        <v>3640700000</v>
      </c>
      <c r="Z146">
        <v>701900000</v>
      </c>
      <c r="AA146">
        <v>318660000</v>
      </c>
      <c r="AN146" t="s">
        <v>1823</v>
      </c>
      <c r="AO146" t="s">
        <v>1824</v>
      </c>
      <c r="AP146" t="s">
        <v>230</v>
      </c>
      <c r="AQ146" t="s">
        <v>171</v>
      </c>
      <c r="AR146">
        <f t="shared" si="17"/>
        <v>642360000</v>
      </c>
      <c r="AS146">
        <v>280640000</v>
      </c>
      <c r="AT146">
        <v>232550000</v>
      </c>
      <c r="AU146">
        <v>129170000</v>
      </c>
      <c r="AW146" t="s">
        <v>1890</v>
      </c>
      <c r="AX146" t="s">
        <v>1891</v>
      </c>
      <c r="AY146" t="s">
        <v>171</v>
      </c>
      <c r="AZ146" t="s">
        <v>171</v>
      </c>
      <c r="BA146">
        <f t="shared" si="18"/>
        <v>601836000</v>
      </c>
      <c r="BB146">
        <v>437190000</v>
      </c>
      <c r="BC146">
        <v>113350000</v>
      </c>
      <c r="BD146">
        <v>51296000</v>
      </c>
    </row>
    <row r="147" spans="1:56" x14ac:dyDescent="0.25">
      <c r="A147" t="s">
        <v>3279</v>
      </c>
      <c r="B147" t="s">
        <v>3280</v>
      </c>
      <c r="C147" t="s">
        <v>3281</v>
      </c>
      <c r="D147" t="s">
        <v>171</v>
      </c>
      <c r="E147" t="s">
        <v>171</v>
      </c>
      <c r="F147">
        <f t="shared" si="16"/>
        <v>439796000</v>
      </c>
      <c r="G147">
        <v>0</v>
      </c>
      <c r="H147">
        <v>115960000</v>
      </c>
      <c r="I147">
        <v>0</v>
      </c>
      <c r="J147">
        <v>60470000</v>
      </c>
      <c r="K147">
        <v>83352000</v>
      </c>
      <c r="L147">
        <v>104240000</v>
      </c>
      <c r="M147">
        <v>75774000</v>
      </c>
      <c r="N147">
        <v>0</v>
      </c>
      <c r="P147" t="s">
        <v>10694</v>
      </c>
      <c r="Q147" t="s">
        <v>15</v>
      </c>
      <c r="R147" t="s">
        <v>10694</v>
      </c>
      <c r="S147" s="17" t="s">
        <v>63</v>
      </c>
      <c r="T147" s="20" t="s">
        <v>64</v>
      </c>
      <c r="U147">
        <f>SUM(V147:AA147)</f>
        <v>3353100</v>
      </c>
      <c r="V147">
        <v>0</v>
      </c>
      <c r="W147">
        <v>3353100</v>
      </c>
      <c r="X147">
        <v>0</v>
      </c>
      <c r="Y147">
        <v>0</v>
      </c>
      <c r="Z147">
        <v>0</v>
      </c>
      <c r="AA147">
        <v>0</v>
      </c>
      <c r="AN147" t="s">
        <v>1406</v>
      </c>
      <c r="AO147" t="s">
        <v>1405</v>
      </c>
      <c r="AP147" t="s">
        <v>171</v>
      </c>
      <c r="AQ147" t="s">
        <v>171</v>
      </c>
      <c r="AR147">
        <f t="shared" si="17"/>
        <v>639736000</v>
      </c>
      <c r="AS147">
        <v>443550000</v>
      </c>
      <c r="AT147">
        <v>132340000</v>
      </c>
      <c r="AU147">
        <v>63846000</v>
      </c>
      <c r="AW147" t="s">
        <v>2365</v>
      </c>
      <c r="AX147" t="s">
        <v>2366</v>
      </c>
      <c r="AY147" t="s">
        <v>171</v>
      </c>
      <c r="AZ147" t="s">
        <v>171</v>
      </c>
      <c r="BA147">
        <f t="shared" si="18"/>
        <v>601510000</v>
      </c>
      <c r="BB147">
        <v>127460000</v>
      </c>
      <c r="BC147">
        <v>372000000</v>
      </c>
      <c r="BD147">
        <v>102050000</v>
      </c>
    </row>
    <row r="148" spans="1:56" x14ac:dyDescent="0.25">
      <c r="A148" t="s">
        <v>3293</v>
      </c>
      <c r="B148" t="s">
        <v>3294</v>
      </c>
      <c r="C148" t="s">
        <v>3295</v>
      </c>
      <c r="D148" t="s">
        <v>171</v>
      </c>
      <c r="E148" t="s">
        <v>171</v>
      </c>
      <c r="F148">
        <f t="shared" si="16"/>
        <v>431861000</v>
      </c>
      <c r="G148">
        <v>66619000</v>
      </c>
      <c r="H148">
        <v>55946000</v>
      </c>
      <c r="I148">
        <v>46041000</v>
      </c>
      <c r="J148">
        <v>52659000</v>
      </c>
      <c r="K148">
        <v>49048000</v>
      </c>
      <c r="L148">
        <v>50092000</v>
      </c>
      <c r="M148">
        <v>60837000</v>
      </c>
      <c r="N148">
        <v>50619000</v>
      </c>
      <c r="P148" t="s">
        <v>941</v>
      </c>
      <c r="Q148" t="s">
        <v>16</v>
      </c>
      <c r="R148" t="s">
        <v>942</v>
      </c>
      <c r="S148" s="17" t="s">
        <v>63</v>
      </c>
      <c r="T148" s="19" t="s">
        <v>118</v>
      </c>
      <c r="U148">
        <f>SUM(V148:AA148)</f>
        <v>9541890000</v>
      </c>
      <c r="V148">
        <v>838580000</v>
      </c>
      <c r="W148">
        <v>2823400000</v>
      </c>
      <c r="X148">
        <v>2913000000</v>
      </c>
      <c r="Y148">
        <v>833170000</v>
      </c>
      <c r="Z148">
        <v>789240000</v>
      </c>
      <c r="AA148">
        <v>1344500000</v>
      </c>
      <c r="AN148" t="s">
        <v>1847</v>
      </c>
      <c r="AO148" t="s">
        <v>1848</v>
      </c>
      <c r="AP148" t="s">
        <v>479</v>
      </c>
      <c r="AQ148" t="s">
        <v>171</v>
      </c>
      <c r="AR148">
        <f t="shared" si="17"/>
        <v>634000000</v>
      </c>
      <c r="AS148">
        <v>273790000</v>
      </c>
      <c r="AT148">
        <v>133360000</v>
      </c>
      <c r="AU148">
        <v>226850000</v>
      </c>
      <c r="AW148" t="s">
        <v>2095</v>
      </c>
      <c r="AX148" t="s">
        <v>2096</v>
      </c>
      <c r="AY148" t="s">
        <v>171</v>
      </c>
      <c r="AZ148" t="s">
        <v>171</v>
      </c>
      <c r="BA148">
        <f t="shared" si="18"/>
        <v>598150000</v>
      </c>
      <c r="BB148">
        <v>346850000</v>
      </c>
      <c r="BC148">
        <v>142430000</v>
      </c>
      <c r="BD148">
        <v>108870000</v>
      </c>
    </row>
    <row r="149" spans="1:56" x14ac:dyDescent="0.25">
      <c r="A149" t="s">
        <v>3302</v>
      </c>
      <c r="B149" t="s">
        <v>3303</v>
      </c>
      <c r="C149" t="s">
        <v>3302</v>
      </c>
      <c r="D149" t="s">
        <v>171</v>
      </c>
      <c r="E149" t="s">
        <v>171</v>
      </c>
      <c r="F149">
        <f t="shared" si="16"/>
        <v>428080000</v>
      </c>
      <c r="G149">
        <v>0</v>
      </c>
      <c r="H149">
        <v>106760000</v>
      </c>
      <c r="I149">
        <v>203910000</v>
      </c>
      <c r="J149">
        <v>117410000</v>
      </c>
      <c r="K149">
        <v>0</v>
      </c>
      <c r="L149">
        <v>0</v>
      </c>
      <c r="M149">
        <v>0</v>
      </c>
      <c r="N149">
        <v>0</v>
      </c>
      <c r="P149" t="s">
        <v>11920</v>
      </c>
      <c r="Q149" t="s">
        <v>11921</v>
      </c>
      <c r="R149" t="s">
        <v>11922</v>
      </c>
      <c r="S149" s="9" t="s">
        <v>63</v>
      </c>
      <c r="T149" s="5" t="s">
        <v>64</v>
      </c>
      <c r="U149">
        <f>SUM(V149:AA149)</f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N149" t="s">
        <v>1762</v>
      </c>
      <c r="AO149" t="s">
        <v>1763</v>
      </c>
      <c r="AP149" s="9" t="s">
        <v>63</v>
      </c>
      <c r="AQ149" s="5" t="s">
        <v>64</v>
      </c>
      <c r="AR149">
        <f t="shared" si="17"/>
        <v>631260000</v>
      </c>
      <c r="AS149">
        <v>215140000</v>
      </c>
      <c r="AT149">
        <v>249670000</v>
      </c>
      <c r="AU149">
        <v>166450000</v>
      </c>
      <c r="AW149" t="s">
        <v>2035</v>
      </c>
      <c r="AX149" t="s">
        <v>2034</v>
      </c>
      <c r="AY149" s="3" t="s">
        <v>437</v>
      </c>
      <c r="AZ149" s="7" t="s">
        <v>957</v>
      </c>
      <c r="BA149">
        <f t="shared" si="18"/>
        <v>597650000</v>
      </c>
      <c r="BB149">
        <v>177090000</v>
      </c>
      <c r="BC149">
        <v>102120000</v>
      </c>
      <c r="BD149">
        <v>318440000</v>
      </c>
    </row>
    <row r="150" spans="1:56" x14ac:dyDescent="0.25">
      <c r="A150" t="s">
        <v>3311</v>
      </c>
      <c r="B150" t="s">
        <v>3312</v>
      </c>
      <c r="C150" t="s">
        <v>3313</v>
      </c>
      <c r="D150" t="s">
        <v>479</v>
      </c>
      <c r="E150" t="s">
        <v>171</v>
      </c>
      <c r="F150">
        <f t="shared" si="16"/>
        <v>421873000</v>
      </c>
      <c r="G150">
        <v>0</v>
      </c>
      <c r="H150">
        <v>54330000</v>
      </c>
      <c r="I150">
        <v>182670000</v>
      </c>
      <c r="J150">
        <v>57905000</v>
      </c>
      <c r="K150">
        <v>74922000</v>
      </c>
      <c r="L150">
        <v>0</v>
      </c>
      <c r="M150">
        <v>52046000</v>
      </c>
      <c r="N150">
        <v>0</v>
      </c>
      <c r="P150" t="s">
        <v>368</v>
      </c>
      <c r="Q150" t="s">
        <v>369</v>
      </c>
      <c r="R150" t="s">
        <v>370</v>
      </c>
      <c r="S150" s="9" t="s">
        <v>63</v>
      </c>
      <c r="T150" s="5" t="s">
        <v>64</v>
      </c>
      <c r="U150">
        <f>SUM(V150:AA150)</f>
        <v>41896400000</v>
      </c>
      <c r="V150">
        <v>1902300000</v>
      </c>
      <c r="W150">
        <v>10252000000</v>
      </c>
      <c r="X150">
        <v>11042000000</v>
      </c>
      <c r="Y150">
        <v>4581800000</v>
      </c>
      <c r="Z150">
        <v>8180500000</v>
      </c>
      <c r="AA150">
        <v>5937800000</v>
      </c>
      <c r="AN150" t="s">
        <v>2312</v>
      </c>
      <c r="AO150" t="s">
        <v>2313</v>
      </c>
      <c r="AP150" t="s">
        <v>171</v>
      </c>
      <c r="AQ150" t="s">
        <v>171</v>
      </c>
      <c r="AR150">
        <f t="shared" si="17"/>
        <v>615550000</v>
      </c>
      <c r="AS150">
        <v>109840000</v>
      </c>
      <c r="AT150">
        <v>201480000</v>
      </c>
      <c r="AU150">
        <v>304230000</v>
      </c>
      <c r="AW150" t="s">
        <v>2017</v>
      </c>
      <c r="AX150" t="s">
        <v>2018</v>
      </c>
      <c r="AY150" t="s">
        <v>171</v>
      </c>
      <c r="AZ150" t="s">
        <v>171</v>
      </c>
      <c r="BA150">
        <f t="shared" si="18"/>
        <v>591932000</v>
      </c>
      <c r="BB150">
        <v>317730000</v>
      </c>
      <c r="BC150">
        <v>88392000</v>
      </c>
      <c r="BD150">
        <v>185810000</v>
      </c>
    </row>
    <row r="151" spans="1:56" x14ac:dyDescent="0.25">
      <c r="A151" t="s">
        <v>3322</v>
      </c>
      <c r="B151" t="s">
        <v>3323</v>
      </c>
      <c r="C151" t="s">
        <v>3324</v>
      </c>
      <c r="D151" t="s">
        <v>171</v>
      </c>
      <c r="E151" t="s">
        <v>171</v>
      </c>
      <c r="F151">
        <f t="shared" si="16"/>
        <v>420898000</v>
      </c>
      <c r="G151">
        <v>46490000</v>
      </c>
      <c r="H151">
        <v>90159000</v>
      </c>
      <c r="I151">
        <v>42862000</v>
      </c>
      <c r="J151">
        <v>206530000</v>
      </c>
      <c r="K151">
        <v>18266000</v>
      </c>
      <c r="L151">
        <v>16591000</v>
      </c>
      <c r="M151">
        <v>0</v>
      </c>
      <c r="N151">
        <v>0</v>
      </c>
      <c r="P151" t="s">
        <v>2127</v>
      </c>
      <c r="Q151" t="s">
        <v>2128</v>
      </c>
      <c r="R151" t="s">
        <v>2129</v>
      </c>
      <c r="S151" s="9" t="s">
        <v>63</v>
      </c>
      <c r="T151" s="5" t="s">
        <v>64</v>
      </c>
      <c r="U151">
        <f>SUM(V151:AA151)</f>
        <v>1014375000</v>
      </c>
      <c r="V151">
        <v>144730000</v>
      </c>
      <c r="W151">
        <v>139880000</v>
      </c>
      <c r="X151">
        <v>0</v>
      </c>
      <c r="Y151">
        <v>96835000</v>
      </c>
      <c r="Z151">
        <v>425130000</v>
      </c>
      <c r="AA151">
        <v>207800000</v>
      </c>
      <c r="AN151" t="s">
        <v>2035</v>
      </c>
      <c r="AO151" t="s">
        <v>2034</v>
      </c>
      <c r="AP151" s="3" t="s">
        <v>437</v>
      </c>
      <c r="AQ151" s="7" t="s">
        <v>957</v>
      </c>
      <c r="AR151">
        <f t="shared" si="17"/>
        <v>612080000</v>
      </c>
      <c r="AS151">
        <v>177790000</v>
      </c>
      <c r="AT151">
        <v>205460000</v>
      </c>
      <c r="AU151">
        <v>228830000</v>
      </c>
      <c r="AW151" t="s">
        <v>2216</v>
      </c>
      <c r="AX151" t="s">
        <v>2217</v>
      </c>
      <c r="AY151" t="s">
        <v>230</v>
      </c>
      <c r="AZ151" t="s">
        <v>171</v>
      </c>
      <c r="BA151">
        <f t="shared" si="18"/>
        <v>583250000</v>
      </c>
      <c r="BB151">
        <v>137820000</v>
      </c>
      <c r="BC151">
        <v>146750000</v>
      </c>
      <c r="BD151">
        <v>298680000</v>
      </c>
    </row>
    <row r="152" spans="1:56" x14ac:dyDescent="0.25">
      <c r="A152" t="s">
        <v>3335</v>
      </c>
      <c r="B152" t="s">
        <v>3336</v>
      </c>
      <c r="C152" t="s">
        <v>3337</v>
      </c>
      <c r="D152" t="s">
        <v>171</v>
      </c>
      <c r="E152" t="s">
        <v>171</v>
      </c>
      <c r="F152">
        <f t="shared" si="16"/>
        <v>418470000</v>
      </c>
      <c r="G152">
        <v>0</v>
      </c>
      <c r="H152">
        <v>108710000</v>
      </c>
      <c r="I152">
        <v>205030000</v>
      </c>
      <c r="J152">
        <v>104730000</v>
      </c>
      <c r="K152">
        <v>0</v>
      </c>
      <c r="L152">
        <v>0</v>
      </c>
      <c r="M152">
        <v>0</v>
      </c>
      <c r="N152">
        <v>0</v>
      </c>
      <c r="P152" t="s">
        <v>7869</v>
      </c>
      <c r="Q152" t="s">
        <v>7870</v>
      </c>
      <c r="R152" t="s">
        <v>7871</v>
      </c>
      <c r="S152" s="9" t="s">
        <v>63</v>
      </c>
      <c r="T152" s="5" t="s">
        <v>64</v>
      </c>
      <c r="U152">
        <f>SUM(V152:AA152)</f>
        <v>19335000</v>
      </c>
      <c r="V152">
        <v>0</v>
      </c>
      <c r="W152">
        <v>0</v>
      </c>
      <c r="X152">
        <v>0</v>
      </c>
      <c r="Y152">
        <v>0</v>
      </c>
      <c r="Z152">
        <v>19335000</v>
      </c>
      <c r="AA152">
        <v>0</v>
      </c>
      <c r="AN152" t="s">
        <v>2301</v>
      </c>
      <c r="AO152" t="s">
        <v>2302</v>
      </c>
      <c r="AP152" s="3" t="s">
        <v>437</v>
      </c>
      <c r="AQ152" s="4" t="s">
        <v>438</v>
      </c>
      <c r="AR152">
        <f t="shared" si="17"/>
        <v>602342000</v>
      </c>
      <c r="AS152">
        <v>85632000</v>
      </c>
      <c r="AT152">
        <v>265290000</v>
      </c>
      <c r="AU152">
        <v>251420000</v>
      </c>
      <c r="AW152" t="s">
        <v>1920</v>
      </c>
      <c r="AX152" t="s">
        <v>1921</v>
      </c>
      <c r="AY152" s="2" t="s">
        <v>230</v>
      </c>
      <c r="AZ152" t="s">
        <v>171</v>
      </c>
      <c r="BA152">
        <f t="shared" si="18"/>
        <v>566880000</v>
      </c>
      <c r="BB152">
        <v>187100000</v>
      </c>
      <c r="BC152">
        <v>207950000</v>
      </c>
      <c r="BD152">
        <v>171830000</v>
      </c>
    </row>
    <row r="153" spans="1:56" x14ac:dyDescent="0.25">
      <c r="A153" t="s">
        <v>3347</v>
      </c>
      <c r="B153" t="s">
        <v>3348</v>
      </c>
      <c r="C153" t="s">
        <v>3347</v>
      </c>
      <c r="D153" t="s">
        <v>171</v>
      </c>
      <c r="E153" t="s">
        <v>171</v>
      </c>
      <c r="F153">
        <f t="shared" si="16"/>
        <v>412423000</v>
      </c>
      <c r="G153">
        <v>31373000</v>
      </c>
      <c r="H153">
        <v>102200000</v>
      </c>
      <c r="I153">
        <v>23537000</v>
      </c>
      <c r="J153">
        <v>108590000</v>
      </c>
      <c r="K153">
        <v>46406000</v>
      </c>
      <c r="L153">
        <v>27904000</v>
      </c>
      <c r="M153">
        <v>53675000</v>
      </c>
      <c r="N153">
        <v>18738000</v>
      </c>
      <c r="P153" t="s">
        <v>1772</v>
      </c>
      <c r="Q153" t="s">
        <v>1773</v>
      </c>
      <c r="R153" t="s">
        <v>1772</v>
      </c>
      <c r="S153" s="9" t="s">
        <v>63</v>
      </c>
      <c r="T153" s="5" t="s">
        <v>64</v>
      </c>
      <c r="U153">
        <f>SUM(V153:AA153)</f>
        <v>1401720000</v>
      </c>
      <c r="V153">
        <v>0</v>
      </c>
      <c r="W153">
        <v>352270000</v>
      </c>
      <c r="X153">
        <v>114990000</v>
      </c>
      <c r="Y153">
        <v>280000000</v>
      </c>
      <c r="Z153">
        <v>525150000</v>
      </c>
      <c r="AA153">
        <v>129310000</v>
      </c>
      <c r="AN153" t="s">
        <v>2849</v>
      </c>
      <c r="AO153" t="s">
        <v>2850</v>
      </c>
      <c r="AP153" t="s">
        <v>171</v>
      </c>
      <c r="AQ153" t="s">
        <v>171</v>
      </c>
      <c r="AR153">
        <f t="shared" si="17"/>
        <v>591560000</v>
      </c>
      <c r="AS153">
        <v>0</v>
      </c>
      <c r="AT153">
        <v>167910000</v>
      </c>
      <c r="AU153">
        <v>423650000</v>
      </c>
      <c r="AW153" t="s">
        <v>2482</v>
      </c>
      <c r="AX153" t="s">
        <v>2483</v>
      </c>
      <c r="AY153" t="s">
        <v>230</v>
      </c>
      <c r="AZ153" t="s">
        <v>171</v>
      </c>
      <c r="BA153">
        <f t="shared" si="18"/>
        <v>555778000</v>
      </c>
      <c r="BB153">
        <v>359760000</v>
      </c>
      <c r="BC153">
        <v>39848000</v>
      </c>
      <c r="BD153">
        <v>156170000</v>
      </c>
    </row>
    <row r="154" spans="1:56" x14ac:dyDescent="0.25">
      <c r="A154" t="s">
        <v>3358</v>
      </c>
      <c r="B154" t="s">
        <v>3359</v>
      </c>
      <c r="C154" t="s">
        <v>3358</v>
      </c>
      <c r="D154" t="s">
        <v>171</v>
      </c>
      <c r="E154" t="s">
        <v>171</v>
      </c>
      <c r="F154">
        <f t="shared" si="16"/>
        <v>410100000</v>
      </c>
      <c r="G154">
        <v>0</v>
      </c>
      <c r="H154">
        <v>193490000</v>
      </c>
      <c r="I154">
        <v>0</v>
      </c>
      <c r="J154">
        <v>216610000</v>
      </c>
      <c r="K154">
        <v>0</v>
      </c>
      <c r="L154">
        <v>0</v>
      </c>
      <c r="M154">
        <v>0</v>
      </c>
      <c r="N154">
        <v>0</v>
      </c>
      <c r="P154" t="s">
        <v>3528</v>
      </c>
      <c r="Q154" t="s">
        <v>3529</v>
      </c>
      <c r="R154" t="s">
        <v>3528</v>
      </c>
      <c r="S154" s="3" t="s">
        <v>437</v>
      </c>
      <c r="T154" s="4" t="s">
        <v>438</v>
      </c>
      <c r="U154">
        <f>SUM(V154:AA154)</f>
        <v>291055000</v>
      </c>
      <c r="V154">
        <v>72374000</v>
      </c>
      <c r="W154">
        <v>22286000</v>
      </c>
      <c r="X154">
        <v>0</v>
      </c>
      <c r="Y154">
        <v>62927000</v>
      </c>
      <c r="Z154">
        <v>57571000</v>
      </c>
      <c r="AA154">
        <v>75897000</v>
      </c>
      <c r="AN154" t="s">
        <v>2247</v>
      </c>
      <c r="AO154" t="s">
        <v>2246</v>
      </c>
      <c r="AP154" t="s">
        <v>230</v>
      </c>
      <c r="AQ154" t="s">
        <v>171</v>
      </c>
      <c r="AR154">
        <f t="shared" si="17"/>
        <v>585848000</v>
      </c>
      <c r="AS154">
        <v>328910000</v>
      </c>
      <c r="AT154">
        <v>30848000</v>
      </c>
      <c r="AU154">
        <v>226090000</v>
      </c>
      <c r="AW154" t="s">
        <v>2203</v>
      </c>
      <c r="AX154" t="s">
        <v>2204</v>
      </c>
      <c r="AY154" s="9" t="s">
        <v>63</v>
      </c>
      <c r="AZ154" s="5" t="s">
        <v>64</v>
      </c>
      <c r="BA154">
        <f t="shared" si="18"/>
        <v>554610000</v>
      </c>
      <c r="BB154">
        <v>227570000</v>
      </c>
      <c r="BC154">
        <v>157670000</v>
      </c>
      <c r="BD154">
        <v>169370000</v>
      </c>
    </row>
    <row r="155" spans="1:56" x14ac:dyDescent="0.25">
      <c r="A155" t="s">
        <v>3389</v>
      </c>
      <c r="B155" t="s">
        <v>3390</v>
      </c>
      <c r="C155" t="s">
        <v>3391</v>
      </c>
      <c r="D155" t="s">
        <v>171</v>
      </c>
      <c r="E155" t="s">
        <v>171</v>
      </c>
      <c r="F155">
        <f t="shared" si="16"/>
        <v>389340000</v>
      </c>
      <c r="G155">
        <v>0</v>
      </c>
      <c r="H155">
        <v>163860000</v>
      </c>
      <c r="I155">
        <v>0</v>
      </c>
      <c r="J155">
        <v>225480000</v>
      </c>
      <c r="K155">
        <v>0</v>
      </c>
      <c r="L155">
        <v>0</v>
      </c>
      <c r="M155">
        <v>0</v>
      </c>
      <c r="N155">
        <v>0</v>
      </c>
      <c r="P155" t="s">
        <v>3225</v>
      </c>
      <c r="Q155" t="s">
        <v>3226</v>
      </c>
      <c r="R155" t="s">
        <v>3227</v>
      </c>
      <c r="S155" s="3" t="s">
        <v>437</v>
      </c>
      <c r="T155" s="4" t="s">
        <v>438</v>
      </c>
      <c r="U155">
        <f>SUM(V155:AA155)</f>
        <v>414615000</v>
      </c>
      <c r="V155">
        <v>0</v>
      </c>
      <c r="W155">
        <v>212280000</v>
      </c>
      <c r="X155">
        <v>90574000</v>
      </c>
      <c r="Y155">
        <v>29589000</v>
      </c>
      <c r="Z155">
        <v>30334000</v>
      </c>
      <c r="AA155">
        <v>51838000</v>
      </c>
      <c r="AN155" t="s">
        <v>2166</v>
      </c>
      <c r="AO155" t="s">
        <v>2167</v>
      </c>
      <c r="AP155" t="s">
        <v>171</v>
      </c>
      <c r="AQ155" t="s">
        <v>171</v>
      </c>
      <c r="AR155">
        <f t="shared" si="17"/>
        <v>565530000</v>
      </c>
      <c r="AS155">
        <v>0</v>
      </c>
      <c r="AT155">
        <v>257620000</v>
      </c>
      <c r="AU155">
        <v>307910000</v>
      </c>
      <c r="AW155" t="s">
        <v>2056</v>
      </c>
      <c r="AX155" t="s">
        <v>2057</v>
      </c>
      <c r="AY155" s="3" t="s">
        <v>437</v>
      </c>
      <c r="AZ155" s="4" t="s">
        <v>438</v>
      </c>
      <c r="BA155">
        <f t="shared" si="18"/>
        <v>552500000</v>
      </c>
      <c r="BB155">
        <v>141660000</v>
      </c>
      <c r="BC155">
        <v>243050000</v>
      </c>
      <c r="BD155">
        <v>167790000</v>
      </c>
    </row>
    <row r="156" spans="1:56" x14ac:dyDescent="0.25">
      <c r="A156" t="s">
        <v>3411</v>
      </c>
      <c r="B156" t="s">
        <v>3412</v>
      </c>
      <c r="C156" t="s">
        <v>3413</v>
      </c>
      <c r="D156" t="s">
        <v>230</v>
      </c>
      <c r="E156" t="s">
        <v>171</v>
      </c>
      <c r="F156">
        <f t="shared" si="16"/>
        <v>377644000</v>
      </c>
      <c r="G156">
        <v>57926000</v>
      </c>
      <c r="H156">
        <v>68637000</v>
      </c>
      <c r="I156">
        <v>0</v>
      </c>
      <c r="J156">
        <v>63234000</v>
      </c>
      <c r="K156">
        <v>63262000</v>
      </c>
      <c r="L156">
        <v>51480000</v>
      </c>
      <c r="M156">
        <v>73105000</v>
      </c>
      <c r="N156">
        <v>0</v>
      </c>
      <c r="P156" t="s">
        <v>3536</v>
      </c>
      <c r="Q156" t="s">
        <v>3537</v>
      </c>
      <c r="R156" t="s">
        <v>3536</v>
      </c>
      <c r="S156" s="3" t="s">
        <v>437</v>
      </c>
      <c r="T156" s="4" t="s">
        <v>438</v>
      </c>
      <c r="U156">
        <f>SUM(V156:AA156)</f>
        <v>297870000</v>
      </c>
      <c r="V156">
        <v>0</v>
      </c>
      <c r="W156">
        <v>139330000</v>
      </c>
      <c r="X156">
        <v>61529000</v>
      </c>
      <c r="Y156">
        <v>28992000</v>
      </c>
      <c r="Z156">
        <v>36905000</v>
      </c>
      <c r="AA156">
        <v>31114000</v>
      </c>
      <c r="AN156" t="s">
        <v>2189</v>
      </c>
      <c r="AO156" t="s">
        <v>2190</v>
      </c>
      <c r="AP156" s="2" t="s">
        <v>230</v>
      </c>
      <c r="AQ156" t="s">
        <v>171</v>
      </c>
      <c r="AR156">
        <f t="shared" si="17"/>
        <v>560620000</v>
      </c>
      <c r="AS156">
        <v>208680000</v>
      </c>
      <c r="AT156">
        <v>130790000</v>
      </c>
      <c r="AU156">
        <v>221150000</v>
      </c>
      <c r="AW156" t="s">
        <v>2444</v>
      </c>
      <c r="AX156" t="s">
        <v>2443</v>
      </c>
      <c r="AY156" t="s">
        <v>171</v>
      </c>
      <c r="AZ156" t="s">
        <v>171</v>
      </c>
      <c r="BA156">
        <f t="shared" si="18"/>
        <v>548182000</v>
      </c>
      <c r="BB156">
        <v>353270000</v>
      </c>
      <c r="BC156">
        <v>55692000</v>
      </c>
      <c r="BD156">
        <v>139220000</v>
      </c>
    </row>
    <row r="157" spans="1:56" x14ac:dyDescent="0.25">
      <c r="A157" t="s">
        <v>3421</v>
      </c>
      <c r="B157" t="s">
        <v>3422</v>
      </c>
      <c r="C157" t="s">
        <v>3423</v>
      </c>
      <c r="D157" t="s">
        <v>171</v>
      </c>
      <c r="E157" t="s">
        <v>171</v>
      </c>
      <c r="F157">
        <f t="shared" si="16"/>
        <v>377410000</v>
      </c>
      <c r="G157">
        <v>0</v>
      </c>
      <c r="H157">
        <v>0</v>
      </c>
      <c r="I157">
        <v>0</v>
      </c>
      <c r="J157">
        <v>0</v>
      </c>
      <c r="K157">
        <v>262450000</v>
      </c>
      <c r="L157">
        <v>0</v>
      </c>
      <c r="M157">
        <v>0</v>
      </c>
      <c r="N157">
        <v>114960000</v>
      </c>
      <c r="P157" t="s">
        <v>3700</v>
      </c>
      <c r="Q157" t="s">
        <v>3701</v>
      </c>
      <c r="R157" t="s">
        <v>3700</v>
      </c>
      <c r="S157" s="3" t="s">
        <v>437</v>
      </c>
      <c r="T157" s="4" t="s">
        <v>438</v>
      </c>
      <c r="U157">
        <f>SUM(V157:AA157)</f>
        <v>202634000</v>
      </c>
      <c r="V157">
        <v>0</v>
      </c>
      <c r="W157">
        <v>94758000</v>
      </c>
      <c r="X157">
        <v>0</v>
      </c>
      <c r="Y157">
        <v>23980000</v>
      </c>
      <c r="Z157">
        <v>0</v>
      </c>
      <c r="AA157">
        <v>83896000</v>
      </c>
      <c r="AN157" t="s">
        <v>2422</v>
      </c>
      <c r="AO157" t="s">
        <v>2423</v>
      </c>
      <c r="AP157" t="s">
        <v>171</v>
      </c>
      <c r="AQ157" t="s">
        <v>171</v>
      </c>
      <c r="AR157">
        <f t="shared" si="17"/>
        <v>559384000</v>
      </c>
      <c r="AS157">
        <v>84474000</v>
      </c>
      <c r="AT157">
        <v>178820000</v>
      </c>
      <c r="AU157">
        <v>296090000</v>
      </c>
      <c r="AW157" t="s">
        <v>1971</v>
      </c>
      <c r="AX157" t="s">
        <v>1972</v>
      </c>
      <c r="AY157" t="s">
        <v>171</v>
      </c>
      <c r="AZ157" t="s">
        <v>171</v>
      </c>
      <c r="BA157">
        <f t="shared" si="18"/>
        <v>542009000</v>
      </c>
      <c r="BB157">
        <v>411350000</v>
      </c>
      <c r="BC157">
        <v>87556000</v>
      </c>
      <c r="BD157">
        <v>43103000</v>
      </c>
    </row>
    <row r="158" spans="1:56" x14ac:dyDescent="0.25">
      <c r="A158" t="s">
        <v>3432</v>
      </c>
      <c r="B158" t="s">
        <v>3433</v>
      </c>
      <c r="C158" t="s">
        <v>3434</v>
      </c>
      <c r="D158" t="s">
        <v>171</v>
      </c>
      <c r="E158" t="s">
        <v>171</v>
      </c>
      <c r="F158">
        <f t="shared" si="16"/>
        <v>376910000</v>
      </c>
      <c r="G158">
        <v>74545000</v>
      </c>
      <c r="H158">
        <v>40926000</v>
      </c>
      <c r="I158">
        <v>0</v>
      </c>
      <c r="J158">
        <v>109960000</v>
      </c>
      <c r="K158">
        <v>20648000</v>
      </c>
      <c r="L158">
        <v>95406000</v>
      </c>
      <c r="M158">
        <v>35425000</v>
      </c>
      <c r="N158">
        <v>0</v>
      </c>
      <c r="P158" t="s">
        <v>8649</v>
      </c>
      <c r="Q158" t="s">
        <v>8650</v>
      </c>
      <c r="R158" t="s">
        <v>8651</v>
      </c>
      <c r="S158" s="3" t="s">
        <v>437</v>
      </c>
      <c r="T158" s="4" t="s">
        <v>438</v>
      </c>
      <c r="U158">
        <f>SUM(V158:AA158)</f>
        <v>11694000</v>
      </c>
      <c r="V158">
        <v>0</v>
      </c>
      <c r="W158">
        <v>0</v>
      </c>
      <c r="X158">
        <v>0</v>
      </c>
      <c r="Y158">
        <v>0</v>
      </c>
      <c r="Z158">
        <v>11694000</v>
      </c>
      <c r="AA158">
        <v>0</v>
      </c>
      <c r="AN158" t="s">
        <v>2435</v>
      </c>
      <c r="AO158" t="s">
        <v>2436</v>
      </c>
      <c r="AP158" s="3" t="s">
        <v>437</v>
      </c>
      <c r="AQ158" s="7" t="s">
        <v>957</v>
      </c>
      <c r="AR158">
        <f t="shared" si="17"/>
        <v>548350000</v>
      </c>
      <c r="AS158">
        <v>147210000</v>
      </c>
      <c r="AT158">
        <v>245920000</v>
      </c>
      <c r="AU158">
        <v>155220000</v>
      </c>
      <c r="AW158" t="s">
        <v>2069</v>
      </c>
      <c r="AX158" t="s">
        <v>2070</v>
      </c>
      <c r="AY158" s="9" t="s">
        <v>63</v>
      </c>
      <c r="AZ158" s="5" t="s">
        <v>64</v>
      </c>
      <c r="BA158">
        <f t="shared" si="18"/>
        <v>530110000</v>
      </c>
      <c r="BB158">
        <v>305230000</v>
      </c>
      <c r="BC158">
        <v>116550000</v>
      </c>
      <c r="BD158">
        <v>108330000</v>
      </c>
    </row>
    <row r="159" spans="1:56" x14ac:dyDescent="0.25">
      <c r="A159" t="s">
        <v>3445</v>
      </c>
      <c r="B159" t="s">
        <v>3446</v>
      </c>
      <c r="C159" t="s">
        <v>3447</v>
      </c>
      <c r="D159" t="s">
        <v>171</v>
      </c>
      <c r="E159" t="s">
        <v>171</v>
      </c>
      <c r="F159">
        <f t="shared" si="16"/>
        <v>373072000</v>
      </c>
      <c r="G159">
        <v>0</v>
      </c>
      <c r="H159">
        <v>70457000</v>
      </c>
      <c r="I159">
        <v>58288000</v>
      </c>
      <c r="J159">
        <v>113840000</v>
      </c>
      <c r="K159">
        <v>50424000</v>
      </c>
      <c r="L159">
        <v>0</v>
      </c>
      <c r="M159">
        <v>48852000</v>
      </c>
      <c r="N159">
        <v>31211000</v>
      </c>
      <c r="P159" t="s">
        <v>9694</v>
      </c>
      <c r="Q159" t="s">
        <v>9695</v>
      </c>
      <c r="R159" t="s">
        <v>9696</v>
      </c>
      <c r="S159" s="3" t="s">
        <v>437</v>
      </c>
      <c r="T159" s="4" t="s">
        <v>438</v>
      </c>
      <c r="U159">
        <f>SUM(V159:AA159)</f>
        <v>6517100</v>
      </c>
      <c r="V159">
        <v>0</v>
      </c>
      <c r="W159">
        <v>6517100</v>
      </c>
      <c r="X159">
        <v>0</v>
      </c>
      <c r="Y159">
        <v>0</v>
      </c>
      <c r="Z159">
        <v>0</v>
      </c>
      <c r="AA159">
        <v>0</v>
      </c>
      <c r="AN159" t="s">
        <v>1797</v>
      </c>
      <c r="AO159" t="s">
        <v>1798</v>
      </c>
      <c r="AP159" t="s">
        <v>171</v>
      </c>
      <c r="AQ159" t="s">
        <v>171</v>
      </c>
      <c r="AR159">
        <f t="shared" si="17"/>
        <v>547050000</v>
      </c>
      <c r="AS159">
        <v>348250000</v>
      </c>
      <c r="AT159">
        <v>198800000</v>
      </c>
      <c r="AU159">
        <v>0</v>
      </c>
      <c r="AW159" t="s">
        <v>2155</v>
      </c>
      <c r="AX159" t="s">
        <v>2156</v>
      </c>
      <c r="AY159" t="s">
        <v>171</v>
      </c>
      <c r="AZ159" t="s">
        <v>171</v>
      </c>
      <c r="BA159">
        <f t="shared" si="18"/>
        <v>529552000</v>
      </c>
      <c r="BB159">
        <v>475380000</v>
      </c>
      <c r="BC159">
        <v>39269000</v>
      </c>
      <c r="BD159">
        <v>14903000</v>
      </c>
    </row>
    <row r="160" spans="1:56" x14ac:dyDescent="0.25">
      <c r="A160" t="s">
        <v>3455</v>
      </c>
      <c r="B160" t="s">
        <v>3456</v>
      </c>
      <c r="C160" t="s">
        <v>3457</v>
      </c>
      <c r="D160" t="s">
        <v>171</v>
      </c>
      <c r="E160" t="s">
        <v>171</v>
      </c>
      <c r="F160">
        <f t="shared" si="16"/>
        <v>363591000</v>
      </c>
      <c r="G160">
        <v>0</v>
      </c>
      <c r="H160">
        <v>162370000</v>
      </c>
      <c r="I160">
        <v>0</v>
      </c>
      <c r="J160">
        <v>46999000</v>
      </c>
      <c r="K160">
        <v>63586000</v>
      </c>
      <c r="L160">
        <v>34253000</v>
      </c>
      <c r="M160">
        <v>56383000</v>
      </c>
      <c r="N160">
        <v>0</v>
      </c>
      <c r="P160" t="s">
        <v>497</v>
      </c>
      <c r="Q160" t="s">
        <v>498</v>
      </c>
      <c r="R160" t="s">
        <v>499</v>
      </c>
      <c r="S160" s="3" t="s">
        <v>437</v>
      </c>
      <c r="T160" s="4" t="s">
        <v>438</v>
      </c>
      <c r="U160">
        <f>SUM(V160:AA160)</f>
        <v>26256200000</v>
      </c>
      <c r="V160">
        <v>2633500000</v>
      </c>
      <c r="W160">
        <v>6123000000</v>
      </c>
      <c r="X160">
        <v>3336100000</v>
      </c>
      <c r="Y160">
        <v>4380100000</v>
      </c>
      <c r="Z160">
        <v>4217900000</v>
      </c>
      <c r="AA160">
        <v>5565600000</v>
      </c>
      <c r="AN160" t="s">
        <v>1934</v>
      </c>
      <c r="AO160" t="s">
        <v>1935</v>
      </c>
      <c r="AP160" t="s">
        <v>171</v>
      </c>
      <c r="AQ160" t="s">
        <v>171</v>
      </c>
      <c r="AR160">
        <f t="shared" si="17"/>
        <v>542023000</v>
      </c>
      <c r="AS160">
        <v>267610000</v>
      </c>
      <c r="AT160">
        <v>183320000</v>
      </c>
      <c r="AU160">
        <v>91093000</v>
      </c>
      <c r="AW160" t="s">
        <v>2189</v>
      </c>
      <c r="AX160" t="s">
        <v>2190</v>
      </c>
      <c r="AY160" s="2" t="s">
        <v>230</v>
      </c>
      <c r="AZ160" t="s">
        <v>171</v>
      </c>
      <c r="BA160">
        <f t="shared" si="18"/>
        <v>515860000</v>
      </c>
      <c r="BB160">
        <v>160390000</v>
      </c>
      <c r="BC160">
        <v>171650000</v>
      </c>
      <c r="BD160">
        <v>183820000</v>
      </c>
    </row>
    <row r="161" spans="1:56" x14ac:dyDescent="0.25">
      <c r="A161" t="s">
        <v>3466</v>
      </c>
      <c r="B161" t="s">
        <v>3467</v>
      </c>
      <c r="C161" t="s">
        <v>3468</v>
      </c>
      <c r="D161" t="s">
        <v>171</v>
      </c>
      <c r="E161" t="s">
        <v>171</v>
      </c>
      <c r="F161">
        <f t="shared" si="16"/>
        <v>362683000</v>
      </c>
      <c r="G161">
        <v>0</v>
      </c>
      <c r="H161">
        <v>119230000</v>
      </c>
      <c r="I161">
        <v>0</v>
      </c>
      <c r="J161">
        <v>147700000</v>
      </c>
      <c r="K161">
        <v>0</v>
      </c>
      <c r="L161">
        <v>52736000</v>
      </c>
      <c r="M161">
        <v>43017000</v>
      </c>
      <c r="N161">
        <v>0</v>
      </c>
      <c r="P161" t="s">
        <v>6766</v>
      </c>
      <c r="Q161" t="s">
        <v>6767</v>
      </c>
      <c r="R161" t="s">
        <v>6766</v>
      </c>
      <c r="S161" s="3" t="s">
        <v>437</v>
      </c>
      <c r="T161" s="7" t="s">
        <v>957</v>
      </c>
      <c r="U161">
        <f>SUM(V161:AA161)</f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N161" t="s">
        <v>2056</v>
      </c>
      <c r="AO161" t="s">
        <v>2057</v>
      </c>
      <c r="AP161" s="3" t="s">
        <v>437</v>
      </c>
      <c r="AQ161" s="4" t="s">
        <v>438</v>
      </c>
      <c r="AR161">
        <f t="shared" si="17"/>
        <v>541090000</v>
      </c>
      <c r="AS161">
        <v>137170000</v>
      </c>
      <c r="AT161">
        <v>206650000</v>
      </c>
      <c r="AU161">
        <v>197270000</v>
      </c>
      <c r="AW161" t="s">
        <v>1835</v>
      </c>
      <c r="AX161" t="s">
        <v>1836</v>
      </c>
      <c r="AY161" t="s">
        <v>171</v>
      </c>
      <c r="AZ161" t="s">
        <v>171</v>
      </c>
      <c r="BA161">
        <f t="shared" si="18"/>
        <v>511530000</v>
      </c>
      <c r="BB161">
        <v>286720000</v>
      </c>
      <c r="BC161">
        <v>118280000</v>
      </c>
      <c r="BD161">
        <v>106530000</v>
      </c>
    </row>
    <row r="162" spans="1:56" x14ac:dyDescent="0.25">
      <c r="A162" t="s">
        <v>3475</v>
      </c>
      <c r="B162" t="s">
        <v>3476</v>
      </c>
      <c r="C162" t="s">
        <v>3475</v>
      </c>
      <c r="D162" t="s">
        <v>171</v>
      </c>
      <c r="E162" t="s">
        <v>171</v>
      </c>
      <c r="F162">
        <f t="shared" si="16"/>
        <v>362095000</v>
      </c>
      <c r="G162">
        <v>0</v>
      </c>
      <c r="H162">
        <v>116540000</v>
      </c>
      <c r="I162">
        <v>24683000</v>
      </c>
      <c r="J162">
        <v>201360000</v>
      </c>
      <c r="K162">
        <v>19512000</v>
      </c>
      <c r="L162">
        <v>0</v>
      </c>
      <c r="M162">
        <v>0</v>
      </c>
      <c r="N162">
        <v>0</v>
      </c>
      <c r="P162" t="s">
        <v>1346</v>
      </c>
      <c r="Q162" t="s">
        <v>1347</v>
      </c>
      <c r="R162" t="s">
        <v>1346</v>
      </c>
      <c r="S162" s="3" t="s">
        <v>437</v>
      </c>
      <c r="T162" s="7" t="s">
        <v>957</v>
      </c>
      <c r="U162">
        <f>SUM(V162:AA162)</f>
        <v>3930170000</v>
      </c>
      <c r="V162">
        <v>215690000</v>
      </c>
      <c r="W162">
        <v>1027300000</v>
      </c>
      <c r="X162">
        <v>693540000</v>
      </c>
      <c r="Y162">
        <v>666490000</v>
      </c>
      <c r="Z162">
        <v>818610000</v>
      </c>
      <c r="AA162">
        <v>508540000</v>
      </c>
      <c r="AN162" t="s">
        <v>1993</v>
      </c>
      <c r="AO162" t="s">
        <v>1994</v>
      </c>
      <c r="AP162" s="9" t="s">
        <v>63</v>
      </c>
      <c r="AQ162" s="6" t="s">
        <v>118</v>
      </c>
      <c r="AR162">
        <f t="shared" si="17"/>
        <v>539180000</v>
      </c>
      <c r="AS162">
        <v>0</v>
      </c>
      <c r="AT162">
        <v>239740000</v>
      </c>
      <c r="AU162">
        <v>299440000</v>
      </c>
      <c r="AW162" t="s">
        <v>2550</v>
      </c>
      <c r="AX162" t="s">
        <v>2551</v>
      </c>
      <c r="AY162" t="s">
        <v>171</v>
      </c>
      <c r="AZ162" t="s">
        <v>171</v>
      </c>
      <c r="BA162">
        <f t="shared" si="18"/>
        <v>510594000</v>
      </c>
      <c r="BB162">
        <v>266540000</v>
      </c>
      <c r="BC162">
        <v>42064000</v>
      </c>
      <c r="BD162">
        <v>201990000</v>
      </c>
    </row>
    <row r="163" spans="1:56" x14ac:dyDescent="0.25">
      <c r="A163" t="s">
        <v>3483</v>
      </c>
      <c r="B163" t="s">
        <v>3484</v>
      </c>
      <c r="C163" t="s">
        <v>3485</v>
      </c>
      <c r="D163" t="s">
        <v>171</v>
      </c>
      <c r="E163" t="s">
        <v>171</v>
      </c>
      <c r="F163">
        <f t="shared" si="16"/>
        <v>355888000</v>
      </c>
      <c r="G163">
        <v>0</v>
      </c>
      <c r="H163">
        <v>51317000</v>
      </c>
      <c r="I163">
        <v>90702000</v>
      </c>
      <c r="J163">
        <v>40263000</v>
      </c>
      <c r="K163">
        <v>45290000</v>
      </c>
      <c r="L163">
        <v>34508000</v>
      </c>
      <c r="M163">
        <v>58746000</v>
      </c>
      <c r="N163">
        <v>35062000</v>
      </c>
      <c r="P163" t="s">
        <v>3777</v>
      </c>
      <c r="Q163" t="s">
        <v>3778</v>
      </c>
      <c r="R163" t="s">
        <v>3779</v>
      </c>
      <c r="S163" s="3" t="s">
        <v>437</v>
      </c>
      <c r="T163" s="7" t="s">
        <v>957</v>
      </c>
      <c r="U163">
        <f>SUM(V163:AA163)</f>
        <v>152970000</v>
      </c>
      <c r="V163">
        <v>0</v>
      </c>
      <c r="W163">
        <v>63804000</v>
      </c>
      <c r="X163">
        <v>0</v>
      </c>
      <c r="Y163">
        <v>59901000</v>
      </c>
      <c r="Z163">
        <v>29265000</v>
      </c>
      <c r="AA163">
        <v>0</v>
      </c>
      <c r="AN163" t="s">
        <v>3188</v>
      </c>
      <c r="AO163" t="s">
        <v>3189</v>
      </c>
      <c r="AP163" t="s">
        <v>171</v>
      </c>
      <c r="AQ163" t="s">
        <v>171</v>
      </c>
      <c r="AR163">
        <f t="shared" si="17"/>
        <v>526360000</v>
      </c>
      <c r="AS163">
        <v>0</v>
      </c>
      <c r="AT163">
        <v>174880000</v>
      </c>
      <c r="AU163">
        <v>351480000</v>
      </c>
      <c r="AW163" t="s">
        <v>2277</v>
      </c>
      <c r="AX163" t="s">
        <v>2278</v>
      </c>
      <c r="AY163" t="s">
        <v>171</v>
      </c>
      <c r="AZ163" t="s">
        <v>171</v>
      </c>
      <c r="BA163">
        <f t="shared" si="18"/>
        <v>504340000</v>
      </c>
      <c r="BB163">
        <v>252360000</v>
      </c>
      <c r="BC163">
        <v>134140000</v>
      </c>
      <c r="BD163">
        <v>117840000</v>
      </c>
    </row>
    <row r="164" spans="1:56" x14ac:dyDescent="0.25">
      <c r="A164" t="s">
        <v>3495</v>
      </c>
      <c r="B164" t="s">
        <v>3496</v>
      </c>
      <c r="C164" t="s">
        <v>3497</v>
      </c>
      <c r="D164" t="s">
        <v>171</v>
      </c>
      <c r="E164" t="s">
        <v>171</v>
      </c>
      <c r="F164">
        <f t="shared" si="16"/>
        <v>354663000</v>
      </c>
      <c r="G164">
        <v>26863000</v>
      </c>
      <c r="H164">
        <v>96666000</v>
      </c>
      <c r="I164">
        <v>36874000</v>
      </c>
      <c r="J164">
        <v>113950000</v>
      </c>
      <c r="K164">
        <v>0</v>
      </c>
      <c r="L164">
        <v>44199000</v>
      </c>
      <c r="M164">
        <v>36111000</v>
      </c>
      <c r="N164">
        <v>0</v>
      </c>
      <c r="P164" t="s">
        <v>5303</v>
      </c>
      <c r="Q164" t="s">
        <v>5304</v>
      </c>
      <c r="R164" t="s">
        <v>5305</v>
      </c>
      <c r="S164" s="3" t="s">
        <v>437</v>
      </c>
      <c r="T164" s="8" t="s">
        <v>1676</v>
      </c>
      <c r="U164">
        <f>SUM(V164:AA164)</f>
        <v>63086000</v>
      </c>
      <c r="V164">
        <v>0</v>
      </c>
      <c r="W164">
        <v>20395000</v>
      </c>
      <c r="X164">
        <v>0</v>
      </c>
      <c r="Y164">
        <v>11786000</v>
      </c>
      <c r="Z164">
        <v>15054000</v>
      </c>
      <c r="AA164">
        <v>15851000</v>
      </c>
      <c r="AN164" t="s">
        <v>1750</v>
      </c>
      <c r="AO164" t="s">
        <v>1751</v>
      </c>
      <c r="AP164" s="9" t="s">
        <v>63</v>
      </c>
      <c r="AQ164" s="10" t="s">
        <v>75</v>
      </c>
      <c r="AR164">
        <f t="shared" si="17"/>
        <v>515380000</v>
      </c>
      <c r="AS164">
        <v>193260000</v>
      </c>
      <c r="AT164">
        <v>190970000</v>
      </c>
      <c r="AU164">
        <v>131150000</v>
      </c>
      <c r="AW164" t="s">
        <v>1810</v>
      </c>
      <c r="AX164" t="s">
        <v>1811</v>
      </c>
      <c r="AY164" t="s">
        <v>171</v>
      </c>
      <c r="AZ164" t="s">
        <v>171</v>
      </c>
      <c r="BA164">
        <f t="shared" si="18"/>
        <v>498260000</v>
      </c>
      <c r="BB164">
        <v>498260000</v>
      </c>
      <c r="BC164">
        <v>0</v>
      </c>
      <c r="BD164">
        <v>0</v>
      </c>
    </row>
    <row r="165" spans="1:56" x14ac:dyDescent="0.25">
      <c r="A165" t="s">
        <v>3507</v>
      </c>
      <c r="B165" t="s">
        <v>3508</v>
      </c>
      <c r="C165" t="s">
        <v>3509</v>
      </c>
      <c r="D165" t="s">
        <v>171</v>
      </c>
      <c r="E165" t="s">
        <v>171</v>
      </c>
      <c r="F165">
        <f t="shared" si="16"/>
        <v>352937000</v>
      </c>
      <c r="G165">
        <v>0</v>
      </c>
      <c r="H165">
        <v>49238000</v>
      </c>
      <c r="I165">
        <v>0</v>
      </c>
      <c r="J165">
        <v>33147000</v>
      </c>
      <c r="K165">
        <v>61535000</v>
      </c>
      <c r="L165">
        <v>59032000</v>
      </c>
      <c r="M165">
        <v>90126000</v>
      </c>
      <c r="N165">
        <v>59859000</v>
      </c>
      <c r="P165" t="s">
        <v>10874</v>
      </c>
      <c r="Q165" t="s">
        <v>10875</v>
      </c>
      <c r="R165" t="s">
        <v>10876</v>
      </c>
      <c r="S165" s="3" t="s">
        <v>437</v>
      </c>
      <c r="T165" s="8" t="s">
        <v>1676</v>
      </c>
      <c r="U165">
        <f>SUM(V165:AA165)</f>
        <v>2922800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2922800</v>
      </c>
      <c r="AN165" t="s">
        <v>1727</v>
      </c>
      <c r="AO165" t="s">
        <v>1728</v>
      </c>
      <c r="AP165" s="3" t="s">
        <v>437</v>
      </c>
      <c r="AQ165" s="16" t="s">
        <v>438</v>
      </c>
      <c r="AR165">
        <f t="shared" si="17"/>
        <v>513176000</v>
      </c>
      <c r="AS165">
        <v>53766000</v>
      </c>
      <c r="AT165">
        <v>222350000</v>
      </c>
      <c r="AU165">
        <v>237060000</v>
      </c>
      <c r="AW165" t="s">
        <v>2166</v>
      </c>
      <c r="AX165" t="s">
        <v>2167</v>
      </c>
      <c r="AY165" t="s">
        <v>171</v>
      </c>
      <c r="AZ165" t="s">
        <v>171</v>
      </c>
      <c r="BA165">
        <f t="shared" si="18"/>
        <v>497320000</v>
      </c>
      <c r="BB165">
        <v>152120000</v>
      </c>
      <c r="BC165">
        <v>207640000</v>
      </c>
      <c r="BD165">
        <v>137560000</v>
      </c>
    </row>
    <row r="166" spans="1:56" x14ac:dyDescent="0.25">
      <c r="A166" t="s">
        <v>3549</v>
      </c>
      <c r="B166" t="s">
        <v>3550</v>
      </c>
      <c r="C166" t="s">
        <v>3551</v>
      </c>
      <c r="D166" t="s">
        <v>479</v>
      </c>
      <c r="E166" t="s">
        <v>171</v>
      </c>
      <c r="F166">
        <f t="shared" si="16"/>
        <v>344082000</v>
      </c>
      <c r="G166">
        <v>0</v>
      </c>
      <c r="H166">
        <v>68073000</v>
      </c>
      <c r="I166">
        <v>0</v>
      </c>
      <c r="J166">
        <v>33753000</v>
      </c>
      <c r="K166">
        <v>92450000</v>
      </c>
      <c r="L166">
        <v>53208000</v>
      </c>
      <c r="M166">
        <v>96598000</v>
      </c>
      <c r="N166">
        <v>0</v>
      </c>
      <c r="P166" t="s">
        <v>1685</v>
      </c>
      <c r="Q166" t="s">
        <v>1686</v>
      </c>
      <c r="R166" t="s">
        <v>1687</v>
      </c>
      <c r="S166" s="3" t="s">
        <v>437</v>
      </c>
      <c r="T166" s="8" t="s">
        <v>1676</v>
      </c>
      <c r="U166">
        <f>SUM(V166:AA166)</f>
        <v>1948600000</v>
      </c>
      <c r="V166">
        <v>312390000</v>
      </c>
      <c r="W166">
        <v>326650000</v>
      </c>
      <c r="X166">
        <v>182790000</v>
      </c>
      <c r="Y166">
        <v>271080000</v>
      </c>
      <c r="Z166">
        <v>478570000</v>
      </c>
      <c r="AA166">
        <v>377120000</v>
      </c>
      <c r="AN166" t="s">
        <v>2946</v>
      </c>
      <c r="AO166" t="s">
        <v>2945</v>
      </c>
      <c r="AP166" t="s">
        <v>171</v>
      </c>
      <c r="AQ166" t="s">
        <v>171</v>
      </c>
      <c r="AR166">
        <f t="shared" si="17"/>
        <v>509160000</v>
      </c>
      <c r="AS166">
        <v>0</v>
      </c>
      <c r="AT166">
        <v>150700000</v>
      </c>
      <c r="AU166">
        <v>358460000</v>
      </c>
      <c r="AW166" t="s">
        <v>2045</v>
      </c>
      <c r="AX166" t="s">
        <v>2046</v>
      </c>
      <c r="AY166" t="s">
        <v>171</v>
      </c>
      <c r="AZ166" t="s">
        <v>171</v>
      </c>
      <c r="BA166">
        <f t="shared" si="18"/>
        <v>492910000</v>
      </c>
      <c r="BB166">
        <v>133020000</v>
      </c>
      <c r="BC166">
        <v>232830000</v>
      </c>
      <c r="BD166">
        <v>127060000</v>
      </c>
    </row>
    <row r="167" spans="1:56" x14ac:dyDescent="0.25">
      <c r="A167" t="s">
        <v>3560</v>
      </c>
      <c r="B167" t="s">
        <v>3561</v>
      </c>
      <c r="C167" t="s">
        <v>3562</v>
      </c>
      <c r="D167" t="s">
        <v>230</v>
      </c>
      <c r="E167" t="s">
        <v>171</v>
      </c>
      <c r="F167">
        <f t="shared" si="16"/>
        <v>334505000</v>
      </c>
      <c r="G167">
        <v>158380000</v>
      </c>
      <c r="H167">
        <v>0</v>
      </c>
      <c r="I167">
        <v>89580000</v>
      </c>
      <c r="J167">
        <v>31782000</v>
      </c>
      <c r="K167">
        <v>0</v>
      </c>
      <c r="L167">
        <v>0</v>
      </c>
      <c r="M167">
        <v>0</v>
      </c>
      <c r="N167">
        <v>54763000</v>
      </c>
      <c r="P167" t="s">
        <v>7590</v>
      </c>
      <c r="Q167" t="s">
        <v>7591</v>
      </c>
      <c r="R167" t="s">
        <v>7592</v>
      </c>
      <c r="S167" s="3" t="s">
        <v>437</v>
      </c>
      <c r="T167" s="8" t="s">
        <v>1676</v>
      </c>
      <c r="U167">
        <f>SUM(V167:AA167)</f>
        <v>22312000</v>
      </c>
      <c r="V167">
        <v>0</v>
      </c>
      <c r="W167">
        <v>0</v>
      </c>
      <c r="X167">
        <v>0</v>
      </c>
      <c r="Y167">
        <v>0</v>
      </c>
      <c r="Z167">
        <v>22312000</v>
      </c>
      <c r="AA167">
        <v>0</v>
      </c>
      <c r="AN167" t="s">
        <v>2388</v>
      </c>
      <c r="AO167" t="s">
        <v>2387</v>
      </c>
      <c r="AP167" s="9" t="s">
        <v>63</v>
      </c>
      <c r="AQ167" s="5" t="s">
        <v>64</v>
      </c>
      <c r="AR167">
        <f t="shared" si="17"/>
        <v>502332000</v>
      </c>
      <c r="AS167">
        <v>89912000</v>
      </c>
      <c r="AT167">
        <v>123950000</v>
      </c>
      <c r="AU167">
        <v>288470000</v>
      </c>
      <c r="AW167" t="s">
        <v>2026</v>
      </c>
      <c r="AX167" t="s">
        <v>2027</v>
      </c>
      <c r="AY167" s="3" t="s">
        <v>437</v>
      </c>
      <c r="AZ167" s="7" t="s">
        <v>957</v>
      </c>
      <c r="BA167">
        <f t="shared" si="18"/>
        <v>491340000</v>
      </c>
      <c r="BB167">
        <v>158910000</v>
      </c>
      <c r="BC167">
        <v>140850000</v>
      </c>
      <c r="BD167">
        <v>191580000</v>
      </c>
    </row>
    <row r="168" spans="1:56" x14ac:dyDescent="0.25">
      <c r="A168" t="s">
        <v>3571</v>
      </c>
      <c r="B168" t="s">
        <v>3572</v>
      </c>
      <c r="C168" t="s">
        <v>3573</v>
      </c>
      <c r="D168" t="s">
        <v>171</v>
      </c>
      <c r="E168" t="s">
        <v>171</v>
      </c>
      <c r="F168">
        <f t="shared" si="16"/>
        <v>331768000</v>
      </c>
      <c r="G168">
        <v>0</v>
      </c>
      <c r="H168">
        <v>104100000</v>
      </c>
      <c r="I168">
        <v>91242000</v>
      </c>
      <c r="J168">
        <v>111650000</v>
      </c>
      <c r="K168">
        <v>24776000</v>
      </c>
      <c r="L168">
        <v>0</v>
      </c>
      <c r="M168">
        <v>0</v>
      </c>
      <c r="N168">
        <v>0</v>
      </c>
      <c r="P168" t="s">
        <v>4158</v>
      </c>
      <c r="Q168" t="s">
        <v>4159</v>
      </c>
      <c r="R168" t="s">
        <v>4160</v>
      </c>
      <c r="S168" s="3" t="s">
        <v>437</v>
      </c>
      <c r="T168" s="8" t="s">
        <v>1676</v>
      </c>
      <c r="U168">
        <f>SUM(V168:AA168)</f>
        <v>154651000</v>
      </c>
      <c r="V168">
        <v>24366000</v>
      </c>
      <c r="W168">
        <v>38984000</v>
      </c>
      <c r="X168">
        <v>0</v>
      </c>
      <c r="Y168">
        <v>32714000</v>
      </c>
      <c r="Z168">
        <v>32129000</v>
      </c>
      <c r="AA168">
        <v>26458000</v>
      </c>
      <c r="AN168" t="s">
        <v>2494</v>
      </c>
      <c r="AO168" t="s">
        <v>2495</v>
      </c>
      <c r="AP168" t="s">
        <v>171</v>
      </c>
      <c r="AQ168" t="s">
        <v>171</v>
      </c>
      <c r="AR168">
        <f t="shared" si="17"/>
        <v>497730000</v>
      </c>
      <c r="AS168">
        <v>0</v>
      </c>
      <c r="AT168">
        <v>261030000</v>
      </c>
      <c r="AU168">
        <v>236700000</v>
      </c>
      <c r="AW168" t="s">
        <v>2227</v>
      </c>
      <c r="AX168" t="s">
        <v>2228</v>
      </c>
      <c r="AY168" s="3" t="s">
        <v>437</v>
      </c>
      <c r="AZ168" s="4" t="s">
        <v>438</v>
      </c>
      <c r="BA168">
        <f t="shared" si="18"/>
        <v>488438000</v>
      </c>
      <c r="BB168">
        <v>281180000</v>
      </c>
      <c r="BC168">
        <v>122670000</v>
      </c>
      <c r="BD168">
        <v>84588000</v>
      </c>
    </row>
    <row r="169" spans="1:56" x14ac:dyDescent="0.25">
      <c r="A169" t="s">
        <v>3582</v>
      </c>
      <c r="B169" t="s">
        <v>3583</v>
      </c>
      <c r="C169" t="s">
        <v>3584</v>
      </c>
      <c r="D169" t="s">
        <v>171</v>
      </c>
      <c r="E169" t="s">
        <v>171</v>
      </c>
      <c r="F169">
        <f t="shared" si="16"/>
        <v>331316000</v>
      </c>
      <c r="G169">
        <v>59919000</v>
      </c>
      <c r="H169">
        <v>64997000</v>
      </c>
      <c r="I169">
        <v>0</v>
      </c>
      <c r="J169">
        <v>52841000</v>
      </c>
      <c r="K169">
        <v>46105000</v>
      </c>
      <c r="L169">
        <v>40312000</v>
      </c>
      <c r="M169">
        <v>67142000</v>
      </c>
      <c r="N169">
        <v>0</v>
      </c>
      <c r="P169" t="s">
        <v>3177</v>
      </c>
      <c r="Q169" t="s">
        <v>3178</v>
      </c>
      <c r="R169" t="s">
        <v>3179</v>
      </c>
      <c r="S169" s="3" t="s">
        <v>437</v>
      </c>
      <c r="T169" s="8" t="s">
        <v>1676</v>
      </c>
      <c r="U169">
        <f>SUM(V169:AA169)</f>
        <v>357389000</v>
      </c>
      <c r="V169">
        <v>67290000</v>
      </c>
      <c r="W169">
        <v>54123000</v>
      </c>
      <c r="X169">
        <v>0</v>
      </c>
      <c r="Y169">
        <v>54233000</v>
      </c>
      <c r="Z169">
        <v>83320000</v>
      </c>
      <c r="AA169">
        <v>98423000</v>
      </c>
      <c r="AN169" t="s">
        <v>1880</v>
      </c>
      <c r="AO169" t="s">
        <v>1879</v>
      </c>
      <c r="AP169" s="3" t="s">
        <v>437</v>
      </c>
      <c r="AQ169" s="4" t="s">
        <v>438</v>
      </c>
      <c r="AR169">
        <f t="shared" si="17"/>
        <v>477929000</v>
      </c>
      <c r="AS169">
        <v>120470000</v>
      </c>
      <c r="AT169">
        <v>294080000</v>
      </c>
      <c r="AU169">
        <v>63379000</v>
      </c>
      <c r="AW169" t="s">
        <v>2411</v>
      </c>
      <c r="AX169" t="s">
        <v>2412</v>
      </c>
      <c r="AY169" s="9" t="s">
        <v>63</v>
      </c>
      <c r="AZ169" s="5" t="s">
        <v>64</v>
      </c>
      <c r="BA169">
        <f t="shared" si="18"/>
        <v>468690000</v>
      </c>
      <c r="BB169">
        <v>0</v>
      </c>
      <c r="BC169">
        <v>190210000</v>
      </c>
      <c r="BD169">
        <v>278480000</v>
      </c>
    </row>
    <row r="170" spans="1:56" x14ac:dyDescent="0.25">
      <c r="A170" t="s">
        <v>3600</v>
      </c>
      <c r="B170" t="s">
        <v>3601</v>
      </c>
      <c r="C170" t="s">
        <v>3600</v>
      </c>
      <c r="D170" t="s">
        <v>171</v>
      </c>
      <c r="E170" t="s">
        <v>171</v>
      </c>
      <c r="F170">
        <f t="shared" si="16"/>
        <v>325799000</v>
      </c>
      <c r="G170">
        <v>65560000</v>
      </c>
      <c r="H170">
        <v>69541000</v>
      </c>
      <c r="I170">
        <v>0</v>
      </c>
      <c r="J170">
        <v>86798000</v>
      </c>
      <c r="K170">
        <v>0</v>
      </c>
      <c r="L170">
        <v>42441000</v>
      </c>
      <c r="M170">
        <v>28522000</v>
      </c>
      <c r="N170">
        <v>32937000</v>
      </c>
      <c r="P170" t="s">
        <v>5755</v>
      </c>
      <c r="Q170" t="s">
        <v>5756</v>
      </c>
      <c r="R170" t="s">
        <v>5757</v>
      </c>
      <c r="S170" s="3" t="s">
        <v>437</v>
      </c>
      <c r="T170" s="8" t="s">
        <v>1676</v>
      </c>
      <c r="U170">
        <f>SUM(V170:AA170)</f>
        <v>58276000</v>
      </c>
      <c r="V170">
        <v>0</v>
      </c>
      <c r="W170">
        <v>15309000</v>
      </c>
      <c r="X170">
        <v>0</v>
      </c>
      <c r="Y170">
        <v>22044000</v>
      </c>
      <c r="Z170">
        <v>0</v>
      </c>
      <c r="AA170">
        <v>20923000</v>
      </c>
      <c r="AN170" t="s">
        <v>2344</v>
      </c>
      <c r="AO170" t="s">
        <v>2345</v>
      </c>
      <c r="AP170" s="9" t="s">
        <v>63</v>
      </c>
      <c r="AQ170" s="5" t="s">
        <v>64</v>
      </c>
      <c r="AR170">
        <f t="shared" si="17"/>
        <v>472566000</v>
      </c>
      <c r="AS170">
        <v>276600000</v>
      </c>
      <c r="AT170">
        <v>128960000</v>
      </c>
      <c r="AU170">
        <v>67006000</v>
      </c>
      <c r="AW170" t="s">
        <v>2290</v>
      </c>
      <c r="AX170" t="s">
        <v>2291</v>
      </c>
      <c r="AY170" s="3" t="s">
        <v>437</v>
      </c>
      <c r="AZ170" s="8" t="s">
        <v>1676</v>
      </c>
      <c r="BA170">
        <f t="shared" si="18"/>
        <v>468492000</v>
      </c>
      <c r="BB170">
        <v>128730000</v>
      </c>
      <c r="BC170">
        <v>242050000</v>
      </c>
      <c r="BD170">
        <v>97712000</v>
      </c>
    </row>
    <row r="171" spans="1:56" x14ac:dyDescent="0.25">
      <c r="A171" t="s">
        <v>3620</v>
      </c>
      <c r="B171" t="s">
        <v>3621</v>
      </c>
      <c r="C171" t="s">
        <v>3622</v>
      </c>
      <c r="D171" t="s">
        <v>171</v>
      </c>
      <c r="E171" t="s">
        <v>171</v>
      </c>
      <c r="F171">
        <f t="shared" si="16"/>
        <v>319018000</v>
      </c>
      <c r="G171">
        <v>99164000</v>
      </c>
      <c r="H171">
        <v>94044000</v>
      </c>
      <c r="I171">
        <v>0</v>
      </c>
      <c r="J171">
        <v>0</v>
      </c>
      <c r="K171">
        <v>69407000</v>
      </c>
      <c r="L171">
        <v>0</v>
      </c>
      <c r="M171">
        <v>56403000</v>
      </c>
      <c r="N171">
        <v>0</v>
      </c>
      <c r="P171" t="s">
        <v>9523</v>
      </c>
      <c r="Q171" t="s">
        <v>9524</v>
      </c>
      <c r="R171" t="s">
        <v>9525</v>
      </c>
      <c r="S171" s="3" t="s">
        <v>437</v>
      </c>
      <c r="T171" s="8" t="s">
        <v>1676</v>
      </c>
      <c r="U171">
        <f>SUM(V171:AA171)</f>
        <v>7080300</v>
      </c>
      <c r="V171">
        <v>0</v>
      </c>
      <c r="W171">
        <v>0</v>
      </c>
      <c r="X171">
        <v>0</v>
      </c>
      <c r="Y171">
        <v>7080300</v>
      </c>
      <c r="Z171">
        <v>0</v>
      </c>
      <c r="AA171">
        <v>0</v>
      </c>
      <c r="AN171" t="s">
        <v>2277</v>
      </c>
      <c r="AO171" t="s">
        <v>2278</v>
      </c>
      <c r="AP171" t="s">
        <v>171</v>
      </c>
      <c r="AQ171" t="s">
        <v>171</v>
      </c>
      <c r="AR171">
        <f t="shared" si="17"/>
        <v>468000000</v>
      </c>
      <c r="AS171">
        <v>107180000</v>
      </c>
      <c r="AT171">
        <v>232400000</v>
      </c>
      <c r="AU171">
        <v>128420000</v>
      </c>
      <c r="AW171" t="s">
        <v>2519</v>
      </c>
      <c r="AX171" t="s">
        <v>2518</v>
      </c>
      <c r="AY171" t="s">
        <v>171</v>
      </c>
      <c r="AZ171" t="s">
        <v>171</v>
      </c>
      <c r="BA171">
        <f t="shared" si="18"/>
        <v>466720000</v>
      </c>
      <c r="BB171">
        <v>93640000</v>
      </c>
      <c r="BC171">
        <v>252320000</v>
      </c>
      <c r="BD171">
        <v>120760000</v>
      </c>
    </row>
    <row r="172" spans="1:56" x14ac:dyDescent="0.25">
      <c r="A172" t="s">
        <v>3631</v>
      </c>
      <c r="B172" t="s">
        <v>3632</v>
      </c>
      <c r="C172" t="s">
        <v>3633</v>
      </c>
      <c r="D172" t="s">
        <v>171</v>
      </c>
      <c r="E172" t="s">
        <v>171</v>
      </c>
      <c r="F172">
        <f t="shared" si="16"/>
        <v>314264000</v>
      </c>
      <c r="G172">
        <v>0</v>
      </c>
      <c r="H172">
        <v>65711000</v>
      </c>
      <c r="I172">
        <v>97490000</v>
      </c>
      <c r="J172">
        <v>130020000</v>
      </c>
      <c r="K172">
        <v>21043000</v>
      </c>
      <c r="L172">
        <v>0</v>
      </c>
      <c r="M172">
        <v>0</v>
      </c>
      <c r="N172">
        <v>0</v>
      </c>
      <c r="P172" t="s">
        <v>3945</v>
      </c>
      <c r="Q172" t="s">
        <v>3946</v>
      </c>
      <c r="R172" t="s">
        <v>3947</v>
      </c>
      <c r="S172" s="3" t="s">
        <v>437</v>
      </c>
      <c r="T172" s="8" t="s">
        <v>1676</v>
      </c>
      <c r="U172">
        <f>SUM(V172:AA172)</f>
        <v>206201000</v>
      </c>
      <c r="V172">
        <v>0</v>
      </c>
      <c r="W172">
        <v>44088000</v>
      </c>
      <c r="X172">
        <v>62070000</v>
      </c>
      <c r="Y172">
        <v>25652000</v>
      </c>
      <c r="Z172">
        <v>40803000</v>
      </c>
      <c r="AA172">
        <v>33588000</v>
      </c>
      <c r="AN172" t="s">
        <v>1773</v>
      </c>
      <c r="AO172" t="s">
        <v>1772</v>
      </c>
      <c r="AP172" s="9" t="s">
        <v>63</v>
      </c>
      <c r="AQ172" s="5" t="s">
        <v>64</v>
      </c>
      <c r="AR172">
        <f t="shared" si="17"/>
        <v>467260000</v>
      </c>
      <c r="AS172">
        <v>0</v>
      </c>
      <c r="AT172">
        <v>352270000</v>
      </c>
      <c r="AU172">
        <v>114990000</v>
      </c>
      <c r="AW172" t="s">
        <v>1908</v>
      </c>
      <c r="AX172" t="s">
        <v>1907</v>
      </c>
      <c r="AY172" s="3" t="s">
        <v>437</v>
      </c>
      <c r="AZ172" s="7" t="s">
        <v>957</v>
      </c>
      <c r="BA172">
        <f t="shared" si="18"/>
        <v>460282000</v>
      </c>
      <c r="BB172">
        <v>143840000</v>
      </c>
      <c r="BC172">
        <v>229910000</v>
      </c>
      <c r="BD172">
        <v>86532000</v>
      </c>
    </row>
    <row r="173" spans="1:56" x14ac:dyDescent="0.25">
      <c r="A173" t="s">
        <v>3640</v>
      </c>
      <c r="B173" t="s">
        <v>3641</v>
      </c>
      <c r="C173" t="s">
        <v>3640</v>
      </c>
      <c r="D173" t="s">
        <v>171</v>
      </c>
      <c r="E173" t="s">
        <v>171</v>
      </c>
      <c r="F173">
        <f t="shared" si="16"/>
        <v>312100000</v>
      </c>
      <c r="G173">
        <v>0</v>
      </c>
      <c r="H173">
        <v>107230000</v>
      </c>
      <c r="I173">
        <v>0</v>
      </c>
      <c r="J173">
        <v>0</v>
      </c>
      <c r="K173">
        <v>101830000</v>
      </c>
      <c r="L173">
        <v>0</v>
      </c>
      <c r="M173">
        <v>103040000</v>
      </c>
      <c r="N173">
        <v>0</v>
      </c>
      <c r="P173" t="s">
        <v>3516</v>
      </c>
      <c r="Q173" t="s">
        <v>3517</v>
      </c>
      <c r="R173" t="s">
        <v>3518</v>
      </c>
      <c r="S173" s="3" t="s">
        <v>437</v>
      </c>
      <c r="T173" s="8" t="s">
        <v>1676</v>
      </c>
      <c r="U173">
        <f>SUM(V173:AA173)</f>
        <v>349910000</v>
      </c>
      <c r="V173">
        <v>0</v>
      </c>
      <c r="W173">
        <v>178430000</v>
      </c>
      <c r="X173">
        <v>0</v>
      </c>
      <c r="Y173">
        <v>171480000</v>
      </c>
      <c r="Z173">
        <v>0</v>
      </c>
      <c r="AA173">
        <v>0</v>
      </c>
      <c r="AN173" t="s">
        <v>1491</v>
      </c>
      <c r="AO173" t="s">
        <v>2354</v>
      </c>
      <c r="AR173">
        <f t="shared" si="17"/>
        <v>463250000</v>
      </c>
      <c r="AS173">
        <v>0</v>
      </c>
      <c r="AT173">
        <v>221860000</v>
      </c>
      <c r="AU173">
        <v>241390000</v>
      </c>
      <c r="AW173" t="s">
        <v>2937</v>
      </c>
      <c r="AX173" t="s">
        <v>2938</v>
      </c>
      <c r="AY173" s="9" t="s">
        <v>63</v>
      </c>
      <c r="AZ173" s="5" t="s">
        <v>64</v>
      </c>
      <c r="BA173">
        <f t="shared" si="18"/>
        <v>455250000</v>
      </c>
      <c r="BB173">
        <v>185360000</v>
      </c>
      <c r="BC173">
        <v>269890000</v>
      </c>
      <c r="BD173">
        <v>0</v>
      </c>
    </row>
    <row r="174" spans="1:56" x14ac:dyDescent="0.25">
      <c r="A174" t="s">
        <v>3671</v>
      </c>
      <c r="B174" t="s">
        <v>3672</v>
      </c>
      <c r="C174" t="s">
        <v>3671</v>
      </c>
      <c r="D174" t="s">
        <v>171</v>
      </c>
      <c r="E174" t="s">
        <v>171</v>
      </c>
      <c r="F174">
        <f t="shared" si="16"/>
        <v>298229000</v>
      </c>
      <c r="G174">
        <v>36339000</v>
      </c>
      <c r="H174">
        <v>60563000</v>
      </c>
      <c r="I174">
        <v>0</v>
      </c>
      <c r="J174">
        <v>59464000</v>
      </c>
      <c r="K174">
        <v>43545000</v>
      </c>
      <c r="L174">
        <v>46886000</v>
      </c>
      <c r="M174">
        <v>51432000</v>
      </c>
      <c r="N174">
        <v>0</v>
      </c>
      <c r="P174" t="s">
        <v>4104</v>
      </c>
      <c r="Q174" t="s">
        <v>4105</v>
      </c>
      <c r="R174" t="s">
        <v>4104</v>
      </c>
      <c r="S174" s="3" t="s">
        <v>437</v>
      </c>
      <c r="T174" s="8" t="s">
        <v>1676</v>
      </c>
      <c r="U174">
        <f>SUM(V174:AA174)</f>
        <v>169540000</v>
      </c>
      <c r="V174">
        <v>0</v>
      </c>
      <c r="W174">
        <v>43546000</v>
      </c>
      <c r="X174">
        <v>0</v>
      </c>
      <c r="Y174">
        <v>40071000</v>
      </c>
      <c r="Z174">
        <v>53355000</v>
      </c>
      <c r="AA174">
        <v>32568000</v>
      </c>
      <c r="AN174" t="s">
        <v>2400</v>
      </c>
      <c r="AO174" t="s">
        <v>2399</v>
      </c>
      <c r="AP174" t="s">
        <v>171</v>
      </c>
      <c r="AQ174" t="s">
        <v>171</v>
      </c>
      <c r="AR174">
        <f t="shared" si="17"/>
        <v>462507000</v>
      </c>
      <c r="AS174">
        <v>227780000</v>
      </c>
      <c r="AT174">
        <v>146220000</v>
      </c>
      <c r="AU174">
        <v>88507000</v>
      </c>
      <c r="AW174" t="s">
        <v>2637</v>
      </c>
      <c r="AX174" t="s">
        <v>2638</v>
      </c>
      <c r="AY174" t="s">
        <v>230</v>
      </c>
      <c r="AZ174" t="s">
        <v>171</v>
      </c>
      <c r="BA174">
        <f t="shared" si="18"/>
        <v>453252000</v>
      </c>
      <c r="BB174">
        <v>168920000</v>
      </c>
      <c r="BC174">
        <v>55242000</v>
      </c>
      <c r="BD174">
        <v>229090000</v>
      </c>
    </row>
    <row r="175" spans="1:56" x14ac:dyDescent="0.25">
      <c r="A175" t="s">
        <v>3710</v>
      </c>
      <c r="B175" t="s">
        <v>3711</v>
      </c>
      <c r="C175" t="s">
        <v>3712</v>
      </c>
      <c r="D175" t="s">
        <v>171</v>
      </c>
      <c r="E175" t="s">
        <v>171</v>
      </c>
      <c r="F175">
        <f t="shared" si="16"/>
        <v>291739000</v>
      </c>
      <c r="G175">
        <v>36826000</v>
      </c>
      <c r="H175">
        <v>43061000</v>
      </c>
      <c r="I175">
        <v>0</v>
      </c>
      <c r="J175">
        <v>54926000</v>
      </c>
      <c r="K175">
        <v>21547000</v>
      </c>
      <c r="L175">
        <v>66366000</v>
      </c>
      <c r="M175">
        <v>35425000</v>
      </c>
      <c r="N175">
        <v>33588000</v>
      </c>
      <c r="P175" t="s">
        <v>7995</v>
      </c>
      <c r="Q175" t="s">
        <v>7996</v>
      </c>
      <c r="R175" t="s">
        <v>7995</v>
      </c>
      <c r="S175" s="3" t="s">
        <v>437</v>
      </c>
      <c r="T175" s="8" t="s">
        <v>1676</v>
      </c>
      <c r="U175">
        <f>SUM(V175:AA175)</f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N175" t="s">
        <v>3001</v>
      </c>
      <c r="AO175" t="s">
        <v>3002</v>
      </c>
      <c r="AP175" t="s">
        <v>171</v>
      </c>
      <c r="AQ175" t="s">
        <v>171</v>
      </c>
      <c r="AR175">
        <f t="shared" si="17"/>
        <v>459880000</v>
      </c>
      <c r="AS175">
        <v>0</v>
      </c>
      <c r="AT175">
        <v>112540000</v>
      </c>
      <c r="AU175">
        <v>347340000</v>
      </c>
      <c r="AW175" t="s">
        <v>2454</v>
      </c>
      <c r="AX175" t="s">
        <v>2455</v>
      </c>
      <c r="AY175" t="s">
        <v>171</v>
      </c>
      <c r="AZ175" t="s">
        <v>171</v>
      </c>
      <c r="BA175">
        <f t="shared" si="18"/>
        <v>451955000</v>
      </c>
      <c r="BB175">
        <v>222380000</v>
      </c>
      <c r="BC175">
        <v>64985000</v>
      </c>
      <c r="BD175">
        <v>164590000</v>
      </c>
    </row>
    <row r="176" spans="1:56" x14ac:dyDescent="0.25">
      <c r="A176" t="s">
        <v>3723</v>
      </c>
      <c r="B176" t="s">
        <v>3724</v>
      </c>
      <c r="C176" t="s">
        <v>3725</v>
      </c>
      <c r="D176" t="s">
        <v>171</v>
      </c>
      <c r="E176" t="s">
        <v>171</v>
      </c>
      <c r="F176">
        <f t="shared" si="16"/>
        <v>288570000</v>
      </c>
      <c r="G176">
        <v>0</v>
      </c>
      <c r="H176">
        <v>60998000</v>
      </c>
      <c r="I176">
        <v>65754000</v>
      </c>
      <c r="J176">
        <v>25759000</v>
      </c>
      <c r="K176">
        <v>33031000</v>
      </c>
      <c r="L176">
        <v>46259000</v>
      </c>
      <c r="M176">
        <v>56769000</v>
      </c>
      <c r="N176">
        <v>0</v>
      </c>
      <c r="P176" t="s">
        <v>5514</v>
      </c>
      <c r="Q176" t="s">
        <v>5515</v>
      </c>
      <c r="R176" t="s">
        <v>5514</v>
      </c>
      <c r="S176" s="3" t="s">
        <v>437</v>
      </c>
      <c r="T176" s="8" t="s">
        <v>1676</v>
      </c>
      <c r="U176">
        <f>SUM(V176:AA176)</f>
        <v>31803000</v>
      </c>
      <c r="V176">
        <v>0</v>
      </c>
      <c r="W176">
        <v>15813000</v>
      </c>
      <c r="X176">
        <v>0</v>
      </c>
      <c r="Y176">
        <v>0</v>
      </c>
      <c r="Z176">
        <v>15990000</v>
      </c>
      <c r="AA176">
        <v>0</v>
      </c>
      <c r="AN176" t="s">
        <v>2257</v>
      </c>
      <c r="AO176" t="s">
        <v>2258</v>
      </c>
      <c r="AP176" s="3" t="s">
        <v>437</v>
      </c>
      <c r="AQ176" s="7" t="s">
        <v>957</v>
      </c>
      <c r="AR176">
        <f t="shared" si="17"/>
        <v>458494000</v>
      </c>
      <c r="AS176">
        <v>60824000</v>
      </c>
      <c r="AT176">
        <v>210980000</v>
      </c>
      <c r="AU176">
        <v>186690000</v>
      </c>
      <c r="AW176" t="s">
        <v>12</v>
      </c>
      <c r="AX176" t="s">
        <v>2106</v>
      </c>
      <c r="AY176" s="17" t="s">
        <v>63</v>
      </c>
      <c r="AZ176" s="20" t="s">
        <v>64</v>
      </c>
      <c r="BA176">
        <f t="shared" si="18"/>
        <v>442680000</v>
      </c>
      <c r="BB176">
        <v>143640000</v>
      </c>
      <c r="BC176">
        <v>170060000</v>
      </c>
      <c r="BD176">
        <v>128980000</v>
      </c>
    </row>
    <row r="177" spans="1:56" x14ac:dyDescent="0.25">
      <c r="A177" t="s">
        <v>3734</v>
      </c>
      <c r="B177" t="s">
        <v>3735</v>
      </c>
      <c r="C177" t="s">
        <v>3736</v>
      </c>
      <c r="D177" t="s">
        <v>171</v>
      </c>
      <c r="E177" t="s">
        <v>171</v>
      </c>
      <c r="F177">
        <f t="shared" si="16"/>
        <v>279179000</v>
      </c>
      <c r="G177">
        <v>48371000</v>
      </c>
      <c r="H177">
        <v>35451000</v>
      </c>
      <c r="I177">
        <v>0</v>
      </c>
      <c r="J177">
        <v>82388000</v>
      </c>
      <c r="K177">
        <v>0</v>
      </c>
      <c r="L177">
        <v>68984000</v>
      </c>
      <c r="M177">
        <v>43985000</v>
      </c>
      <c r="N177">
        <v>0</v>
      </c>
      <c r="P177" t="s">
        <v>6966</v>
      </c>
      <c r="Q177" t="s">
        <v>6967</v>
      </c>
      <c r="R177" t="s">
        <v>6968</v>
      </c>
      <c r="S177" s="3" t="s">
        <v>437</v>
      </c>
      <c r="T177" s="7" t="s">
        <v>957</v>
      </c>
      <c r="U177">
        <f>SUM(V177:AA177)</f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N177" t="s">
        <v>2614</v>
      </c>
      <c r="AO177" t="s">
        <v>2615</v>
      </c>
      <c r="AP177" s="3" t="s">
        <v>437</v>
      </c>
      <c r="AQ177" s="4" t="s">
        <v>438</v>
      </c>
      <c r="AR177">
        <f t="shared" si="17"/>
        <v>445380000</v>
      </c>
      <c r="AS177">
        <v>0</v>
      </c>
      <c r="AT177">
        <v>253030000</v>
      </c>
      <c r="AU177">
        <v>192350000</v>
      </c>
      <c r="AW177" t="s">
        <v>1443</v>
      </c>
      <c r="AX177" t="s">
        <v>1444</v>
      </c>
      <c r="AY177" s="9" t="s">
        <v>63</v>
      </c>
      <c r="AZ177" s="5" t="s">
        <v>64</v>
      </c>
      <c r="BA177">
        <f t="shared" si="18"/>
        <v>422570000</v>
      </c>
      <c r="BB177">
        <v>263450000</v>
      </c>
      <c r="BC177">
        <v>159120000</v>
      </c>
      <c r="BD177">
        <v>0</v>
      </c>
    </row>
    <row r="178" spans="1:56" x14ac:dyDescent="0.25">
      <c r="A178" t="s">
        <v>3754</v>
      </c>
      <c r="B178" t="s">
        <v>3755</v>
      </c>
      <c r="C178" t="s">
        <v>3756</v>
      </c>
      <c r="D178" t="s">
        <v>171</v>
      </c>
      <c r="E178" t="s">
        <v>171</v>
      </c>
      <c r="F178">
        <f t="shared" si="16"/>
        <v>270995000</v>
      </c>
      <c r="G178">
        <v>0</v>
      </c>
      <c r="H178">
        <v>43953000</v>
      </c>
      <c r="I178">
        <v>103630000</v>
      </c>
      <c r="J178">
        <v>75663000</v>
      </c>
      <c r="K178">
        <v>0</v>
      </c>
      <c r="L178">
        <v>22952000</v>
      </c>
      <c r="M178">
        <v>24797000</v>
      </c>
      <c r="N178">
        <v>0</v>
      </c>
      <c r="P178" t="s">
        <v>10061</v>
      </c>
      <c r="Q178" t="s">
        <v>10062</v>
      </c>
      <c r="R178" t="s">
        <v>10063</v>
      </c>
      <c r="S178" s="3" t="s">
        <v>437</v>
      </c>
      <c r="T178" s="7" t="s">
        <v>957</v>
      </c>
      <c r="U178">
        <f>SUM(V178:AA178)</f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N178" t="s">
        <v>12</v>
      </c>
      <c r="AO178" t="s">
        <v>2106</v>
      </c>
      <c r="AP178" s="17" t="s">
        <v>63</v>
      </c>
      <c r="AQ178" s="20" t="s">
        <v>64</v>
      </c>
      <c r="AR178">
        <f t="shared" si="17"/>
        <v>443703000</v>
      </c>
      <c r="AS178">
        <v>146760000</v>
      </c>
      <c r="AT178">
        <v>218160000</v>
      </c>
      <c r="AU178">
        <v>78783000</v>
      </c>
      <c r="AW178" t="s">
        <v>2115</v>
      </c>
      <c r="AX178" t="s">
        <v>2116</v>
      </c>
      <c r="AY178" s="14" t="s">
        <v>2117</v>
      </c>
      <c r="AZ178" t="s">
        <v>2118</v>
      </c>
      <c r="BA178">
        <f t="shared" si="18"/>
        <v>415970000</v>
      </c>
      <c r="BB178">
        <v>105840000</v>
      </c>
      <c r="BC178">
        <v>169310000</v>
      </c>
      <c r="BD178">
        <v>140820000</v>
      </c>
    </row>
    <row r="179" spans="1:56" x14ac:dyDescent="0.25">
      <c r="A179" t="s">
        <v>3767</v>
      </c>
      <c r="B179" t="s">
        <v>3768</v>
      </c>
      <c r="C179" t="s">
        <v>3769</v>
      </c>
      <c r="D179" t="s">
        <v>171</v>
      </c>
      <c r="E179" t="s">
        <v>171</v>
      </c>
      <c r="F179">
        <f t="shared" si="16"/>
        <v>270345000</v>
      </c>
      <c r="G179">
        <v>0</v>
      </c>
      <c r="H179">
        <v>59011000</v>
      </c>
      <c r="I179">
        <v>89987000</v>
      </c>
      <c r="J179">
        <v>56258000</v>
      </c>
      <c r="K179">
        <v>0</v>
      </c>
      <c r="L179">
        <v>0</v>
      </c>
      <c r="M179">
        <v>65089000</v>
      </c>
      <c r="N179">
        <v>0</v>
      </c>
      <c r="P179" t="s">
        <v>2773</v>
      </c>
      <c r="Q179" t="s">
        <v>2774</v>
      </c>
      <c r="R179" t="s">
        <v>2775</v>
      </c>
      <c r="S179" s="3" t="s">
        <v>437</v>
      </c>
      <c r="T179" s="7" t="s">
        <v>957</v>
      </c>
      <c r="U179">
        <f>SUM(V179:AA179)</f>
        <v>465359000</v>
      </c>
      <c r="V179">
        <v>0</v>
      </c>
      <c r="W179">
        <v>104950000</v>
      </c>
      <c r="X179">
        <v>0</v>
      </c>
      <c r="Y179">
        <v>115410000</v>
      </c>
      <c r="Z179">
        <v>167400000</v>
      </c>
      <c r="AA179">
        <v>77599000</v>
      </c>
      <c r="AN179" t="s">
        <v>2045</v>
      </c>
      <c r="AO179" t="s">
        <v>2046</v>
      </c>
      <c r="AP179" t="s">
        <v>171</v>
      </c>
      <c r="AQ179" t="s">
        <v>171</v>
      </c>
      <c r="AR179">
        <f t="shared" si="17"/>
        <v>413670000</v>
      </c>
      <c r="AS179">
        <v>0</v>
      </c>
      <c r="AT179">
        <v>209530000</v>
      </c>
      <c r="AU179">
        <v>204140000</v>
      </c>
      <c r="AW179" t="s">
        <v>2576</v>
      </c>
      <c r="AX179" t="s">
        <v>2577</v>
      </c>
      <c r="AY179" t="s">
        <v>230</v>
      </c>
      <c r="AZ179" t="s">
        <v>171</v>
      </c>
      <c r="BA179">
        <f t="shared" si="18"/>
        <v>406477000</v>
      </c>
      <c r="BB179">
        <v>102320000</v>
      </c>
      <c r="BC179">
        <v>85677000</v>
      </c>
      <c r="BD179">
        <v>218480000</v>
      </c>
    </row>
    <row r="180" spans="1:56" x14ac:dyDescent="0.25">
      <c r="A180" t="s">
        <v>1491</v>
      </c>
      <c r="B180" t="s">
        <v>1491</v>
      </c>
      <c r="C180" t="s">
        <v>1491</v>
      </c>
      <c r="D180" t="s">
        <v>171</v>
      </c>
      <c r="E180" t="s">
        <v>171</v>
      </c>
      <c r="F180">
        <f t="shared" si="16"/>
        <v>265220000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265220000</v>
      </c>
      <c r="M180">
        <v>0</v>
      </c>
      <c r="N180">
        <v>0</v>
      </c>
      <c r="P180" t="s">
        <v>9010</v>
      </c>
      <c r="Q180" t="s">
        <v>9011</v>
      </c>
      <c r="R180" t="s">
        <v>9012</v>
      </c>
      <c r="S180" s="3" t="s">
        <v>437</v>
      </c>
      <c r="T180" s="7" t="s">
        <v>957</v>
      </c>
      <c r="U180">
        <f>SUM(V180:AA180)</f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N180" t="s">
        <v>2905</v>
      </c>
      <c r="AO180" t="s">
        <v>2906</v>
      </c>
      <c r="AP180" s="3" t="s">
        <v>437</v>
      </c>
      <c r="AQ180" s="4" t="s">
        <v>438</v>
      </c>
      <c r="AR180">
        <f t="shared" si="17"/>
        <v>409380000</v>
      </c>
      <c r="AS180">
        <v>0</v>
      </c>
      <c r="AT180">
        <v>143840000</v>
      </c>
      <c r="AU180">
        <v>265540000</v>
      </c>
      <c r="AW180" t="s">
        <v>2714</v>
      </c>
      <c r="AX180" t="s">
        <v>2715</v>
      </c>
      <c r="AY180" t="s">
        <v>171</v>
      </c>
      <c r="AZ180" t="s">
        <v>171</v>
      </c>
      <c r="BA180">
        <f t="shared" si="18"/>
        <v>405579000</v>
      </c>
      <c r="BB180">
        <v>212490000</v>
      </c>
      <c r="BC180">
        <v>79779000</v>
      </c>
      <c r="BD180">
        <v>113310000</v>
      </c>
    </row>
    <row r="181" spans="1:56" x14ac:dyDescent="0.25">
      <c r="A181" t="s">
        <v>3786</v>
      </c>
      <c r="B181" t="s">
        <v>3787</v>
      </c>
      <c r="C181" t="s">
        <v>3786</v>
      </c>
      <c r="D181" t="s">
        <v>171</v>
      </c>
      <c r="E181" t="s">
        <v>171</v>
      </c>
      <c r="F181">
        <f t="shared" si="16"/>
        <v>262637000</v>
      </c>
      <c r="G181">
        <v>0</v>
      </c>
      <c r="H181">
        <v>114380000</v>
      </c>
      <c r="I181">
        <v>32817000</v>
      </c>
      <c r="J181">
        <v>115440000</v>
      </c>
      <c r="K181">
        <v>0</v>
      </c>
      <c r="L181">
        <v>0</v>
      </c>
      <c r="M181">
        <v>0</v>
      </c>
      <c r="N181">
        <v>0</v>
      </c>
      <c r="P181" t="s">
        <v>9534</v>
      </c>
      <c r="Q181" t="s">
        <v>9535</v>
      </c>
      <c r="R181" t="s">
        <v>9536</v>
      </c>
      <c r="S181" s="3" t="s">
        <v>437</v>
      </c>
      <c r="T181" s="8" t="s">
        <v>1676</v>
      </c>
      <c r="U181">
        <f>SUM(V181:AA181)</f>
        <v>7029800</v>
      </c>
      <c r="V181">
        <v>0</v>
      </c>
      <c r="W181">
        <v>0</v>
      </c>
      <c r="X181">
        <v>0</v>
      </c>
      <c r="Y181">
        <v>7029800</v>
      </c>
      <c r="Z181">
        <v>0</v>
      </c>
      <c r="AA181">
        <v>0</v>
      </c>
      <c r="AN181" t="s">
        <v>2815</v>
      </c>
      <c r="AO181" t="s">
        <v>2814</v>
      </c>
      <c r="AP181" t="s">
        <v>171</v>
      </c>
      <c r="AQ181" t="s">
        <v>171</v>
      </c>
      <c r="AR181">
        <f t="shared" si="17"/>
        <v>406640000</v>
      </c>
      <c r="AS181">
        <v>0</v>
      </c>
      <c r="AT181">
        <v>277060000</v>
      </c>
      <c r="AU181">
        <v>129580000</v>
      </c>
      <c r="AW181" t="s">
        <v>2755</v>
      </c>
      <c r="AX181" t="s">
        <v>2756</v>
      </c>
      <c r="AY181" s="3" t="s">
        <v>437</v>
      </c>
      <c r="AZ181" s="4" t="s">
        <v>438</v>
      </c>
      <c r="BA181">
        <f t="shared" si="18"/>
        <v>397758000</v>
      </c>
      <c r="BB181">
        <v>149730000</v>
      </c>
      <c r="BC181">
        <v>161380000</v>
      </c>
      <c r="BD181">
        <v>86648000</v>
      </c>
    </row>
    <row r="182" spans="1:56" x14ac:dyDescent="0.25">
      <c r="A182" t="s">
        <v>3797</v>
      </c>
      <c r="B182" t="s">
        <v>3798</v>
      </c>
      <c r="C182" t="s">
        <v>3799</v>
      </c>
      <c r="D182" t="s">
        <v>171</v>
      </c>
      <c r="E182" t="s">
        <v>171</v>
      </c>
      <c r="F182">
        <f t="shared" si="16"/>
        <v>261386000</v>
      </c>
      <c r="G182">
        <v>0</v>
      </c>
      <c r="H182">
        <v>53314000</v>
      </c>
      <c r="I182">
        <v>41352000</v>
      </c>
      <c r="J182">
        <v>166720000</v>
      </c>
      <c r="K182">
        <v>0</v>
      </c>
      <c r="L182">
        <v>0</v>
      </c>
      <c r="M182">
        <v>0</v>
      </c>
      <c r="N182">
        <v>0</v>
      </c>
      <c r="P182" t="s">
        <v>5506</v>
      </c>
      <c r="Q182" t="s">
        <v>5507</v>
      </c>
      <c r="R182" t="s">
        <v>5506</v>
      </c>
      <c r="S182" s="3" t="s">
        <v>437</v>
      </c>
      <c r="T182" s="7" t="s">
        <v>957</v>
      </c>
      <c r="U182">
        <f>SUM(V182:AA182)</f>
        <v>51709000</v>
      </c>
      <c r="V182">
        <v>0</v>
      </c>
      <c r="W182">
        <v>0</v>
      </c>
      <c r="X182">
        <v>51709000</v>
      </c>
      <c r="Y182">
        <v>0</v>
      </c>
      <c r="Z182">
        <v>0</v>
      </c>
      <c r="AA182">
        <v>0</v>
      </c>
      <c r="AN182" t="s">
        <v>3103</v>
      </c>
      <c r="AO182" t="s">
        <v>3104</v>
      </c>
      <c r="AP182" t="s">
        <v>171</v>
      </c>
      <c r="AQ182" t="s">
        <v>171</v>
      </c>
      <c r="AR182">
        <f t="shared" si="17"/>
        <v>404430000</v>
      </c>
      <c r="AS182">
        <v>0</v>
      </c>
      <c r="AT182">
        <v>153680000</v>
      </c>
      <c r="AU182">
        <v>250750000</v>
      </c>
      <c r="AW182" t="s">
        <v>2344</v>
      </c>
      <c r="AX182" t="s">
        <v>2345</v>
      </c>
      <c r="AY182" s="9" t="s">
        <v>63</v>
      </c>
      <c r="AZ182" s="5" t="s">
        <v>64</v>
      </c>
      <c r="BA182">
        <f t="shared" si="18"/>
        <v>395820000</v>
      </c>
      <c r="BB182">
        <v>78356000</v>
      </c>
      <c r="BC182">
        <v>225130000</v>
      </c>
      <c r="BD182">
        <v>92334000</v>
      </c>
    </row>
    <row r="183" spans="1:56" x14ac:dyDescent="0.25">
      <c r="A183" t="s">
        <v>3808</v>
      </c>
      <c r="B183" t="s">
        <v>3809</v>
      </c>
      <c r="C183" t="s">
        <v>3810</v>
      </c>
      <c r="D183" t="s">
        <v>171</v>
      </c>
      <c r="E183" t="s">
        <v>171</v>
      </c>
      <c r="F183">
        <f t="shared" si="16"/>
        <v>260268000</v>
      </c>
      <c r="G183">
        <v>0</v>
      </c>
      <c r="H183">
        <v>54864000</v>
      </c>
      <c r="I183">
        <v>0</v>
      </c>
      <c r="J183">
        <v>27023000</v>
      </c>
      <c r="K183">
        <v>48065000</v>
      </c>
      <c r="L183">
        <v>33971000</v>
      </c>
      <c r="M183">
        <v>60892000</v>
      </c>
      <c r="N183">
        <v>35453000</v>
      </c>
      <c r="P183" t="s">
        <v>8261</v>
      </c>
      <c r="Q183" t="s">
        <v>8262</v>
      </c>
      <c r="R183" t="s">
        <v>8261</v>
      </c>
      <c r="S183" s="3" t="s">
        <v>437</v>
      </c>
      <c r="T183" s="4" t="s">
        <v>438</v>
      </c>
      <c r="U183">
        <f>SUM(V183:AA183)</f>
        <v>15172000</v>
      </c>
      <c r="V183">
        <v>0</v>
      </c>
      <c r="W183">
        <v>15172000</v>
      </c>
      <c r="X183">
        <v>0</v>
      </c>
      <c r="Y183">
        <v>0</v>
      </c>
      <c r="Z183">
        <v>0</v>
      </c>
      <c r="AA183">
        <v>0</v>
      </c>
      <c r="AN183" t="s">
        <v>2991</v>
      </c>
      <c r="AO183" t="s">
        <v>2992</v>
      </c>
      <c r="AP183" t="s">
        <v>171</v>
      </c>
      <c r="AQ183" t="s">
        <v>171</v>
      </c>
      <c r="AR183">
        <f t="shared" si="17"/>
        <v>404060000</v>
      </c>
      <c r="AS183">
        <v>157970000</v>
      </c>
      <c r="AT183">
        <v>131850000</v>
      </c>
      <c r="AU183">
        <v>114240000</v>
      </c>
      <c r="AW183" t="s">
        <v>2177</v>
      </c>
      <c r="AX183" t="s">
        <v>2176</v>
      </c>
      <c r="AY183" s="3" t="s">
        <v>437</v>
      </c>
      <c r="AZ183" s="7" t="s">
        <v>957</v>
      </c>
      <c r="BA183">
        <f t="shared" si="18"/>
        <v>391934000</v>
      </c>
      <c r="BB183">
        <v>122290000</v>
      </c>
      <c r="BC183">
        <v>183150000</v>
      </c>
      <c r="BD183">
        <v>86494000</v>
      </c>
    </row>
    <row r="184" spans="1:56" x14ac:dyDescent="0.25">
      <c r="A184" t="s">
        <v>1491</v>
      </c>
      <c r="B184" t="s">
        <v>1491</v>
      </c>
      <c r="C184" t="s">
        <v>3828</v>
      </c>
      <c r="D184" t="s">
        <v>171</v>
      </c>
      <c r="E184" s="2" t="s">
        <v>171</v>
      </c>
      <c r="F184">
        <f t="shared" si="16"/>
        <v>258456000</v>
      </c>
      <c r="G184">
        <v>0</v>
      </c>
      <c r="H184">
        <v>0</v>
      </c>
      <c r="I184">
        <v>0</v>
      </c>
      <c r="J184">
        <v>89072000</v>
      </c>
      <c r="K184">
        <v>109390000</v>
      </c>
      <c r="L184">
        <v>0</v>
      </c>
      <c r="M184">
        <v>59994000</v>
      </c>
      <c r="N184">
        <v>0</v>
      </c>
      <c r="P184" t="s">
        <v>3591</v>
      </c>
      <c r="Q184" t="s">
        <v>3592</v>
      </c>
      <c r="R184" t="s">
        <v>3593</v>
      </c>
      <c r="S184" s="3" t="s">
        <v>437</v>
      </c>
      <c r="T184" s="4" t="s">
        <v>438</v>
      </c>
      <c r="U184">
        <f>SUM(V184:AA184)</f>
        <v>276556000</v>
      </c>
      <c r="V184">
        <v>78321000</v>
      </c>
      <c r="W184">
        <v>31155000</v>
      </c>
      <c r="X184">
        <v>55330000</v>
      </c>
      <c r="Y184">
        <v>34086000</v>
      </c>
      <c r="Z184">
        <v>40795000</v>
      </c>
      <c r="AA184">
        <v>36869000</v>
      </c>
      <c r="AN184" t="s">
        <v>2377</v>
      </c>
      <c r="AO184" t="s">
        <v>2378</v>
      </c>
      <c r="AP184" t="s">
        <v>171</v>
      </c>
      <c r="AQ184" t="s">
        <v>171</v>
      </c>
      <c r="AR184">
        <f t="shared" si="17"/>
        <v>396500000</v>
      </c>
      <c r="AS184">
        <v>154410000</v>
      </c>
      <c r="AT184">
        <v>125830000</v>
      </c>
      <c r="AU184">
        <v>116260000</v>
      </c>
      <c r="AW184" t="s">
        <v>2257</v>
      </c>
      <c r="AX184" t="s">
        <v>2258</v>
      </c>
      <c r="AY184" s="3" t="s">
        <v>437</v>
      </c>
      <c r="AZ184" s="7" t="s">
        <v>957</v>
      </c>
      <c r="BA184">
        <f t="shared" si="18"/>
        <v>391120000</v>
      </c>
      <c r="BB184">
        <v>109310000</v>
      </c>
      <c r="BC184">
        <v>148710000</v>
      </c>
      <c r="BD184">
        <v>133100000</v>
      </c>
    </row>
    <row r="185" spans="1:56" x14ac:dyDescent="0.25">
      <c r="A185" t="s">
        <v>3833</v>
      </c>
      <c r="B185" t="s">
        <v>3834</v>
      </c>
      <c r="C185" t="s">
        <v>3835</v>
      </c>
      <c r="D185" t="s">
        <v>171</v>
      </c>
      <c r="E185" t="s">
        <v>171</v>
      </c>
      <c r="F185">
        <f t="shared" si="16"/>
        <v>257995000</v>
      </c>
      <c r="G185">
        <v>44367000</v>
      </c>
      <c r="H185">
        <v>48773000</v>
      </c>
      <c r="I185">
        <v>45034000</v>
      </c>
      <c r="J185">
        <v>0</v>
      </c>
      <c r="K185">
        <v>0</v>
      </c>
      <c r="L185">
        <v>56336000</v>
      </c>
      <c r="M185">
        <v>24299000</v>
      </c>
      <c r="N185">
        <v>39186000</v>
      </c>
      <c r="P185" t="s">
        <v>10081</v>
      </c>
      <c r="Q185" t="s">
        <v>10082</v>
      </c>
      <c r="R185" t="s">
        <v>10081</v>
      </c>
      <c r="S185" s="3" t="s">
        <v>437</v>
      </c>
      <c r="T185" s="4" t="s">
        <v>438</v>
      </c>
      <c r="U185">
        <f>SUM(V185:AA185)</f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N185" t="s">
        <v>1908</v>
      </c>
      <c r="AO185" t="s">
        <v>1907</v>
      </c>
      <c r="AP185" s="3" t="s">
        <v>437</v>
      </c>
      <c r="AQ185" s="7" t="s">
        <v>957</v>
      </c>
      <c r="AR185">
        <f t="shared" si="17"/>
        <v>392270000</v>
      </c>
      <c r="AS185">
        <v>136350000</v>
      </c>
      <c r="AT185">
        <v>88520000</v>
      </c>
      <c r="AU185">
        <v>167400000</v>
      </c>
      <c r="AW185" t="s">
        <v>2861</v>
      </c>
      <c r="AX185" t="s">
        <v>2860</v>
      </c>
      <c r="AY185" t="s">
        <v>171</v>
      </c>
      <c r="AZ185" t="s">
        <v>171</v>
      </c>
      <c r="BA185">
        <f t="shared" si="18"/>
        <v>383729000</v>
      </c>
      <c r="BB185">
        <v>91382000</v>
      </c>
      <c r="BC185">
        <v>202890000</v>
      </c>
      <c r="BD185">
        <v>89457000</v>
      </c>
    </row>
    <row r="186" spans="1:56" x14ac:dyDescent="0.25">
      <c r="A186" t="s">
        <v>3844</v>
      </c>
      <c r="B186" t="s">
        <v>3845</v>
      </c>
      <c r="C186" t="s">
        <v>3846</v>
      </c>
      <c r="D186" t="s">
        <v>171</v>
      </c>
      <c r="E186" t="s">
        <v>171</v>
      </c>
      <c r="F186">
        <f t="shared" si="16"/>
        <v>257756000</v>
      </c>
      <c r="G186">
        <v>110590000</v>
      </c>
      <c r="H186">
        <v>0</v>
      </c>
      <c r="I186">
        <v>0</v>
      </c>
      <c r="J186">
        <v>85267000</v>
      </c>
      <c r="K186">
        <v>0</v>
      </c>
      <c r="L186">
        <v>61899000</v>
      </c>
      <c r="M186">
        <v>0</v>
      </c>
      <c r="N186">
        <v>0</v>
      </c>
      <c r="P186" t="s">
        <v>3872</v>
      </c>
      <c r="Q186" t="s">
        <v>3873</v>
      </c>
      <c r="R186" t="s">
        <v>3872</v>
      </c>
      <c r="S186" s="3" t="s">
        <v>437</v>
      </c>
      <c r="T186" s="4" t="s">
        <v>438</v>
      </c>
      <c r="U186">
        <f>SUM(V186:AA186)</f>
        <v>90496000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90496000</v>
      </c>
      <c r="AN186" t="s">
        <v>2527</v>
      </c>
      <c r="AO186" t="s">
        <v>2526</v>
      </c>
      <c r="AP186" s="9" t="s">
        <v>63</v>
      </c>
      <c r="AQ186" s="5" t="s">
        <v>64</v>
      </c>
      <c r="AR186">
        <f t="shared" si="17"/>
        <v>385410000</v>
      </c>
      <c r="AS186">
        <v>127670000</v>
      </c>
      <c r="AT186">
        <v>105410000</v>
      </c>
      <c r="AU186">
        <v>152330000</v>
      </c>
      <c r="AW186" t="s">
        <v>2004</v>
      </c>
      <c r="AX186" t="s">
        <v>2005</v>
      </c>
      <c r="AY186" s="3" t="s">
        <v>437</v>
      </c>
      <c r="AZ186" s="8" t="s">
        <v>1676</v>
      </c>
      <c r="BA186">
        <f t="shared" si="18"/>
        <v>382352000</v>
      </c>
      <c r="BB186">
        <v>215400000</v>
      </c>
      <c r="BC186">
        <v>97962000</v>
      </c>
      <c r="BD186">
        <v>68990000</v>
      </c>
    </row>
    <row r="187" spans="1:56" x14ac:dyDescent="0.25">
      <c r="A187" t="s">
        <v>3855</v>
      </c>
      <c r="B187" t="s">
        <v>3856</v>
      </c>
      <c r="C187" t="s">
        <v>3857</v>
      </c>
      <c r="D187" t="s">
        <v>171</v>
      </c>
      <c r="E187" t="s">
        <v>171</v>
      </c>
      <c r="F187">
        <f t="shared" si="16"/>
        <v>255976000</v>
      </c>
      <c r="G187">
        <v>0</v>
      </c>
      <c r="H187">
        <v>65660000</v>
      </c>
      <c r="I187">
        <v>96916000</v>
      </c>
      <c r="J187">
        <v>93400000</v>
      </c>
      <c r="K187">
        <v>0</v>
      </c>
      <c r="L187">
        <v>0</v>
      </c>
      <c r="M187">
        <v>0</v>
      </c>
      <c r="N187">
        <v>0</v>
      </c>
      <c r="P187" t="s">
        <v>2256</v>
      </c>
      <c r="Q187" t="s">
        <v>2257</v>
      </c>
      <c r="R187" t="s">
        <v>2258</v>
      </c>
      <c r="S187" s="3" t="s">
        <v>437</v>
      </c>
      <c r="T187" s="7" t="s">
        <v>957</v>
      </c>
      <c r="U187">
        <f>SUM(V187:AA187)</f>
        <v>849614000</v>
      </c>
      <c r="V187">
        <v>60824000</v>
      </c>
      <c r="W187">
        <v>210980000</v>
      </c>
      <c r="X187">
        <v>186690000</v>
      </c>
      <c r="Y187">
        <v>109310000</v>
      </c>
      <c r="Z187">
        <v>148710000</v>
      </c>
      <c r="AA187">
        <v>133100000</v>
      </c>
      <c r="AN187" t="s">
        <v>2668</v>
      </c>
      <c r="AO187" t="s">
        <v>2669</v>
      </c>
      <c r="AP187" t="s">
        <v>171</v>
      </c>
      <c r="AQ187" t="s">
        <v>171</v>
      </c>
      <c r="AR187">
        <f t="shared" si="17"/>
        <v>380585000</v>
      </c>
      <c r="AS187">
        <v>62817000</v>
      </c>
      <c r="AT187">
        <v>235710000</v>
      </c>
      <c r="AU187">
        <v>82058000</v>
      </c>
      <c r="AW187" t="s">
        <v>2312</v>
      </c>
      <c r="AX187" t="s">
        <v>2313</v>
      </c>
      <c r="AY187" t="s">
        <v>171</v>
      </c>
      <c r="AZ187" t="s">
        <v>171</v>
      </c>
      <c r="BA187">
        <f t="shared" si="18"/>
        <v>381354000</v>
      </c>
      <c r="BB187">
        <v>192420000</v>
      </c>
      <c r="BC187">
        <v>64304000</v>
      </c>
      <c r="BD187">
        <v>124630000</v>
      </c>
    </row>
    <row r="188" spans="1:56" x14ac:dyDescent="0.25">
      <c r="A188" t="s">
        <v>3882</v>
      </c>
      <c r="B188" t="s">
        <v>3883</v>
      </c>
      <c r="C188" t="s">
        <v>3884</v>
      </c>
      <c r="D188" t="s">
        <v>171</v>
      </c>
      <c r="E188" t="s">
        <v>171</v>
      </c>
      <c r="F188">
        <f t="shared" si="16"/>
        <v>247943000</v>
      </c>
      <c r="G188">
        <v>0</v>
      </c>
      <c r="H188">
        <v>95020000</v>
      </c>
      <c r="I188">
        <v>0</v>
      </c>
      <c r="J188">
        <v>137300000</v>
      </c>
      <c r="K188">
        <v>0</v>
      </c>
      <c r="L188">
        <v>0</v>
      </c>
      <c r="M188">
        <v>15623000</v>
      </c>
      <c r="N188">
        <v>0</v>
      </c>
      <c r="P188" t="s">
        <v>3650</v>
      </c>
      <c r="Q188" t="s">
        <v>3651</v>
      </c>
      <c r="R188" t="s">
        <v>3650</v>
      </c>
      <c r="S188" s="3" t="s">
        <v>437</v>
      </c>
      <c r="T188" s="7" t="s">
        <v>957</v>
      </c>
      <c r="U188">
        <f>SUM(V188:AA188)</f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N188" t="s">
        <v>2290</v>
      </c>
      <c r="AO188" t="s">
        <v>2291</v>
      </c>
      <c r="AP188" s="3" t="s">
        <v>437</v>
      </c>
      <c r="AQ188" s="8" t="s">
        <v>1676</v>
      </c>
      <c r="AR188">
        <f t="shared" si="17"/>
        <v>379260000</v>
      </c>
      <c r="AS188">
        <v>0</v>
      </c>
      <c r="AT188">
        <v>169980000</v>
      </c>
      <c r="AU188">
        <v>209280000</v>
      </c>
      <c r="AW188" t="s">
        <v>2884</v>
      </c>
      <c r="AX188" t="s">
        <v>2885</v>
      </c>
      <c r="AY188" s="9" t="s">
        <v>63</v>
      </c>
      <c r="AZ188" s="5" t="s">
        <v>64</v>
      </c>
      <c r="BA188">
        <f t="shared" si="18"/>
        <v>380230000</v>
      </c>
      <c r="BB188">
        <v>141990000</v>
      </c>
      <c r="BC188">
        <v>123380000</v>
      </c>
      <c r="BD188">
        <v>114860000</v>
      </c>
    </row>
    <row r="189" spans="1:56" x14ac:dyDescent="0.25">
      <c r="A189" t="s">
        <v>3902</v>
      </c>
      <c r="B189" t="s">
        <v>3903</v>
      </c>
      <c r="C189" t="s">
        <v>3904</v>
      </c>
      <c r="D189" s="2" t="s">
        <v>230</v>
      </c>
      <c r="E189" t="s">
        <v>171</v>
      </c>
      <c r="F189">
        <f t="shared" si="16"/>
        <v>246247000</v>
      </c>
      <c r="G189">
        <v>28740000</v>
      </c>
      <c r="H189">
        <v>22947000</v>
      </c>
      <c r="I189">
        <v>58261000</v>
      </c>
      <c r="J189">
        <v>24718000</v>
      </c>
      <c r="K189">
        <v>29333000</v>
      </c>
      <c r="L189">
        <v>37405000</v>
      </c>
      <c r="M189">
        <v>0</v>
      </c>
      <c r="N189">
        <v>44843000</v>
      </c>
      <c r="P189" t="s">
        <v>5806</v>
      </c>
      <c r="Q189" t="s">
        <v>5807</v>
      </c>
      <c r="R189" t="s">
        <v>5808</v>
      </c>
      <c r="S189" s="3" t="s">
        <v>437</v>
      </c>
      <c r="T189" s="7" t="s">
        <v>957</v>
      </c>
      <c r="U189">
        <f>SUM(V189:AA189)</f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N189" t="s">
        <v>1624</v>
      </c>
      <c r="AO189" t="s">
        <v>1623</v>
      </c>
      <c r="AP189" t="s">
        <v>479</v>
      </c>
      <c r="AQ189" t="s">
        <v>171</v>
      </c>
      <c r="AR189">
        <f t="shared" si="17"/>
        <v>376610000</v>
      </c>
      <c r="AS189">
        <v>167410000</v>
      </c>
      <c r="AT189">
        <v>99870000</v>
      </c>
      <c r="AU189">
        <v>109330000</v>
      </c>
      <c r="AW189" t="s">
        <v>2804</v>
      </c>
      <c r="AX189" t="s">
        <v>2805</v>
      </c>
      <c r="AY189" t="s">
        <v>171</v>
      </c>
      <c r="AZ189" t="s">
        <v>171</v>
      </c>
      <c r="BA189">
        <f t="shared" si="18"/>
        <v>372906000</v>
      </c>
      <c r="BB189">
        <v>165610000</v>
      </c>
      <c r="BC189">
        <v>144310000</v>
      </c>
      <c r="BD189">
        <v>62986000</v>
      </c>
    </row>
    <row r="190" spans="1:56" x14ac:dyDescent="0.25">
      <c r="A190" t="s">
        <v>3913</v>
      </c>
      <c r="B190" t="s">
        <v>3914</v>
      </c>
      <c r="C190" t="s">
        <v>3915</v>
      </c>
      <c r="D190" t="s">
        <v>171</v>
      </c>
      <c r="E190" t="s">
        <v>171</v>
      </c>
      <c r="F190">
        <f t="shared" si="16"/>
        <v>245451000</v>
      </c>
      <c r="G190">
        <v>58231000</v>
      </c>
      <c r="H190">
        <v>48769000</v>
      </c>
      <c r="I190">
        <v>0</v>
      </c>
      <c r="J190">
        <v>47795000</v>
      </c>
      <c r="K190">
        <v>35282000</v>
      </c>
      <c r="L190">
        <v>37768000</v>
      </c>
      <c r="M190">
        <v>17606000</v>
      </c>
      <c r="N190">
        <v>0</v>
      </c>
      <c r="P190" t="s">
        <v>6346</v>
      </c>
      <c r="Q190" t="s">
        <v>6347</v>
      </c>
      <c r="R190" t="s">
        <v>6346</v>
      </c>
      <c r="S190" s="3" t="s">
        <v>437</v>
      </c>
      <c r="T190" s="7" t="s">
        <v>957</v>
      </c>
      <c r="U190">
        <f>SUM(V190:AA190)</f>
        <v>27252000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27252000</v>
      </c>
      <c r="AN190" t="s">
        <v>2216</v>
      </c>
      <c r="AO190" t="s">
        <v>2217</v>
      </c>
      <c r="AP190" t="s">
        <v>230</v>
      </c>
      <c r="AQ190" t="s">
        <v>171</v>
      </c>
      <c r="AR190">
        <f t="shared" si="17"/>
        <v>376385000</v>
      </c>
      <c r="AS190">
        <v>148780000</v>
      </c>
      <c r="AT190">
        <v>154560000</v>
      </c>
      <c r="AU190">
        <v>73045000</v>
      </c>
      <c r="AW190" t="s">
        <v>2725</v>
      </c>
      <c r="AX190" t="s">
        <v>2726</v>
      </c>
      <c r="AY190" t="s">
        <v>171</v>
      </c>
      <c r="AZ190" t="s">
        <v>171</v>
      </c>
      <c r="BA190">
        <f t="shared" si="18"/>
        <v>364812000</v>
      </c>
      <c r="BB190">
        <v>138460000</v>
      </c>
      <c r="BC190">
        <v>146050000</v>
      </c>
      <c r="BD190">
        <v>80302000</v>
      </c>
    </row>
    <row r="191" spans="1:56" x14ac:dyDescent="0.25">
      <c r="A191" t="s">
        <v>3925</v>
      </c>
      <c r="B191" t="s">
        <v>3926</v>
      </c>
      <c r="C191" t="s">
        <v>3925</v>
      </c>
      <c r="D191" t="s">
        <v>171</v>
      </c>
      <c r="E191" t="s">
        <v>171</v>
      </c>
      <c r="F191">
        <f t="shared" si="16"/>
        <v>242910000</v>
      </c>
      <c r="G191">
        <v>0</v>
      </c>
      <c r="H191">
        <v>97863000</v>
      </c>
      <c r="I191">
        <v>0</v>
      </c>
      <c r="J191">
        <v>62355000</v>
      </c>
      <c r="K191">
        <v>41867000</v>
      </c>
      <c r="L191">
        <v>0</v>
      </c>
      <c r="M191">
        <v>40825000</v>
      </c>
      <c r="N191">
        <v>0</v>
      </c>
      <c r="P191" t="s">
        <v>8600</v>
      </c>
      <c r="Q191" t="s">
        <v>8601</v>
      </c>
      <c r="R191" t="s">
        <v>8600</v>
      </c>
      <c r="S191" s="3" t="s">
        <v>437</v>
      </c>
      <c r="T191" s="4" t="s">
        <v>438</v>
      </c>
      <c r="U191">
        <f>SUM(V191:AA191)</f>
        <v>11947000</v>
      </c>
      <c r="V191">
        <v>0</v>
      </c>
      <c r="W191">
        <v>0</v>
      </c>
      <c r="X191">
        <v>0</v>
      </c>
      <c r="Y191">
        <v>0</v>
      </c>
      <c r="Z191">
        <v>11947000</v>
      </c>
      <c r="AA191">
        <v>0</v>
      </c>
      <c r="AN191" t="s">
        <v>2203</v>
      </c>
      <c r="AO191" t="s">
        <v>2204</v>
      </c>
      <c r="AP191" s="9" t="s">
        <v>63</v>
      </c>
      <c r="AQ191" s="5" t="s">
        <v>64</v>
      </c>
      <c r="AR191">
        <f t="shared" si="17"/>
        <v>374986000</v>
      </c>
      <c r="AS191">
        <v>182530000</v>
      </c>
      <c r="AT191">
        <v>158440000</v>
      </c>
      <c r="AU191">
        <v>34016000</v>
      </c>
      <c r="AW191" t="s">
        <v>2789</v>
      </c>
      <c r="AX191" t="s">
        <v>2790</v>
      </c>
      <c r="AY191" t="s">
        <v>171</v>
      </c>
      <c r="AZ191" t="s">
        <v>171</v>
      </c>
      <c r="BA191">
        <f t="shared" si="18"/>
        <v>362116000</v>
      </c>
      <c r="BB191">
        <v>162530000</v>
      </c>
      <c r="BC191">
        <v>61026000</v>
      </c>
      <c r="BD191">
        <v>138560000</v>
      </c>
    </row>
    <row r="192" spans="1:56" x14ac:dyDescent="0.25">
      <c r="A192" t="s">
        <v>3958</v>
      </c>
      <c r="B192" t="s">
        <v>3959</v>
      </c>
      <c r="C192" t="s">
        <v>3960</v>
      </c>
      <c r="D192" t="s">
        <v>171</v>
      </c>
      <c r="E192" t="s">
        <v>171</v>
      </c>
      <c r="F192">
        <f t="shared" si="16"/>
        <v>238394000</v>
      </c>
      <c r="G192">
        <v>0</v>
      </c>
      <c r="H192">
        <v>47424000</v>
      </c>
      <c r="I192">
        <v>127110000</v>
      </c>
      <c r="J192">
        <v>63860000</v>
      </c>
      <c r="K192">
        <v>0</v>
      </c>
      <c r="L192">
        <v>0</v>
      </c>
      <c r="M192">
        <v>0</v>
      </c>
      <c r="N192">
        <v>0</v>
      </c>
      <c r="P192" t="s">
        <v>10883</v>
      </c>
      <c r="Q192" t="s">
        <v>10884</v>
      </c>
      <c r="R192" t="s">
        <v>10883</v>
      </c>
      <c r="S192" s="3" t="s">
        <v>437</v>
      </c>
      <c r="T192" s="4" t="s">
        <v>438</v>
      </c>
      <c r="U192">
        <f>SUM(V192:AA192)</f>
        <v>2921100</v>
      </c>
      <c r="V192">
        <v>0</v>
      </c>
      <c r="W192">
        <v>0</v>
      </c>
      <c r="X192">
        <v>0</v>
      </c>
      <c r="Y192">
        <v>0</v>
      </c>
      <c r="Z192">
        <v>2921100</v>
      </c>
      <c r="AA192">
        <v>0</v>
      </c>
      <c r="AN192" t="s">
        <v>2508</v>
      </c>
      <c r="AO192" t="s">
        <v>2509</v>
      </c>
      <c r="AP192" t="s">
        <v>171</v>
      </c>
      <c r="AQ192" t="s">
        <v>171</v>
      </c>
      <c r="AR192">
        <f t="shared" si="17"/>
        <v>367326000</v>
      </c>
      <c r="AS192">
        <v>83366000</v>
      </c>
      <c r="AT192">
        <v>154510000</v>
      </c>
      <c r="AU192">
        <v>129450000</v>
      </c>
      <c r="AW192" t="s">
        <v>2774</v>
      </c>
      <c r="AX192" t="s">
        <v>2775</v>
      </c>
      <c r="AY192" s="3" t="s">
        <v>437</v>
      </c>
      <c r="AZ192" s="7" t="s">
        <v>957</v>
      </c>
      <c r="BA192">
        <f t="shared" si="18"/>
        <v>360409000</v>
      </c>
      <c r="BB192">
        <v>115410000</v>
      </c>
      <c r="BC192">
        <v>167400000</v>
      </c>
      <c r="BD192">
        <v>77599000</v>
      </c>
    </row>
    <row r="193" spans="1:56" x14ac:dyDescent="0.25">
      <c r="A193" t="s">
        <v>3969</v>
      </c>
      <c r="B193" t="s">
        <v>3970</v>
      </c>
      <c r="C193" t="s">
        <v>3971</v>
      </c>
      <c r="D193" t="s">
        <v>171</v>
      </c>
      <c r="E193" t="s">
        <v>171</v>
      </c>
      <c r="F193">
        <f t="shared" si="16"/>
        <v>238246000</v>
      </c>
      <c r="G193">
        <v>0</v>
      </c>
      <c r="H193">
        <v>56038000</v>
      </c>
      <c r="I193">
        <v>50888000</v>
      </c>
      <c r="J193">
        <v>131320000</v>
      </c>
      <c r="K193">
        <v>0</v>
      </c>
      <c r="L193">
        <v>0</v>
      </c>
      <c r="M193">
        <v>0</v>
      </c>
      <c r="N193">
        <v>0</v>
      </c>
      <c r="P193" t="s">
        <v>8409</v>
      </c>
      <c r="Q193" t="s">
        <v>8410</v>
      </c>
      <c r="R193" t="s">
        <v>8411</v>
      </c>
      <c r="S193" s="3" t="s">
        <v>437</v>
      </c>
      <c r="T193" s="4" t="s">
        <v>438</v>
      </c>
      <c r="U193">
        <f>SUM(V193:AA193)</f>
        <v>14019000</v>
      </c>
      <c r="V193">
        <v>0</v>
      </c>
      <c r="W193">
        <v>0</v>
      </c>
      <c r="X193">
        <v>0</v>
      </c>
      <c r="Y193">
        <v>0</v>
      </c>
      <c r="Z193">
        <v>14019000</v>
      </c>
      <c r="AA193">
        <v>0</v>
      </c>
      <c r="AN193" t="s">
        <v>2744</v>
      </c>
      <c r="AO193" t="s">
        <v>2745</v>
      </c>
      <c r="AP193" t="s">
        <v>171</v>
      </c>
      <c r="AQ193" t="s">
        <v>171</v>
      </c>
      <c r="AR193">
        <f t="shared" si="17"/>
        <v>365900000</v>
      </c>
      <c r="AS193">
        <v>0</v>
      </c>
      <c r="AT193">
        <v>150740000</v>
      </c>
      <c r="AU193">
        <v>215160000</v>
      </c>
      <c r="AW193" t="s">
        <v>2895</v>
      </c>
      <c r="AX193" t="s">
        <v>2894</v>
      </c>
      <c r="AY193" s="9" t="s">
        <v>63</v>
      </c>
      <c r="AZ193" s="5" t="s">
        <v>64</v>
      </c>
      <c r="BA193">
        <f t="shared" si="18"/>
        <v>358971000</v>
      </c>
      <c r="BB193">
        <v>79781000</v>
      </c>
      <c r="BC193">
        <v>120900000</v>
      </c>
      <c r="BD193">
        <v>158290000</v>
      </c>
    </row>
    <row r="194" spans="1:56" x14ac:dyDescent="0.25">
      <c r="A194" t="s">
        <v>3979</v>
      </c>
      <c r="B194" t="s">
        <v>3980</v>
      </c>
      <c r="C194" t="s">
        <v>3979</v>
      </c>
      <c r="D194" t="s">
        <v>171</v>
      </c>
      <c r="E194" t="s">
        <v>171</v>
      </c>
      <c r="F194">
        <f t="shared" ref="F194:F257" si="19">SUM(G194:N194)</f>
        <v>237031000</v>
      </c>
      <c r="G194">
        <v>0</v>
      </c>
      <c r="H194">
        <v>50765000</v>
      </c>
      <c r="I194">
        <v>0</v>
      </c>
      <c r="J194">
        <v>75261000</v>
      </c>
      <c r="K194">
        <v>55219000</v>
      </c>
      <c r="L194">
        <v>0</v>
      </c>
      <c r="M194">
        <v>55786000</v>
      </c>
      <c r="N194">
        <v>0</v>
      </c>
      <c r="P194" t="s">
        <v>2837</v>
      </c>
      <c r="Q194" t="s">
        <v>2838</v>
      </c>
      <c r="R194" t="s">
        <v>2839</v>
      </c>
      <c r="S194" s="3" t="s">
        <v>437</v>
      </c>
      <c r="T194" s="4" t="s">
        <v>438</v>
      </c>
      <c r="U194">
        <f>SUM(V194:AA194)</f>
        <v>421042000</v>
      </c>
      <c r="V194">
        <v>0</v>
      </c>
      <c r="W194">
        <v>135480000</v>
      </c>
      <c r="X194">
        <v>96913000</v>
      </c>
      <c r="Y194">
        <v>0</v>
      </c>
      <c r="Z194">
        <v>115900000</v>
      </c>
      <c r="AA194">
        <v>72749000</v>
      </c>
      <c r="AN194" t="s">
        <v>2602</v>
      </c>
      <c r="AO194" t="s">
        <v>2603</v>
      </c>
      <c r="AP194" t="s">
        <v>171</v>
      </c>
      <c r="AQ194" t="s">
        <v>171</v>
      </c>
      <c r="AR194">
        <f t="shared" si="17"/>
        <v>360430000</v>
      </c>
      <c r="AS194">
        <v>0</v>
      </c>
      <c r="AT194">
        <v>157980000</v>
      </c>
      <c r="AU194">
        <v>202450000</v>
      </c>
      <c r="AW194" t="s">
        <v>2238</v>
      </c>
      <c r="AX194" t="s">
        <v>2237</v>
      </c>
      <c r="AY194" t="s">
        <v>488</v>
      </c>
      <c r="AZ194" t="s">
        <v>171</v>
      </c>
      <c r="BA194">
        <f t="shared" si="18"/>
        <v>355594000</v>
      </c>
      <c r="BB194">
        <v>220000000</v>
      </c>
      <c r="BC194">
        <v>67452000</v>
      </c>
      <c r="BD194">
        <v>68142000</v>
      </c>
    </row>
    <row r="195" spans="1:56" x14ac:dyDescent="0.25">
      <c r="A195" t="s">
        <v>3989</v>
      </c>
      <c r="B195" t="s">
        <v>3990</v>
      </c>
      <c r="C195" t="s">
        <v>3991</v>
      </c>
      <c r="D195" t="s">
        <v>171</v>
      </c>
      <c r="E195" t="s">
        <v>171</v>
      </c>
      <c r="F195">
        <f t="shared" si="19"/>
        <v>235676000</v>
      </c>
      <c r="G195">
        <v>0</v>
      </c>
      <c r="H195">
        <v>80880000</v>
      </c>
      <c r="I195">
        <v>63107000</v>
      </c>
      <c r="J195">
        <v>91689000</v>
      </c>
      <c r="K195">
        <v>0</v>
      </c>
      <c r="L195">
        <v>0</v>
      </c>
      <c r="M195">
        <v>0</v>
      </c>
      <c r="N195">
        <v>0</v>
      </c>
      <c r="P195" t="s">
        <v>3135</v>
      </c>
      <c r="Q195" t="s">
        <v>3136</v>
      </c>
      <c r="R195" t="s">
        <v>3137</v>
      </c>
      <c r="S195" s="3" t="s">
        <v>437</v>
      </c>
      <c r="T195" s="7" t="s">
        <v>957</v>
      </c>
      <c r="U195">
        <f>SUM(V195:AA195)</f>
        <v>419513000</v>
      </c>
      <c r="V195">
        <v>0</v>
      </c>
      <c r="W195">
        <v>139220000</v>
      </c>
      <c r="X195">
        <v>0</v>
      </c>
      <c r="Y195">
        <v>127160000</v>
      </c>
      <c r="Z195">
        <v>108710000</v>
      </c>
      <c r="AA195">
        <v>44423000</v>
      </c>
      <c r="AN195" t="s">
        <v>243</v>
      </c>
      <c r="AO195" t="s">
        <v>2466</v>
      </c>
      <c r="AP195" s="9" t="s">
        <v>63</v>
      </c>
      <c r="AQ195" s="5" t="s">
        <v>64</v>
      </c>
      <c r="AR195">
        <f t="shared" ref="AR195:AR258" si="20">SUM(AS195:AU195)</f>
        <v>359530000</v>
      </c>
      <c r="AS195">
        <v>0</v>
      </c>
      <c r="AT195">
        <v>359530000</v>
      </c>
      <c r="AU195">
        <v>0</v>
      </c>
      <c r="AW195" t="s">
        <v>2668</v>
      </c>
      <c r="AX195" t="s">
        <v>2669</v>
      </c>
      <c r="AY195" t="s">
        <v>171</v>
      </c>
      <c r="AZ195" t="s">
        <v>171</v>
      </c>
      <c r="BA195">
        <f t="shared" ref="BA195:BA258" si="21">SUM(BB195:BD195)</f>
        <v>354570000</v>
      </c>
      <c r="BB195">
        <v>304920000</v>
      </c>
      <c r="BC195">
        <v>10999000</v>
      </c>
      <c r="BD195">
        <v>38651000</v>
      </c>
    </row>
    <row r="196" spans="1:56" x14ac:dyDescent="0.25">
      <c r="A196" t="s">
        <v>4001</v>
      </c>
      <c r="B196" t="s">
        <v>4002</v>
      </c>
      <c r="C196" t="s">
        <v>4003</v>
      </c>
      <c r="D196" t="s">
        <v>171</v>
      </c>
      <c r="E196" t="s">
        <v>171</v>
      </c>
      <c r="F196">
        <f t="shared" si="19"/>
        <v>235579000</v>
      </c>
      <c r="G196">
        <v>0</v>
      </c>
      <c r="H196">
        <v>47561000</v>
      </c>
      <c r="I196">
        <v>0</v>
      </c>
      <c r="J196">
        <v>43716000</v>
      </c>
      <c r="K196">
        <v>51955000</v>
      </c>
      <c r="L196">
        <v>36899000</v>
      </c>
      <c r="M196">
        <v>55448000</v>
      </c>
      <c r="N196">
        <v>0</v>
      </c>
      <c r="P196" t="s">
        <v>6708</v>
      </c>
      <c r="Q196" t="s">
        <v>6709</v>
      </c>
      <c r="R196" t="s">
        <v>6710</v>
      </c>
      <c r="S196" s="3" t="s">
        <v>437</v>
      </c>
      <c r="T196" s="7" t="s">
        <v>957</v>
      </c>
      <c r="U196">
        <f>SUM(V196:AA196)</f>
        <v>15547000</v>
      </c>
      <c r="V196">
        <v>0</v>
      </c>
      <c r="W196">
        <v>0</v>
      </c>
      <c r="X196">
        <v>0</v>
      </c>
      <c r="Y196">
        <v>0</v>
      </c>
      <c r="Z196">
        <v>15547000</v>
      </c>
      <c r="AA196">
        <v>0</v>
      </c>
      <c r="AN196" t="s">
        <v>2562</v>
      </c>
      <c r="AO196" t="s">
        <v>2563</v>
      </c>
      <c r="AP196" t="s">
        <v>171</v>
      </c>
      <c r="AQ196" t="s">
        <v>171</v>
      </c>
      <c r="AR196">
        <f t="shared" si="20"/>
        <v>333902000</v>
      </c>
      <c r="AS196">
        <v>87242000</v>
      </c>
      <c r="AT196">
        <v>246660000</v>
      </c>
      <c r="AU196">
        <v>0</v>
      </c>
      <c r="AW196" t="s">
        <v>2700</v>
      </c>
      <c r="AX196" t="s">
        <v>2701</v>
      </c>
      <c r="AY196" s="3" t="s">
        <v>437</v>
      </c>
      <c r="AZ196" s="4" t="s">
        <v>438</v>
      </c>
      <c r="BA196">
        <f t="shared" si="21"/>
        <v>346968000</v>
      </c>
      <c r="BB196">
        <v>97188000</v>
      </c>
      <c r="BC196">
        <v>153330000</v>
      </c>
      <c r="BD196">
        <v>96450000</v>
      </c>
    </row>
    <row r="197" spans="1:56" x14ac:dyDescent="0.25">
      <c r="A197" t="s">
        <v>4012</v>
      </c>
      <c r="B197" t="s">
        <v>4013</v>
      </c>
      <c r="C197" t="s">
        <v>4014</v>
      </c>
      <c r="D197" t="s">
        <v>171</v>
      </c>
      <c r="E197" t="s">
        <v>171</v>
      </c>
      <c r="F197">
        <f t="shared" si="19"/>
        <v>235421000</v>
      </c>
      <c r="G197">
        <v>0</v>
      </c>
      <c r="H197">
        <v>52272000</v>
      </c>
      <c r="I197">
        <v>70989000</v>
      </c>
      <c r="J197">
        <v>112160000</v>
      </c>
      <c r="K197">
        <v>0</v>
      </c>
      <c r="L197">
        <v>0</v>
      </c>
      <c r="M197">
        <v>0</v>
      </c>
      <c r="N197">
        <v>0</v>
      </c>
      <c r="P197" t="s">
        <v>4448</v>
      </c>
      <c r="Q197" t="s">
        <v>4449</v>
      </c>
      <c r="R197" t="s">
        <v>4450</v>
      </c>
      <c r="S197" s="3" t="s">
        <v>437</v>
      </c>
      <c r="T197" s="7" t="s">
        <v>957</v>
      </c>
      <c r="U197">
        <f>SUM(V197:AA197)</f>
        <v>169750000</v>
      </c>
      <c r="V197">
        <v>0</v>
      </c>
      <c r="W197">
        <v>0</v>
      </c>
      <c r="X197">
        <v>169750000</v>
      </c>
      <c r="Y197">
        <v>0</v>
      </c>
      <c r="Z197">
        <v>0</v>
      </c>
      <c r="AA197">
        <v>0</v>
      </c>
      <c r="AN197" t="s">
        <v>3336</v>
      </c>
      <c r="AO197" t="s">
        <v>3337</v>
      </c>
      <c r="AP197" t="s">
        <v>171</v>
      </c>
      <c r="AQ197" t="s">
        <v>171</v>
      </c>
      <c r="AR197">
        <f t="shared" si="20"/>
        <v>313740000</v>
      </c>
      <c r="AS197">
        <v>0</v>
      </c>
      <c r="AT197">
        <v>108710000</v>
      </c>
      <c r="AU197">
        <v>205030000</v>
      </c>
      <c r="AW197" t="s">
        <v>2301</v>
      </c>
      <c r="AX197" t="s">
        <v>2302</v>
      </c>
      <c r="AY197" s="3" t="s">
        <v>437</v>
      </c>
      <c r="AZ197" s="4" t="s">
        <v>438</v>
      </c>
      <c r="BA197">
        <f t="shared" si="21"/>
        <v>341410000</v>
      </c>
      <c r="BB197">
        <v>117520000</v>
      </c>
      <c r="BC197">
        <v>101630000</v>
      </c>
      <c r="BD197">
        <v>122260000</v>
      </c>
    </row>
    <row r="198" spans="1:56" x14ac:dyDescent="0.25">
      <c r="A198" t="s">
        <v>4030</v>
      </c>
      <c r="B198" t="s">
        <v>4031</v>
      </c>
      <c r="C198" t="s">
        <v>4032</v>
      </c>
      <c r="D198" t="s">
        <v>171</v>
      </c>
      <c r="E198" t="s">
        <v>171</v>
      </c>
      <c r="F198">
        <f t="shared" si="19"/>
        <v>234790000</v>
      </c>
      <c r="G198">
        <v>72750000</v>
      </c>
      <c r="H198">
        <v>0</v>
      </c>
      <c r="I198">
        <v>54163000</v>
      </c>
      <c r="J198">
        <v>32896000</v>
      </c>
      <c r="K198">
        <v>13660000</v>
      </c>
      <c r="L198">
        <v>41671000</v>
      </c>
      <c r="M198">
        <v>19650000</v>
      </c>
      <c r="N198">
        <v>0</v>
      </c>
      <c r="P198" t="s">
        <v>7264</v>
      </c>
      <c r="Q198" t="s">
        <v>7265</v>
      </c>
      <c r="R198" t="s">
        <v>7264</v>
      </c>
      <c r="S198" s="3" t="s">
        <v>437</v>
      </c>
      <c r="T198" s="7" t="s">
        <v>957</v>
      </c>
      <c r="U198">
        <f>SUM(V198:AA198)</f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N198" t="s">
        <v>2764</v>
      </c>
      <c r="AO198" t="s">
        <v>2765</v>
      </c>
      <c r="AP198" s="3" t="s">
        <v>437</v>
      </c>
      <c r="AQ198" s="7" t="s">
        <v>957</v>
      </c>
      <c r="AR198">
        <f t="shared" si="20"/>
        <v>313412000</v>
      </c>
      <c r="AS198">
        <v>174840000</v>
      </c>
      <c r="AT198">
        <v>33812000</v>
      </c>
      <c r="AU198">
        <v>104760000</v>
      </c>
      <c r="AW198" t="s">
        <v>10</v>
      </c>
      <c r="AX198" t="s">
        <v>2872</v>
      </c>
      <c r="AY198" s="18" t="s">
        <v>437</v>
      </c>
      <c r="AZ198" s="22" t="s">
        <v>438</v>
      </c>
      <c r="BA198">
        <f t="shared" si="21"/>
        <v>341360000</v>
      </c>
      <c r="BB198">
        <v>108400000</v>
      </c>
      <c r="BC198">
        <v>116340000</v>
      </c>
      <c r="BD198">
        <v>116620000</v>
      </c>
    </row>
    <row r="199" spans="1:56" x14ac:dyDescent="0.25">
      <c r="A199" t="s">
        <v>4054</v>
      </c>
      <c r="B199" t="s">
        <v>4055</v>
      </c>
      <c r="C199" t="s">
        <v>4056</v>
      </c>
      <c r="D199" t="s">
        <v>171</v>
      </c>
      <c r="E199" t="s">
        <v>171</v>
      </c>
      <c r="F199">
        <f t="shared" si="19"/>
        <v>232434000</v>
      </c>
      <c r="G199">
        <v>0</v>
      </c>
      <c r="H199">
        <v>78089000</v>
      </c>
      <c r="I199">
        <v>58599000</v>
      </c>
      <c r="J199">
        <v>54784000</v>
      </c>
      <c r="K199">
        <v>0</v>
      </c>
      <c r="L199">
        <v>0</v>
      </c>
      <c r="M199">
        <v>40962000</v>
      </c>
      <c r="N199">
        <v>0</v>
      </c>
      <c r="P199" t="s">
        <v>9001</v>
      </c>
      <c r="Q199" t="s">
        <v>9002</v>
      </c>
      <c r="R199" t="s">
        <v>9003</v>
      </c>
      <c r="S199" s="3" t="s">
        <v>437</v>
      </c>
      <c r="T199" s="7" t="s">
        <v>957</v>
      </c>
      <c r="U199">
        <f>SUM(V199:AA199)</f>
        <v>9600900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9600900</v>
      </c>
      <c r="AN199" t="s">
        <v>3303</v>
      </c>
      <c r="AO199" t="s">
        <v>3302</v>
      </c>
      <c r="AP199" t="s">
        <v>171</v>
      </c>
      <c r="AQ199" t="s">
        <v>171</v>
      </c>
      <c r="AR199">
        <f t="shared" si="20"/>
        <v>310670000</v>
      </c>
      <c r="AS199">
        <v>0</v>
      </c>
      <c r="AT199">
        <v>106760000</v>
      </c>
      <c r="AU199">
        <v>203910000</v>
      </c>
      <c r="AW199" t="s">
        <v>2648</v>
      </c>
      <c r="AX199" t="s">
        <v>2649</v>
      </c>
      <c r="AY199" s="9" t="s">
        <v>63</v>
      </c>
      <c r="AZ199" s="5" t="s">
        <v>64</v>
      </c>
      <c r="BA199">
        <f t="shared" si="21"/>
        <v>341038000</v>
      </c>
      <c r="BB199">
        <v>151890000</v>
      </c>
      <c r="BC199">
        <v>92520000</v>
      </c>
      <c r="BD199">
        <v>96628000</v>
      </c>
    </row>
    <row r="200" spans="1:56" x14ac:dyDescent="0.25">
      <c r="A200" t="s">
        <v>4072</v>
      </c>
      <c r="B200" t="s">
        <v>4073</v>
      </c>
      <c r="C200" t="s">
        <v>4074</v>
      </c>
      <c r="D200" t="s">
        <v>171</v>
      </c>
      <c r="E200" t="s">
        <v>171</v>
      </c>
      <c r="F200">
        <f t="shared" si="19"/>
        <v>231360000</v>
      </c>
      <c r="G200">
        <v>0</v>
      </c>
      <c r="H200">
        <v>0</v>
      </c>
      <c r="I200">
        <v>122990000</v>
      </c>
      <c r="J200">
        <v>108370000</v>
      </c>
      <c r="K200">
        <v>0</v>
      </c>
      <c r="L200">
        <v>0</v>
      </c>
      <c r="M200">
        <v>0</v>
      </c>
      <c r="N200">
        <v>0</v>
      </c>
      <c r="P200" t="s">
        <v>2003</v>
      </c>
      <c r="Q200" t="s">
        <v>2004</v>
      </c>
      <c r="R200" t="s">
        <v>2005</v>
      </c>
      <c r="S200" s="3" t="s">
        <v>437</v>
      </c>
      <c r="T200" s="8" t="s">
        <v>1676</v>
      </c>
      <c r="U200">
        <f>SUM(V200:AA200)</f>
        <v>1403050000</v>
      </c>
      <c r="V200">
        <v>208190000</v>
      </c>
      <c r="W200">
        <v>94688000</v>
      </c>
      <c r="X200">
        <v>717820000</v>
      </c>
      <c r="Y200">
        <v>215400000</v>
      </c>
      <c r="Z200">
        <v>97962000</v>
      </c>
      <c r="AA200">
        <v>68990000</v>
      </c>
      <c r="AN200" t="s">
        <v>1984</v>
      </c>
      <c r="AO200" t="s">
        <v>1983</v>
      </c>
      <c r="AP200" t="s">
        <v>171</v>
      </c>
      <c r="AQ200" t="s">
        <v>171</v>
      </c>
      <c r="AR200">
        <f t="shared" si="20"/>
        <v>310383000</v>
      </c>
      <c r="AS200">
        <v>148070000</v>
      </c>
      <c r="AT200">
        <v>103380000</v>
      </c>
      <c r="AU200">
        <v>58933000</v>
      </c>
      <c r="AW200" t="s">
        <v>3032</v>
      </c>
      <c r="AX200" t="s">
        <v>3033</v>
      </c>
      <c r="AY200" t="s">
        <v>171</v>
      </c>
      <c r="AZ200" t="s">
        <v>171</v>
      </c>
      <c r="BA200">
        <f t="shared" si="21"/>
        <v>339238000</v>
      </c>
      <c r="BB200">
        <v>123010000</v>
      </c>
      <c r="BC200">
        <v>43368000</v>
      </c>
      <c r="BD200">
        <v>172860000</v>
      </c>
    </row>
    <row r="201" spans="1:56" x14ac:dyDescent="0.25">
      <c r="A201" t="s">
        <v>4084</v>
      </c>
      <c r="B201" t="s">
        <v>4085</v>
      </c>
      <c r="C201" t="s">
        <v>4086</v>
      </c>
      <c r="D201" t="s">
        <v>171</v>
      </c>
      <c r="E201" t="s">
        <v>171</v>
      </c>
      <c r="F201">
        <f t="shared" si="19"/>
        <v>230985000</v>
      </c>
      <c r="G201">
        <v>0</v>
      </c>
      <c r="H201">
        <v>33419000</v>
      </c>
      <c r="I201">
        <v>156770000</v>
      </c>
      <c r="J201">
        <v>40796000</v>
      </c>
      <c r="K201">
        <v>0</v>
      </c>
      <c r="L201">
        <v>0</v>
      </c>
      <c r="M201">
        <v>0</v>
      </c>
      <c r="N201">
        <v>0</v>
      </c>
      <c r="P201" t="s">
        <v>1782</v>
      </c>
      <c r="Q201" t="s">
        <v>1783</v>
      </c>
      <c r="R201" t="s">
        <v>1784</v>
      </c>
      <c r="S201" s="3" t="s">
        <v>437</v>
      </c>
      <c r="T201" s="4" t="s">
        <v>438</v>
      </c>
      <c r="U201">
        <f>SUM(V201:AA201)</f>
        <v>1272397000</v>
      </c>
      <c r="V201">
        <v>0</v>
      </c>
      <c r="W201">
        <v>594800000</v>
      </c>
      <c r="X201">
        <v>53567000</v>
      </c>
      <c r="Y201">
        <v>322880000</v>
      </c>
      <c r="Z201">
        <v>301150000</v>
      </c>
      <c r="AA201">
        <v>0</v>
      </c>
      <c r="AN201" t="s">
        <v>3226</v>
      </c>
      <c r="AO201" t="s">
        <v>3227</v>
      </c>
      <c r="AP201" s="3" t="s">
        <v>437</v>
      </c>
      <c r="AQ201" s="4" t="s">
        <v>438</v>
      </c>
      <c r="AR201">
        <f t="shared" si="20"/>
        <v>302854000</v>
      </c>
      <c r="AS201">
        <v>0</v>
      </c>
      <c r="AT201">
        <v>212280000</v>
      </c>
      <c r="AU201">
        <v>90574000</v>
      </c>
      <c r="AW201" t="s">
        <v>2625</v>
      </c>
      <c r="AX201" t="s">
        <v>2626</v>
      </c>
      <c r="AY201" t="s">
        <v>171</v>
      </c>
      <c r="AZ201" t="s">
        <v>171</v>
      </c>
      <c r="BA201">
        <f t="shared" si="21"/>
        <v>336895000</v>
      </c>
      <c r="BB201">
        <v>61445000</v>
      </c>
      <c r="BC201">
        <v>159150000</v>
      </c>
      <c r="BD201">
        <v>116300000</v>
      </c>
    </row>
    <row r="202" spans="1:56" x14ac:dyDescent="0.25">
      <c r="A202" t="s">
        <v>4095</v>
      </c>
      <c r="B202" t="s">
        <v>4096</v>
      </c>
      <c r="C202" t="s">
        <v>4097</v>
      </c>
      <c r="D202" t="s">
        <v>171</v>
      </c>
      <c r="E202" t="s">
        <v>171</v>
      </c>
      <c r="F202">
        <f t="shared" si="19"/>
        <v>230158000</v>
      </c>
      <c r="G202">
        <v>0</v>
      </c>
      <c r="H202">
        <v>61579000</v>
      </c>
      <c r="I202">
        <v>55899000</v>
      </c>
      <c r="J202">
        <v>112680000</v>
      </c>
      <c r="K202">
        <v>0</v>
      </c>
      <c r="L202">
        <v>0</v>
      </c>
      <c r="M202">
        <v>0</v>
      </c>
      <c r="N202">
        <v>0</v>
      </c>
      <c r="P202" t="s">
        <v>4649</v>
      </c>
      <c r="Q202" t="s">
        <v>4650</v>
      </c>
      <c r="R202" t="s">
        <v>4651</v>
      </c>
      <c r="S202" s="3" t="s">
        <v>437</v>
      </c>
      <c r="T202" s="15" t="s">
        <v>1676</v>
      </c>
      <c r="U202">
        <f>SUM(V202:AA202)</f>
        <v>106106000</v>
      </c>
      <c r="V202">
        <v>0</v>
      </c>
      <c r="W202">
        <v>26118000</v>
      </c>
      <c r="X202">
        <v>0</v>
      </c>
      <c r="Y202">
        <v>0</v>
      </c>
      <c r="Z202">
        <v>39742000</v>
      </c>
      <c r="AA202">
        <v>40246000</v>
      </c>
      <c r="AN202" t="s">
        <v>1899</v>
      </c>
      <c r="AO202" t="s">
        <v>1898</v>
      </c>
      <c r="AP202" t="s">
        <v>479</v>
      </c>
      <c r="AQ202" t="s">
        <v>171</v>
      </c>
      <c r="AR202">
        <f t="shared" si="20"/>
        <v>302700000</v>
      </c>
      <c r="AS202">
        <v>177530000</v>
      </c>
      <c r="AT202">
        <v>125170000</v>
      </c>
      <c r="AU202">
        <v>0</v>
      </c>
      <c r="AW202" t="s">
        <v>2508</v>
      </c>
      <c r="AX202" t="s">
        <v>2509</v>
      </c>
      <c r="AY202" t="s">
        <v>171</v>
      </c>
      <c r="AZ202" t="s">
        <v>171</v>
      </c>
      <c r="BA202">
        <f t="shared" si="21"/>
        <v>334236000</v>
      </c>
      <c r="BB202">
        <v>182590000</v>
      </c>
      <c r="BC202">
        <v>83601000</v>
      </c>
      <c r="BD202">
        <v>68045000</v>
      </c>
    </row>
    <row r="203" spans="1:56" x14ac:dyDescent="0.25">
      <c r="A203" t="s">
        <v>4115</v>
      </c>
      <c r="B203" t="s">
        <v>4116</v>
      </c>
      <c r="C203" t="s">
        <v>4117</v>
      </c>
      <c r="D203" t="s">
        <v>171</v>
      </c>
      <c r="E203" t="s">
        <v>171</v>
      </c>
      <c r="F203">
        <f t="shared" si="19"/>
        <v>229461000</v>
      </c>
      <c r="G203">
        <v>0</v>
      </c>
      <c r="H203">
        <v>99051000</v>
      </c>
      <c r="I203">
        <v>0</v>
      </c>
      <c r="J203">
        <v>130410000</v>
      </c>
      <c r="K203">
        <v>0</v>
      </c>
      <c r="L203">
        <v>0</v>
      </c>
      <c r="M203">
        <v>0</v>
      </c>
      <c r="N203">
        <v>0</v>
      </c>
      <c r="P203" t="s">
        <v>1879</v>
      </c>
      <c r="Q203" t="s">
        <v>1880</v>
      </c>
      <c r="R203" t="s">
        <v>1879</v>
      </c>
      <c r="S203" s="3" t="s">
        <v>437</v>
      </c>
      <c r="T203" s="4" t="s">
        <v>438</v>
      </c>
      <c r="U203">
        <f>SUM(V203:AA203)</f>
        <v>1353979000</v>
      </c>
      <c r="V203">
        <v>120470000</v>
      </c>
      <c r="W203">
        <v>294080000</v>
      </c>
      <c r="X203">
        <v>63379000</v>
      </c>
      <c r="Y203">
        <v>277220000</v>
      </c>
      <c r="Z203">
        <v>244990000</v>
      </c>
      <c r="AA203">
        <v>353840000</v>
      </c>
      <c r="AN203" t="s">
        <v>2454</v>
      </c>
      <c r="AO203" t="s">
        <v>2455</v>
      </c>
      <c r="AP203" t="s">
        <v>171</v>
      </c>
      <c r="AQ203" t="s">
        <v>171</v>
      </c>
      <c r="AR203">
        <f t="shared" si="20"/>
        <v>300335000</v>
      </c>
      <c r="AS203">
        <v>143070000</v>
      </c>
      <c r="AT203">
        <v>78255000</v>
      </c>
      <c r="AU203">
        <v>79010000</v>
      </c>
      <c r="AW203" t="s">
        <v>2926</v>
      </c>
      <c r="AX203" t="s">
        <v>2927</v>
      </c>
      <c r="AY203" t="s">
        <v>171</v>
      </c>
      <c r="AZ203" t="s">
        <v>171</v>
      </c>
      <c r="BA203">
        <f t="shared" si="21"/>
        <v>333770000</v>
      </c>
      <c r="BB203">
        <v>113500000</v>
      </c>
      <c r="BC203">
        <v>105240000</v>
      </c>
      <c r="BD203">
        <v>115030000</v>
      </c>
    </row>
    <row r="204" spans="1:56" x14ac:dyDescent="0.25">
      <c r="A204" t="s">
        <v>4124</v>
      </c>
      <c r="B204" t="s">
        <v>4125</v>
      </c>
      <c r="C204" t="s">
        <v>4124</v>
      </c>
      <c r="D204" t="s">
        <v>230</v>
      </c>
      <c r="E204" t="s">
        <v>171</v>
      </c>
      <c r="F204">
        <f t="shared" si="19"/>
        <v>229174000</v>
      </c>
      <c r="G204">
        <v>95349000</v>
      </c>
      <c r="H204">
        <v>0</v>
      </c>
      <c r="I204">
        <v>76342000</v>
      </c>
      <c r="J204">
        <v>0</v>
      </c>
      <c r="K204">
        <v>0</v>
      </c>
      <c r="L204">
        <v>0</v>
      </c>
      <c r="M204">
        <v>0</v>
      </c>
      <c r="N204">
        <v>57483000</v>
      </c>
      <c r="P204" t="s">
        <v>2025</v>
      </c>
      <c r="Q204" t="s">
        <v>2026</v>
      </c>
      <c r="R204" t="s">
        <v>2027</v>
      </c>
      <c r="S204" s="3" t="s">
        <v>437</v>
      </c>
      <c r="T204" s="7" t="s">
        <v>957</v>
      </c>
      <c r="U204">
        <f>SUM(V204:AA204)</f>
        <v>1219680000</v>
      </c>
      <c r="V204">
        <v>345370000</v>
      </c>
      <c r="W204">
        <v>148380000</v>
      </c>
      <c r="X204">
        <v>234590000</v>
      </c>
      <c r="Y204">
        <v>158910000</v>
      </c>
      <c r="Z204">
        <v>140850000</v>
      </c>
      <c r="AA204">
        <v>191580000</v>
      </c>
      <c r="AN204" t="s">
        <v>2537</v>
      </c>
      <c r="AO204" t="s">
        <v>2538</v>
      </c>
      <c r="AP204" t="s">
        <v>171</v>
      </c>
      <c r="AQ204" t="s">
        <v>171</v>
      </c>
      <c r="AR204">
        <f t="shared" si="20"/>
        <v>298920000</v>
      </c>
      <c r="AS204">
        <v>0</v>
      </c>
      <c r="AT204">
        <v>166650000</v>
      </c>
      <c r="AU204">
        <v>132270000</v>
      </c>
      <c r="AW204" t="s">
        <v>2657</v>
      </c>
      <c r="AX204" t="s">
        <v>2656</v>
      </c>
      <c r="AY204" t="s">
        <v>171</v>
      </c>
      <c r="AZ204" t="s">
        <v>171</v>
      </c>
      <c r="BA204">
        <f t="shared" si="21"/>
        <v>331722000</v>
      </c>
      <c r="BB204">
        <v>97488000</v>
      </c>
      <c r="BC204">
        <v>98234000</v>
      </c>
      <c r="BD204">
        <v>136000000</v>
      </c>
    </row>
    <row r="205" spans="1:56" x14ac:dyDescent="0.25">
      <c r="A205" t="s">
        <v>4137</v>
      </c>
      <c r="B205" t="s">
        <v>4138</v>
      </c>
      <c r="C205" t="s">
        <v>4139</v>
      </c>
      <c r="D205" t="s">
        <v>171</v>
      </c>
      <c r="E205" t="s">
        <v>171</v>
      </c>
      <c r="F205">
        <f t="shared" si="19"/>
        <v>225944000</v>
      </c>
      <c r="G205">
        <v>0</v>
      </c>
      <c r="H205">
        <v>76458000</v>
      </c>
      <c r="I205">
        <v>110140000</v>
      </c>
      <c r="J205">
        <v>39346000</v>
      </c>
      <c r="K205">
        <v>0</v>
      </c>
      <c r="L205">
        <v>0</v>
      </c>
      <c r="M205">
        <v>0</v>
      </c>
      <c r="N205">
        <v>0</v>
      </c>
      <c r="P205" t="s">
        <v>1726</v>
      </c>
      <c r="Q205" t="s">
        <v>1727</v>
      </c>
      <c r="R205" t="s">
        <v>1728</v>
      </c>
      <c r="S205" s="3" t="s">
        <v>437</v>
      </c>
      <c r="T205" s="16" t="s">
        <v>438</v>
      </c>
      <c r="U205">
        <f>SUM(V205:AA205)</f>
        <v>1330506000</v>
      </c>
      <c r="V205">
        <v>53766000</v>
      </c>
      <c r="W205">
        <v>222350000</v>
      </c>
      <c r="X205">
        <v>237060000</v>
      </c>
      <c r="Y205">
        <v>276980000</v>
      </c>
      <c r="Z205">
        <v>339260000</v>
      </c>
      <c r="AA205">
        <v>201090000</v>
      </c>
      <c r="AN205" t="s">
        <v>2971</v>
      </c>
      <c r="AO205" t="s">
        <v>2972</v>
      </c>
      <c r="AP205" t="s">
        <v>171</v>
      </c>
      <c r="AQ205" t="s">
        <v>171</v>
      </c>
      <c r="AR205">
        <f t="shared" si="20"/>
        <v>290840000</v>
      </c>
      <c r="AS205">
        <v>0</v>
      </c>
      <c r="AT205">
        <v>157580000</v>
      </c>
      <c r="AU205">
        <v>133260000</v>
      </c>
      <c r="AW205" t="s">
        <v>1491</v>
      </c>
      <c r="AX205" t="s">
        <v>2354</v>
      </c>
      <c r="BA205">
        <f t="shared" si="21"/>
        <v>325535000</v>
      </c>
      <c r="BB205">
        <v>176300000</v>
      </c>
      <c r="BC205">
        <v>79875000</v>
      </c>
      <c r="BD205">
        <v>69360000</v>
      </c>
    </row>
    <row r="206" spans="1:56" x14ac:dyDescent="0.25">
      <c r="A206" t="s">
        <v>4169</v>
      </c>
      <c r="B206" t="s">
        <v>4170</v>
      </c>
      <c r="C206" t="s">
        <v>4171</v>
      </c>
      <c r="D206" t="s">
        <v>171</v>
      </c>
      <c r="E206" t="s">
        <v>171</v>
      </c>
      <c r="F206">
        <f t="shared" si="19"/>
        <v>212781000</v>
      </c>
      <c r="G206">
        <v>0</v>
      </c>
      <c r="H206">
        <v>58730000</v>
      </c>
      <c r="I206">
        <v>73735000</v>
      </c>
      <c r="J206">
        <v>80316000</v>
      </c>
      <c r="K206">
        <v>0</v>
      </c>
      <c r="L206">
        <v>0</v>
      </c>
      <c r="M206">
        <v>0</v>
      </c>
      <c r="N206">
        <v>0</v>
      </c>
      <c r="P206" t="s">
        <v>6991</v>
      </c>
      <c r="Q206" t="s">
        <v>6992</v>
      </c>
      <c r="R206" t="s">
        <v>6993</v>
      </c>
      <c r="S206" s="3" t="s">
        <v>437</v>
      </c>
      <c r="T206" s="16" t="s">
        <v>438</v>
      </c>
      <c r="U206">
        <f>SUM(V206:AA206)</f>
        <v>31303000</v>
      </c>
      <c r="V206">
        <v>0</v>
      </c>
      <c r="W206">
        <v>0</v>
      </c>
      <c r="X206">
        <v>0</v>
      </c>
      <c r="Y206">
        <v>14559000</v>
      </c>
      <c r="Z206">
        <v>16744000</v>
      </c>
      <c r="AA206">
        <v>0</v>
      </c>
      <c r="AN206" t="s">
        <v>2637</v>
      </c>
      <c r="AO206" t="s">
        <v>2638</v>
      </c>
      <c r="AP206" t="s">
        <v>230</v>
      </c>
      <c r="AQ206" t="s">
        <v>171</v>
      </c>
      <c r="AR206">
        <f t="shared" si="20"/>
        <v>287780000</v>
      </c>
      <c r="AS206">
        <v>114370000</v>
      </c>
      <c r="AT206">
        <v>173410000</v>
      </c>
      <c r="AU206">
        <v>0</v>
      </c>
      <c r="AW206" t="s">
        <v>2915</v>
      </c>
      <c r="AX206" t="s">
        <v>2916</v>
      </c>
      <c r="AY206" t="s">
        <v>171</v>
      </c>
      <c r="AZ206" t="s">
        <v>171</v>
      </c>
      <c r="BA206">
        <f t="shared" si="21"/>
        <v>319984000</v>
      </c>
      <c r="BB206">
        <v>77854000</v>
      </c>
      <c r="BC206">
        <v>107550000</v>
      </c>
      <c r="BD206">
        <v>134580000</v>
      </c>
    </row>
    <row r="207" spans="1:56" x14ac:dyDescent="0.25">
      <c r="A207" t="s">
        <v>4190</v>
      </c>
      <c r="B207" t="s">
        <v>4191</v>
      </c>
      <c r="C207" t="s">
        <v>4192</v>
      </c>
      <c r="D207" t="s">
        <v>171</v>
      </c>
      <c r="E207" t="s">
        <v>171</v>
      </c>
      <c r="F207">
        <f t="shared" si="19"/>
        <v>208912000</v>
      </c>
      <c r="G207">
        <v>0</v>
      </c>
      <c r="H207">
        <v>97992000</v>
      </c>
      <c r="I207">
        <v>0</v>
      </c>
      <c r="J207">
        <v>110920000</v>
      </c>
      <c r="K207">
        <v>0</v>
      </c>
      <c r="L207">
        <v>0</v>
      </c>
      <c r="M207">
        <v>0</v>
      </c>
      <c r="N207">
        <v>0</v>
      </c>
      <c r="P207" t="s">
        <v>2176</v>
      </c>
      <c r="Q207" t="s">
        <v>2177</v>
      </c>
      <c r="R207" t="s">
        <v>2176</v>
      </c>
      <c r="S207" s="3" t="s">
        <v>437</v>
      </c>
      <c r="T207" s="7" t="s">
        <v>957</v>
      </c>
      <c r="U207">
        <f>SUM(V207:AA207)</f>
        <v>1070214000</v>
      </c>
      <c r="V207">
        <v>119580000</v>
      </c>
      <c r="W207">
        <v>314260000</v>
      </c>
      <c r="X207">
        <v>244440000</v>
      </c>
      <c r="Y207">
        <v>122290000</v>
      </c>
      <c r="Z207">
        <v>183150000</v>
      </c>
      <c r="AA207">
        <v>86494000</v>
      </c>
      <c r="AN207" t="s">
        <v>2657</v>
      </c>
      <c r="AO207" t="s">
        <v>2656</v>
      </c>
      <c r="AP207" t="s">
        <v>171</v>
      </c>
      <c r="AQ207" t="s">
        <v>171</v>
      </c>
      <c r="AR207">
        <f t="shared" si="20"/>
        <v>285740000</v>
      </c>
      <c r="AS207">
        <v>181910000</v>
      </c>
      <c r="AT207">
        <v>103830000</v>
      </c>
      <c r="AU207">
        <v>0</v>
      </c>
      <c r="AW207" t="s">
        <v>2828</v>
      </c>
      <c r="AX207" t="s">
        <v>2829</v>
      </c>
      <c r="AY207" s="9" t="s">
        <v>63</v>
      </c>
      <c r="AZ207" s="5" t="s">
        <v>64</v>
      </c>
      <c r="BA207">
        <f t="shared" si="21"/>
        <v>318391000</v>
      </c>
      <c r="BB207">
        <v>121670000</v>
      </c>
      <c r="BC207">
        <v>141590000</v>
      </c>
      <c r="BD207">
        <v>55131000</v>
      </c>
    </row>
    <row r="208" spans="1:56" x14ac:dyDescent="0.25">
      <c r="A208" t="s">
        <v>4201</v>
      </c>
      <c r="B208" t="s">
        <v>4202</v>
      </c>
      <c r="C208" t="s">
        <v>4203</v>
      </c>
      <c r="D208" t="s">
        <v>171</v>
      </c>
      <c r="E208" t="s">
        <v>171</v>
      </c>
      <c r="F208">
        <f t="shared" si="19"/>
        <v>208450000</v>
      </c>
      <c r="G208">
        <v>0</v>
      </c>
      <c r="H208">
        <v>104200000</v>
      </c>
      <c r="I208">
        <v>0</v>
      </c>
      <c r="J208">
        <v>104250000</v>
      </c>
      <c r="K208">
        <v>0</v>
      </c>
      <c r="L208">
        <v>0</v>
      </c>
      <c r="M208">
        <v>0</v>
      </c>
      <c r="N208">
        <v>0</v>
      </c>
      <c r="P208" t="s">
        <v>5782</v>
      </c>
      <c r="Q208" t="s">
        <v>5783</v>
      </c>
      <c r="R208" t="s">
        <v>5782</v>
      </c>
      <c r="S208" s="3" t="s">
        <v>437</v>
      </c>
      <c r="T208" s="7" t="s">
        <v>957</v>
      </c>
      <c r="U208">
        <f>SUM(V208:AA208)</f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N208" t="s">
        <v>2128</v>
      </c>
      <c r="AO208" t="s">
        <v>2129</v>
      </c>
      <c r="AP208" s="9" t="s">
        <v>63</v>
      </c>
      <c r="AQ208" s="5" t="s">
        <v>64</v>
      </c>
      <c r="AR208">
        <f t="shared" si="20"/>
        <v>284610000</v>
      </c>
      <c r="AS208">
        <v>144730000</v>
      </c>
      <c r="AT208">
        <v>139880000</v>
      </c>
      <c r="AU208">
        <v>0</v>
      </c>
      <c r="AW208" t="s">
        <v>2494</v>
      </c>
      <c r="AX208" t="s">
        <v>2495</v>
      </c>
      <c r="AY208" t="s">
        <v>171</v>
      </c>
      <c r="AZ208" t="s">
        <v>171</v>
      </c>
      <c r="BA208">
        <f t="shared" si="21"/>
        <v>318207000</v>
      </c>
      <c r="BB208">
        <v>215550000</v>
      </c>
      <c r="BC208">
        <v>47411000</v>
      </c>
      <c r="BD208">
        <v>55246000</v>
      </c>
    </row>
    <row r="209" spans="1:56" x14ac:dyDescent="0.25">
      <c r="A209" t="s">
        <v>4212</v>
      </c>
      <c r="B209" t="s">
        <v>4213</v>
      </c>
      <c r="C209" t="s">
        <v>4214</v>
      </c>
      <c r="D209" t="s">
        <v>171</v>
      </c>
      <c r="E209" t="s">
        <v>171</v>
      </c>
      <c r="F209">
        <f t="shared" si="19"/>
        <v>208054000</v>
      </c>
      <c r="G209">
        <v>0</v>
      </c>
      <c r="H209">
        <v>55242000</v>
      </c>
      <c r="I209">
        <v>72752000</v>
      </c>
      <c r="J209">
        <v>34714000</v>
      </c>
      <c r="K209">
        <v>23780000</v>
      </c>
      <c r="L209">
        <v>0</v>
      </c>
      <c r="M209">
        <v>21566000</v>
      </c>
      <c r="N209">
        <v>0</v>
      </c>
      <c r="P209" t="s">
        <v>5246</v>
      </c>
      <c r="Q209" t="s">
        <v>5247</v>
      </c>
      <c r="R209" t="s">
        <v>5246</v>
      </c>
      <c r="S209" s="3" t="s">
        <v>437</v>
      </c>
      <c r="T209" s="7" t="s">
        <v>957</v>
      </c>
      <c r="U209">
        <f>SUM(V209:AA209)</f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N209" t="s">
        <v>2714</v>
      </c>
      <c r="AO209" t="s">
        <v>2715</v>
      </c>
      <c r="AP209" t="s">
        <v>171</v>
      </c>
      <c r="AQ209" t="s">
        <v>171</v>
      </c>
      <c r="AR209">
        <f t="shared" si="20"/>
        <v>280090000</v>
      </c>
      <c r="AS209">
        <v>132640000</v>
      </c>
      <c r="AT209">
        <v>147450000</v>
      </c>
      <c r="AU209">
        <v>0</v>
      </c>
      <c r="AW209" t="s">
        <v>2815</v>
      </c>
      <c r="AX209" t="s">
        <v>2814</v>
      </c>
      <c r="AY209" t="s">
        <v>171</v>
      </c>
      <c r="AZ209" t="s">
        <v>171</v>
      </c>
      <c r="BA209">
        <f t="shared" si="21"/>
        <v>316740000</v>
      </c>
      <c r="BB209">
        <v>316740000</v>
      </c>
      <c r="BC209">
        <v>0</v>
      </c>
      <c r="BD209">
        <v>0</v>
      </c>
    </row>
    <row r="210" spans="1:56" x14ac:dyDescent="0.25">
      <c r="A210" t="s">
        <v>4222</v>
      </c>
      <c r="B210" t="s">
        <v>4223</v>
      </c>
      <c r="C210" t="s">
        <v>4224</v>
      </c>
      <c r="D210" t="s">
        <v>171</v>
      </c>
      <c r="E210" t="s">
        <v>171</v>
      </c>
      <c r="F210">
        <f t="shared" si="19"/>
        <v>207870000</v>
      </c>
      <c r="G210">
        <v>51745000</v>
      </c>
      <c r="H210">
        <v>38549000</v>
      </c>
      <c r="I210">
        <v>0</v>
      </c>
      <c r="J210">
        <v>23876000</v>
      </c>
      <c r="K210">
        <v>37548000</v>
      </c>
      <c r="L210">
        <v>56152000</v>
      </c>
      <c r="M210">
        <v>0</v>
      </c>
      <c r="N210">
        <v>0</v>
      </c>
      <c r="P210" t="s">
        <v>2226</v>
      </c>
      <c r="Q210" t="s">
        <v>2227</v>
      </c>
      <c r="R210" t="s">
        <v>2228</v>
      </c>
      <c r="S210" s="3" t="s">
        <v>437</v>
      </c>
      <c r="T210" s="4" t="s">
        <v>438</v>
      </c>
      <c r="U210">
        <f>SUM(V210:AA210)</f>
        <v>1175798000</v>
      </c>
      <c r="V210">
        <v>343160000</v>
      </c>
      <c r="W210">
        <v>159500000</v>
      </c>
      <c r="X210">
        <v>184700000</v>
      </c>
      <c r="Y210">
        <v>281180000</v>
      </c>
      <c r="Z210">
        <v>122670000</v>
      </c>
      <c r="AA210">
        <v>84588000</v>
      </c>
      <c r="AN210" t="s">
        <v>2804</v>
      </c>
      <c r="AO210" t="s">
        <v>2805</v>
      </c>
      <c r="AP210" t="s">
        <v>171</v>
      </c>
      <c r="AQ210" t="s">
        <v>171</v>
      </c>
      <c r="AR210">
        <f t="shared" si="20"/>
        <v>275653000</v>
      </c>
      <c r="AS210">
        <v>0</v>
      </c>
      <c r="AT210">
        <v>60713000</v>
      </c>
      <c r="AU210">
        <v>214940000</v>
      </c>
      <c r="AW210" t="s">
        <v>2589</v>
      </c>
      <c r="AX210" t="s">
        <v>2590</v>
      </c>
      <c r="AY210" s="9" t="s">
        <v>63</v>
      </c>
      <c r="AZ210" s="5" t="s">
        <v>64</v>
      </c>
      <c r="BA210">
        <f t="shared" si="21"/>
        <v>316660000</v>
      </c>
      <c r="BB210">
        <v>142780000</v>
      </c>
      <c r="BC210">
        <v>173880000</v>
      </c>
      <c r="BD210">
        <v>0</v>
      </c>
    </row>
    <row r="211" spans="1:56" x14ac:dyDescent="0.25">
      <c r="A211" t="s">
        <v>4232</v>
      </c>
      <c r="B211" t="s">
        <v>4233</v>
      </c>
      <c r="C211" t="s">
        <v>4234</v>
      </c>
      <c r="D211" t="s">
        <v>171</v>
      </c>
      <c r="E211" t="s">
        <v>171</v>
      </c>
      <c r="F211">
        <f t="shared" si="19"/>
        <v>206762000</v>
      </c>
      <c r="G211">
        <v>0</v>
      </c>
      <c r="H211">
        <v>42164000</v>
      </c>
      <c r="I211">
        <v>0</v>
      </c>
      <c r="J211">
        <v>25939000</v>
      </c>
      <c r="K211">
        <v>27681000</v>
      </c>
      <c r="L211">
        <v>42255000</v>
      </c>
      <c r="M211">
        <v>37970000</v>
      </c>
      <c r="N211">
        <v>30753000</v>
      </c>
      <c r="P211" t="s">
        <v>5598</v>
      </c>
      <c r="Q211" t="s">
        <v>5599</v>
      </c>
      <c r="R211" t="s">
        <v>5600</v>
      </c>
      <c r="S211" s="3" t="s">
        <v>437</v>
      </c>
      <c r="T211" s="4" t="s">
        <v>438</v>
      </c>
      <c r="U211">
        <f>SUM(V211:AA211)</f>
        <v>81952000</v>
      </c>
      <c r="V211">
        <v>0</v>
      </c>
      <c r="W211">
        <v>24109000</v>
      </c>
      <c r="X211">
        <v>0</v>
      </c>
      <c r="Y211">
        <v>38818000</v>
      </c>
      <c r="Z211">
        <v>0</v>
      </c>
      <c r="AA211">
        <v>19025000</v>
      </c>
      <c r="AN211" t="s">
        <v>2266</v>
      </c>
      <c r="AO211" t="s">
        <v>2265</v>
      </c>
      <c r="AP211" s="3" t="s">
        <v>437</v>
      </c>
      <c r="AQ211" s="7" t="s">
        <v>957</v>
      </c>
      <c r="AR211">
        <f t="shared" si="20"/>
        <v>275570000</v>
      </c>
      <c r="AS211">
        <v>0</v>
      </c>
      <c r="AT211">
        <v>275570000</v>
      </c>
      <c r="AU211">
        <v>0</v>
      </c>
      <c r="AW211" t="s">
        <v>2400</v>
      </c>
      <c r="AX211" t="s">
        <v>2399</v>
      </c>
      <c r="AY211" t="s">
        <v>171</v>
      </c>
      <c r="AZ211" t="s">
        <v>171</v>
      </c>
      <c r="BA211">
        <f t="shared" si="21"/>
        <v>316478000</v>
      </c>
      <c r="BB211">
        <v>126860000</v>
      </c>
      <c r="BC211">
        <v>99321000</v>
      </c>
      <c r="BD211">
        <v>90297000</v>
      </c>
    </row>
    <row r="212" spans="1:56" x14ac:dyDescent="0.25">
      <c r="A212" t="s">
        <v>4242</v>
      </c>
      <c r="B212" t="s">
        <v>4243</v>
      </c>
      <c r="C212" t="s">
        <v>4244</v>
      </c>
      <c r="D212" t="s">
        <v>230</v>
      </c>
      <c r="E212" t="s">
        <v>171</v>
      </c>
      <c r="F212">
        <f t="shared" si="19"/>
        <v>205817000</v>
      </c>
      <c r="G212">
        <v>0</v>
      </c>
      <c r="H212">
        <v>0</v>
      </c>
      <c r="I212">
        <v>56825000</v>
      </c>
      <c r="J212">
        <v>48816000</v>
      </c>
      <c r="K212">
        <v>0</v>
      </c>
      <c r="L212">
        <v>65833000</v>
      </c>
      <c r="M212">
        <v>34343000</v>
      </c>
      <c r="N212">
        <v>0</v>
      </c>
      <c r="P212" t="s">
        <v>5018</v>
      </c>
      <c r="Q212" t="s">
        <v>5019</v>
      </c>
      <c r="R212" t="s">
        <v>5020</v>
      </c>
      <c r="S212" s="3" t="s">
        <v>437</v>
      </c>
      <c r="T212" s="4" t="s">
        <v>438</v>
      </c>
      <c r="U212">
        <f>SUM(V212:AA212)</f>
        <v>69874000</v>
      </c>
      <c r="V212">
        <v>0</v>
      </c>
      <c r="W212">
        <v>23688000</v>
      </c>
      <c r="X212">
        <v>0</v>
      </c>
      <c r="Y212">
        <v>21503000</v>
      </c>
      <c r="Z212">
        <v>24683000</v>
      </c>
      <c r="AA212">
        <v>0</v>
      </c>
      <c r="AN212" t="s">
        <v>3115</v>
      </c>
      <c r="AO212" t="s">
        <v>3116</v>
      </c>
      <c r="AP212" t="s">
        <v>171</v>
      </c>
      <c r="AQ212" t="s">
        <v>171</v>
      </c>
      <c r="AR212">
        <f t="shared" si="20"/>
        <v>274670000</v>
      </c>
      <c r="AS212">
        <v>0</v>
      </c>
      <c r="AT212">
        <v>145060000</v>
      </c>
      <c r="AU212">
        <v>129610000</v>
      </c>
      <c r="AW212" t="s">
        <v>13</v>
      </c>
      <c r="AX212" t="s">
        <v>2679</v>
      </c>
      <c r="AY212" s="17" t="s">
        <v>63</v>
      </c>
      <c r="AZ212" s="20" t="s">
        <v>64</v>
      </c>
      <c r="BA212">
        <f t="shared" si="21"/>
        <v>313377000</v>
      </c>
      <c r="BB212">
        <v>56877000</v>
      </c>
      <c r="BC212">
        <v>151650000</v>
      </c>
      <c r="BD212">
        <v>104850000</v>
      </c>
    </row>
    <row r="213" spans="1:56" x14ac:dyDescent="0.25">
      <c r="A213" t="s">
        <v>4253</v>
      </c>
      <c r="B213" t="s">
        <v>4254</v>
      </c>
      <c r="C213" t="s">
        <v>4255</v>
      </c>
      <c r="D213" t="s">
        <v>171</v>
      </c>
      <c r="E213" t="s">
        <v>171</v>
      </c>
      <c r="F213">
        <f t="shared" si="19"/>
        <v>203115000</v>
      </c>
      <c r="G213">
        <v>31483000</v>
      </c>
      <c r="H213">
        <v>0</v>
      </c>
      <c r="I213">
        <v>0</v>
      </c>
      <c r="J213">
        <v>122980000</v>
      </c>
      <c r="K213">
        <v>0</v>
      </c>
      <c r="L213">
        <v>48652000</v>
      </c>
      <c r="M213">
        <v>0</v>
      </c>
      <c r="N213">
        <v>0</v>
      </c>
      <c r="P213" t="s">
        <v>5185</v>
      </c>
      <c r="Q213" t="s">
        <v>5186</v>
      </c>
      <c r="R213" t="s">
        <v>5187</v>
      </c>
      <c r="S213" s="3" t="s">
        <v>437</v>
      </c>
      <c r="T213" s="4" t="s">
        <v>438</v>
      </c>
      <c r="U213">
        <f>SUM(V213:AA213)</f>
        <v>79050000</v>
      </c>
      <c r="V213">
        <v>0</v>
      </c>
      <c r="W213">
        <v>0</v>
      </c>
      <c r="X213">
        <v>0</v>
      </c>
      <c r="Y213">
        <v>22678000</v>
      </c>
      <c r="Z213">
        <v>28603000</v>
      </c>
      <c r="AA213">
        <v>27769000</v>
      </c>
      <c r="AN213" t="s">
        <v>2648</v>
      </c>
      <c r="AO213" t="s">
        <v>2649</v>
      </c>
      <c r="AP213" s="9" t="s">
        <v>63</v>
      </c>
      <c r="AQ213" s="5" t="s">
        <v>64</v>
      </c>
      <c r="AR213">
        <f t="shared" si="20"/>
        <v>268685000</v>
      </c>
      <c r="AS213">
        <v>117790000</v>
      </c>
      <c r="AT213">
        <v>91745000</v>
      </c>
      <c r="AU213">
        <v>59150000</v>
      </c>
      <c r="AW213" t="s">
        <v>3249</v>
      </c>
      <c r="AX213" t="s">
        <v>3250</v>
      </c>
      <c r="AY213" t="s">
        <v>171</v>
      </c>
      <c r="AZ213" t="s">
        <v>171</v>
      </c>
      <c r="BA213">
        <f t="shared" si="21"/>
        <v>303878000</v>
      </c>
      <c r="BB213">
        <v>224320000</v>
      </c>
      <c r="BC213">
        <v>14947000</v>
      </c>
      <c r="BD213">
        <v>64611000</v>
      </c>
    </row>
    <row r="214" spans="1:56" x14ac:dyDescent="0.25">
      <c r="A214" t="s">
        <v>4264</v>
      </c>
      <c r="B214" t="s">
        <v>4265</v>
      </c>
      <c r="C214" t="s">
        <v>4264</v>
      </c>
      <c r="D214" t="s">
        <v>171</v>
      </c>
      <c r="E214" t="s">
        <v>171</v>
      </c>
      <c r="F214">
        <f t="shared" si="19"/>
        <v>200519000</v>
      </c>
      <c r="G214">
        <v>0</v>
      </c>
      <c r="H214">
        <v>84574000</v>
      </c>
      <c r="I214">
        <v>55467000</v>
      </c>
      <c r="J214">
        <v>60478000</v>
      </c>
      <c r="K214">
        <v>0</v>
      </c>
      <c r="L214">
        <v>0</v>
      </c>
      <c r="M214">
        <v>0</v>
      </c>
      <c r="N214">
        <v>0</v>
      </c>
      <c r="P214" t="s">
        <v>8428</v>
      </c>
      <c r="Q214" t="s">
        <v>8429</v>
      </c>
      <c r="R214" t="s">
        <v>8430</v>
      </c>
      <c r="S214" s="3" t="s">
        <v>437</v>
      </c>
      <c r="T214" s="4" t="s">
        <v>438</v>
      </c>
      <c r="U214">
        <f>SUM(V214:AA214)</f>
        <v>13926000</v>
      </c>
      <c r="V214">
        <v>0</v>
      </c>
      <c r="W214">
        <v>0</v>
      </c>
      <c r="X214">
        <v>0</v>
      </c>
      <c r="Y214">
        <v>13926000</v>
      </c>
      <c r="Z214">
        <v>0</v>
      </c>
      <c r="AA214">
        <v>0</v>
      </c>
      <c r="AN214" t="s">
        <v>3091</v>
      </c>
      <c r="AO214" t="s">
        <v>3092</v>
      </c>
      <c r="AP214" t="s">
        <v>171</v>
      </c>
      <c r="AQ214" t="s">
        <v>171</v>
      </c>
      <c r="AR214">
        <f t="shared" si="20"/>
        <v>263896000</v>
      </c>
      <c r="AS214">
        <v>43266000</v>
      </c>
      <c r="AT214">
        <v>220630000</v>
      </c>
      <c r="AU214">
        <v>0</v>
      </c>
      <c r="AW214" t="s">
        <v>3091</v>
      </c>
      <c r="AX214" t="s">
        <v>3092</v>
      </c>
      <c r="AY214" t="s">
        <v>171</v>
      </c>
      <c r="AZ214" t="s">
        <v>171</v>
      </c>
      <c r="BA214">
        <f t="shared" si="21"/>
        <v>303409000</v>
      </c>
      <c r="BB214">
        <v>285060000</v>
      </c>
      <c r="BC214">
        <v>18349000</v>
      </c>
      <c r="BD214">
        <v>0</v>
      </c>
    </row>
    <row r="215" spans="1:56" x14ac:dyDescent="0.25">
      <c r="A215" t="s">
        <v>4273</v>
      </c>
      <c r="B215" t="s">
        <v>4274</v>
      </c>
      <c r="C215" t="s">
        <v>4275</v>
      </c>
      <c r="D215" t="s">
        <v>171</v>
      </c>
      <c r="E215" t="s">
        <v>171</v>
      </c>
      <c r="F215">
        <f t="shared" si="19"/>
        <v>200337000</v>
      </c>
      <c r="G215">
        <v>0</v>
      </c>
      <c r="H215">
        <v>46927000</v>
      </c>
      <c r="I215">
        <v>0</v>
      </c>
      <c r="J215">
        <v>64611000</v>
      </c>
      <c r="K215">
        <v>0</v>
      </c>
      <c r="L215">
        <v>57873000</v>
      </c>
      <c r="M215">
        <v>30926000</v>
      </c>
      <c r="N215">
        <v>0</v>
      </c>
      <c r="P215" t="s">
        <v>3368</v>
      </c>
      <c r="Q215" t="s">
        <v>3369</v>
      </c>
      <c r="R215" t="s">
        <v>3370</v>
      </c>
      <c r="S215" s="3" t="s">
        <v>437</v>
      </c>
      <c r="T215" s="4" t="s">
        <v>438</v>
      </c>
      <c r="U215">
        <f>SUM(V215:AA215)</f>
        <v>300066000</v>
      </c>
      <c r="V215">
        <v>68098000</v>
      </c>
      <c r="W215">
        <v>39466000</v>
      </c>
      <c r="X215">
        <v>0</v>
      </c>
      <c r="Y215">
        <v>68401000</v>
      </c>
      <c r="Z215">
        <v>50278000</v>
      </c>
      <c r="AA215">
        <v>73823000</v>
      </c>
      <c r="AN215" t="s">
        <v>3238</v>
      </c>
      <c r="AO215" t="s">
        <v>3239</v>
      </c>
      <c r="AP215" s="3" t="s">
        <v>437</v>
      </c>
      <c r="AQ215" s="7" t="s">
        <v>957</v>
      </c>
      <c r="AR215">
        <f t="shared" si="20"/>
        <v>249171000</v>
      </c>
      <c r="AS215">
        <v>86008000</v>
      </c>
      <c r="AT215">
        <v>95253000</v>
      </c>
      <c r="AU215">
        <v>67910000</v>
      </c>
      <c r="AW215" t="s">
        <v>3127</v>
      </c>
      <c r="AX215" t="s">
        <v>3128</v>
      </c>
      <c r="AY215" t="s">
        <v>171</v>
      </c>
      <c r="AZ215" t="s">
        <v>171</v>
      </c>
      <c r="BA215">
        <f t="shared" si="21"/>
        <v>301747000</v>
      </c>
      <c r="BB215">
        <v>93838000</v>
      </c>
      <c r="BC215">
        <v>94079000</v>
      </c>
      <c r="BD215">
        <v>113830000</v>
      </c>
    </row>
    <row r="216" spans="1:56" x14ac:dyDescent="0.25">
      <c r="A216" t="s">
        <v>4285</v>
      </c>
      <c r="B216" t="s">
        <v>4286</v>
      </c>
      <c r="C216" t="s">
        <v>4287</v>
      </c>
      <c r="D216" t="s">
        <v>171</v>
      </c>
      <c r="E216" t="s">
        <v>171</v>
      </c>
      <c r="F216">
        <f t="shared" si="19"/>
        <v>196841000</v>
      </c>
      <c r="G216">
        <v>0</v>
      </c>
      <c r="H216">
        <v>55195000</v>
      </c>
      <c r="I216">
        <v>83964000</v>
      </c>
      <c r="J216">
        <v>57682000</v>
      </c>
      <c r="K216">
        <v>0</v>
      </c>
      <c r="L216">
        <v>0</v>
      </c>
      <c r="M216">
        <v>0</v>
      </c>
      <c r="N216">
        <v>0</v>
      </c>
      <c r="P216" t="s">
        <v>1674</v>
      </c>
      <c r="Q216" t="s">
        <v>1675</v>
      </c>
      <c r="R216" t="s">
        <v>1674</v>
      </c>
      <c r="S216" s="3" t="s">
        <v>437</v>
      </c>
      <c r="T216" s="8" t="s">
        <v>1676</v>
      </c>
      <c r="U216">
        <f>SUM(V216:AA216)</f>
        <v>1727900000</v>
      </c>
      <c r="V216">
        <v>385990000</v>
      </c>
      <c r="W216">
        <v>268310000</v>
      </c>
      <c r="X216">
        <v>250290000</v>
      </c>
      <c r="Y216">
        <v>134280000</v>
      </c>
      <c r="Z216">
        <v>249750000</v>
      </c>
      <c r="AA216">
        <v>439280000</v>
      </c>
      <c r="AN216" t="s">
        <v>3561</v>
      </c>
      <c r="AO216" t="s">
        <v>3562</v>
      </c>
      <c r="AP216" t="s">
        <v>230</v>
      </c>
      <c r="AQ216" t="s">
        <v>171</v>
      </c>
      <c r="AR216">
        <f t="shared" si="20"/>
        <v>247960000</v>
      </c>
      <c r="AS216">
        <v>158380000</v>
      </c>
      <c r="AT216">
        <v>0</v>
      </c>
      <c r="AU216">
        <v>89580000</v>
      </c>
      <c r="AW216" t="s">
        <v>2377</v>
      </c>
      <c r="AX216" t="s">
        <v>2378</v>
      </c>
      <c r="AY216" t="s">
        <v>171</v>
      </c>
      <c r="AZ216" t="s">
        <v>171</v>
      </c>
      <c r="BA216">
        <f t="shared" si="21"/>
        <v>298917000</v>
      </c>
      <c r="BB216">
        <v>87377000</v>
      </c>
      <c r="BC216">
        <v>104230000</v>
      </c>
      <c r="BD216">
        <v>107310000</v>
      </c>
    </row>
    <row r="217" spans="1:56" x14ac:dyDescent="0.25">
      <c r="A217" t="s">
        <v>4295</v>
      </c>
      <c r="B217" t="s">
        <v>4296</v>
      </c>
      <c r="C217" t="s">
        <v>4297</v>
      </c>
      <c r="D217" t="s">
        <v>171</v>
      </c>
      <c r="E217" t="s">
        <v>171</v>
      </c>
      <c r="F217">
        <f t="shared" si="19"/>
        <v>194459000</v>
      </c>
      <c r="G217">
        <v>23809000</v>
      </c>
      <c r="H217">
        <v>54539000</v>
      </c>
      <c r="I217">
        <v>0</v>
      </c>
      <c r="J217">
        <v>37551000</v>
      </c>
      <c r="K217">
        <v>28137000</v>
      </c>
      <c r="L217">
        <v>20165000</v>
      </c>
      <c r="M217">
        <v>30258000</v>
      </c>
      <c r="N217">
        <v>0</v>
      </c>
      <c r="P217" t="s">
        <v>4477</v>
      </c>
      <c r="Q217" t="s">
        <v>4478</v>
      </c>
      <c r="R217" t="s">
        <v>4479</v>
      </c>
      <c r="S217" s="3" t="s">
        <v>437</v>
      </c>
      <c r="T217" s="8" t="s">
        <v>1676</v>
      </c>
      <c r="U217">
        <f>SUM(V217:AA217)</f>
        <v>138665000</v>
      </c>
      <c r="V217">
        <v>0</v>
      </c>
      <c r="W217">
        <v>36828000</v>
      </c>
      <c r="X217">
        <v>0</v>
      </c>
      <c r="Y217">
        <v>32799000</v>
      </c>
      <c r="Z217">
        <v>33423000</v>
      </c>
      <c r="AA217">
        <v>35615000</v>
      </c>
      <c r="AN217" t="s">
        <v>10</v>
      </c>
      <c r="AO217" t="s">
        <v>2872</v>
      </c>
      <c r="AP217" s="18" t="s">
        <v>437</v>
      </c>
      <c r="AQ217" s="22" t="s">
        <v>438</v>
      </c>
      <c r="AR217">
        <f t="shared" si="20"/>
        <v>247415000</v>
      </c>
      <c r="AS217">
        <v>159730000</v>
      </c>
      <c r="AT217">
        <v>87685000</v>
      </c>
      <c r="AU217">
        <v>0</v>
      </c>
      <c r="AW217" t="s">
        <v>3021</v>
      </c>
      <c r="AX217" t="s">
        <v>3022</v>
      </c>
      <c r="AY217" t="s">
        <v>171</v>
      </c>
      <c r="AZ217" t="s">
        <v>171</v>
      </c>
      <c r="BA217">
        <f t="shared" si="21"/>
        <v>297445000</v>
      </c>
      <c r="BB217">
        <v>222410000</v>
      </c>
      <c r="BC217">
        <v>58243000</v>
      </c>
      <c r="BD217">
        <v>16792000</v>
      </c>
    </row>
    <row r="218" spans="1:56" x14ac:dyDescent="0.25">
      <c r="A218" t="s">
        <v>4313</v>
      </c>
      <c r="B218" t="s">
        <v>4314</v>
      </c>
      <c r="C218" t="s">
        <v>4315</v>
      </c>
      <c r="D218" t="s">
        <v>171</v>
      </c>
      <c r="E218" t="s">
        <v>171</v>
      </c>
      <c r="F218">
        <f t="shared" si="19"/>
        <v>193450000</v>
      </c>
      <c r="G218">
        <v>54704000</v>
      </c>
      <c r="H218">
        <v>0</v>
      </c>
      <c r="I218">
        <v>0</v>
      </c>
      <c r="J218">
        <v>64986000</v>
      </c>
      <c r="K218">
        <v>0</v>
      </c>
      <c r="L218">
        <v>45725000</v>
      </c>
      <c r="M218">
        <v>0</v>
      </c>
      <c r="N218">
        <v>28035000</v>
      </c>
      <c r="P218" t="s">
        <v>6248</v>
      </c>
      <c r="Q218" t="s">
        <v>6249</v>
      </c>
      <c r="R218" t="s">
        <v>6248</v>
      </c>
      <c r="S218" s="3" t="s">
        <v>437</v>
      </c>
      <c r="T218" s="8" t="s">
        <v>1676</v>
      </c>
      <c r="U218">
        <f>SUM(V218:AA218)</f>
        <v>54683000</v>
      </c>
      <c r="V218">
        <v>0</v>
      </c>
      <c r="W218">
        <v>0</v>
      </c>
      <c r="X218">
        <v>0</v>
      </c>
      <c r="Y218">
        <v>0</v>
      </c>
      <c r="Z218">
        <v>54683000</v>
      </c>
      <c r="AA218">
        <v>0</v>
      </c>
      <c r="AN218" t="s">
        <v>3080</v>
      </c>
      <c r="AO218" t="s">
        <v>3081</v>
      </c>
      <c r="AP218" s="9" t="s">
        <v>63</v>
      </c>
      <c r="AQ218" s="5" t="s">
        <v>64</v>
      </c>
      <c r="AR218">
        <f t="shared" si="20"/>
        <v>242037000</v>
      </c>
      <c r="AS218">
        <v>105130000</v>
      </c>
      <c r="AT218">
        <v>71065000</v>
      </c>
      <c r="AU218">
        <v>65842000</v>
      </c>
      <c r="AW218" t="s">
        <v>2602</v>
      </c>
      <c r="AX218" t="s">
        <v>2603</v>
      </c>
      <c r="AY218" t="s">
        <v>171</v>
      </c>
      <c r="AZ218" t="s">
        <v>171</v>
      </c>
      <c r="BA218">
        <f t="shared" si="21"/>
        <v>292545000</v>
      </c>
      <c r="BB218">
        <v>118300000</v>
      </c>
      <c r="BC218">
        <v>101170000</v>
      </c>
      <c r="BD218">
        <v>73075000</v>
      </c>
    </row>
    <row r="219" spans="1:56" x14ac:dyDescent="0.25">
      <c r="A219" t="s">
        <v>4325</v>
      </c>
      <c r="B219" t="s">
        <v>4326</v>
      </c>
      <c r="C219" t="s">
        <v>4327</v>
      </c>
      <c r="D219" t="s">
        <v>171</v>
      </c>
      <c r="E219" t="s">
        <v>171</v>
      </c>
      <c r="F219">
        <f t="shared" si="19"/>
        <v>191607000</v>
      </c>
      <c r="G219">
        <v>0</v>
      </c>
      <c r="H219">
        <v>79526000</v>
      </c>
      <c r="I219">
        <v>0</v>
      </c>
      <c r="J219">
        <v>92574000</v>
      </c>
      <c r="K219">
        <v>0</v>
      </c>
      <c r="L219">
        <v>0</v>
      </c>
      <c r="M219">
        <v>19507000</v>
      </c>
      <c r="N219">
        <v>0</v>
      </c>
      <c r="P219" t="s">
        <v>3166</v>
      </c>
      <c r="Q219" t="s">
        <v>3167</v>
      </c>
      <c r="R219" t="s">
        <v>3166</v>
      </c>
      <c r="S219" s="3" t="s">
        <v>437</v>
      </c>
      <c r="T219" s="4" t="s">
        <v>438</v>
      </c>
      <c r="U219">
        <f>SUM(V219:AA219)</f>
        <v>371430000</v>
      </c>
      <c r="V219">
        <v>0</v>
      </c>
      <c r="W219">
        <v>55841000</v>
      </c>
      <c r="X219">
        <v>114800000</v>
      </c>
      <c r="Y219">
        <v>70358000</v>
      </c>
      <c r="Z219">
        <v>57939000</v>
      </c>
      <c r="AA219">
        <v>72492000</v>
      </c>
      <c r="AN219" t="s">
        <v>3312</v>
      </c>
      <c r="AO219" t="s">
        <v>3313</v>
      </c>
      <c r="AP219" t="s">
        <v>479</v>
      </c>
      <c r="AQ219" t="s">
        <v>171</v>
      </c>
      <c r="AR219">
        <f t="shared" si="20"/>
        <v>237000000</v>
      </c>
      <c r="AS219">
        <v>0</v>
      </c>
      <c r="AT219">
        <v>54330000</v>
      </c>
      <c r="AU219">
        <v>182670000</v>
      </c>
      <c r="AW219" t="s">
        <v>2744</v>
      </c>
      <c r="AX219" t="s">
        <v>2745</v>
      </c>
      <c r="AY219" t="s">
        <v>171</v>
      </c>
      <c r="AZ219" t="s">
        <v>171</v>
      </c>
      <c r="BA219">
        <f t="shared" si="21"/>
        <v>292293000</v>
      </c>
      <c r="BB219">
        <v>194550000</v>
      </c>
      <c r="BC219">
        <v>97743000</v>
      </c>
      <c r="BD219">
        <v>0</v>
      </c>
    </row>
    <row r="220" spans="1:56" x14ac:dyDescent="0.25">
      <c r="A220" t="s">
        <v>4337</v>
      </c>
      <c r="B220" t="s">
        <v>4338</v>
      </c>
      <c r="C220" t="s">
        <v>4339</v>
      </c>
      <c r="D220" t="s">
        <v>171</v>
      </c>
      <c r="E220" t="s">
        <v>171</v>
      </c>
      <c r="F220">
        <f t="shared" si="19"/>
        <v>191457000</v>
      </c>
      <c r="G220">
        <v>0</v>
      </c>
      <c r="H220">
        <v>53995000</v>
      </c>
      <c r="I220">
        <v>0</v>
      </c>
      <c r="J220">
        <v>122330000</v>
      </c>
      <c r="K220">
        <v>0</v>
      </c>
      <c r="L220">
        <v>15132000</v>
      </c>
      <c r="M220">
        <v>0</v>
      </c>
      <c r="N220">
        <v>0</v>
      </c>
      <c r="P220" t="s">
        <v>1358</v>
      </c>
      <c r="Q220" t="s">
        <v>1359</v>
      </c>
      <c r="R220" t="s">
        <v>1360</v>
      </c>
      <c r="S220" s="3" t="s">
        <v>437</v>
      </c>
      <c r="T220" s="4" t="s">
        <v>438</v>
      </c>
      <c r="U220">
        <f>SUM(V220:AA220)</f>
        <v>3314680000</v>
      </c>
      <c r="V220">
        <v>655920000</v>
      </c>
      <c r="W220">
        <v>482900000</v>
      </c>
      <c r="X220">
        <v>746660000</v>
      </c>
      <c r="Y220">
        <v>299590000</v>
      </c>
      <c r="Z220">
        <v>320380000</v>
      </c>
      <c r="AA220">
        <v>809230000</v>
      </c>
      <c r="AN220" t="s">
        <v>2589</v>
      </c>
      <c r="AO220" t="s">
        <v>2590</v>
      </c>
      <c r="AP220" s="9" t="s">
        <v>63</v>
      </c>
      <c r="AQ220" s="5" t="s">
        <v>64</v>
      </c>
      <c r="AR220">
        <f t="shared" si="20"/>
        <v>235630000</v>
      </c>
      <c r="AS220">
        <v>133910000</v>
      </c>
      <c r="AT220">
        <v>101720000</v>
      </c>
      <c r="AU220">
        <v>0</v>
      </c>
      <c r="AW220" t="s">
        <v>2957</v>
      </c>
      <c r="AX220" t="s">
        <v>2958</v>
      </c>
      <c r="AY220" t="s">
        <v>171</v>
      </c>
      <c r="AZ220" t="s">
        <v>171</v>
      </c>
      <c r="BA220">
        <f t="shared" si="21"/>
        <v>282263000</v>
      </c>
      <c r="BB220">
        <v>88349000</v>
      </c>
      <c r="BC220">
        <v>55934000</v>
      </c>
      <c r="BD220">
        <v>137980000</v>
      </c>
    </row>
    <row r="221" spans="1:56" x14ac:dyDescent="0.25">
      <c r="A221" t="s">
        <v>4347</v>
      </c>
      <c r="B221" t="s">
        <v>4348</v>
      </c>
      <c r="C221" t="s">
        <v>4349</v>
      </c>
      <c r="D221" t="s">
        <v>171</v>
      </c>
      <c r="E221" t="s">
        <v>171</v>
      </c>
      <c r="F221">
        <f t="shared" si="19"/>
        <v>189558000</v>
      </c>
      <c r="G221">
        <v>40042000</v>
      </c>
      <c r="H221">
        <v>74216000</v>
      </c>
      <c r="I221">
        <v>0</v>
      </c>
      <c r="J221">
        <v>75300000</v>
      </c>
      <c r="K221">
        <v>0</v>
      </c>
      <c r="L221">
        <v>0</v>
      </c>
      <c r="M221">
        <v>0</v>
      </c>
      <c r="N221">
        <v>0</v>
      </c>
      <c r="P221" t="s">
        <v>11657</v>
      </c>
      <c r="Q221" t="s">
        <v>11658</v>
      </c>
      <c r="R221" t="s">
        <v>11657</v>
      </c>
      <c r="S221" s="3" t="s">
        <v>437</v>
      </c>
      <c r="T221" s="4" t="s">
        <v>438</v>
      </c>
      <c r="U221">
        <f>SUM(V221:AA221)</f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N221" t="s">
        <v>2550</v>
      </c>
      <c r="AO221" t="s">
        <v>2551</v>
      </c>
      <c r="AP221" t="s">
        <v>171</v>
      </c>
      <c r="AQ221" t="s">
        <v>171</v>
      </c>
      <c r="AR221">
        <f t="shared" si="20"/>
        <v>234363000</v>
      </c>
      <c r="AS221">
        <v>164090000</v>
      </c>
      <c r="AT221">
        <v>70273000</v>
      </c>
      <c r="AU221">
        <v>0</v>
      </c>
      <c r="AW221" t="s">
        <v>2971</v>
      </c>
      <c r="AX221" t="s">
        <v>2972</v>
      </c>
      <c r="AY221" t="s">
        <v>171</v>
      </c>
      <c r="AZ221" t="s">
        <v>171</v>
      </c>
      <c r="BA221">
        <f t="shared" si="21"/>
        <v>282168000</v>
      </c>
      <c r="BB221">
        <v>183180000</v>
      </c>
      <c r="BC221">
        <v>56849000</v>
      </c>
      <c r="BD221">
        <v>42139000</v>
      </c>
    </row>
    <row r="222" spans="1:56" x14ac:dyDescent="0.25">
      <c r="A222" t="s">
        <v>4358</v>
      </c>
      <c r="B222" t="s">
        <v>4359</v>
      </c>
      <c r="C222" t="s">
        <v>4360</v>
      </c>
      <c r="D222" t="s">
        <v>171</v>
      </c>
      <c r="E222" t="s">
        <v>171</v>
      </c>
      <c r="F222">
        <f t="shared" si="19"/>
        <v>189041000</v>
      </c>
      <c r="G222">
        <v>0</v>
      </c>
      <c r="H222">
        <v>56500000</v>
      </c>
      <c r="I222">
        <v>0</v>
      </c>
      <c r="J222">
        <v>78214000</v>
      </c>
      <c r="K222">
        <v>23805000</v>
      </c>
      <c r="L222">
        <v>30522000</v>
      </c>
      <c r="M222">
        <v>0</v>
      </c>
      <c r="N222">
        <v>0</v>
      </c>
      <c r="P222" t="s">
        <v>8398</v>
      </c>
      <c r="Q222" t="s">
        <v>8399</v>
      </c>
      <c r="R222" t="s">
        <v>8400</v>
      </c>
      <c r="S222" s="3" t="s">
        <v>437</v>
      </c>
      <c r="T222" s="7" t="s">
        <v>957</v>
      </c>
      <c r="U222">
        <f>SUM(V222:AA222)</f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N222" t="s">
        <v>3021</v>
      </c>
      <c r="AO222" t="s">
        <v>3022</v>
      </c>
      <c r="AP222" t="s">
        <v>171</v>
      </c>
      <c r="AQ222" t="s">
        <v>171</v>
      </c>
      <c r="AR222">
        <f t="shared" si="20"/>
        <v>234315000</v>
      </c>
      <c r="AS222">
        <v>12860000</v>
      </c>
      <c r="AT222">
        <v>152520000</v>
      </c>
      <c r="AU222">
        <v>68935000</v>
      </c>
      <c r="AW222" t="s">
        <v>3136</v>
      </c>
      <c r="AX222" t="s">
        <v>3137</v>
      </c>
      <c r="AY222" s="3" t="s">
        <v>437</v>
      </c>
      <c r="AZ222" s="7" t="s">
        <v>957</v>
      </c>
      <c r="BA222">
        <f t="shared" si="21"/>
        <v>280293000</v>
      </c>
      <c r="BB222">
        <v>127160000</v>
      </c>
      <c r="BC222">
        <v>108710000</v>
      </c>
      <c r="BD222">
        <v>44423000</v>
      </c>
    </row>
    <row r="223" spans="1:56" x14ac:dyDescent="0.25">
      <c r="A223" t="s">
        <v>4367</v>
      </c>
      <c r="B223" t="s">
        <v>4368</v>
      </c>
      <c r="C223" t="s">
        <v>4369</v>
      </c>
      <c r="D223" t="s">
        <v>171</v>
      </c>
      <c r="E223" t="s">
        <v>171</v>
      </c>
      <c r="F223">
        <f t="shared" si="19"/>
        <v>185372000</v>
      </c>
      <c r="G223">
        <v>0</v>
      </c>
      <c r="H223">
        <v>35117000</v>
      </c>
      <c r="I223">
        <v>72660000</v>
      </c>
      <c r="J223">
        <v>0</v>
      </c>
      <c r="K223">
        <v>19200000</v>
      </c>
      <c r="L223">
        <v>16606000</v>
      </c>
      <c r="M223">
        <v>41789000</v>
      </c>
      <c r="N223">
        <v>0</v>
      </c>
      <c r="P223" t="s">
        <v>11666</v>
      </c>
      <c r="Q223" t="s">
        <v>11667</v>
      </c>
      <c r="R223" t="s">
        <v>11668</v>
      </c>
      <c r="S223" s="3" t="s">
        <v>437</v>
      </c>
      <c r="T223" s="7" t="s">
        <v>957</v>
      </c>
      <c r="U223">
        <f>SUM(V223:AA223)</f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N223" t="s">
        <v>2444</v>
      </c>
      <c r="AO223" t="s">
        <v>2443</v>
      </c>
      <c r="AP223" t="s">
        <v>171</v>
      </c>
      <c r="AQ223" t="s">
        <v>171</v>
      </c>
      <c r="AR223">
        <f t="shared" si="20"/>
        <v>233626000</v>
      </c>
      <c r="AS223">
        <v>86001000</v>
      </c>
      <c r="AT223">
        <v>60173000</v>
      </c>
      <c r="AU223">
        <v>87452000</v>
      </c>
      <c r="AW223" t="s">
        <v>2562</v>
      </c>
      <c r="AX223" t="s">
        <v>2563</v>
      </c>
      <c r="AY223" t="s">
        <v>171</v>
      </c>
      <c r="AZ223" t="s">
        <v>171</v>
      </c>
      <c r="BA223">
        <f t="shared" si="21"/>
        <v>276543000</v>
      </c>
      <c r="BB223">
        <v>89789000</v>
      </c>
      <c r="BC223">
        <v>96519000</v>
      </c>
      <c r="BD223">
        <v>90235000</v>
      </c>
    </row>
    <row r="224" spans="1:56" x14ac:dyDescent="0.25">
      <c r="A224" t="s">
        <v>4377</v>
      </c>
      <c r="B224" t="s">
        <v>4378</v>
      </c>
      <c r="C224" t="s">
        <v>4379</v>
      </c>
      <c r="D224" t="s">
        <v>171</v>
      </c>
      <c r="E224" t="s">
        <v>171</v>
      </c>
      <c r="F224">
        <f t="shared" si="19"/>
        <v>180414000</v>
      </c>
      <c r="G224">
        <v>30898000</v>
      </c>
      <c r="H224">
        <v>20390000</v>
      </c>
      <c r="I224">
        <v>0</v>
      </c>
      <c r="J224">
        <v>35836000</v>
      </c>
      <c r="K224">
        <v>15867000</v>
      </c>
      <c r="L224">
        <v>31494000</v>
      </c>
      <c r="M224">
        <v>22496000</v>
      </c>
      <c r="N224">
        <v>23433000</v>
      </c>
      <c r="P224" t="s">
        <v>2434</v>
      </c>
      <c r="Q224" t="s">
        <v>2435</v>
      </c>
      <c r="R224" t="s">
        <v>2436</v>
      </c>
      <c r="S224" s="3" t="s">
        <v>437</v>
      </c>
      <c r="T224" s="7" t="s">
        <v>957</v>
      </c>
      <c r="U224">
        <f>SUM(V224:AA224)</f>
        <v>814167000</v>
      </c>
      <c r="V224">
        <v>147210000</v>
      </c>
      <c r="W224">
        <v>245920000</v>
      </c>
      <c r="X224">
        <v>155220000</v>
      </c>
      <c r="Y224">
        <v>149640000</v>
      </c>
      <c r="Z224">
        <v>33682000</v>
      </c>
      <c r="AA224">
        <v>82495000</v>
      </c>
      <c r="AN224" t="s">
        <v>2576</v>
      </c>
      <c r="AO224" t="s">
        <v>2577</v>
      </c>
      <c r="AP224" t="s">
        <v>230</v>
      </c>
      <c r="AQ224" t="s">
        <v>171</v>
      </c>
      <c r="AR224">
        <f t="shared" si="20"/>
        <v>232949000</v>
      </c>
      <c r="AS224">
        <v>50499000</v>
      </c>
      <c r="AT224">
        <v>100380000</v>
      </c>
      <c r="AU224">
        <v>82070000</v>
      </c>
      <c r="AW224" t="s">
        <v>2537</v>
      </c>
      <c r="AX224" t="s">
        <v>2538</v>
      </c>
      <c r="AY224" t="s">
        <v>171</v>
      </c>
      <c r="AZ224" t="s">
        <v>171</v>
      </c>
      <c r="BA224">
        <f t="shared" si="21"/>
        <v>276457000</v>
      </c>
      <c r="BB224">
        <v>67193000</v>
      </c>
      <c r="BC224">
        <v>97334000</v>
      </c>
      <c r="BD224">
        <v>111930000</v>
      </c>
    </row>
    <row r="225" spans="1:56" x14ac:dyDescent="0.25">
      <c r="A225" t="s">
        <v>4388</v>
      </c>
      <c r="B225" t="s">
        <v>4389</v>
      </c>
      <c r="C225" t="s">
        <v>4390</v>
      </c>
      <c r="D225" t="s">
        <v>171</v>
      </c>
      <c r="E225" t="s">
        <v>171</v>
      </c>
      <c r="F225">
        <f t="shared" si="19"/>
        <v>179246000</v>
      </c>
      <c r="G225">
        <v>0</v>
      </c>
      <c r="H225">
        <v>45111000</v>
      </c>
      <c r="I225">
        <v>0</v>
      </c>
      <c r="J225">
        <v>43954000</v>
      </c>
      <c r="K225">
        <v>34942000</v>
      </c>
      <c r="L225">
        <v>13056000</v>
      </c>
      <c r="M225">
        <v>42183000</v>
      </c>
      <c r="N225">
        <v>0</v>
      </c>
      <c r="P225" t="s">
        <v>9107</v>
      </c>
      <c r="Q225" t="s">
        <v>9108</v>
      </c>
      <c r="R225" t="s">
        <v>9109</v>
      </c>
      <c r="S225" s="3" t="s">
        <v>437</v>
      </c>
      <c r="T225" s="4" t="s">
        <v>438</v>
      </c>
      <c r="U225">
        <f>SUM(V225:AA225)</f>
        <v>9248500</v>
      </c>
      <c r="V225">
        <v>0</v>
      </c>
      <c r="W225">
        <v>9248500</v>
      </c>
      <c r="X225">
        <v>0</v>
      </c>
      <c r="Y225">
        <v>0</v>
      </c>
      <c r="Z225">
        <v>0</v>
      </c>
      <c r="AA225">
        <v>0</v>
      </c>
      <c r="AN225" t="s">
        <v>2838</v>
      </c>
      <c r="AO225" t="s">
        <v>2839</v>
      </c>
      <c r="AP225" s="3" t="s">
        <v>437</v>
      </c>
      <c r="AQ225" s="4" t="s">
        <v>438</v>
      </c>
      <c r="AR225">
        <f t="shared" si="20"/>
        <v>232393000</v>
      </c>
      <c r="AS225">
        <v>0</v>
      </c>
      <c r="AT225">
        <v>135480000</v>
      </c>
      <c r="AU225">
        <v>96913000</v>
      </c>
      <c r="AW225" t="s">
        <v>2422</v>
      </c>
      <c r="AX225" t="s">
        <v>2423</v>
      </c>
      <c r="AY225" t="s">
        <v>171</v>
      </c>
      <c r="AZ225" t="s">
        <v>171</v>
      </c>
      <c r="BA225">
        <f t="shared" si="21"/>
        <v>275448000</v>
      </c>
      <c r="BB225">
        <v>134350000</v>
      </c>
      <c r="BC225">
        <v>67459000</v>
      </c>
      <c r="BD225">
        <v>73639000</v>
      </c>
    </row>
    <row r="226" spans="1:56" x14ac:dyDescent="0.25">
      <c r="A226" t="s">
        <v>4400</v>
      </c>
      <c r="B226" t="s">
        <v>4401</v>
      </c>
      <c r="C226" t="s">
        <v>4402</v>
      </c>
      <c r="D226" t="s">
        <v>479</v>
      </c>
      <c r="E226" t="s">
        <v>171</v>
      </c>
      <c r="F226">
        <f t="shared" si="19"/>
        <v>176991000</v>
      </c>
      <c r="G226">
        <v>65080000</v>
      </c>
      <c r="H226">
        <v>49555000</v>
      </c>
      <c r="I226">
        <v>0</v>
      </c>
      <c r="J226">
        <v>0</v>
      </c>
      <c r="K226">
        <v>0</v>
      </c>
      <c r="L226">
        <v>62356000</v>
      </c>
      <c r="M226">
        <v>0</v>
      </c>
      <c r="N226">
        <v>0</v>
      </c>
      <c r="P226" t="s">
        <v>9026</v>
      </c>
      <c r="Q226" t="s">
        <v>9027</v>
      </c>
      <c r="R226" t="s">
        <v>9028</v>
      </c>
      <c r="S226" s="3" t="s">
        <v>437</v>
      </c>
      <c r="T226" s="4" t="s">
        <v>438</v>
      </c>
      <c r="U226">
        <f>SUM(V226:AA226)</f>
        <v>9562900</v>
      </c>
      <c r="V226">
        <v>0</v>
      </c>
      <c r="W226">
        <v>9562900</v>
      </c>
      <c r="X226">
        <v>0</v>
      </c>
      <c r="Y226">
        <v>0</v>
      </c>
      <c r="Z226">
        <v>0</v>
      </c>
      <c r="AA226">
        <v>0</v>
      </c>
      <c r="AN226" t="s">
        <v>2789</v>
      </c>
      <c r="AO226" t="s">
        <v>2790</v>
      </c>
      <c r="AP226" t="s">
        <v>171</v>
      </c>
      <c r="AQ226" t="s">
        <v>171</v>
      </c>
      <c r="AR226">
        <f t="shared" si="20"/>
        <v>230570000</v>
      </c>
      <c r="AS226">
        <v>130310000</v>
      </c>
      <c r="AT226">
        <v>100260000</v>
      </c>
      <c r="AU226">
        <v>0</v>
      </c>
      <c r="AW226" t="s">
        <v>3066</v>
      </c>
      <c r="AX226" t="s">
        <v>3067</v>
      </c>
      <c r="AY226" t="s">
        <v>230</v>
      </c>
      <c r="AZ226" t="s">
        <v>171</v>
      </c>
      <c r="BA226">
        <f t="shared" si="21"/>
        <v>271649000</v>
      </c>
      <c r="BB226">
        <v>100580000</v>
      </c>
      <c r="BC226">
        <v>103330000</v>
      </c>
      <c r="BD226">
        <v>67739000</v>
      </c>
    </row>
    <row r="227" spans="1:56" x14ac:dyDescent="0.25">
      <c r="A227" t="s">
        <v>4410</v>
      </c>
      <c r="B227" t="s">
        <v>4411</v>
      </c>
      <c r="C227" t="s">
        <v>4412</v>
      </c>
      <c r="D227" t="s">
        <v>171</v>
      </c>
      <c r="E227" t="s">
        <v>171</v>
      </c>
      <c r="F227">
        <f t="shared" si="19"/>
        <v>176566000</v>
      </c>
      <c r="G227">
        <v>0</v>
      </c>
      <c r="H227">
        <v>51260000</v>
      </c>
      <c r="I227">
        <v>47906000</v>
      </c>
      <c r="J227">
        <v>44282000</v>
      </c>
      <c r="K227">
        <v>33118000</v>
      </c>
      <c r="L227">
        <v>0</v>
      </c>
      <c r="M227">
        <v>0</v>
      </c>
      <c r="N227">
        <v>0</v>
      </c>
      <c r="P227" t="s">
        <v>2904</v>
      </c>
      <c r="Q227" t="s">
        <v>2905</v>
      </c>
      <c r="R227" t="s">
        <v>2906</v>
      </c>
      <c r="S227" s="3" t="s">
        <v>437</v>
      </c>
      <c r="T227" s="4" t="s">
        <v>438</v>
      </c>
      <c r="U227">
        <f>SUM(V227:AA227)</f>
        <v>603891000</v>
      </c>
      <c r="V227">
        <v>0</v>
      </c>
      <c r="W227">
        <v>143840000</v>
      </c>
      <c r="X227">
        <v>265540000</v>
      </c>
      <c r="Y227">
        <v>53224000</v>
      </c>
      <c r="Z227">
        <v>66991000</v>
      </c>
      <c r="AA227">
        <v>74296000</v>
      </c>
      <c r="AN227" t="s">
        <v>3158</v>
      </c>
      <c r="AO227" t="s">
        <v>3159</v>
      </c>
      <c r="AP227" t="s">
        <v>171</v>
      </c>
      <c r="AQ227" t="s">
        <v>171</v>
      </c>
      <c r="AR227">
        <f t="shared" si="20"/>
        <v>225780000</v>
      </c>
      <c r="AS227">
        <v>0</v>
      </c>
      <c r="AT227">
        <v>124580000</v>
      </c>
      <c r="AU227">
        <v>101200000</v>
      </c>
      <c r="AW227" t="s">
        <v>3011</v>
      </c>
      <c r="AX227" t="s">
        <v>3010</v>
      </c>
      <c r="AY227" t="s">
        <v>171</v>
      </c>
      <c r="AZ227" t="s">
        <v>171</v>
      </c>
      <c r="BA227">
        <f t="shared" si="21"/>
        <v>271062000</v>
      </c>
      <c r="BB227">
        <v>112580000</v>
      </c>
      <c r="BC227">
        <v>80406000</v>
      </c>
      <c r="BD227">
        <v>78076000</v>
      </c>
    </row>
    <row r="228" spans="1:56" x14ac:dyDescent="0.25">
      <c r="A228" t="s">
        <v>4421</v>
      </c>
      <c r="B228" t="s">
        <v>4422</v>
      </c>
      <c r="C228" t="s">
        <v>4423</v>
      </c>
      <c r="D228" t="s">
        <v>171</v>
      </c>
      <c r="E228" t="s">
        <v>171</v>
      </c>
      <c r="F228">
        <f t="shared" si="19"/>
        <v>171340000</v>
      </c>
      <c r="G228">
        <v>0</v>
      </c>
      <c r="H228">
        <v>49058000</v>
      </c>
      <c r="I228">
        <v>0</v>
      </c>
      <c r="J228">
        <v>39206000</v>
      </c>
      <c r="K228">
        <v>0</v>
      </c>
      <c r="L228">
        <v>60647000</v>
      </c>
      <c r="M228">
        <v>22429000</v>
      </c>
      <c r="N228">
        <v>0</v>
      </c>
      <c r="P228" t="s">
        <v>2300</v>
      </c>
      <c r="Q228" t="s">
        <v>2301</v>
      </c>
      <c r="R228" t="s">
        <v>2302</v>
      </c>
      <c r="S228" s="3" t="s">
        <v>437</v>
      </c>
      <c r="T228" s="4" t="s">
        <v>438</v>
      </c>
      <c r="U228">
        <f>SUM(V228:AA228)</f>
        <v>943752000</v>
      </c>
      <c r="V228">
        <v>85632000</v>
      </c>
      <c r="W228">
        <v>265290000</v>
      </c>
      <c r="X228">
        <v>251420000</v>
      </c>
      <c r="Y228">
        <v>117520000</v>
      </c>
      <c r="Z228">
        <v>101630000</v>
      </c>
      <c r="AA228">
        <v>122260000</v>
      </c>
      <c r="AN228" t="s">
        <v>2700</v>
      </c>
      <c r="AO228" t="s">
        <v>2701</v>
      </c>
      <c r="AP228" s="3" t="s">
        <v>437</v>
      </c>
      <c r="AQ228" s="4" t="s">
        <v>438</v>
      </c>
      <c r="AR228">
        <f t="shared" si="20"/>
        <v>225610000</v>
      </c>
      <c r="AS228">
        <v>102820000</v>
      </c>
      <c r="AT228">
        <v>122790000</v>
      </c>
      <c r="AU228">
        <v>0</v>
      </c>
      <c r="AW228" t="s">
        <v>3053</v>
      </c>
      <c r="AX228" t="s">
        <v>3054</v>
      </c>
      <c r="AY228" t="s">
        <v>171</v>
      </c>
      <c r="AZ228" t="s">
        <v>171</v>
      </c>
      <c r="BA228">
        <f t="shared" si="21"/>
        <v>265944000</v>
      </c>
      <c r="BB228">
        <v>145950000</v>
      </c>
      <c r="BC228">
        <v>52737000</v>
      </c>
      <c r="BD228">
        <v>67257000</v>
      </c>
    </row>
    <row r="229" spans="1:56" x14ac:dyDescent="0.25">
      <c r="A229" t="s">
        <v>4430</v>
      </c>
      <c r="B229" t="s">
        <v>4431</v>
      </c>
      <c r="C229" t="s">
        <v>4430</v>
      </c>
      <c r="D229" t="s">
        <v>171</v>
      </c>
      <c r="E229" t="s">
        <v>171</v>
      </c>
      <c r="F229">
        <f t="shared" si="19"/>
        <v>170852000</v>
      </c>
      <c r="G229">
        <v>0</v>
      </c>
      <c r="H229">
        <v>48725000</v>
      </c>
      <c r="I229">
        <v>68782000</v>
      </c>
      <c r="J229">
        <v>53345000</v>
      </c>
      <c r="K229">
        <v>0</v>
      </c>
      <c r="L229">
        <v>0</v>
      </c>
      <c r="M229">
        <v>0</v>
      </c>
      <c r="N229">
        <v>0</v>
      </c>
      <c r="P229" t="s">
        <v>5887</v>
      </c>
      <c r="Q229" t="s">
        <v>5888</v>
      </c>
      <c r="R229" t="s">
        <v>5889</v>
      </c>
      <c r="S229" s="3" t="s">
        <v>437</v>
      </c>
      <c r="T229" s="7" t="s">
        <v>957</v>
      </c>
      <c r="U229">
        <f>SUM(V229:AA229)</f>
        <v>43000000</v>
      </c>
      <c r="V229">
        <v>0</v>
      </c>
      <c r="W229">
        <v>0</v>
      </c>
      <c r="X229">
        <v>0</v>
      </c>
      <c r="Y229">
        <v>0</v>
      </c>
      <c r="Z229">
        <v>20101000</v>
      </c>
      <c r="AA229">
        <v>22899000</v>
      </c>
      <c r="AN229" t="s">
        <v>3053</v>
      </c>
      <c r="AO229" t="s">
        <v>3054</v>
      </c>
      <c r="AP229" t="s">
        <v>171</v>
      </c>
      <c r="AQ229" t="s">
        <v>171</v>
      </c>
      <c r="AR229">
        <f t="shared" si="20"/>
        <v>220460000</v>
      </c>
      <c r="AS229">
        <v>149100000</v>
      </c>
      <c r="AT229">
        <v>71360000</v>
      </c>
      <c r="AU229">
        <v>0</v>
      </c>
      <c r="AW229" t="s">
        <v>2435</v>
      </c>
      <c r="AX229" t="s">
        <v>2436</v>
      </c>
      <c r="AY229" s="3" t="s">
        <v>437</v>
      </c>
      <c r="AZ229" s="7" t="s">
        <v>957</v>
      </c>
      <c r="BA229">
        <f t="shared" si="21"/>
        <v>265817000</v>
      </c>
      <c r="BB229">
        <v>149640000</v>
      </c>
      <c r="BC229">
        <v>33682000</v>
      </c>
      <c r="BD229">
        <v>82495000</v>
      </c>
    </row>
    <row r="230" spans="1:56" x14ac:dyDescent="0.25">
      <c r="A230" t="s">
        <v>4458</v>
      </c>
      <c r="B230" t="s">
        <v>4459</v>
      </c>
      <c r="C230" t="s">
        <v>4460</v>
      </c>
      <c r="D230" t="s">
        <v>171</v>
      </c>
      <c r="E230" t="s">
        <v>171</v>
      </c>
      <c r="F230">
        <f t="shared" si="19"/>
        <v>167799300</v>
      </c>
      <c r="G230">
        <v>49475000</v>
      </c>
      <c r="H230">
        <v>14877000</v>
      </c>
      <c r="I230">
        <v>0</v>
      </c>
      <c r="J230">
        <v>22856000</v>
      </c>
      <c r="K230">
        <v>19038000</v>
      </c>
      <c r="L230">
        <v>18481000</v>
      </c>
      <c r="M230">
        <v>7460300</v>
      </c>
      <c r="N230">
        <v>35612000</v>
      </c>
      <c r="P230" t="s">
        <v>7878</v>
      </c>
      <c r="Q230" t="s">
        <v>7879</v>
      </c>
      <c r="R230" t="s">
        <v>7878</v>
      </c>
      <c r="S230" s="3" t="s">
        <v>437</v>
      </c>
      <c r="T230" s="7" t="s">
        <v>957</v>
      </c>
      <c r="U230">
        <f>SUM(V230:AA230)</f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N230" t="s">
        <v>2482</v>
      </c>
      <c r="AO230" t="s">
        <v>2483</v>
      </c>
      <c r="AP230" t="s">
        <v>230</v>
      </c>
      <c r="AQ230" t="s">
        <v>171</v>
      </c>
      <c r="AR230">
        <f t="shared" si="20"/>
        <v>219342000</v>
      </c>
      <c r="AS230">
        <v>113200000</v>
      </c>
      <c r="AT230">
        <v>55081000</v>
      </c>
      <c r="AU230">
        <v>51061000</v>
      </c>
      <c r="AW230" t="s">
        <v>3422</v>
      </c>
      <c r="AX230" t="s">
        <v>3423</v>
      </c>
      <c r="AY230" t="s">
        <v>171</v>
      </c>
      <c r="AZ230" t="s">
        <v>171</v>
      </c>
      <c r="BA230">
        <f t="shared" si="21"/>
        <v>262450000</v>
      </c>
      <c r="BB230">
        <v>0</v>
      </c>
      <c r="BC230">
        <v>262450000</v>
      </c>
      <c r="BD230">
        <v>0</v>
      </c>
    </row>
    <row r="231" spans="1:56" x14ac:dyDescent="0.25">
      <c r="A231" t="s">
        <v>4469</v>
      </c>
      <c r="B231" t="s">
        <v>4470</v>
      </c>
      <c r="C231" t="s">
        <v>4469</v>
      </c>
      <c r="D231" t="s">
        <v>171</v>
      </c>
      <c r="E231" t="s">
        <v>171</v>
      </c>
      <c r="F231">
        <f t="shared" si="19"/>
        <v>164562000</v>
      </c>
      <c r="G231">
        <v>0</v>
      </c>
      <c r="H231">
        <v>36131000</v>
      </c>
      <c r="I231">
        <v>77506000</v>
      </c>
      <c r="J231">
        <v>50925000</v>
      </c>
      <c r="K231">
        <v>0</v>
      </c>
      <c r="L231">
        <v>0</v>
      </c>
      <c r="M231">
        <v>0</v>
      </c>
      <c r="N231">
        <v>0</v>
      </c>
      <c r="P231" t="s">
        <v>9515</v>
      </c>
      <c r="Q231" t="s">
        <v>9516</v>
      </c>
      <c r="R231" t="s">
        <v>9517</v>
      </c>
      <c r="S231" s="3" t="s">
        <v>437</v>
      </c>
      <c r="T231" s="4" t="s">
        <v>438</v>
      </c>
      <c r="U231">
        <f>SUM(V231:AA231)</f>
        <v>7095300</v>
      </c>
      <c r="V231">
        <v>0</v>
      </c>
      <c r="W231">
        <v>0</v>
      </c>
      <c r="X231">
        <v>0</v>
      </c>
      <c r="Y231">
        <v>0</v>
      </c>
      <c r="Z231">
        <v>7095300</v>
      </c>
      <c r="AA231">
        <v>0</v>
      </c>
      <c r="AN231" t="s">
        <v>3198</v>
      </c>
      <c r="AO231" t="s">
        <v>3199</v>
      </c>
      <c r="AP231" t="s">
        <v>171</v>
      </c>
      <c r="AQ231" t="s">
        <v>171</v>
      </c>
      <c r="AR231">
        <f t="shared" si="20"/>
        <v>217950000</v>
      </c>
      <c r="AS231">
        <v>0</v>
      </c>
      <c r="AT231">
        <v>111230000</v>
      </c>
      <c r="AU231">
        <v>106720000</v>
      </c>
      <c r="AW231" t="s">
        <v>3115</v>
      </c>
      <c r="AX231" t="s">
        <v>3116</v>
      </c>
      <c r="AY231" t="s">
        <v>171</v>
      </c>
      <c r="AZ231" t="s">
        <v>171</v>
      </c>
      <c r="BA231">
        <f t="shared" si="21"/>
        <v>260199000</v>
      </c>
      <c r="BB231">
        <v>213940000</v>
      </c>
      <c r="BC231">
        <v>46259000</v>
      </c>
      <c r="BD231">
        <v>0</v>
      </c>
    </row>
    <row r="232" spans="1:56" x14ac:dyDescent="0.25">
      <c r="A232" t="s">
        <v>4486</v>
      </c>
      <c r="B232" t="s">
        <v>4487</v>
      </c>
      <c r="C232" t="s">
        <v>4488</v>
      </c>
      <c r="D232" t="s">
        <v>171</v>
      </c>
      <c r="E232" t="s">
        <v>171</v>
      </c>
      <c r="F232">
        <f t="shared" si="19"/>
        <v>162051000</v>
      </c>
      <c r="G232">
        <v>0</v>
      </c>
      <c r="H232">
        <v>38134000</v>
      </c>
      <c r="I232">
        <v>78347000</v>
      </c>
      <c r="J232">
        <v>45570000</v>
      </c>
      <c r="K232">
        <v>0</v>
      </c>
      <c r="L232">
        <v>0</v>
      </c>
      <c r="M232">
        <v>0</v>
      </c>
      <c r="N232">
        <v>0</v>
      </c>
      <c r="P232" t="s">
        <v>5445</v>
      </c>
      <c r="Q232" t="s">
        <v>5446</v>
      </c>
      <c r="R232" t="s">
        <v>5447</v>
      </c>
      <c r="S232" s="3" t="s">
        <v>437</v>
      </c>
      <c r="T232" s="7" t="s">
        <v>957</v>
      </c>
      <c r="U232">
        <f>SUM(V232:AA232)</f>
        <v>67662000</v>
      </c>
      <c r="V232">
        <v>0</v>
      </c>
      <c r="W232">
        <v>32777000</v>
      </c>
      <c r="X232">
        <v>0</v>
      </c>
      <c r="Y232">
        <v>14287000</v>
      </c>
      <c r="Z232">
        <v>20598000</v>
      </c>
      <c r="AA232">
        <v>0</v>
      </c>
      <c r="AN232" t="s">
        <v>3011</v>
      </c>
      <c r="AO232" t="s">
        <v>3010</v>
      </c>
      <c r="AP232" t="s">
        <v>171</v>
      </c>
      <c r="AQ232" t="s">
        <v>171</v>
      </c>
      <c r="AR232">
        <f t="shared" si="20"/>
        <v>205201000</v>
      </c>
      <c r="AS232">
        <v>130610000</v>
      </c>
      <c r="AT232">
        <v>74591000</v>
      </c>
      <c r="AU232">
        <v>0</v>
      </c>
      <c r="AW232" t="s">
        <v>2323</v>
      </c>
      <c r="AX232" t="s">
        <v>2324</v>
      </c>
      <c r="AY232" t="s">
        <v>171</v>
      </c>
      <c r="AZ232" s="2" t="s">
        <v>171</v>
      </c>
      <c r="BA232">
        <f t="shared" si="21"/>
        <v>258890000</v>
      </c>
      <c r="BB232">
        <v>258890000</v>
      </c>
      <c r="BC232">
        <v>0</v>
      </c>
      <c r="BD232">
        <v>0</v>
      </c>
    </row>
    <row r="233" spans="1:56" x14ac:dyDescent="0.25">
      <c r="A233" t="s">
        <v>4497</v>
      </c>
      <c r="B233" t="s">
        <v>4498</v>
      </c>
      <c r="C233" t="s">
        <v>4499</v>
      </c>
      <c r="D233" t="s">
        <v>171</v>
      </c>
      <c r="E233" t="s">
        <v>171</v>
      </c>
      <c r="F233">
        <f t="shared" si="19"/>
        <v>159681000</v>
      </c>
      <c r="G233">
        <v>0</v>
      </c>
      <c r="H233">
        <v>74635000</v>
      </c>
      <c r="I233">
        <v>0</v>
      </c>
      <c r="J233">
        <v>85046000</v>
      </c>
      <c r="K233">
        <v>0</v>
      </c>
      <c r="L233">
        <v>0</v>
      </c>
      <c r="M233">
        <v>0</v>
      </c>
      <c r="N233">
        <v>0</v>
      </c>
      <c r="P233" t="s">
        <v>9805</v>
      </c>
      <c r="Q233" t="s">
        <v>9806</v>
      </c>
      <c r="R233" t="s">
        <v>9807</v>
      </c>
      <c r="S233" s="3" t="s">
        <v>437</v>
      </c>
      <c r="T233" s="7" t="s">
        <v>957</v>
      </c>
      <c r="U233">
        <f>SUM(V233:AA233)</f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N233" t="s">
        <v>13</v>
      </c>
      <c r="AO233" t="s">
        <v>2679</v>
      </c>
      <c r="AP233" s="17" t="s">
        <v>63</v>
      </c>
      <c r="AQ233" s="20" t="s">
        <v>64</v>
      </c>
      <c r="AR233">
        <f t="shared" si="20"/>
        <v>204630000</v>
      </c>
      <c r="AS233">
        <v>68910000</v>
      </c>
      <c r="AT233">
        <v>135720000</v>
      </c>
      <c r="AU233">
        <v>0</v>
      </c>
      <c r="AW233" t="s">
        <v>2981</v>
      </c>
      <c r="AX233" t="s">
        <v>2980</v>
      </c>
      <c r="AY233" t="s">
        <v>171</v>
      </c>
      <c r="AZ233" s="2" t="s">
        <v>171</v>
      </c>
      <c r="BA233">
        <f t="shared" si="21"/>
        <v>258890000</v>
      </c>
      <c r="BB233">
        <v>105160000</v>
      </c>
      <c r="BC233">
        <v>153730000</v>
      </c>
      <c r="BD233">
        <v>0</v>
      </c>
    </row>
    <row r="234" spans="1:56" x14ac:dyDescent="0.25">
      <c r="A234" t="s">
        <v>4506</v>
      </c>
      <c r="B234" t="s">
        <v>4507</v>
      </c>
      <c r="C234" t="s">
        <v>4506</v>
      </c>
      <c r="D234" t="s">
        <v>171</v>
      </c>
      <c r="E234" t="s">
        <v>171</v>
      </c>
      <c r="F234">
        <f t="shared" si="19"/>
        <v>159397000</v>
      </c>
      <c r="G234">
        <v>0</v>
      </c>
      <c r="H234">
        <v>37628000</v>
      </c>
      <c r="I234">
        <v>0</v>
      </c>
      <c r="J234">
        <v>0</v>
      </c>
      <c r="K234">
        <v>40796000</v>
      </c>
      <c r="L234">
        <v>19836000</v>
      </c>
      <c r="M234">
        <v>61137000</v>
      </c>
      <c r="N234">
        <v>0</v>
      </c>
      <c r="P234" t="s">
        <v>11754</v>
      </c>
      <c r="Q234" t="s">
        <v>9</v>
      </c>
      <c r="R234" t="s">
        <v>11755</v>
      </c>
      <c r="S234" s="18" t="s">
        <v>437</v>
      </c>
      <c r="T234" s="22" t="s">
        <v>438</v>
      </c>
      <c r="U234">
        <f>SUM(V234:AA234)</f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N234" t="s">
        <v>2080</v>
      </c>
      <c r="AO234" t="s">
        <v>2081</v>
      </c>
      <c r="AP234" t="s">
        <v>171</v>
      </c>
      <c r="AQ234" t="s">
        <v>171</v>
      </c>
      <c r="AR234">
        <f t="shared" si="20"/>
        <v>203545000</v>
      </c>
      <c r="AS234">
        <v>101400000</v>
      </c>
      <c r="AT234">
        <v>42552000</v>
      </c>
      <c r="AU234">
        <v>59593000</v>
      </c>
      <c r="AW234" t="s">
        <v>3280</v>
      </c>
      <c r="AX234" t="s">
        <v>3281</v>
      </c>
      <c r="AY234" t="s">
        <v>171</v>
      </c>
      <c r="AZ234" t="s">
        <v>171</v>
      </c>
      <c r="BA234">
        <f t="shared" si="21"/>
        <v>248062000</v>
      </c>
      <c r="BB234">
        <v>60470000</v>
      </c>
      <c r="BC234">
        <v>83352000</v>
      </c>
      <c r="BD234">
        <v>104240000</v>
      </c>
    </row>
    <row r="235" spans="1:56" x14ac:dyDescent="0.25">
      <c r="A235" t="s">
        <v>4516</v>
      </c>
      <c r="B235" t="s">
        <v>4517</v>
      </c>
      <c r="C235" t="s">
        <v>4518</v>
      </c>
      <c r="D235" t="s">
        <v>171</v>
      </c>
      <c r="E235" t="s">
        <v>171</v>
      </c>
      <c r="F235">
        <f t="shared" si="19"/>
        <v>158930000</v>
      </c>
      <c r="G235">
        <v>0</v>
      </c>
      <c r="H235">
        <v>71604000</v>
      </c>
      <c r="I235">
        <v>0</v>
      </c>
      <c r="J235">
        <v>87326000</v>
      </c>
      <c r="K235">
        <v>0</v>
      </c>
      <c r="L235">
        <v>0</v>
      </c>
      <c r="M235">
        <v>0</v>
      </c>
      <c r="N235">
        <v>0</v>
      </c>
      <c r="P235" t="s">
        <v>2871</v>
      </c>
      <c r="Q235" t="s">
        <v>10</v>
      </c>
      <c r="R235" t="s">
        <v>2872</v>
      </c>
      <c r="S235" s="18" t="s">
        <v>437</v>
      </c>
      <c r="T235" s="22" t="s">
        <v>438</v>
      </c>
      <c r="U235">
        <f>SUM(V235:AA235)</f>
        <v>588775000</v>
      </c>
      <c r="V235">
        <v>159730000</v>
      </c>
      <c r="W235">
        <v>87685000</v>
      </c>
      <c r="X235">
        <v>0</v>
      </c>
      <c r="Y235">
        <v>108400000</v>
      </c>
      <c r="Z235">
        <v>116340000</v>
      </c>
      <c r="AA235">
        <v>116620000</v>
      </c>
      <c r="AN235" t="s">
        <v>2519</v>
      </c>
      <c r="AO235" t="s">
        <v>2518</v>
      </c>
      <c r="AP235" t="s">
        <v>171</v>
      </c>
      <c r="AQ235" t="s">
        <v>171</v>
      </c>
      <c r="AR235">
        <f t="shared" si="20"/>
        <v>201581000</v>
      </c>
      <c r="AS235">
        <v>72691000</v>
      </c>
      <c r="AT235">
        <v>128890000</v>
      </c>
      <c r="AU235">
        <v>0</v>
      </c>
      <c r="AW235" t="s">
        <v>3208</v>
      </c>
      <c r="AX235" t="s">
        <v>3209</v>
      </c>
      <c r="AY235" t="s">
        <v>171</v>
      </c>
      <c r="AZ235" t="s">
        <v>171</v>
      </c>
      <c r="BA235">
        <f t="shared" si="21"/>
        <v>246100000</v>
      </c>
      <c r="BB235">
        <v>148360000</v>
      </c>
      <c r="BC235">
        <v>97740000</v>
      </c>
      <c r="BD235">
        <v>0</v>
      </c>
    </row>
    <row r="236" spans="1:56" x14ac:dyDescent="0.25">
      <c r="A236" t="s">
        <v>4527</v>
      </c>
      <c r="B236" t="s">
        <v>4528</v>
      </c>
      <c r="C236" t="s">
        <v>4529</v>
      </c>
      <c r="D236" t="s">
        <v>171</v>
      </c>
      <c r="E236" t="s">
        <v>171</v>
      </c>
      <c r="F236">
        <f t="shared" si="19"/>
        <v>158668000</v>
      </c>
      <c r="G236">
        <v>28141000</v>
      </c>
      <c r="H236">
        <v>21374000</v>
      </c>
      <c r="I236">
        <v>0</v>
      </c>
      <c r="J236">
        <v>85824000</v>
      </c>
      <c r="K236">
        <v>0</v>
      </c>
      <c r="L236">
        <v>23329000</v>
      </c>
      <c r="M236">
        <v>0</v>
      </c>
      <c r="N236">
        <v>0</v>
      </c>
      <c r="P236" t="s">
        <v>9493</v>
      </c>
      <c r="Q236" t="s">
        <v>9494</v>
      </c>
      <c r="R236" t="s">
        <v>9495</v>
      </c>
      <c r="S236" s="3" t="s">
        <v>437</v>
      </c>
      <c r="T236" s="7" t="s">
        <v>957</v>
      </c>
      <c r="U236">
        <f>SUM(V236:AA236)</f>
        <v>7181300</v>
      </c>
      <c r="V236">
        <v>0</v>
      </c>
      <c r="W236">
        <v>0</v>
      </c>
      <c r="X236">
        <v>0</v>
      </c>
      <c r="Y236">
        <v>0</v>
      </c>
      <c r="Z236">
        <v>7181300</v>
      </c>
      <c r="AA236">
        <v>0</v>
      </c>
      <c r="AN236" t="s">
        <v>3537</v>
      </c>
      <c r="AO236" t="s">
        <v>3536</v>
      </c>
      <c r="AP236" s="3" t="s">
        <v>437</v>
      </c>
      <c r="AQ236" s="4" t="s">
        <v>438</v>
      </c>
      <c r="AR236">
        <f t="shared" si="20"/>
        <v>200859000</v>
      </c>
      <c r="AS236">
        <v>0</v>
      </c>
      <c r="AT236">
        <v>139330000</v>
      </c>
      <c r="AU236">
        <v>61529000</v>
      </c>
      <c r="AW236" t="s">
        <v>3661</v>
      </c>
      <c r="AX236" t="s">
        <v>3662</v>
      </c>
      <c r="AY236" s="9" t="s">
        <v>63</v>
      </c>
      <c r="AZ236" s="10" t="s">
        <v>75</v>
      </c>
      <c r="BA236">
        <f t="shared" si="21"/>
        <v>245234000</v>
      </c>
      <c r="BB236">
        <v>93800000</v>
      </c>
      <c r="BC236">
        <v>58821000</v>
      </c>
      <c r="BD236">
        <v>92613000</v>
      </c>
    </row>
    <row r="237" spans="1:56" x14ac:dyDescent="0.25">
      <c r="A237" t="s">
        <v>4543</v>
      </c>
      <c r="B237" t="s">
        <v>4544</v>
      </c>
      <c r="C237" t="s">
        <v>4545</v>
      </c>
      <c r="D237" t="s">
        <v>171</v>
      </c>
      <c r="E237" t="s">
        <v>171</v>
      </c>
      <c r="F237">
        <f t="shared" si="19"/>
        <v>158399000</v>
      </c>
      <c r="G237">
        <v>0</v>
      </c>
      <c r="H237">
        <v>46654000</v>
      </c>
      <c r="I237">
        <v>0</v>
      </c>
      <c r="J237">
        <v>71802000</v>
      </c>
      <c r="K237">
        <v>17758000</v>
      </c>
      <c r="L237">
        <v>22185000</v>
      </c>
      <c r="M237">
        <v>0</v>
      </c>
      <c r="N237">
        <v>0</v>
      </c>
      <c r="P237" t="s">
        <v>4021</v>
      </c>
      <c r="Q237" t="s">
        <v>4022</v>
      </c>
      <c r="R237" t="s">
        <v>4021</v>
      </c>
      <c r="S237" s="3" t="s">
        <v>437</v>
      </c>
      <c r="T237" s="4" t="s">
        <v>438</v>
      </c>
      <c r="U237">
        <f>SUM(V237:AA237)</f>
        <v>156130000</v>
      </c>
      <c r="V237">
        <v>0</v>
      </c>
      <c r="W237">
        <v>156130000</v>
      </c>
      <c r="X237">
        <v>0</v>
      </c>
      <c r="Y237">
        <v>0</v>
      </c>
      <c r="Z237">
        <v>0</v>
      </c>
      <c r="AA237">
        <v>0</v>
      </c>
      <c r="AN237" t="s">
        <v>3609</v>
      </c>
      <c r="AO237" t="s">
        <v>3610</v>
      </c>
      <c r="AP237" s="3" t="s">
        <v>437</v>
      </c>
      <c r="AQ237" s="7" t="s">
        <v>957</v>
      </c>
      <c r="AR237">
        <f t="shared" si="20"/>
        <v>198930000</v>
      </c>
      <c r="AS237">
        <v>0</v>
      </c>
      <c r="AT237">
        <v>84650000</v>
      </c>
      <c r="AU237">
        <v>114280000</v>
      </c>
      <c r="AW237" t="s">
        <v>2388</v>
      </c>
      <c r="AX237" t="s">
        <v>2387</v>
      </c>
      <c r="AY237" s="9" t="s">
        <v>63</v>
      </c>
      <c r="AZ237" s="5" t="s">
        <v>64</v>
      </c>
      <c r="BA237">
        <f t="shared" si="21"/>
        <v>242410000</v>
      </c>
      <c r="BB237">
        <v>73530000</v>
      </c>
      <c r="BC237">
        <v>89261000</v>
      </c>
      <c r="BD237">
        <v>79619000</v>
      </c>
    </row>
    <row r="238" spans="1:56" x14ac:dyDescent="0.25">
      <c r="A238" t="s">
        <v>4553</v>
      </c>
      <c r="B238" t="s">
        <v>4554</v>
      </c>
      <c r="C238" t="s">
        <v>4555</v>
      </c>
      <c r="D238" t="s">
        <v>171</v>
      </c>
      <c r="E238" t="s">
        <v>171</v>
      </c>
      <c r="F238">
        <f t="shared" si="19"/>
        <v>154610000</v>
      </c>
      <c r="G238">
        <v>0</v>
      </c>
      <c r="H238">
        <v>70201000</v>
      </c>
      <c r="I238">
        <v>0</v>
      </c>
      <c r="J238">
        <v>84409000</v>
      </c>
      <c r="K238">
        <v>0</v>
      </c>
      <c r="L238">
        <v>0</v>
      </c>
      <c r="M238">
        <v>0</v>
      </c>
      <c r="N238">
        <v>0</v>
      </c>
      <c r="P238" t="s">
        <v>10526</v>
      </c>
      <c r="Q238" t="s">
        <v>10527</v>
      </c>
      <c r="R238" t="s">
        <v>10526</v>
      </c>
      <c r="S238" s="3" t="s">
        <v>437</v>
      </c>
      <c r="T238" s="7" t="s">
        <v>957</v>
      </c>
      <c r="U238">
        <f>SUM(V238:AA238)</f>
        <v>3783000</v>
      </c>
      <c r="V238">
        <v>0</v>
      </c>
      <c r="W238">
        <v>0</v>
      </c>
      <c r="X238">
        <v>0</v>
      </c>
      <c r="Y238">
        <v>0</v>
      </c>
      <c r="Z238">
        <v>3783000</v>
      </c>
      <c r="AA238">
        <v>0</v>
      </c>
      <c r="AN238" t="s">
        <v>3572</v>
      </c>
      <c r="AO238" t="s">
        <v>3573</v>
      </c>
      <c r="AP238" t="s">
        <v>171</v>
      </c>
      <c r="AQ238" t="s">
        <v>171</v>
      </c>
      <c r="AR238">
        <f t="shared" si="20"/>
        <v>195342000</v>
      </c>
      <c r="AS238">
        <v>0</v>
      </c>
      <c r="AT238">
        <v>104100000</v>
      </c>
      <c r="AU238">
        <v>91242000</v>
      </c>
      <c r="AW238" t="s">
        <v>3080</v>
      </c>
      <c r="AX238" t="s">
        <v>3081</v>
      </c>
      <c r="AY238" s="9" t="s">
        <v>63</v>
      </c>
      <c r="AZ238" s="5" t="s">
        <v>64</v>
      </c>
      <c r="BA238">
        <f t="shared" si="21"/>
        <v>241526000</v>
      </c>
      <c r="BB238">
        <v>136880000</v>
      </c>
      <c r="BC238">
        <v>70934000</v>
      </c>
      <c r="BD238">
        <v>33712000</v>
      </c>
    </row>
    <row r="239" spans="1:56" x14ac:dyDescent="0.25">
      <c r="A239" t="s">
        <v>4564</v>
      </c>
      <c r="B239" t="s">
        <v>4565</v>
      </c>
      <c r="C239" t="s">
        <v>4566</v>
      </c>
      <c r="D239" t="s">
        <v>171</v>
      </c>
      <c r="E239" t="s">
        <v>171</v>
      </c>
      <c r="F239">
        <f t="shared" si="19"/>
        <v>153820000</v>
      </c>
      <c r="G239">
        <v>0</v>
      </c>
      <c r="H239">
        <v>35691000</v>
      </c>
      <c r="I239">
        <v>0</v>
      </c>
      <c r="J239">
        <v>32362000</v>
      </c>
      <c r="K239">
        <v>0</v>
      </c>
      <c r="L239">
        <v>54376000</v>
      </c>
      <c r="M239">
        <v>31391000</v>
      </c>
      <c r="N239">
        <v>0</v>
      </c>
      <c r="P239" t="s">
        <v>3146</v>
      </c>
      <c r="Q239" t="s">
        <v>3147</v>
      </c>
      <c r="R239" t="s">
        <v>3148</v>
      </c>
      <c r="S239" s="3" t="s">
        <v>437</v>
      </c>
      <c r="T239" s="7" t="s">
        <v>957</v>
      </c>
      <c r="U239">
        <f>SUM(V239:AA239)</f>
        <v>362767000</v>
      </c>
      <c r="V239">
        <v>154680000</v>
      </c>
      <c r="W239">
        <v>0</v>
      </c>
      <c r="X239">
        <v>0</v>
      </c>
      <c r="Y239">
        <v>80292000</v>
      </c>
      <c r="Z239">
        <v>71854000</v>
      </c>
      <c r="AA239">
        <v>55941000</v>
      </c>
      <c r="AN239" t="s">
        <v>2926</v>
      </c>
      <c r="AO239" t="s">
        <v>2927</v>
      </c>
      <c r="AP239" t="s">
        <v>171</v>
      </c>
      <c r="AQ239" t="s">
        <v>171</v>
      </c>
      <c r="AR239">
        <f t="shared" si="20"/>
        <v>194118000</v>
      </c>
      <c r="AS239">
        <v>100280000</v>
      </c>
      <c r="AT239">
        <v>93838000</v>
      </c>
      <c r="AU239">
        <v>0</v>
      </c>
      <c r="AW239" t="s">
        <v>3323</v>
      </c>
      <c r="AX239" t="s">
        <v>3324</v>
      </c>
      <c r="AY239" t="s">
        <v>171</v>
      </c>
      <c r="AZ239" t="s">
        <v>171</v>
      </c>
      <c r="BA239">
        <f t="shared" si="21"/>
        <v>241387000</v>
      </c>
      <c r="BB239">
        <v>206530000</v>
      </c>
      <c r="BC239">
        <v>18266000</v>
      </c>
      <c r="BD239">
        <v>16591000</v>
      </c>
    </row>
    <row r="240" spans="1:56" x14ac:dyDescent="0.25">
      <c r="A240" t="s">
        <v>4573</v>
      </c>
      <c r="B240" t="s">
        <v>4574</v>
      </c>
      <c r="C240" t="s">
        <v>4575</v>
      </c>
      <c r="D240" t="s">
        <v>171</v>
      </c>
      <c r="E240" t="s">
        <v>171</v>
      </c>
      <c r="F240">
        <f t="shared" si="19"/>
        <v>153567000</v>
      </c>
      <c r="G240">
        <v>0</v>
      </c>
      <c r="H240">
        <v>27384000</v>
      </c>
      <c r="I240">
        <v>0</v>
      </c>
      <c r="J240">
        <v>32750000</v>
      </c>
      <c r="K240">
        <v>22759000</v>
      </c>
      <c r="L240">
        <v>22523000</v>
      </c>
      <c r="M240">
        <v>16860000</v>
      </c>
      <c r="N240">
        <v>31291000</v>
      </c>
      <c r="P240" t="s">
        <v>10636</v>
      </c>
      <c r="Q240" t="s">
        <v>10637</v>
      </c>
      <c r="R240" t="s">
        <v>10636</v>
      </c>
      <c r="S240" s="3" t="s">
        <v>437</v>
      </c>
      <c r="T240" s="7" t="s">
        <v>957</v>
      </c>
      <c r="U240">
        <f>SUM(V240:AA240)</f>
        <v>3470200</v>
      </c>
      <c r="V240">
        <v>3470200</v>
      </c>
      <c r="W240">
        <v>0</v>
      </c>
      <c r="X240">
        <v>0</v>
      </c>
      <c r="Y240">
        <v>0</v>
      </c>
      <c r="Z240">
        <v>0</v>
      </c>
      <c r="AA240">
        <v>0</v>
      </c>
      <c r="AN240" t="s">
        <v>3359</v>
      </c>
      <c r="AO240" t="s">
        <v>3358</v>
      </c>
      <c r="AP240" t="s">
        <v>171</v>
      </c>
      <c r="AQ240" t="s">
        <v>171</v>
      </c>
      <c r="AR240">
        <f t="shared" si="20"/>
        <v>193490000</v>
      </c>
      <c r="AS240">
        <v>0</v>
      </c>
      <c r="AT240">
        <v>193490000</v>
      </c>
      <c r="AU240">
        <v>0</v>
      </c>
      <c r="AW240" t="s">
        <v>243</v>
      </c>
      <c r="AX240" t="s">
        <v>2466</v>
      </c>
      <c r="AY240" s="9" t="s">
        <v>63</v>
      </c>
      <c r="AZ240" s="5" t="s">
        <v>64</v>
      </c>
      <c r="BA240">
        <f t="shared" si="21"/>
        <v>236560000</v>
      </c>
      <c r="BB240">
        <v>0</v>
      </c>
      <c r="BC240">
        <v>0</v>
      </c>
      <c r="BD240">
        <v>236560000</v>
      </c>
    </row>
    <row r="241" spans="1:56" x14ac:dyDescent="0.25">
      <c r="A241" t="s">
        <v>4582</v>
      </c>
      <c r="B241" t="s">
        <v>4583</v>
      </c>
      <c r="C241" t="s">
        <v>4582</v>
      </c>
      <c r="D241" t="s">
        <v>171</v>
      </c>
      <c r="E241" t="s">
        <v>171</v>
      </c>
      <c r="F241">
        <f t="shared" si="19"/>
        <v>153362000</v>
      </c>
      <c r="G241">
        <v>0</v>
      </c>
      <c r="H241">
        <v>0</v>
      </c>
      <c r="I241">
        <v>0</v>
      </c>
      <c r="J241">
        <v>0</v>
      </c>
      <c r="K241">
        <v>63390000</v>
      </c>
      <c r="L241">
        <v>0</v>
      </c>
      <c r="M241">
        <v>89972000</v>
      </c>
      <c r="N241">
        <v>0</v>
      </c>
      <c r="P241" t="s">
        <v>2034</v>
      </c>
      <c r="Q241" t="s">
        <v>2035</v>
      </c>
      <c r="R241" t="s">
        <v>2034</v>
      </c>
      <c r="S241" s="3" t="s">
        <v>437</v>
      </c>
      <c r="T241" s="7" t="s">
        <v>957</v>
      </c>
      <c r="U241">
        <f>SUM(V241:AA241)</f>
        <v>1209730000</v>
      </c>
      <c r="V241">
        <v>177790000</v>
      </c>
      <c r="W241">
        <v>205460000</v>
      </c>
      <c r="X241">
        <v>228830000</v>
      </c>
      <c r="Y241">
        <v>177090000</v>
      </c>
      <c r="Z241">
        <v>102120000</v>
      </c>
      <c r="AA241">
        <v>318440000</v>
      </c>
      <c r="AN241" t="s">
        <v>3621</v>
      </c>
      <c r="AO241" t="s">
        <v>3622</v>
      </c>
      <c r="AP241" t="s">
        <v>171</v>
      </c>
      <c r="AQ241" t="s">
        <v>171</v>
      </c>
      <c r="AR241">
        <f t="shared" si="20"/>
        <v>193208000</v>
      </c>
      <c r="AS241">
        <v>99164000</v>
      </c>
      <c r="AT241">
        <v>94044000</v>
      </c>
      <c r="AU241">
        <v>0</v>
      </c>
      <c r="AW241" t="s">
        <v>3178</v>
      </c>
      <c r="AX241" t="s">
        <v>3179</v>
      </c>
      <c r="AY241" s="3" t="s">
        <v>437</v>
      </c>
      <c r="AZ241" s="8" t="s">
        <v>1676</v>
      </c>
      <c r="BA241">
        <f t="shared" si="21"/>
        <v>235976000</v>
      </c>
      <c r="BB241">
        <v>54233000</v>
      </c>
      <c r="BC241">
        <v>83320000</v>
      </c>
      <c r="BD241">
        <v>98423000</v>
      </c>
    </row>
    <row r="242" spans="1:56" x14ac:dyDescent="0.25">
      <c r="A242" t="s">
        <v>4590</v>
      </c>
      <c r="B242" t="s">
        <v>4591</v>
      </c>
      <c r="C242" t="s">
        <v>4590</v>
      </c>
      <c r="D242" t="s">
        <v>171</v>
      </c>
      <c r="E242" t="s">
        <v>171</v>
      </c>
      <c r="F242">
        <f t="shared" si="19"/>
        <v>151374000</v>
      </c>
      <c r="G242">
        <v>0</v>
      </c>
      <c r="H242">
        <v>35200000</v>
      </c>
      <c r="I242">
        <v>0</v>
      </c>
      <c r="J242">
        <v>37551000</v>
      </c>
      <c r="K242">
        <v>44654000</v>
      </c>
      <c r="L242">
        <v>0</v>
      </c>
      <c r="M242">
        <v>33969000</v>
      </c>
      <c r="N242">
        <v>0</v>
      </c>
      <c r="P242" t="s">
        <v>3237</v>
      </c>
      <c r="Q242" t="s">
        <v>3238</v>
      </c>
      <c r="R242" t="s">
        <v>3239</v>
      </c>
      <c r="S242" s="3" t="s">
        <v>437</v>
      </c>
      <c r="T242" s="7" t="s">
        <v>957</v>
      </c>
      <c r="U242">
        <f>SUM(V242:AA242)</f>
        <v>419849000</v>
      </c>
      <c r="V242">
        <v>86008000</v>
      </c>
      <c r="W242">
        <v>95253000</v>
      </c>
      <c r="X242">
        <v>67910000</v>
      </c>
      <c r="Y242">
        <v>67426000</v>
      </c>
      <c r="Z242">
        <v>40930000</v>
      </c>
      <c r="AA242">
        <v>62322000</v>
      </c>
      <c r="AN242" t="s">
        <v>4085</v>
      </c>
      <c r="AO242" t="s">
        <v>4086</v>
      </c>
      <c r="AP242" t="s">
        <v>171</v>
      </c>
      <c r="AQ242" t="s">
        <v>171</v>
      </c>
      <c r="AR242">
        <f t="shared" si="20"/>
        <v>190189000</v>
      </c>
      <c r="AS242">
        <v>0</v>
      </c>
      <c r="AT242">
        <v>33419000</v>
      </c>
      <c r="AU242">
        <v>156770000</v>
      </c>
      <c r="AW242" t="s">
        <v>3158</v>
      </c>
      <c r="AX242" t="s">
        <v>3159</v>
      </c>
      <c r="AY242" t="s">
        <v>171</v>
      </c>
      <c r="AZ242" t="s">
        <v>171</v>
      </c>
      <c r="BA242">
        <f t="shared" si="21"/>
        <v>230089000</v>
      </c>
      <c r="BB242">
        <v>83953000</v>
      </c>
      <c r="BC242">
        <v>85342000</v>
      </c>
      <c r="BD242">
        <v>60794000</v>
      </c>
    </row>
    <row r="243" spans="1:56" x14ac:dyDescent="0.25">
      <c r="A243" t="s">
        <v>4608</v>
      </c>
      <c r="B243" t="s">
        <v>1491</v>
      </c>
      <c r="C243" t="s">
        <v>4609</v>
      </c>
      <c r="D243" t="s">
        <v>171</v>
      </c>
      <c r="E243" t="s">
        <v>171</v>
      </c>
      <c r="F243">
        <f t="shared" si="19"/>
        <v>150360000</v>
      </c>
      <c r="G243">
        <v>19114000</v>
      </c>
      <c r="H243">
        <v>20921000</v>
      </c>
      <c r="I243">
        <v>0</v>
      </c>
      <c r="J243">
        <v>84577000</v>
      </c>
      <c r="K243">
        <v>0</v>
      </c>
      <c r="L243">
        <v>25748000</v>
      </c>
      <c r="M243">
        <v>0</v>
      </c>
      <c r="N243">
        <v>0</v>
      </c>
      <c r="P243" t="s">
        <v>3688</v>
      </c>
      <c r="Q243" t="s">
        <v>3689</v>
      </c>
      <c r="R243" t="s">
        <v>3688</v>
      </c>
      <c r="S243" s="3" t="s">
        <v>437</v>
      </c>
      <c r="T243" s="7" t="s">
        <v>957</v>
      </c>
      <c r="U243">
        <f>SUM(V243:AA243)</f>
        <v>256871000</v>
      </c>
      <c r="V243">
        <v>75072000</v>
      </c>
      <c r="W243">
        <v>30691000</v>
      </c>
      <c r="X243">
        <v>67627000</v>
      </c>
      <c r="Y243">
        <v>46038000</v>
      </c>
      <c r="Z243">
        <v>37443000</v>
      </c>
      <c r="AA243">
        <v>0</v>
      </c>
      <c r="AN243" t="s">
        <v>4138</v>
      </c>
      <c r="AO243" t="s">
        <v>4139</v>
      </c>
      <c r="AP243" t="s">
        <v>171</v>
      </c>
      <c r="AQ243" t="s">
        <v>171</v>
      </c>
      <c r="AR243">
        <f t="shared" si="20"/>
        <v>186598000</v>
      </c>
      <c r="AS243">
        <v>0</v>
      </c>
      <c r="AT243">
        <v>76458000</v>
      </c>
      <c r="AU243">
        <v>110140000</v>
      </c>
      <c r="AW243" t="s">
        <v>3433</v>
      </c>
      <c r="AX243" t="s">
        <v>3434</v>
      </c>
      <c r="AY243" t="s">
        <v>171</v>
      </c>
      <c r="AZ243" t="s">
        <v>171</v>
      </c>
      <c r="BA243">
        <f t="shared" si="21"/>
        <v>226014000</v>
      </c>
      <c r="BB243">
        <v>109960000</v>
      </c>
      <c r="BC243">
        <v>20648000</v>
      </c>
      <c r="BD243">
        <v>95406000</v>
      </c>
    </row>
    <row r="244" spans="1:56" x14ac:dyDescent="0.25">
      <c r="A244" t="s">
        <v>4618</v>
      </c>
      <c r="B244" t="s">
        <v>4619</v>
      </c>
      <c r="C244" t="s">
        <v>4620</v>
      </c>
      <c r="D244" t="s">
        <v>171</v>
      </c>
      <c r="E244" t="s">
        <v>171</v>
      </c>
      <c r="F244">
        <f t="shared" si="19"/>
        <v>149860000</v>
      </c>
      <c r="G244">
        <v>0</v>
      </c>
      <c r="H244">
        <v>38367000</v>
      </c>
      <c r="I244">
        <v>71520000</v>
      </c>
      <c r="J244">
        <v>19461000</v>
      </c>
      <c r="K244">
        <v>0</v>
      </c>
      <c r="L244">
        <v>20512000</v>
      </c>
      <c r="M244">
        <v>0</v>
      </c>
      <c r="N244">
        <v>0</v>
      </c>
      <c r="P244" t="s">
        <v>2763</v>
      </c>
      <c r="Q244" t="s">
        <v>2764</v>
      </c>
      <c r="R244" t="s">
        <v>2765</v>
      </c>
      <c r="S244" s="3" t="s">
        <v>437</v>
      </c>
      <c r="T244" s="7" t="s">
        <v>957</v>
      </c>
      <c r="U244">
        <f>SUM(V244:AA244)</f>
        <v>452141000</v>
      </c>
      <c r="V244">
        <v>174840000</v>
      </c>
      <c r="W244">
        <v>33812000</v>
      </c>
      <c r="X244">
        <v>104760000</v>
      </c>
      <c r="Y244">
        <v>54517000</v>
      </c>
      <c r="Z244">
        <v>84212000</v>
      </c>
      <c r="AA244">
        <v>0</v>
      </c>
      <c r="AN244" t="s">
        <v>3217</v>
      </c>
      <c r="AO244" t="s">
        <v>3216</v>
      </c>
      <c r="AP244" s="3" t="s">
        <v>437</v>
      </c>
      <c r="AQ244" s="7" t="s">
        <v>957</v>
      </c>
      <c r="AR244">
        <f t="shared" si="20"/>
        <v>184251000</v>
      </c>
      <c r="AS244">
        <v>0</v>
      </c>
      <c r="AT244">
        <v>76321000</v>
      </c>
      <c r="AU244">
        <v>107930000</v>
      </c>
      <c r="AW244" t="s">
        <v>3390</v>
      </c>
      <c r="AX244" t="s">
        <v>3391</v>
      </c>
      <c r="AY244" t="s">
        <v>171</v>
      </c>
      <c r="AZ244" t="s">
        <v>171</v>
      </c>
      <c r="BA244">
        <f t="shared" si="21"/>
        <v>225480000</v>
      </c>
      <c r="BB244">
        <v>225480000</v>
      </c>
      <c r="BC244">
        <v>0</v>
      </c>
      <c r="BD244">
        <v>0</v>
      </c>
    </row>
    <row r="245" spans="1:56" x14ac:dyDescent="0.25">
      <c r="A245" t="s">
        <v>4628</v>
      </c>
      <c r="B245" t="s">
        <v>4629</v>
      </c>
      <c r="C245" t="s">
        <v>4630</v>
      </c>
      <c r="D245" t="s">
        <v>171</v>
      </c>
      <c r="E245" t="s">
        <v>171</v>
      </c>
      <c r="F245">
        <f t="shared" si="19"/>
        <v>149804000</v>
      </c>
      <c r="G245">
        <v>0</v>
      </c>
      <c r="H245">
        <v>35500000</v>
      </c>
      <c r="I245">
        <v>68421000</v>
      </c>
      <c r="J245">
        <v>45883000</v>
      </c>
      <c r="K245">
        <v>0</v>
      </c>
      <c r="L245">
        <v>0</v>
      </c>
      <c r="M245">
        <v>0</v>
      </c>
      <c r="N245">
        <v>0</v>
      </c>
      <c r="P245" t="s">
        <v>1907</v>
      </c>
      <c r="Q245" t="s">
        <v>1908</v>
      </c>
      <c r="R245" t="s">
        <v>1907</v>
      </c>
      <c r="S245" s="3" t="s">
        <v>437</v>
      </c>
      <c r="T245" s="7" t="s">
        <v>957</v>
      </c>
      <c r="U245">
        <f>SUM(V245:AA245)</f>
        <v>852552000</v>
      </c>
      <c r="V245">
        <v>136350000</v>
      </c>
      <c r="W245">
        <v>88520000</v>
      </c>
      <c r="X245">
        <v>167400000</v>
      </c>
      <c r="Y245">
        <v>143840000</v>
      </c>
      <c r="Z245">
        <v>229910000</v>
      </c>
      <c r="AA245">
        <v>86532000</v>
      </c>
      <c r="AN245" t="s">
        <v>3032</v>
      </c>
      <c r="AO245" t="s">
        <v>3033</v>
      </c>
      <c r="AP245" t="s">
        <v>171</v>
      </c>
      <c r="AQ245" t="s">
        <v>171</v>
      </c>
      <c r="AR245">
        <f t="shared" si="20"/>
        <v>183570000</v>
      </c>
      <c r="AS245">
        <v>126220000</v>
      </c>
      <c r="AT245">
        <v>57350000</v>
      </c>
      <c r="AU245">
        <v>0</v>
      </c>
      <c r="AW245" t="s">
        <v>3476</v>
      </c>
      <c r="AX245" t="s">
        <v>3475</v>
      </c>
      <c r="AY245" t="s">
        <v>171</v>
      </c>
      <c r="AZ245" t="s">
        <v>171</v>
      </c>
      <c r="BA245">
        <f t="shared" si="21"/>
        <v>220872000</v>
      </c>
      <c r="BB245">
        <v>201360000</v>
      </c>
      <c r="BC245">
        <v>19512000</v>
      </c>
      <c r="BD245">
        <v>0</v>
      </c>
    </row>
    <row r="246" spans="1:56" x14ac:dyDescent="0.25">
      <c r="A246" t="s">
        <v>1419</v>
      </c>
      <c r="B246" t="s">
        <v>1420</v>
      </c>
      <c r="C246" t="s">
        <v>4640</v>
      </c>
      <c r="D246" t="s">
        <v>230</v>
      </c>
      <c r="E246" t="s">
        <v>171</v>
      </c>
      <c r="F246">
        <f t="shared" si="19"/>
        <v>148627000</v>
      </c>
      <c r="G246">
        <v>0</v>
      </c>
      <c r="H246">
        <v>28195000</v>
      </c>
      <c r="I246">
        <v>0</v>
      </c>
      <c r="J246">
        <v>15994000</v>
      </c>
      <c r="K246">
        <v>31333000</v>
      </c>
      <c r="L246">
        <v>27441000</v>
      </c>
      <c r="M246">
        <v>22565000</v>
      </c>
      <c r="N246">
        <v>23099000</v>
      </c>
      <c r="P246" t="s">
        <v>3378</v>
      </c>
      <c r="Q246" t="s">
        <v>3379</v>
      </c>
      <c r="R246" t="s">
        <v>3380</v>
      </c>
      <c r="S246" s="3" t="s">
        <v>437</v>
      </c>
      <c r="T246" s="7" t="s">
        <v>957</v>
      </c>
      <c r="U246">
        <f>SUM(V246:AA246)</f>
        <v>277726000</v>
      </c>
      <c r="V246">
        <v>0</v>
      </c>
      <c r="W246">
        <v>65066000</v>
      </c>
      <c r="X246">
        <v>67645000</v>
      </c>
      <c r="Y246">
        <v>33773000</v>
      </c>
      <c r="Z246">
        <v>29951000</v>
      </c>
      <c r="AA246">
        <v>81291000</v>
      </c>
      <c r="AN246" t="s">
        <v>3323</v>
      </c>
      <c r="AO246" t="s">
        <v>3324</v>
      </c>
      <c r="AP246" t="s">
        <v>171</v>
      </c>
      <c r="AQ246" t="s">
        <v>171</v>
      </c>
      <c r="AR246">
        <f t="shared" si="20"/>
        <v>179511000</v>
      </c>
      <c r="AS246">
        <v>46490000</v>
      </c>
      <c r="AT246">
        <v>90159000</v>
      </c>
      <c r="AU246">
        <v>42862000</v>
      </c>
      <c r="AW246" t="s">
        <v>102</v>
      </c>
      <c r="AX246" t="s">
        <v>4147</v>
      </c>
      <c r="AY246" s="9" t="s">
        <v>63</v>
      </c>
      <c r="AZ246" s="10" t="s">
        <v>75</v>
      </c>
      <c r="BA246">
        <f t="shared" si="21"/>
        <v>218500000</v>
      </c>
      <c r="BB246">
        <v>218500000</v>
      </c>
      <c r="BC246">
        <v>0</v>
      </c>
      <c r="BD246">
        <v>0</v>
      </c>
    </row>
    <row r="247" spans="1:56" x14ac:dyDescent="0.25">
      <c r="A247" t="s">
        <v>4660</v>
      </c>
      <c r="B247" t="s">
        <v>4661</v>
      </c>
      <c r="C247" t="s">
        <v>4662</v>
      </c>
      <c r="D247" t="s">
        <v>488</v>
      </c>
      <c r="E247" t="s">
        <v>171</v>
      </c>
      <c r="F247">
        <f t="shared" si="19"/>
        <v>145959000</v>
      </c>
      <c r="G247">
        <v>0</v>
      </c>
      <c r="H247">
        <v>83732000</v>
      </c>
      <c r="I247">
        <v>0</v>
      </c>
      <c r="J247">
        <v>62227000</v>
      </c>
      <c r="K247">
        <v>0</v>
      </c>
      <c r="L247">
        <v>0</v>
      </c>
      <c r="M247">
        <v>0</v>
      </c>
      <c r="N247">
        <v>0</v>
      </c>
      <c r="P247" t="s">
        <v>2289</v>
      </c>
      <c r="Q247" t="s">
        <v>2290</v>
      </c>
      <c r="R247" t="s">
        <v>2291</v>
      </c>
      <c r="S247" s="3" t="s">
        <v>437</v>
      </c>
      <c r="T247" s="8" t="s">
        <v>1676</v>
      </c>
      <c r="U247">
        <f>SUM(V247:AA247)</f>
        <v>847752000</v>
      </c>
      <c r="V247">
        <v>0</v>
      </c>
      <c r="W247">
        <v>169980000</v>
      </c>
      <c r="X247">
        <v>209280000</v>
      </c>
      <c r="Y247">
        <v>128730000</v>
      </c>
      <c r="Z247">
        <v>242050000</v>
      </c>
      <c r="AA247">
        <v>97712000</v>
      </c>
      <c r="AN247" t="s">
        <v>3517</v>
      </c>
      <c r="AO247" t="s">
        <v>3518</v>
      </c>
      <c r="AP247" s="3" t="s">
        <v>437</v>
      </c>
      <c r="AQ247" s="8" t="s">
        <v>1676</v>
      </c>
      <c r="AR247">
        <f t="shared" si="20"/>
        <v>178430000</v>
      </c>
      <c r="AS247">
        <v>0</v>
      </c>
      <c r="AT247">
        <v>178430000</v>
      </c>
      <c r="AU247">
        <v>0</v>
      </c>
      <c r="AW247" t="s">
        <v>3359</v>
      </c>
      <c r="AX247" t="s">
        <v>3358</v>
      </c>
      <c r="AY247" t="s">
        <v>171</v>
      </c>
      <c r="AZ247" t="s">
        <v>171</v>
      </c>
      <c r="BA247">
        <f t="shared" si="21"/>
        <v>216610000</v>
      </c>
      <c r="BB247">
        <v>216610000</v>
      </c>
      <c r="BC247">
        <v>0</v>
      </c>
      <c r="BD247">
        <v>0</v>
      </c>
    </row>
    <row r="248" spans="1:56" x14ac:dyDescent="0.25">
      <c r="A248" t="s">
        <v>4669</v>
      </c>
      <c r="B248" t="s">
        <v>4670</v>
      </c>
      <c r="C248" t="s">
        <v>4671</v>
      </c>
      <c r="D248" t="s">
        <v>171</v>
      </c>
      <c r="E248" t="s">
        <v>171</v>
      </c>
      <c r="F248">
        <f t="shared" si="19"/>
        <v>145880000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145880000</v>
      </c>
      <c r="N248">
        <v>0</v>
      </c>
      <c r="P248" t="s">
        <v>7050</v>
      </c>
      <c r="Q248" t="s">
        <v>7051</v>
      </c>
      <c r="R248" t="s">
        <v>7050</v>
      </c>
      <c r="S248" s="3" t="s">
        <v>437</v>
      </c>
      <c r="T248" s="8" t="s">
        <v>1676</v>
      </c>
      <c r="U248">
        <f>SUM(V248:AA248)</f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N248" t="s">
        <v>2625</v>
      </c>
      <c r="AO248" t="s">
        <v>2626</v>
      </c>
      <c r="AP248" t="s">
        <v>171</v>
      </c>
      <c r="AQ248" t="s">
        <v>171</v>
      </c>
      <c r="AR248">
        <f t="shared" si="20"/>
        <v>174600000</v>
      </c>
      <c r="AS248">
        <v>62320000</v>
      </c>
      <c r="AT248">
        <v>112280000</v>
      </c>
      <c r="AU248">
        <v>0</v>
      </c>
      <c r="AW248" t="s">
        <v>2614</v>
      </c>
      <c r="AX248" t="s">
        <v>2615</v>
      </c>
      <c r="AY248" s="3" t="s">
        <v>437</v>
      </c>
      <c r="AZ248" s="4" t="s">
        <v>438</v>
      </c>
      <c r="BA248">
        <f t="shared" si="21"/>
        <v>214330000</v>
      </c>
      <c r="BB248">
        <v>55259000</v>
      </c>
      <c r="BC248">
        <v>83169000</v>
      </c>
      <c r="BD248">
        <v>75902000</v>
      </c>
    </row>
    <row r="249" spans="1:56" x14ac:dyDescent="0.25">
      <c r="A249" t="s">
        <v>4675</v>
      </c>
      <c r="B249" t="s">
        <v>4676</v>
      </c>
      <c r="C249" t="s">
        <v>4677</v>
      </c>
      <c r="D249" t="s">
        <v>171</v>
      </c>
      <c r="E249" t="s">
        <v>171</v>
      </c>
      <c r="F249">
        <f t="shared" si="19"/>
        <v>145724000</v>
      </c>
      <c r="G249">
        <v>0</v>
      </c>
      <c r="H249">
        <v>50788000</v>
      </c>
      <c r="I249">
        <v>53480000</v>
      </c>
      <c r="J249">
        <v>41456000</v>
      </c>
      <c r="K249">
        <v>0</v>
      </c>
      <c r="L249">
        <v>0</v>
      </c>
      <c r="M249">
        <v>0</v>
      </c>
      <c r="N249">
        <v>0</v>
      </c>
      <c r="P249" t="s">
        <v>10120</v>
      </c>
      <c r="Q249" t="s">
        <v>10121</v>
      </c>
      <c r="R249" t="s">
        <v>10120</v>
      </c>
      <c r="S249" s="3" t="s">
        <v>437</v>
      </c>
      <c r="T249" s="8" t="s">
        <v>1676</v>
      </c>
      <c r="U249">
        <f>SUM(V249:AA249)</f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N249" t="s">
        <v>3959</v>
      </c>
      <c r="AO249" t="s">
        <v>3960</v>
      </c>
      <c r="AP249" t="s">
        <v>171</v>
      </c>
      <c r="AQ249" t="s">
        <v>171</v>
      </c>
      <c r="AR249">
        <f t="shared" si="20"/>
        <v>174534000</v>
      </c>
      <c r="AS249">
        <v>0</v>
      </c>
      <c r="AT249">
        <v>47424000</v>
      </c>
      <c r="AU249">
        <v>127110000</v>
      </c>
      <c r="AW249" t="s">
        <v>3746</v>
      </c>
      <c r="AX249" t="s">
        <v>3747</v>
      </c>
      <c r="AY249" s="9" t="s">
        <v>63</v>
      </c>
      <c r="AZ249" s="5" t="s">
        <v>64</v>
      </c>
      <c r="BA249">
        <f t="shared" si="21"/>
        <v>211229000</v>
      </c>
      <c r="BB249">
        <v>15701000</v>
      </c>
      <c r="BC249">
        <v>152140000</v>
      </c>
      <c r="BD249">
        <v>43388000</v>
      </c>
    </row>
    <row r="250" spans="1:56" x14ac:dyDescent="0.25">
      <c r="A250" t="s">
        <v>4687</v>
      </c>
      <c r="B250" t="s">
        <v>4688</v>
      </c>
      <c r="C250" t="s">
        <v>4689</v>
      </c>
      <c r="D250" t="s">
        <v>230</v>
      </c>
      <c r="E250" t="s">
        <v>171</v>
      </c>
      <c r="F250">
        <f t="shared" si="19"/>
        <v>144731000</v>
      </c>
      <c r="G250">
        <v>30639000</v>
      </c>
      <c r="H250">
        <v>0</v>
      </c>
      <c r="I250">
        <v>0</v>
      </c>
      <c r="J250">
        <v>67591000</v>
      </c>
      <c r="K250">
        <v>46501000</v>
      </c>
      <c r="L250">
        <v>0</v>
      </c>
      <c r="M250">
        <v>0</v>
      </c>
      <c r="N250">
        <v>0</v>
      </c>
      <c r="P250" t="s">
        <v>1251</v>
      </c>
      <c r="Q250" t="s">
        <v>1252</v>
      </c>
      <c r="R250" t="s">
        <v>1253</v>
      </c>
      <c r="S250" s="3" t="s">
        <v>437</v>
      </c>
      <c r="T250" s="4" t="s">
        <v>438</v>
      </c>
      <c r="U250">
        <f>SUM(V250:AA250)</f>
        <v>4545460000</v>
      </c>
      <c r="V250">
        <v>688430000</v>
      </c>
      <c r="W250">
        <v>819240000</v>
      </c>
      <c r="X250">
        <v>1203700000</v>
      </c>
      <c r="Y250">
        <v>523540000</v>
      </c>
      <c r="Z250">
        <v>668070000</v>
      </c>
      <c r="AA250">
        <v>642480000</v>
      </c>
      <c r="AN250" t="s">
        <v>2957</v>
      </c>
      <c r="AO250" t="s">
        <v>2958</v>
      </c>
      <c r="AP250" t="s">
        <v>171</v>
      </c>
      <c r="AQ250" t="s">
        <v>171</v>
      </c>
      <c r="AR250">
        <f t="shared" si="20"/>
        <v>173547000</v>
      </c>
      <c r="AS250">
        <v>74171000</v>
      </c>
      <c r="AT250">
        <v>99376000</v>
      </c>
      <c r="AU250">
        <v>0</v>
      </c>
      <c r="AW250" t="s">
        <v>3147</v>
      </c>
      <c r="AX250" t="s">
        <v>3148</v>
      </c>
      <c r="AY250" s="3" t="s">
        <v>437</v>
      </c>
      <c r="AZ250" s="7" t="s">
        <v>957</v>
      </c>
      <c r="BA250">
        <f t="shared" si="21"/>
        <v>208087000</v>
      </c>
      <c r="BB250">
        <v>80292000</v>
      </c>
      <c r="BC250">
        <v>71854000</v>
      </c>
      <c r="BD250">
        <v>55941000</v>
      </c>
    </row>
    <row r="251" spans="1:56" x14ac:dyDescent="0.25">
      <c r="A251" t="s">
        <v>4700</v>
      </c>
      <c r="B251" t="s">
        <v>4701</v>
      </c>
      <c r="C251" t="s">
        <v>4702</v>
      </c>
      <c r="D251" t="s">
        <v>171</v>
      </c>
      <c r="E251" t="s">
        <v>171</v>
      </c>
      <c r="F251">
        <f t="shared" si="19"/>
        <v>143831000</v>
      </c>
      <c r="G251">
        <v>0</v>
      </c>
      <c r="H251">
        <v>51459000</v>
      </c>
      <c r="I251">
        <v>0</v>
      </c>
      <c r="J251">
        <v>49905000</v>
      </c>
      <c r="K251">
        <v>0</v>
      </c>
      <c r="L251">
        <v>42467000</v>
      </c>
      <c r="M251">
        <v>0</v>
      </c>
      <c r="N251">
        <v>0</v>
      </c>
      <c r="P251" t="s">
        <v>1491</v>
      </c>
      <c r="Q251" t="s">
        <v>1252</v>
      </c>
      <c r="R251" t="s">
        <v>8168</v>
      </c>
      <c r="S251" s="3" t="s">
        <v>437</v>
      </c>
      <c r="T251" s="4" t="s">
        <v>438</v>
      </c>
      <c r="U251">
        <f>SUM(V251:AA251)</f>
        <v>15884000</v>
      </c>
      <c r="V251">
        <v>0</v>
      </c>
      <c r="W251">
        <v>15884000</v>
      </c>
      <c r="X251">
        <v>0</v>
      </c>
      <c r="Y251">
        <v>0</v>
      </c>
      <c r="Z251">
        <v>0</v>
      </c>
      <c r="AA251">
        <v>0</v>
      </c>
      <c r="AN251" t="s">
        <v>3689</v>
      </c>
      <c r="AO251" t="s">
        <v>3688</v>
      </c>
      <c r="AP251" s="3" t="s">
        <v>437</v>
      </c>
      <c r="AQ251" s="7" t="s">
        <v>957</v>
      </c>
      <c r="AR251">
        <f t="shared" si="20"/>
        <v>173390000</v>
      </c>
      <c r="AS251">
        <v>75072000</v>
      </c>
      <c r="AT251">
        <v>30691000</v>
      </c>
      <c r="AU251">
        <v>67627000</v>
      </c>
      <c r="AW251" t="s">
        <v>3167</v>
      </c>
      <c r="AX251" t="s">
        <v>3166</v>
      </c>
      <c r="AY251" s="3" t="s">
        <v>437</v>
      </c>
      <c r="AZ251" s="4" t="s">
        <v>438</v>
      </c>
      <c r="BA251">
        <f t="shared" si="21"/>
        <v>200789000</v>
      </c>
      <c r="BB251">
        <v>70358000</v>
      </c>
      <c r="BC251">
        <v>57939000</v>
      </c>
      <c r="BD251">
        <v>72492000</v>
      </c>
    </row>
    <row r="252" spans="1:56" x14ac:dyDescent="0.25">
      <c r="A252" t="s">
        <v>1491</v>
      </c>
      <c r="B252" t="s">
        <v>1491</v>
      </c>
      <c r="C252" t="s">
        <v>4710</v>
      </c>
      <c r="D252" t="s">
        <v>171</v>
      </c>
      <c r="E252" t="s">
        <v>171</v>
      </c>
      <c r="F252">
        <f t="shared" si="19"/>
        <v>142580000</v>
      </c>
      <c r="G252">
        <v>0</v>
      </c>
      <c r="H252">
        <v>142580000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P252" t="s">
        <v>2055</v>
      </c>
      <c r="Q252" t="s">
        <v>2056</v>
      </c>
      <c r="R252" t="s">
        <v>2057</v>
      </c>
      <c r="S252" s="3" t="s">
        <v>437</v>
      </c>
      <c r="T252" s="4" t="s">
        <v>438</v>
      </c>
      <c r="U252">
        <f>SUM(V252:AA252)</f>
        <v>1093590000</v>
      </c>
      <c r="V252">
        <v>137170000</v>
      </c>
      <c r="W252">
        <v>206650000</v>
      </c>
      <c r="X252">
        <v>197270000</v>
      </c>
      <c r="Y252">
        <v>141660000</v>
      </c>
      <c r="Z252">
        <v>243050000</v>
      </c>
      <c r="AA252">
        <v>167790000</v>
      </c>
      <c r="AN252" t="s">
        <v>4125</v>
      </c>
      <c r="AO252" t="s">
        <v>4124</v>
      </c>
      <c r="AP252" t="s">
        <v>230</v>
      </c>
      <c r="AQ252" t="s">
        <v>171</v>
      </c>
      <c r="AR252">
        <f t="shared" si="20"/>
        <v>171691000</v>
      </c>
      <c r="AS252">
        <v>95349000</v>
      </c>
      <c r="AT252">
        <v>0</v>
      </c>
      <c r="AU252">
        <v>76342000</v>
      </c>
      <c r="AW252" t="s">
        <v>3467</v>
      </c>
      <c r="AX252" t="s">
        <v>3468</v>
      </c>
      <c r="AY252" t="s">
        <v>171</v>
      </c>
      <c r="AZ252" t="s">
        <v>171</v>
      </c>
      <c r="BA252">
        <f t="shared" si="21"/>
        <v>200436000</v>
      </c>
      <c r="BB252">
        <v>147700000</v>
      </c>
      <c r="BC252">
        <v>0</v>
      </c>
      <c r="BD252">
        <v>52736000</v>
      </c>
    </row>
    <row r="253" spans="1:56" x14ac:dyDescent="0.25">
      <c r="A253" t="s">
        <v>4716</v>
      </c>
      <c r="B253" t="s">
        <v>4717</v>
      </c>
      <c r="C253" t="s">
        <v>4718</v>
      </c>
      <c r="D253" t="s">
        <v>171</v>
      </c>
      <c r="E253" t="s">
        <v>171</v>
      </c>
      <c r="F253">
        <f t="shared" si="19"/>
        <v>142368000</v>
      </c>
      <c r="G253">
        <v>45391000</v>
      </c>
      <c r="H253">
        <v>23834000</v>
      </c>
      <c r="I253">
        <v>0</v>
      </c>
      <c r="J253">
        <v>44324000</v>
      </c>
      <c r="K253">
        <v>0</v>
      </c>
      <c r="L253">
        <v>28819000</v>
      </c>
      <c r="M253">
        <v>0</v>
      </c>
      <c r="N253">
        <v>0</v>
      </c>
      <c r="P253" t="s">
        <v>4063</v>
      </c>
      <c r="Q253" t="s">
        <v>4064</v>
      </c>
      <c r="R253" t="s">
        <v>4063</v>
      </c>
      <c r="S253" s="3" t="s">
        <v>437</v>
      </c>
      <c r="T253" s="4" t="s">
        <v>438</v>
      </c>
      <c r="U253">
        <f>SUM(V253:AA253)</f>
        <v>141285000</v>
      </c>
      <c r="V253">
        <v>0</v>
      </c>
      <c r="W253">
        <v>32850000</v>
      </c>
      <c r="X253">
        <v>0</v>
      </c>
      <c r="Y253">
        <v>33667000</v>
      </c>
      <c r="Z253">
        <v>40406000</v>
      </c>
      <c r="AA253">
        <v>34362000</v>
      </c>
      <c r="AN253" t="s">
        <v>3167</v>
      </c>
      <c r="AO253" t="s">
        <v>3166</v>
      </c>
      <c r="AP253" s="3" t="s">
        <v>437</v>
      </c>
      <c r="AQ253" s="4" t="s">
        <v>438</v>
      </c>
      <c r="AR253">
        <f t="shared" si="20"/>
        <v>170641000</v>
      </c>
      <c r="AS253">
        <v>0</v>
      </c>
      <c r="AT253">
        <v>55841000</v>
      </c>
      <c r="AU253">
        <v>114800000</v>
      </c>
      <c r="AW253" t="s">
        <v>1491</v>
      </c>
      <c r="AX253" t="s">
        <v>3828</v>
      </c>
      <c r="AY253" t="s">
        <v>171</v>
      </c>
      <c r="AZ253" s="2" t="s">
        <v>171</v>
      </c>
      <c r="BA253">
        <f t="shared" si="21"/>
        <v>198462000</v>
      </c>
      <c r="BB253">
        <v>89072000</v>
      </c>
      <c r="BC253">
        <v>109390000</v>
      </c>
      <c r="BD253">
        <v>0</v>
      </c>
    </row>
    <row r="254" spans="1:56" x14ac:dyDescent="0.25">
      <c r="A254" t="s">
        <v>4727</v>
      </c>
      <c r="B254" t="s">
        <v>4728</v>
      </c>
      <c r="C254" t="s">
        <v>4729</v>
      </c>
      <c r="D254" t="s">
        <v>171</v>
      </c>
      <c r="E254" t="s">
        <v>171</v>
      </c>
      <c r="F254">
        <f t="shared" si="19"/>
        <v>139161000</v>
      </c>
      <c r="G254">
        <v>0</v>
      </c>
      <c r="H254">
        <v>26917000</v>
      </c>
      <c r="I254">
        <v>75358000</v>
      </c>
      <c r="J254">
        <v>36886000</v>
      </c>
      <c r="K254">
        <v>0</v>
      </c>
      <c r="L254">
        <v>0</v>
      </c>
      <c r="M254">
        <v>0</v>
      </c>
      <c r="N254">
        <v>0</v>
      </c>
      <c r="P254" t="s">
        <v>5814</v>
      </c>
      <c r="Q254" t="s">
        <v>5815</v>
      </c>
      <c r="R254" t="s">
        <v>5816</v>
      </c>
      <c r="S254" s="3" t="s">
        <v>437</v>
      </c>
      <c r="T254" s="4" t="s">
        <v>438</v>
      </c>
      <c r="U254">
        <f>SUM(V254:AA254)</f>
        <v>52962000</v>
      </c>
      <c r="V254">
        <v>0</v>
      </c>
      <c r="W254">
        <v>29815000</v>
      </c>
      <c r="X254">
        <v>0</v>
      </c>
      <c r="Y254">
        <v>0</v>
      </c>
      <c r="Z254">
        <v>0</v>
      </c>
      <c r="AA254">
        <v>23147000</v>
      </c>
      <c r="AN254" t="s">
        <v>1949</v>
      </c>
      <c r="AO254" t="s">
        <v>1948</v>
      </c>
      <c r="AP254" t="s">
        <v>230</v>
      </c>
      <c r="AQ254" t="s">
        <v>171</v>
      </c>
      <c r="AR254">
        <f t="shared" si="20"/>
        <v>170450000</v>
      </c>
      <c r="AS254">
        <v>0</v>
      </c>
      <c r="AT254">
        <v>170450000</v>
      </c>
      <c r="AU254">
        <v>0</v>
      </c>
      <c r="AW254" t="s">
        <v>3529</v>
      </c>
      <c r="AX254" t="s">
        <v>3528</v>
      </c>
      <c r="AY254" s="3" t="s">
        <v>437</v>
      </c>
      <c r="AZ254" s="4" t="s">
        <v>438</v>
      </c>
      <c r="BA254">
        <f t="shared" si="21"/>
        <v>196395000</v>
      </c>
      <c r="BB254">
        <v>62927000</v>
      </c>
      <c r="BC254">
        <v>57571000</v>
      </c>
      <c r="BD254">
        <v>75897000</v>
      </c>
    </row>
    <row r="255" spans="1:56" x14ac:dyDescent="0.25">
      <c r="A255" t="s">
        <v>4738</v>
      </c>
      <c r="B255" t="s">
        <v>4739</v>
      </c>
      <c r="C255" t="s">
        <v>4740</v>
      </c>
      <c r="D255" t="s">
        <v>171</v>
      </c>
      <c r="E255" t="s">
        <v>171</v>
      </c>
      <c r="F255">
        <f t="shared" si="19"/>
        <v>138898000</v>
      </c>
      <c r="G255">
        <v>0</v>
      </c>
      <c r="H255">
        <v>43671000</v>
      </c>
      <c r="I255">
        <v>50529000</v>
      </c>
      <c r="J255">
        <v>44698000</v>
      </c>
      <c r="K255">
        <v>0</v>
      </c>
      <c r="L255">
        <v>0</v>
      </c>
      <c r="M255">
        <v>0</v>
      </c>
      <c r="N255">
        <v>0</v>
      </c>
      <c r="P255" t="s">
        <v>11071</v>
      </c>
      <c r="Q255" t="s">
        <v>11072</v>
      </c>
      <c r="R255" t="s">
        <v>11073</v>
      </c>
      <c r="S255" s="3" t="s">
        <v>437</v>
      </c>
      <c r="T255" s="4" t="s">
        <v>438</v>
      </c>
      <c r="U255">
        <f>SUM(V255:AA255)</f>
        <v>2444200</v>
      </c>
      <c r="V255">
        <v>0</v>
      </c>
      <c r="W255">
        <v>0</v>
      </c>
      <c r="X255">
        <v>0</v>
      </c>
      <c r="Y255">
        <v>0</v>
      </c>
      <c r="Z255">
        <v>2444200</v>
      </c>
      <c r="AA255">
        <v>0</v>
      </c>
      <c r="AN255" t="s">
        <v>4449</v>
      </c>
      <c r="AO255" t="s">
        <v>4450</v>
      </c>
      <c r="AP255" s="3" t="s">
        <v>437</v>
      </c>
      <c r="AQ255" s="7" t="s">
        <v>957</v>
      </c>
      <c r="AR255">
        <f t="shared" si="20"/>
        <v>169750000</v>
      </c>
      <c r="AS255">
        <v>0</v>
      </c>
      <c r="AT255">
        <v>0</v>
      </c>
      <c r="AU255">
        <v>169750000</v>
      </c>
      <c r="AW255" t="s">
        <v>3270</v>
      </c>
      <c r="AX255" t="s">
        <v>3271</v>
      </c>
      <c r="AY255" t="s">
        <v>171</v>
      </c>
      <c r="AZ255" t="s">
        <v>171</v>
      </c>
      <c r="BA255">
        <f t="shared" si="21"/>
        <v>194810000</v>
      </c>
      <c r="BB255">
        <v>111390000</v>
      </c>
      <c r="BC255">
        <v>38785000</v>
      </c>
      <c r="BD255">
        <v>44635000</v>
      </c>
    </row>
    <row r="256" spans="1:56" x14ac:dyDescent="0.25">
      <c r="A256" t="s">
        <v>4749</v>
      </c>
      <c r="B256" t="s">
        <v>4750</v>
      </c>
      <c r="C256" t="s">
        <v>4751</v>
      </c>
      <c r="D256" t="s">
        <v>171</v>
      </c>
      <c r="E256" t="s">
        <v>171</v>
      </c>
      <c r="F256">
        <f t="shared" si="19"/>
        <v>138558500</v>
      </c>
      <c r="G256">
        <v>24945000</v>
      </c>
      <c r="H256">
        <v>38839000</v>
      </c>
      <c r="I256">
        <v>47936000</v>
      </c>
      <c r="J256">
        <v>17586000</v>
      </c>
      <c r="K256">
        <v>0</v>
      </c>
      <c r="L256">
        <v>9252500</v>
      </c>
      <c r="M256">
        <v>0</v>
      </c>
      <c r="N256">
        <v>0</v>
      </c>
      <c r="P256" t="s">
        <v>1858</v>
      </c>
      <c r="Q256" t="s">
        <v>1859</v>
      </c>
      <c r="R256" t="s">
        <v>1858</v>
      </c>
      <c r="S256" s="3" t="s">
        <v>437</v>
      </c>
      <c r="T256" s="4" t="s">
        <v>438</v>
      </c>
      <c r="U256">
        <f>SUM(V256:AA256)</f>
        <v>1398640000</v>
      </c>
      <c r="V256">
        <v>189380000</v>
      </c>
      <c r="W256">
        <v>281600000</v>
      </c>
      <c r="X256">
        <v>231300000</v>
      </c>
      <c r="Y256">
        <v>166490000</v>
      </c>
      <c r="Z256">
        <v>239480000</v>
      </c>
      <c r="AA256">
        <v>290390000</v>
      </c>
      <c r="AN256" t="s">
        <v>3294</v>
      </c>
      <c r="AO256" t="s">
        <v>3295</v>
      </c>
      <c r="AP256" t="s">
        <v>171</v>
      </c>
      <c r="AQ256" t="s">
        <v>171</v>
      </c>
      <c r="AR256">
        <f t="shared" si="20"/>
        <v>168606000</v>
      </c>
      <c r="AS256">
        <v>66619000</v>
      </c>
      <c r="AT256">
        <v>55946000</v>
      </c>
      <c r="AU256">
        <v>46041000</v>
      </c>
      <c r="AW256" t="s">
        <v>2905</v>
      </c>
      <c r="AX256" t="s">
        <v>2906</v>
      </c>
      <c r="AY256" s="3" t="s">
        <v>437</v>
      </c>
      <c r="AZ256" s="4" t="s">
        <v>438</v>
      </c>
      <c r="BA256">
        <f t="shared" si="21"/>
        <v>194511000</v>
      </c>
      <c r="BB256">
        <v>53224000</v>
      </c>
      <c r="BC256">
        <v>66991000</v>
      </c>
      <c r="BD256">
        <v>74296000</v>
      </c>
    </row>
    <row r="257" spans="1:56" x14ac:dyDescent="0.25">
      <c r="A257" t="s">
        <v>4761</v>
      </c>
      <c r="B257" t="s">
        <v>4762</v>
      </c>
      <c r="C257" t="s">
        <v>4761</v>
      </c>
      <c r="D257" t="s">
        <v>171</v>
      </c>
      <c r="E257" t="s">
        <v>171</v>
      </c>
      <c r="F257">
        <f t="shared" si="19"/>
        <v>138221000</v>
      </c>
      <c r="G257">
        <v>26020000</v>
      </c>
      <c r="H257">
        <v>23236000</v>
      </c>
      <c r="I257">
        <v>0</v>
      </c>
      <c r="J257">
        <v>64636000</v>
      </c>
      <c r="K257">
        <v>0</v>
      </c>
      <c r="L257">
        <v>24329000</v>
      </c>
      <c r="M257">
        <v>0</v>
      </c>
      <c r="N257">
        <v>0</v>
      </c>
      <c r="P257" t="s">
        <v>6312</v>
      </c>
      <c r="Q257" t="s">
        <v>6313</v>
      </c>
      <c r="R257" t="s">
        <v>6312</v>
      </c>
      <c r="S257" s="3" t="s">
        <v>437</v>
      </c>
      <c r="T257" s="4" t="s">
        <v>438</v>
      </c>
      <c r="U257">
        <f>SUM(V257:AA257)</f>
        <v>53381000</v>
      </c>
      <c r="V257">
        <v>0</v>
      </c>
      <c r="W257">
        <v>0</v>
      </c>
      <c r="X257">
        <v>0</v>
      </c>
      <c r="Y257">
        <v>0</v>
      </c>
      <c r="Z257">
        <v>31725000</v>
      </c>
      <c r="AA257">
        <v>21656000</v>
      </c>
      <c r="AN257" t="s">
        <v>2861</v>
      </c>
      <c r="AO257" t="s">
        <v>2860</v>
      </c>
      <c r="AP257" t="s">
        <v>171</v>
      </c>
      <c r="AQ257" t="s">
        <v>171</v>
      </c>
      <c r="AR257">
        <f t="shared" si="20"/>
        <v>167029000</v>
      </c>
      <c r="AS257">
        <v>83603000</v>
      </c>
      <c r="AT257">
        <v>83426000</v>
      </c>
      <c r="AU257">
        <v>0</v>
      </c>
      <c r="AW257" t="s">
        <v>3369</v>
      </c>
      <c r="AX257" t="s">
        <v>3370</v>
      </c>
      <c r="AY257" s="3" t="s">
        <v>437</v>
      </c>
      <c r="AZ257" s="4" t="s">
        <v>438</v>
      </c>
      <c r="BA257">
        <f t="shared" si="21"/>
        <v>192502000</v>
      </c>
      <c r="BB257">
        <v>68401000</v>
      </c>
      <c r="BC257">
        <v>50278000</v>
      </c>
      <c r="BD257">
        <v>73823000</v>
      </c>
    </row>
    <row r="258" spans="1:56" x14ac:dyDescent="0.25">
      <c r="A258" t="s">
        <v>4769</v>
      </c>
      <c r="B258" t="s">
        <v>4770</v>
      </c>
      <c r="C258" t="s">
        <v>4769</v>
      </c>
      <c r="D258" t="s">
        <v>171</v>
      </c>
      <c r="E258" t="s">
        <v>171</v>
      </c>
      <c r="F258">
        <f t="shared" ref="F258:F321" si="22">SUM(G258:N258)</f>
        <v>136849000</v>
      </c>
      <c r="G258">
        <v>33767000</v>
      </c>
      <c r="H258">
        <v>25902000</v>
      </c>
      <c r="I258">
        <v>0</v>
      </c>
      <c r="J258">
        <v>0</v>
      </c>
      <c r="K258">
        <v>0</v>
      </c>
      <c r="L258">
        <v>23462000</v>
      </c>
      <c r="M258">
        <v>0</v>
      </c>
      <c r="N258">
        <v>53718000</v>
      </c>
      <c r="P258" t="s">
        <v>2613</v>
      </c>
      <c r="Q258" t="s">
        <v>2614</v>
      </c>
      <c r="R258" t="s">
        <v>2615</v>
      </c>
      <c r="S258" s="3" t="s">
        <v>437</v>
      </c>
      <c r="T258" s="4" t="s">
        <v>438</v>
      </c>
      <c r="U258">
        <f>SUM(V258:AA258)</f>
        <v>659710000</v>
      </c>
      <c r="V258">
        <v>0</v>
      </c>
      <c r="W258">
        <v>253030000</v>
      </c>
      <c r="X258">
        <v>192350000</v>
      </c>
      <c r="Y258">
        <v>55259000</v>
      </c>
      <c r="Z258">
        <v>83169000</v>
      </c>
      <c r="AA258">
        <v>75902000</v>
      </c>
      <c r="AN258" t="s">
        <v>3592</v>
      </c>
      <c r="AO258" t="s">
        <v>3593</v>
      </c>
      <c r="AP258" s="3" t="s">
        <v>437</v>
      </c>
      <c r="AQ258" s="4" t="s">
        <v>438</v>
      </c>
      <c r="AR258">
        <f t="shared" si="20"/>
        <v>164806000</v>
      </c>
      <c r="AS258">
        <v>78321000</v>
      </c>
      <c r="AT258">
        <v>31155000</v>
      </c>
      <c r="AU258">
        <v>55330000</v>
      </c>
      <c r="AW258" t="s">
        <v>2838</v>
      </c>
      <c r="AX258" t="s">
        <v>2839</v>
      </c>
      <c r="AY258" s="3" t="s">
        <v>437</v>
      </c>
      <c r="AZ258" s="4" t="s">
        <v>438</v>
      </c>
      <c r="BA258">
        <f t="shared" si="21"/>
        <v>188649000</v>
      </c>
      <c r="BB258">
        <v>0</v>
      </c>
      <c r="BC258">
        <v>115900000</v>
      </c>
      <c r="BD258">
        <v>72749000</v>
      </c>
    </row>
    <row r="259" spans="1:56" x14ac:dyDescent="0.25">
      <c r="A259" t="s">
        <v>4779</v>
      </c>
      <c r="B259" t="s">
        <v>4780</v>
      </c>
      <c r="C259" t="s">
        <v>4781</v>
      </c>
      <c r="D259" t="s">
        <v>171</v>
      </c>
      <c r="E259" t="s">
        <v>171</v>
      </c>
      <c r="F259">
        <f t="shared" si="22"/>
        <v>135616000</v>
      </c>
      <c r="G259">
        <v>0</v>
      </c>
      <c r="H259">
        <v>39650000</v>
      </c>
      <c r="I259">
        <v>64387000</v>
      </c>
      <c r="J259">
        <v>31579000</v>
      </c>
      <c r="K259">
        <v>0</v>
      </c>
      <c r="L259">
        <v>0</v>
      </c>
      <c r="M259">
        <v>0</v>
      </c>
      <c r="N259">
        <v>0</v>
      </c>
      <c r="P259" t="s">
        <v>10187</v>
      </c>
      <c r="Q259" t="s">
        <v>10188</v>
      </c>
      <c r="R259" t="s">
        <v>10189</v>
      </c>
      <c r="S259" s="3" t="s">
        <v>437</v>
      </c>
      <c r="T259" s="4" t="s">
        <v>438</v>
      </c>
      <c r="U259">
        <f>SUM(V259:AA259)</f>
        <v>4722900</v>
      </c>
      <c r="V259">
        <v>0</v>
      </c>
      <c r="W259">
        <v>0</v>
      </c>
      <c r="X259">
        <v>0</v>
      </c>
      <c r="Y259">
        <v>0</v>
      </c>
      <c r="Z259">
        <v>4722900</v>
      </c>
      <c r="AA259">
        <v>0</v>
      </c>
      <c r="AN259" t="s">
        <v>3390</v>
      </c>
      <c r="AO259" t="s">
        <v>3391</v>
      </c>
      <c r="AP259" t="s">
        <v>171</v>
      </c>
      <c r="AQ259" t="s">
        <v>171</v>
      </c>
      <c r="AR259">
        <f t="shared" ref="AR259:AR322" si="23">SUM(AS259:AU259)</f>
        <v>163860000</v>
      </c>
      <c r="AS259">
        <v>0</v>
      </c>
      <c r="AT259">
        <v>163860000</v>
      </c>
      <c r="AU259">
        <v>0</v>
      </c>
      <c r="AW259" t="s">
        <v>3217</v>
      </c>
      <c r="AX259" t="s">
        <v>3216</v>
      </c>
      <c r="AY259" s="3" t="s">
        <v>437</v>
      </c>
      <c r="AZ259" s="7" t="s">
        <v>957</v>
      </c>
      <c r="BA259">
        <f t="shared" ref="BA259:BA322" si="24">SUM(BB259:BD259)</f>
        <v>186958000</v>
      </c>
      <c r="BB259">
        <v>39522000</v>
      </c>
      <c r="BC259">
        <v>60825000</v>
      </c>
      <c r="BD259">
        <v>86611000</v>
      </c>
    </row>
    <row r="260" spans="1:56" x14ac:dyDescent="0.25">
      <c r="A260" t="s">
        <v>4789</v>
      </c>
      <c r="B260" t="s">
        <v>4790</v>
      </c>
      <c r="C260" t="s">
        <v>4791</v>
      </c>
      <c r="D260" t="s">
        <v>171</v>
      </c>
      <c r="E260" t="s">
        <v>171</v>
      </c>
      <c r="F260">
        <f t="shared" si="22"/>
        <v>134365000</v>
      </c>
      <c r="G260">
        <v>0</v>
      </c>
      <c r="H260">
        <v>0</v>
      </c>
      <c r="I260">
        <v>0</v>
      </c>
      <c r="J260">
        <v>0</v>
      </c>
      <c r="K260">
        <v>34164000</v>
      </c>
      <c r="L260">
        <v>28474000</v>
      </c>
      <c r="M260">
        <v>71727000</v>
      </c>
      <c r="N260">
        <v>0</v>
      </c>
      <c r="P260" t="s">
        <v>2754</v>
      </c>
      <c r="Q260" t="s">
        <v>2755</v>
      </c>
      <c r="R260" t="s">
        <v>2756</v>
      </c>
      <c r="S260" s="3" t="s">
        <v>437</v>
      </c>
      <c r="T260" s="4" t="s">
        <v>438</v>
      </c>
      <c r="U260">
        <f>SUM(V260:AA260)</f>
        <v>528770000</v>
      </c>
      <c r="V260">
        <v>70701000</v>
      </c>
      <c r="W260">
        <v>60311000</v>
      </c>
      <c r="X260">
        <v>0</v>
      </c>
      <c r="Y260">
        <v>149730000</v>
      </c>
      <c r="Z260">
        <v>161380000</v>
      </c>
      <c r="AA260">
        <v>86648000</v>
      </c>
      <c r="AN260" t="s">
        <v>3632</v>
      </c>
      <c r="AO260" t="s">
        <v>3633</v>
      </c>
      <c r="AP260" t="s">
        <v>171</v>
      </c>
      <c r="AQ260" t="s">
        <v>171</v>
      </c>
      <c r="AR260">
        <f t="shared" si="23"/>
        <v>163201000</v>
      </c>
      <c r="AS260">
        <v>0</v>
      </c>
      <c r="AT260">
        <v>65711000</v>
      </c>
      <c r="AU260">
        <v>97490000</v>
      </c>
      <c r="AW260" t="s">
        <v>2527</v>
      </c>
      <c r="AX260" t="s">
        <v>2526</v>
      </c>
      <c r="AY260" s="9" t="s">
        <v>63</v>
      </c>
      <c r="AZ260" s="5" t="s">
        <v>64</v>
      </c>
      <c r="BA260">
        <f t="shared" si="24"/>
        <v>184132000</v>
      </c>
      <c r="BB260">
        <v>77673000</v>
      </c>
      <c r="BC260">
        <v>58736000</v>
      </c>
      <c r="BD260">
        <v>47723000</v>
      </c>
    </row>
    <row r="261" spans="1:56" x14ac:dyDescent="0.25">
      <c r="A261" t="s">
        <v>4800</v>
      </c>
      <c r="B261" t="s">
        <v>4801</v>
      </c>
      <c r="C261" t="s">
        <v>4802</v>
      </c>
      <c r="D261" t="s">
        <v>171</v>
      </c>
      <c r="E261" t="s">
        <v>171</v>
      </c>
      <c r="F261">
        <f t="shared" si="22"/>
        <v>133801000</v>
      </c>
      <c r="G261">
        <v>0</v>
      </c>
      <c r="H261">
        <v>48869000</v>
      </c>
      <c r="I261">
        <v>0</v>
      </c>
      <c r="J261">
        <v>39135000</v>
      </c>
      <c r="K261">
        <v>14321000</v>
      </c>
      <c r="L261">
        <v>17806000</v>
      </c>
      <c r="M261">
        <v>13670000</v>
      </c>
      <c r="N261">
        <v>0</v>
      </c>
      <c r="P261" t="s">
        <v>6715</v>
      </c>
      <c r="Q261" t="s">
        <v>6716</v>
      </c>
      <c r="R261" t="s">
        <v>6717</v>
      </c>
      <c r="S261" s="3" t="s">
        <v>437</v>
      </c>
      <c r="T261" s="4" t="s">
        <v>438</v>
      </c>
      <c r="U261">
        <f>SUM(V261:AA261)</f>
        <v>40839000</v>
      </c>
      <c r="V261">
        <v>0</v>
      </c>
      <c r="W261">
        <v>23737000</v>
      </c>
      <c r="X261">
        <v>0</v>
      </c>
      <c r="Y261">
        <v>0</v>
      </c>
      <c r="Z261">
        <v>0</v>
      </c>
      <c r="AA261">
        <v>17102000</v>
      </c>
      <c r="AN261" t="s">
        <v>3856</v>
      </c>
      <c r="AO261" t="s">
        <v>3857</v>
      </c>
      <c r="AP261" t="s">
        <v>171</v>
      </c>
      <c r="AQ261" t="s">
        <v>171</v>
      </c>
      <c r="AR261">
        <f t="shared" si="23"/>
        <v>162576000</v>
      </c>
      <c r="AS261">
        <v>0</v>
      </c>
      <c r="AT261">
        <v>65660000</v>
      </c>
      <c r="AU261">
        <v>96916000</v>
      </c>
      <c r="AW261" t="s">
        <v>3348</v>
      </c>
      <c r="AX261" t="s">
        <v>3347</v>
      </c>
      <c r="AY261" t="s">
        <v>171</v>
      </c>
      <c r="AZ261" t="s">
        <v>171</v>
      </c>
      <c r="BA261">
        <f t="shared" si="24"/>
        <v>182900000</v>
      </c>
      <c r="BB261">
        <v>108590000</v>
      </c>
      <c r="BC261">
        <v>46406000</v>
      </c>
      <c r="BD261">
        <v>27904000</v>
      </c>
    </row>
    <row r="262" spans="1:56" x14ac:dyDescent="0.25">
      <c r="A262" t="s">
        <v>4823</v>
      </c>
      <c r="B262" t="s">
        <v>4824</v>
      </c>
      <c r="C262" t="s">
        <v>4825</v>
      </c>
      <c r="D262" t="s">
        <v>171</v>
      </c>
      <c r="E262" t="s">
        <v>171</v>
      </c>
      <c r="F262">
        <f t="shared" si="22"/>
        <v>131592000</v>
      </c>
      <c r="G262">
        <v>0</v>
      </c>
      <c r="H262">
        <v>34030000</v>
      </c>
      <c r="I262">
        <v>0</v>
      </c>
      <c r="J262">
        <v>40879000</v>
      </c>
      <c r="K262">
        <v>16664000</v>
      </c>
      <c r="L262">
        <v>0</v>
      </c>
      <c r="M262">
        <v>40019000</v>
      </c>
      <c r="N262">
        <v>0</v>
      </c>
      <c r="P262" t="s">
        <v>8363</v>
      </c>
      <c r="Q262" t="s">
        <v>8364</v>
      </c>
      <c r="R262" t="s">
        <v>8365</v>
      </c>
      <c r="S262" s="3" t="s">
        <v>437</v>
      </c>
      <c r="T262" s="4" t="s">
        <v>438</v>
      </c>
      <c r="U262">
        <f>SUM(V262:AA262)</f>
        <v>14244000</v>
      </c>
      <c r="V262">
        <v>0</v>
      </c>
      <c r="W262">
        <v>0</v>
      </c>
      <c r="X262">
        <v>0</v>
      </c>
      <c r="Y262">
        <v>14244000</v>
      </c>
      <c r="Z262">
        <v>0</v>
      </c>
      <c r="AA262">
        <v>0</v>
      </c>
      <c r="AN262" t="s">
        <v>3456</v>
      </c>
      <c r="AO262" t="s">
        <v>3457</v>
      </c>
      <c r="AP262" t="s">
        <v>171</v>
      </c>
      <c r="AQ262" t="s">
        <v>171</v>
      </c>
      <c r="AR262">
        <f t="shared" si="23"/>
        <v>162370000</v>
      </c>
      <c r="AS262">
        <v>0</v>
      </c>
      <c r="AT262">
        <v>162370000</v>
      </c>
      <c r="AU262">
        <v>0</v>
      </c>
      <c r="AW262" t="s">
        <v>3260</v>
      </c>
      <c r="AX262" t="s">
        <v>3259</v>
      </c>
      <c r="AY262" s="9" t="s">
        <v>63</v>
      </c>
      <c r="AZ262" s="5" t="s">
        <v>64</v>
      </c>
      <c r="BA262">
        <f t="shared" si="24"/>
        <v>180073000</v>
      </c>
      <c r="BB262">
        <v>0</v>
      </c>
      <c r="BC262">
        <v>136310000</v>
      </c>
      <c r="BD262">
        <v>43763000</v>
      </c>
    </row>
    <row r="263" spans="1:56" x14ac:dyDescent="0.25">
      <c r="A263" t="s">
        <v>4834</v>
      </c>
      <c r="B263" t="s">
        <v>4835</v>
      </c>
      <c r="C263" t="s">
        <v>4836</v>
      </c>
      <c r="D263" t="s">
        <v>171</v>
      </c>
      <c r="E263" t="s">
        <v>171</v>
      </c>
      <c r="F263">
        <f t="shared" si="22"/>
        <v>130040000</v>
      </c>
      <c r="G263">
        <v>0</v>
      </c>
      <c r="H263">
        <v>24378000</v>
      </c>
      <c r="I263">
        <v>0</v>
      </c>
      <c r="J263">
        <v>72290000</v>
      </c>
      <c r="K263">
        <v>18718000</v>
      </c>
      <c r="L263">
        <v>14654000</v>
      </c>
      <c r="M263">
        <v>0</v>
      </c>
      <c r="N263">
        <v>0</v>
      </c>
      <c r="P263" t="s">
        <v>9590</v>
      </c>
      <c r="Q263" t="s">
        <v>11</v>
      </c>
      <c r="R263" t="s">
        <v>9591</v>
      </c>
      <c r="S263" s="18" t="s">
        <v>437</v>
      </c>
      <c r="T263" s="21" t="s">
        <v>957</v>
      </c>
      <c r="U263">
        <f>SUM(V263:AA263)</f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N263" t="s">
        <v>3066</v>
      </c>
      <c r="AO263" t="s">
        <v>3067</v>
      </c>
      <c r="AP263" t="s">
        <v>230</v>
      </c>
      <c r="AQ263" t="s">
        <v>171</v>
      </c>
      <c r="AR263">
        <f t="shared" si="23"/>
        <v>160969000</v>
      </c>
      <c r="AS263">
        <v>35297000</v>
      </c>
      <c r="AT263">
        <v>83183000</v>
      </c>
      <c r="AU263">
        <v>42489000</v>
      </c>
      <c r="AW263" t="s">
        <v>3550</v>
      </c>
      <c r="AX263" t="s">
        <v>3551</v>
      </c>
      <c r="AY263" t="s">
        <v>479</v>
      </c>
      <c r="AZ263" t="s">
        <v>171</v>
      </c>
      <c r="BA263">
        <f t="shared" si="24"/>
        <v>179411000</v>
      </c>
      <c r="BB263">
        <v>33753000</v>
      </c>
      <c r="BC263">
        <v>92450000</v>
      </c>
      <c r="BD263">
        <v>53208000</v>
      </c>
    </row>
    <row r="264" spans="1:56" x14ac:dyDescent="0.25">
      <c r="A264" t="s">
        <v>4844</v>
      </c>
      <c r="B264" t="s">
        <v>4845</v>
      </c>
      <c r="C264" t="s">
        <v>4846</v>
      </c>
      <c r="D264" t="s">
        <v>171</v>
      </c>
      <c r="E264" t="s">
        <v>171</v>
      </c>
      <c r="F264">
        <f t="shared" si="22"/>
        <v>127539000</v>
      </c>
      <c r="G264">
        <v>0</v>
      </c>
      <c r="H264">
        <v>63668000</v>
      </c>
      <c r="I264">
        <v>0</v>
      </c>
      <c r="J264">
        <v>63871000</v>
      </c>
      <c r="K264">
        <v>0</v>
      </c>
      <c r="L264">
        <v>0</v>
      </c>
      <c r="M264">
        <v>0</v>
      </c>
      <c r="N264">
        <v>0</v>
      </c>
      <c r="P264" t="s">
        <v>1333</v>
      </c>
      <c r="Q264" t="s">
        <v>1334</v>
      </c>
      <c r="R264" t="s">
        <v>1333</v>
      </c>
      <c r="S264" s="3" t="s">
        <v>437</v>
      </c>
      <c r="T264" s="4" t="s">
        <v>438</v>
      </c>
      <c r="U264">
        <f>SUM(V264:AA264)</f>
        <v>3519180000</v>
      </c>
      <c r="V264">
        <v>0</v>
      </c>
      <c r="W264">
        <v>909580000</v>
      </c>
      <c r="X264">
        <v>1253700000</v>
      </c>
      <c r="Y264">
        <v>363780000</v>
      </c>
      <c r="Z264">
        <v>667380000</v>
      </c>
      <c r="AA264">
        <v>324740000</v>
      </c>
      <c r="AN264" t="s">
        <v>3496</v>
      </c>
      <c r="AO264" t="s">
        <v>3497</v>
      </c>
      <c r="AP264" t="s">
        <v>171</v>
      </c>
      <c r="AQ264" t="s">
        <v>171</v>
      </c>
      <c r="AR264">
        <f t="shared" si="23"/>
        <v>160403000</v>
      </c>
      <c r="AS264">
        <v>26863000</v>
      </c>
      <c r="AT264">
        <v>96666000</v>
      </c>
      <c r="AU264">
        <v>36874000</v>
      </c>
      <c r="AW264" t="s">
        <v>3412</v>
      </c>
      <c r="AX264" t="s">
        <v>3413</v>
      </c>
      <c r="AY264" t="s">
        <v>230</v>
      </c>
      <c r="AZ264" t="s">
        <v>171</v>
      </c>
      <c r="BA264">
        <f t="shared" si="24"/>
        <v>177976000</v>
      </c>
      <c r="BB264">
        <v>63234000</v>
      </c>
      <c r="BC264">
        <v>63262000</v>
      </c>
      <c r="BD264">
        <v>51480000</v>
      </c>
    </row>
    <row r="265" spans="1:56" x14ac:dyDescent="0.25">
      <c r="A265" t="s">
        <v>4855</v>
      </c>
      <c r="B265" t="s">
        <v>4856</v>
      </c>
      <c r="C265" t="s">
        <v>4855</v>
      </c>
      <c r="D265" t="s">
        <v>171</v>
      </c>
      <c r="E265" t="s">
        <v>171</v>
      </c>
      <c r="F265">
        <f t="shared" si="22"/>
        <v>127330000</v>
      </c>
      <c r="G265">
        <v>0</v>
      </c>
      <c r="H265">
        <v>60810000</v>
      </c>
      <c r="I265">
        <v>0</v>
      </c>
      <c r="J265">
        <v>66520000</v>
      </c>
      <c r="K265">
        <v>0</v>
      </c>
      <c r="L265">
        <v>0</v>
      </c>
      <c r="M265">
        <v>0</v>
      </c>
      <c r="N265">
        <v>0</v>
      </c>
      <c r="P265" t="s">
        <v>2699</v>
      </c>
      <c r="Q265" t="s">
        <v>2700</v>
      </c>
      <c r="R265" t="s">
        <v>2701</v>
      </c>
      <c r="S265" s="3" t="s">
        <v>437</v>
      </c>
      <c r="T265" s="4" t="s">
        <v>438</v>
      </c>
      <c r="U265">
        <f>SUM(V265:AA265)</f>
        <v>572578000</v>
      </c>
      <c r="V265">
        <v>102820000</v>
      </c>
      <c r="W265">
        <v>122790000</v>
      </c>
      <c r="X265">
        <v>0</v>
      </c>
      <c r="Y265">
        <v>97188000</v>
      </c>
      <c r="Z265">
        <v>153330000</v>
      </c>
      <c r="AA265">
        <v>96450000</v>
      </c>
      <c r="AN265" t="s">
        <v>3270</v>
      </c>
      <c r="AO265" t="s">
        <v>3271</v>
      </c>
      <c r="AP265" t="s">
        <v>171</v>
      </c>
      <c r="AQ265" t="s">
        <v>171</v>
      </c>
      <c r="AR265">
        <f t="shared" si="23"/>
        <v>159537000</v>
      </c>
      <c r="AS265">
        <v>0</v>
      </c>
      <c r="AT265">
        <v>74986000</v>
      </c>
      <c r="AU265">
        <v>84551000</v>
      </c>
      <c r="AW265" t="s">
        <v>3680</v>
      </c>
      <c r="AX265" t="s">
        <v>3679</v>
      </c>
      <c r="AY265" s="9" t="s">
        <v>63</v>
      </c>
      <c r="AZ265" s="6" t="s">
        <v>118</v>
      </c>
      <c r="BA265">
        <f t="shared" si="24"/>
        <v>177026000</v>
      </c>
      <c r="BB265">
        <v>63236000</v>
      </c>
      <c r="BC265">
        <v>113790000</v>
      </c>
      <c r="BD265">
        <v>0</v>
      </c>
    </row>
    <row r="266" spans="1:56" x14ac:dyDescent="0.25">
      <c r="A266" t="s">
        <v>4863</v>
      </c>
      <c r="B266" t="s">
        <v>4864</v>
      </c>
      <c r="C266" t="s">
        <v>4865</v>
      </c>
      <c r="D266" t="s">
        <v>171</v>
      </c>
      <c r="E266" t="s">
        <v>171</v>
      </c>
      <c r="F266">
        <f t="shared" si="22"/>
        <v>127031000</v>
      </c>
      <c r="G266">
        <v>35481000</v>
      </c>
      <c r="H266">
        <v>38207000</v>
      </c>
      <c r="I266">
        <v>0</v>
      </c>
      <c r="J266">
        <v>53343000</v>
      </c>
      <c r="K266">
        <v>0</v>
      </c>
      <c r="L266">
        <v>0</v>
      </c>
      <c r="M266">
        <v>0</v>
      </c>
      <c r="N266">
        <v>0</v>
      </c>
      <c r="P266" t="s">
        <v>11893</v>
      </c>
      <c r="Q266" t="s">
        <v>11894</v>
      </c>
      <c r="R266" t="s">
        <v>11895</v>
      </c>
      <c r="S266" s="3" t="s">
        <v>437</v>
      </c>
      <c r="T266" s="4" t="s">
        <v>438</v>
      </c>
      <c r="U266">
        <f>SUM(V266:AA266)</f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N266" t="s">
        <v>1071</v>
      </c>
      <c r="AO266" t="s">
        <v>1072</v>
      </c>
      <c r="AP266" s="9" t="s">
        <v>63</v>
      </c>
      <c r="AQ266" s="5" t="s">
        <v>64</v>
      </c>
      <c r="AR266">
        <f t="shared" si="23"/>
        <v>157201000</v>
      </c>
      <c r="AS266">
        <v>52722000</v>
      </c>
      <c r="AT266">
        <v>55840000</v>
      </c>
      <c r="AU266">
        <v>48639000</v>
      </c>
      <c r="AW266" t="s">
        <v>2946</v>
      </c>
      <c r="AX266" t="s">
        <v>2945</v>
      </c>
      <c r="AY266" t="s">
        <v>171</v>
      </c>
      <c r="AZ266" t="s">
        <v>171</v>
      </c>
      <c r="BA266">
        <f t="shared" si="24"/>
        <v>174020000</v>
      </c>
      <c r="BB266">
        <v>174020000</v>
      </c>
      <c r="BC266">
        <v>0</v>
      </c>
      <c r="BD266">
        <v>0</v>
      </c>
    </row>
    <row r="267" spans="1:56" x14ac:dyDescent="0.25">
      <c r="A267" t="s">
        <v>4875</v>
      </c>
      <c r="B267" t="s">
        <v>4876</v>
      </c>
      <c r="C267" t="s">
        <v>4877</v>
      </c>
      <c r="D267" t="s">
        <v>171</v>
      </c>
      <c r="E267" t="s">
        <v>171</v>
      </c>
      <c r="F267">
        <f t="shared" si="22"/>
        <v>126390000</v>
      </c>
      <c r="G267">
        <v>0</v>
      </c>
      <c r="H267">
        <v>50122000</v>
      </c>
      <c r="I267">
        <v>0</v>
      </c>
      <c r="J267">
        <v>0</v>
      </c>
      <c r="K267">
        <v>30917000</v>
      </c>
      <c r="L267">
        <v>0</v>
      </c>
      <c r="M267">
        <v>45351000</v>
      </c>
      <c r="N267">
        <v>0</v>
      </c>
      <c r="P267" t="s">
        <v>1226</v>
      </c>
      <c r="Q267" t="s">
        <v>1227</v>
      </c>
      <c r="R267" t="s">
        <v>1228</v>
      </c>
      <c r="S267" s="3" t="s">
        <v>437</v>
      </c>
      <c r="T267" s="4" t="s">
        <v>438</v>
      </c>
      <c r="U267">
        <f>SUM(V267:AA267)</f>
        <v>4990730000</v>
      </c>
      <c r="V267">
        <v>712910000</v>
      </c>
      <c r="W267">
        <v>649740000</v>
      </c>
      <c r="X267">
        <v>346670000</v>
      </c>
      <c r="Y267">
        <v>1285300000</v>
      </c>
      <c r="Z267">
        <v>865410000</v>
      </c>
      <c r="AA267">
        <v>1130700000</v>
      </c>
      <c r="AN267" t="s">
        <v>3348</v>
      </c>
      <c r="AO267" t="s">
        <v>3347</v>
      </c>
      <c r="AP267" t="s">
        <v>171</v>
      </c>
      <c r="AQ267" t="s">
        <v>171</v>
      </c>
      <c r="AR267">
        <f t="shared" si="23"/>
        <v>157110000</v>
      </c>
      <c r="AS267">
        <v>31373000</v>
      </c>
      <c r="AT267">
        <v>102200000</v>
      </c>
      <c r="AU267">
        <v>23537000</v>
      </c>
      <c r="AW267" t="s">
        <v>2991</v>
      </c>
      <c r="AX267" t="s">
        <v>2992</v>
      </c>
      <c r="AY267" t="s">
        <v>171</v>
      </c>
      <c r="AZ267" t="s">
        <v>171</v>
      </c>
      <c r="BA267">
        <f t="shared" si="24"/>
        <v>171728000</v>
      </c>
      <c r="BB267">
        <v>127710000</v>
      </c>
      <c r="BC267">
        <v>44018000</v>
      </c>
      <c r="BD267">
        <v>0</v>
      </c>
    </row>
    <row r="268" spans="1:56" x14ac:dyDescent="0.25">
      <c r="A268" t="s">
        <v>4888</v>
      </c>
      <c r="B268" t="s">
        <v>4889</v>
      </c>
      <c r="C268" t="s">
        <v>4890</v>
      </c>
      <c r="D268" t="s">
        <v>171</v>
      </c>
      <c r="E268" t="s">
        <v>171</v>
      </c>
      <c r="F268">
        <f t="shared" si="22"/>
        <v>125190000</v>
      </c>
      <c r="G268">
        <v>0</v>
      </c>
      <c r="H268">
        <v>47361000</v>
      </c>
      <c r="I268">
        <v>0</v>
      </c>
      <c r="J268">
        <v>77829000</v>
      </c>
      <c r="K268">
        <v>0</v>
      </c>
      <c r="L268">
        <v>0</v>
      </c>
      <c r="M268">
        <v>0</v>
      </c>
      <c r="N268">
        <v>0</v>
      </c>
      <c r="P268" t="s">
        <v>435</v>
      </c>
      <c r="Q268" t="s">
        <v>436</v>
      </c>
      <c r="R268" t="s">
        <v>435</v>
      </c>
      <c r="S268" s="3" t="s">
        <v>437</v>
      </c>
      <c r="T268" s="4" t="s">
        <v>438</v>
      </c>
      <c r="U268">
        <f>SUM(V268:AA268)</f>
        <v>39282300000</v>
      </c>
      <c r="V268">
        <v>1275500000</v>
      </c>
      <c r="W268">
        <v>13388000000</v>
      </c>
      <c r="X268">
        <v>10666000000</v>
      </c>
      <c r="Y268">
        <v>6836100000</v>
      </c>
      <c r="Z268">
        <v>4807600000</v>
      </c>
      <c r="AA268">
        <v>2309100000</v>
      </c>
      <c r="AN268" t="s">
        <v>4022</v>
      </c>
      <c r="AO268" t="s">
        <v>4021</v>
      </c>
      <c r="AP268" s="3" t="s">
        <v>437</v>
      </c>
      <c r="AQ268" s="4" t="s">
        <v>438</v>
      </c>
      <c r="AR268">
        <f t="shared" si="23"/>
        <v>156130000</v>
      </c>
      <c r="AS268">
        <v>0</v>
      </c>
      <c r="AT268">
        <v>156130000</v>
      </c>
      <c r="AU268">
        <v>0</v>
      </c>
      <c r="AW268" t="s">
        <v>3198</v>
      </c>
      <c r="AX268" t="s">
        <v>3199</v>
      </c>
      <c r="AY268" t="s">
        <v>171</v>
      </c>
      <c r="AZ268" t="s">
        <v>171</v>
      </c>
      <c r="BA268">
        <f t="shared" si="24"/>
        <v>171689000</v>
      </c>
      <c r="BB268">
        <v>49802000</v>
      </c>
      <c r="BC268">
        <v>67981000</v>
      </c>
      <c r="BD268">
        <v>53906000</v>
      </c>
    </row>
    <row r="269" spans="1:56" x14ac:dyDescent="0.25">
      <c r="A269" t="s">
        <v>4898</v>
      </c>
      <c r="B269" t="s">
        <v>4899</v>
      </c>
      <c r="C269" t="s">
        <v>4900</v>
      </c>
      <c r="D269" t="s">
        <v>171</v>
      </c>
      <c r="E269" t="s">
        <v>171</v>
      </c>
      <c r="F269">
        <f t="shared" si="22"/>
        <v>121488000</v>
      </c>
      <c r="G269">
        <v>0</v>
      </c>
      <c r="H269">
        <v>56141000</v>
      </c>
      <c r="I269">
        <v>0</v>
      </c>
      <c r="J269">
        <v>65347000</v>
      </c>
      <c r="K269">
        <v>0</v>
      </c>
      <c r="L269">
        <v>0</v>
      </c>
      <c r="M269">
        <v>0</v>
      </c>
      <c r="N269">
        <v>0</v>
      </c>
      <c r="P269" t="s">
        <v>10632</v>
      </c>
      <c r="Q269" t="s">
        <v>10633</v>
      </c>
      <c r="R269" t="s">
        <v>10634</v>
      </c>
      <c r="S269" s="3" t="s">
        <v>437</v>
      </c>
      <c r="T269" s="7" t="s">
        <v>957</v>
      </c>
      <c r="U269">
        <f>SUM(V269:AA269)</f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N269" t="s">
        <v>3147</v>
      </c>
      <c r="AO269" t="s">
        <v>3148</v>
      </c>
      <c r="AP269" s="3" t="s">
        <v>437</v>
      </c>
      <c r="AQ269" s="7" t="s">
        <v>957</v>
      </c>
      <c r="AR269">
        <f t="shared" si="23"/>
        <v>154680000</v>
      </c>
      <c r="AS269">
        <v>154680000</v>
      </c>
      <c r="AT269">
        <v>0</v>
      </c>
      <c r="AU269">
        <v>0</v>
      </c>
      <c r="AW269" t="s">
        <v>4254</v>
      </c>
      <c r="AX269" t="s">
        <v>4255</v>
      </c>
      <c r="AY269" t="s">
        <v>171</v>
      </c>
      <c r="AZ269" t="s">
        <v>171</v>
      </c>
      <c r="BA269">
        <f t="shared" si="24"/>
        <v>171632000</v>
      </c>
      <c r="BB269">
        <v>122980000</v>
      </c>
      <c r="BC269">
        <v>0</v>
      </c>
      <c r="BD269">
        <v>48652000</v>
      </c>
    </row>
    <row r="270" spans="1:56" x14ac:dyDescent="0.25">
      <c r="A270" t="s">
        <v>4909</v>
      </c>
      <c r="B270" t="s">
        <v>4910</v>
      </c>
      <c r="C270" t="s">
        <v>4911</v>
      </c>
      <c r="D270" t="s">
        <v>171</v>
      </c>
      <c r="E270" t="s">
        <v>171</v>
      </c>
      <c r="F270">
        <f t="shared" si="22"/>
        <v>121015000</v>
      </c>
      <c r="G270">
        <v>0</v>
      </c>
      <c r="H270">
        <v>54932000</v>
      </c>
      <c r="I270">
        <v>0</v>
      </c>
      <c r="J270">
        <v>66083000</v>
      </c>
      <c r="K270">
        <v>0</v>
      </c>
      <c r="L270">
        <v>0</v>
      </c>
      <c r="M270">
        <v>0</v>
      </c>
      <c r="N270">
        <v>0</v>
      </c>
      <c r="P270" t="s">
        <v>6519</v>
      </c>
      <c r="Q270" t="s">
        <v>6520</v>
      </c>
      <c r="R270" t="s">
        <v>6521</v>
      </c>
      <c r="S270" s="3" t="s">
        <v>437</v>
      </c>
      <c r="T270" s="7" t="s">
        <v>957</v>
      </c>
      <c r="U270">
        <f>SUM(V270:AA270)</f>
        <v>45118000</v>
      </c>
      <c r="V270">
        <v>0</v>
      </c>
      <c r="W270">
        <v>0</v>
      </c>
      <c r="X270">
        <v>0</v>
      </c>
      <c r="Y270">
        <v>0</v>
      </c>
      <c r="Z270">
        <v>23343000</v>
      </c>
      <c r="AA270">
        <v>21775000</v>
      </c>
      <c r="AN270" t="s">
        <v>3043</v>
      </c>
      <c r="AO270" t="s">
        <v>3044</v>
      </c>
      <c r="AP270" t="s">
        <v>171</v>
      </c>
      <c r="AQ270" t="s">
        <v>171</v>
      </c>
      <c r="AR270">
        <f t="shared" si="23"/>
        <v>153825000</v>
      </c>
      <c r="AS270">
        <v>0</v>
      </c>
      <c r="AT270">
        <v>41525000</v>
      </c>
      <c r="AU270">
        <v>112300000</v>
      </c>
      <c r="AW270" t="s">
        <v>3517</v>
      </c>
      <c r="AX270" t="s">
        <v>3518</v>
      </c>
      <c r="AY270" s="3" t="s">
        <v>437</v>
      </c>
      <c r="AZ270" s="8" t="s">
        <v>1676</v>
      </c>
      <c r="BA270">
        <f t="shared" si="24"/>
        <v>171480000</v>
      </c>
      <c r="BB270">
        <v>171480000</v>
      </c>
      <c r="BC270">
        <v>0</v>
      </c>
      <c r="BD270">
        <v>0</v>
      </c>
    </row>
    <row r="271" spans="1:56" x14ac:dyDescent="0.25">
      <c r="A271" t="s">
        <v>4920</v>
      </c>
      <c r="B271" t="s">
        <v>4921</v>
      </c>
      <c r="C271" t="s">
        <v>4922</v>
      </c>
      <c r="D271" t="s">
        <v>171</v>
      </c>
      <c r="E271" t="s">
        <v>171</v>
      </c>
      <c r="F271">
        <f t="shared" si="22"/>
        <v>120657000</v>
      </c>
      <c r="G271">
        <v>0</v>
      </c>
      <c r="H271">
        <v>52127000</v>
      </c>
      <c r="I271">
        <v>0</v>
      </c>
      <c r="J271">
        <v>68530000</v>
      </c>
      <c r="K271">
        <v>0</v>
      </c>
      <c r="L271">
        <v>0</v>
      </c>
      <c r="M271">
        <v>0</v>
      </c>
      <c r="N271">
        <v>0</v>
      </c>
      <c r="P271" t="s">
        <v>8027</v>
      </c>
      <c r="Q271" t="s">
        <v>8028</v>
      </c>
      <c r="R271" t="s">
        <v>8027</v>
      </c>
      <c r="S271" s="3" t="s">
        <v>437</v>
      </c>
      <c r="T271" s="7" t="s">
        <v>957</v>
      </c>
      <c r="U271">
        <f>SUM(V271:AA271)</f>
        <v>17054000</v>
      </c>
      <c r="V271">
        <v>0</v>
      </c>
      <c r="W271">
        <v>0</v>
      </c>
      <c r="X271">
        <v>0</v>
      </c>
      <c r="Y271">
        <v>0</v>
      </c>
      <c r="Z271">
        <v>17054000</v>
      </c>
      <c r="AA271">
        <v>0</v>
      </c>
      <c r="AN271" t="s">
        <v>3768</v>
      </c>
      <c r="AO271" t="s">
        <v>3769</v>
      </c>
      <c r="AP271" t="s">
        <v>171</v>
      </c>
      <c r="AQ271" t="s">
        <v>171</v>
      </c>
      <c r="AR271">
        <f t="shared" si="23"/>
        <v>148998000</v>
      </c>
      <c r="AS271">
        <v>0</v>
      </c>
      <c r="AT271">
        <v>59011000</v>
      </c>
      <c r="AU271">
        <v>89987000</v>
      </c>
      <c r="AW271" t="s">
        <v>3238</v>
      </c>
      <c r="AX271" t="s">
        <v>3239</v>
      </c>
      <c r="AY271" s="3" t="s">
        <v>437</v>
      </c>
      <c r="AZ271" s="7" t="s">
        <v>957</v>
      </c>
      <c r="BA271">
        <f t="shared" si="24"/>
        <v>170678000</v>
      </c>
      <c r="BB271">
        <v>67426000</v>
      </c>
      <c r="BC271">
        <v>40930000</v>
      </c>
      <c r="BD271">
        <v>62322000</v>
      </c>
    </row>
    <row r="272" spans="1:56" x14ac:dyDescent="0.25">
      <c r="A272" t="s">
        <v>4931</v>
      </c>
      <c r="B272" t="s">
        <v>4932</v>
      </c>
      <c r="C272" t="s">
        <v>4931</v>
      </c>
      <c r="D272" t="s">
        <v>171</v>
      </c>
      <c r="E272" t="s">
        <v>171</v>
      </c>
      <c r="F272">
        <f t="shared" si="22"/>
        <v>120140000</v>
      </c>
      <c r="G272">
        <v>0</v>
      </c>
      <c r="H272">
        <v>0</v>
      </c>
      <c r="I272">
        <v>120140000</v>
      </c>
      <c r="J272">
        <v>0</v>
      </c>
      <c r="K272">
        <v>0</v>
      </c>
      <c r="L272">
        <v>0</v>
      </c>
      <c r="M272">
        <v>0</v>
      </c>
      <c r="N272">
        <v>0</v>
      </c>
      <c r="P272" t="s">
        <v>3934</v>
      </c>
      <c r="Q272" t="s">
        <v>3935</v>
      </c>
      <c r="R272" t="s">
        <v>3936</v>
      </c>
      <c r="S272" s="3" t="s">
        <v>437</v>
      </c>
      <c r="T272" s="7" t="s">
        <v>957</v>
      </c>
      <c r="U272">
        <f>SUM(V272:AA272)</f>
        <v>173004000</v>
      </c>
      <c r="V272">
        <v>0</v>
      </c>
      <c r="W272">
        <v>99126000</v>
      </c>
      <c r="X272">
        <v>0</v>
      </c>
      <c r="Y272">
        <v>0</v>
      </c>
      <c r="Z272">
        <v>30238000</v>
      </c>
      <c r="AA272">
        <v>43640000</v>
      </c>
      <c r="AN272" t="s">
        <v>2981</v>
      </c>
      <c r="AO272" t="s">
        <v>2980</v>
      </c>
      <c r="AP272" t="s">
        <v>171</v>
      </c>
      <c r="AQ272" s="2" t="s">
        <v>171</v>
      </c>
      <c r="AR272">
        <f t="shared" si="23"/>
        <v>148600000</v>
      </c>
      <c r="AS272">
        <v>0</v>
      </c>
      <c r="AT272">
        <v>148600000</v>
      </c>
      <c r="AU272">
        <v>0</v>
      </c>
      <c r="AW272" t="s">
        <v>3798</v>
      </c>
      <c r="AX272" t="s">
        <v>3799</v>
      </c>
      <c r="AY272" t="s">
        <v>171</v>
      </c>
      <c r="AZ272" t="s">
        <v>171</v>
      </c>
      <c r="BA272">
        <f t="shared" si="24"/>
        <v>166720000</v>
      </c>
      <c r="BB272">
        <v>166720000</v>
      </c>
      <c r="BC272">
        <v>0</v>
      </c>
      <c r="BD272">
        <v>0</v>
      </c>
    </row>
    <row r="273" spans="1:56" x14ac:dyDescent="0.25">
      <c r="A273" t="s">
        <v>4939</v>
      </c>
      <c r="B273" t="s">
        <v>4940</v>
      </c>
      <c r="C273" t="s">
        <v>4941</v>
      </c>
      <c r="D273" t="s">
        <v>171</v>
      </c>
      <c r="E273" t="s">
        <v>171</v>
      </c>
      <c r="F273">
        <f t="shared" si="22"/>
        <v>120067000</v>
      </c>
      <c r="G273">
        <v>0</v>
      </c>
      <c r="H273">
        <v>68580000</v>
      </c>
      <c r="I273">
        <v>0</v>
      </c>
      <c r="J273">
        <v>51487000</v>
      </c>
      <c r="K273">
        <v>0</v>
      </c>
      <c r="L273">
        <v>0</v>
      </c>
      <c r="M273">
        <v>0</v>
      </c>
      <c r="N273">
        <v>0</v>
      </c>
      <c r="P273" t="s">
        <v>5662</v>
      </c>
      <c r="Q273" t="s">
        <v>5663</v>
      </c>
      <c r="R273" t="s">
        <v>5662</v>
      </c>
      <c r="S273" s="3" t="s">
        <v>437</v>
      </c>
      <c r="T273" s="7" t="s">
        <v>957</v>
      </c>
      <c r="U273">
        <f>SUM(V273:AA273)</f>
        <v>79251000</v>
      </c>
      <c r="V273">
        <v>0</v>
      </c>
      <c r="W273">
        <v>46538000</v>
      </c>
      <c r="X273">
        <v>0</v>
      </c>
      <c r="Y273">
        <v>0</v>
      </c>
      <c r="Z273">
        <v>32713000</v>
      </c>
      <c r="AA273">
        <v>0</v>
      </c>
      <c r="AN273" t="s">
        <v>3755</v>
      </c>
      <c r="AO273" t="s">
        <v>3756</v>
      </c>
      <c r="AP273" t="s">
        <v>171</v>
      </c>
      <c r="AQ273" t="s">
        <v>171</v>
      </c>
      <c r="AR273">
        <f t="shared" si="23"/>
        <v>147583000</v>
      </c>
      <c r="AS273">
        <v>0</v>
      </c>
      <c r="AT273">
        <v>43953000</v>
      </c>
      <c r="AU273">
        <v>103630000</v>
      </c>
      <c r="AW273" t="s">
        <v>3446</v>
      </c>
      <c r="AX273" t="s">
        <v>3447</v>
      </c>
      <c r="AY273" t="s">
        <v>171</v>
      </c>
      <c r="AZ273" t="s">
        <v>171</v>
      </c>
      <c r="BA273">
        <f t="shared" si="24"/>
        <v>164264000</v>
      </c>
      <c r="BB273">
        <v>113840000</v>
      </c>
      <c r="BC273">
        <v>50424000</v>
      </c>
      <c r="BD273">
        <v>0</v>
      </c>
    </row>
    <row r="274" spans="1:56" x14ac:dyDescent="0.25">
      <c r="A274" t="s">
        <v>4948</v>
      </c>
      <c r="B274" t="s">
        <v>4949</v>
      </c>
      <c r="C274" t="s">
        <v>4950</v>
      </c>
      <c r="D274" t="s">
        <v>171</v>
      </c>
      <c r="E274" t="s">
        <v>171</v>
      </c>
      <c r="F274">
        <f t="shared" si="22"/>
        <v>118492000</v>
      </c>
      <c r="G274">
        <v>35522000</v>
      </c>
      <c r="H274">
        <v>17272000</v>
      </c>
      <c r="I274">
        <v>0</v>
      </c>
      <c r="J274">
        <v>16413000</v>
      </c>
      <c r="K274">
        <v>13813000</v>
      </c>
      <c r="L274">
        <v>15069000</v>
      </c>
      <c r="M274">
        <v>0</v>
      </c>
      <c r="N274">
        <v>20403000</v>
      </c>
      <c r="P274" t="s">
        <v>954</v>
      </c>
      <c r="Q274" t="s">
        <v>955</v>
      </c>
      <c r="R274" t="s">
        <v>956</v>
      </c>
      <c r="S274" s="3" t="s">
        <v>437</v>
      </c>
      <c r="T274" s="7" t="s">
        <v>957</v>
      </c>
      <c r="U274">
        <f>SUM(V274:AA274)</f>
        <v>8325810000</v>
      </c>
      <c r="V274">
        <v>289210000</v>
      </c>
      <c r="W274">
        <v>1787000000</v>
      </c>
      <c r="X274">
        <v>2357600000</v>
      </c>
      <c r="Y274">
        <v>794500000</v>
      </c>
      <c r="Z274">
        <v>1848000000</v>
      </c>
      <c r="AA274">
        <v>1249500000</v>
      </c>
      <c r="AN274" t="s">
        <v>3787</v>
      </c>
      <c r="AO274" t="s">
        <v>3786</v>
      </c>
      <c r="AP274" t="s">
        <v>171</v>
      </c>
      <c r="AQ274" t="s">
        <v>171</v>
      </c>
      <c r="AR274">
        <f t="shared" si="23"/>
        <v>147197000</v>
      </c>
      <c r="AS274">
        <v>0</v>
      </c>
      <c r="AT274">
        <v>114380000</v>
      </c>
      <c r="AU274">
        <v>32817000</v>
      </c>
      <c r="AW274" t="s">
        <v>3103</v>
      </c>
      <c r="AX274" t="s">
        <v>3104</v>
      </c>
      <c r="AY274" t="s">
        <v>171</v>
      </c>
      <c r="AZ274" t="s">
        <v>171</v>
      </c>
      <c r="BA274">
        <f t="shared" si="24"/>
        <v>162340000</v>
      </c>
      <c r="BB274">
        <v>162340000</v>
      </c>
      <c r="BC274">
        <v>0</v>
      </c>
      <c r="BD274">
        <v>0</v>
      </c>
    </row>
    <row r="275" spans="1:56" x14ac:dyDescent="0.25">
      <c r="A275" t="s">
        <v>4959</v>
      </c>
      <c r="B275" t="s">
        <v>4960</v>
      </c>
      <c r="C275" t="s">
        <v>4961</v>
      </c>
      <c r="D275" t="s">
        <v>171</v>
      </c>
      <c r="E275" t="s">
        <v>171</v>
      </c>
      <c r="F275">
        <f t="shared" si="22"/>
        <v>118310000</v>
      </c>
      <c r="G275">
        <v>0</v>
      </c>
      <c r="H275">
        <v>53679000</v>
      </c>
      <c r="I275">
        <v>0</v>
      </c>
      <c r="J275">
        <v>64631000</v>
      </c>
      <c r="K275">
        <v>0</v>
      </c>
      <c r="L275">
        <v>0</v>
      </c>
      <c r="M275">
        <v>0</v>
      </c>
      <c r="N275">
        <v>0</v>
      </c>
      <c r="P275" t="s">
        <v>3608</v>
      </c>
      <c r="Q275" t="s">
        <v>3609</v>
      </c>
      <c r="R275" t="s">
        <v>3610</v>
      </c>
      <c r="S275" s="3" t="s">
        <v>437</v>
      </c>
      <c r="T275" s="7" t="s">
        <v>957</v>
      </c>
      <c r="U275">
        <f>SUM(V275:AA275)</f>
        <v>266805000</v>
      </c>
      <c r="V275">
        <v>0</v>
      </c>
      <c r="W275">
        <v>84650000</v>
      </c>
      <c r="X275">
        <v>114280000</v>
      </c>
      <c r="Y275">
        <v>0</v>
      </c>
      <c r="Z275">
        <v>26299000</v>
      </c>
      <c r="AA275">
        <v>41576000</v>
      </c>
      <c r="AN275" t="s">
        <v>3990</v>
      </c>
      <c r="AO275" t="s">
        <v>3991</v>
      </c>
      <c r="AP275" t="s">
        <v>171</v>
      </c>
      <c r="AQ275" t="s">
        <v>171</v>
      </c>
      <c r="AR275">
        <f t="shared" si="23"/>
        <v>143987000</v>
      </c>
      <c r="AS275">
        <v>0</v>
      </c>
      <c r="AT275">
        <v>80880000</v>
      </c>
      <c r="AU275">
        <v>63107000</v>
      </c>
      <c r="AW275" t="s">
        <v>3496</v>
      </c>
      <c r="AX275" t="s">
        <v>3497</v>
      </c>
      <c r="AY275" t="s">
        <v>171</v>
      </c>
      <c r="AZ275" t="s">
        <v>171</v>
      </c>
      <c r="BA275">
        <f t="shared" si="24"/>
        <v>158149000</v>
      </c>
      <c r="BB275">
        <v>113950000</v>
      </c>
      <c r="BC275">
        <v>0</v>
      </c>
      <c r="BD275">
        <v>44199000</v>
      </c>
    </row>
    <row r="276" spans="1:56" x14ac:dyDescent="0.25">
      <c r="A276" t="s">
        <v>4968</v>
      </c>
      <c r="B276" t="s">
        <v>4969</v>
      </c>
      <c r="C276" t="s">
        <v>4968</v>
      </c>
      <c r="D276" t="s">
        <v>171</v>
      </c>
      <c r="E276" t="s">
        <v>171</v>
      </c>
      <c r="F276">
        <f t="shared" si="22"/>
        <v>117610000</v>
      </c>
      <c r="G276">
        <v>0</v>
      </c>
      <c r="H276">
        <v>0</v>
      </c>
      <c r="I276">
        <v>117610000</v>
      </c>
      <c r="J276">
        <v>0</v>
      </c>
      <c r="K276">
        <v>0</v>
      </c>
      <c r="L276">
        <v>0</v>
      </c>
      <c r="M276">
        <v>0</v>
      </c>
      <c r="N276">
        <v>0</v>
      </c>
      <c r="P276" t="s">
        <v>4812</v>
      </c>
      <c r="Q276" t="s">
        <v>4813</v>
      </c>
      <c r="R276" t="s">
        <v>4814</v>
      </c>
      <c r="S276" s="3" t="s">
        <v>437</v>
      </c>
      <c r="T276" s="7" t="s">
        <v>957</v>
      </c>
      <c r="U276">
        <f>SUM(V276:AA276)</f>
        <v>89166000</v>
      </c>
      <c r="V276">
        <v>0</v>
      </c>
      <c r="W276">
        <v>36013000</v>
      </c>
      <c r="X276">
        <v>0</v>
      </c>
      <c r="Y276">
        <v>0</v>
      </c>
      <c r="Z276">
        <v>53153000</v>
      </c>
      <c r="AA276">
        <v>0</v>
      </c>
      <c r="AN276" t="s">
        <v>2915</v>
      </c>
      <c r="AO276" t="s">
        <v>2916</v>
      </c>
      <c r="AP276" t="s">
        <v>171</v>
      </c>
      <c r="AQ276" t="s">
        <v>171</v>
      </c>
      <c r="AR276">
        <f t="shared" si="23"/>
        <v>143336000</v>
      </c>
      <c r="AS276">
        <v>69650000</v>
      </c>
      <c r="AT276">
        <v>73686000</v>
      </c>
      <c r="AU276">
        <v>0</v>
      </c>
      <c r="AW276" t="s">
        <v>3508</v>
      </c>
      <c r="AX276" t="s">
        <v>3509</v>
      </c>
      <c r="AY276" t="s">
        <v>171</v>
      </c>
      <c r="AZ276" t="s">
        <v>171</v>
      </c>
      <c r="BA276">
        <f t="shared" si="24"/>
        <v>153714000</v>
      </c>
      <c r="BB276">
        <v>33147000</v>
      </c>
      <c r="BC276">
        <v>61535000</v>
      </c>
      <c r="BD276">
        <v>59032000</v>
      </c>
    </row>
    <row r="277" spans="1:56" x14ac:dyDescent="0.25">
      <c r="A277" t="s">
        <v>4975</v>
      </c>
      <c r="B277" t="s">
        <v>4976</v>
      </c>
      <c r="C277" t="s">
        <v>4977</v>
      </c>
      <c r="D277" t="s">
        <v>171</v>
      </c>
      <c r="E277" t="s">
        <v>171</v>
      </c>
      <c r="F277">
        <f t="shared" si="22"/>
        <v>117476000</v>
      </c>
      <c r="G277">
        <v>0</v>
      </c>
      <c r="H277">
        <v>43156000</v>
      </c>
      <c r="I277">
        <v>0</v>
      </c>
      <c r="J277">
        <v>74320000</v>
      </c>
      <c r="K277">
        <v>0</v>
      </c>
      <c r="L277">
        <v>0</v>
      </c>
      <c r="M277">
        <v>0</v>
      </c>
      <c r="N277">
        <v>0</v>
      </c>
      <c r="P277" t="s">
        <v>3216</v>
      </c>
      <c r="Q277" t="s">
        <v>3217</v>
      </c>
      <c r="R277" t="s">
        <v>3216</v>
      </c>
      <c r="S277" s="3" t="s">
        <v>437</v>
      </c>
      <c r="T277" s="7" t="s">
        <v>957</v>
      </c>
      <c r="U277">
        <f>SUM(V277:AA277)</f>
        <v>371209000</v>
      </c>
      <c r="V277">
        <v>0</v>
      </c>
      <c r="W277">
        <v>76321000</v>
      </c>
      <c r="X277">
        <v>107930000</v>
      </c>
      <c r="Y277">
        <v>39522000</v>
      </c>
      <c r="Z277">
        <v>60825000</v>
      </c>
      <c r="AA277">
        <v>86611000</v>
      </c>
      <c r="AN277" t="s">
        <v>1491</v>
      </c>
      <c r="AO277" t="s">
        <v>4710</v>
      </c>
      <c r="AP277" t="s">
        <v>171</v>
      </c>
      <c r="AQ277" t="s">
        <v>171</v>
      </c>
      <c r="AR277">
        <f t="shared" si="23"/>
        <v>142580000</v>
      </c>
      <c r="AS277">
        <v>0</v>
      </c>
      <c r="AT277">
        <v>142580000</v>
      </c>
      <c r="AU277">
        <v>0</v>
      </c>
      <c r="AW277" t="s">
        <v>3294</v>
      </c>
      <c r="AX277" t="s">
        <v>3295</v>
      </c>
      <c r="AY277" t="s">
        <v>171</v>
      </c>
      <c r="AZ277" t="s">
        <v>171</v>
      </c>
      <c r="BA277">
        <f t="shared" si="24"/>
        <v>151799000</v>
      </c>
      <c r="BB277">
        <v>52659000</v>
      </c>
      <c r="BC277">
        <v>49048000</v>
      </c>
      <c r="BD277">
        <v>50092000</v>
      </c>
    </row>
    <row r="278" spans="1:56" x14ac:dyDescent="0.25">
      <c r="A278" t="s">
        <v>4987</v>
      </c>
      <c r="B278" t="s">
        <v>4988</v>
      </c>
      <c r="C278" t="s">
        <v>4987</v>
      </c>
      <c r="D278" t="s">
        <v>171</v>
      </c>
      <c r="E278" t="s">
        <v>171</v>
      </c>
      <c r="F278">
        <f t="shared" si="22"/>
        <v>116724000</v>
      </c>
      <c r="G278">
        <v>0</v>
      </c>
      <c r="H278">
        <v>44078000</v>
      </c>
      <c r="I278">
        <v>0</v>
      </c>
      <c r="J278">
        <v>72646000</v>
      </c>
      <c r="K278">
        <v>0</v>
      </c>
      <c r="L278">
        <v>0</v>
      </c>
      <c r="M278">
        <v>0</v>
      </c>
      <c r="N278">
        <v>0</v>
      </c>
      <c r="P278" t="s">
        <v>2265</v>
      </c>
      <c r="Q278" t="s">
        <v>2266</v>
      </c>
      <c r="R278" t="s">
        <v>2265</v>
      </c>
      <c r="S278" s="3" t="s">
        <v>437</v>
      </c>
      <c r="T278" s="7" t="s">
        <v>957</v>
      </c>
      <c r="U278">
        <f>SUM(V278:AA278)</f>
        <v>924010000</v>
      </c>
      <c r="V278">
        <v>0</v>
      </c>
      <c r="W278">
        <v>275570000</v>
      </c>
      <c r="X278">
        <v>0</v>
      </c>
      <c r="Y278">
        <v>158380000</v>
      </c>
      <c r="Z278">
        <v>212850000</v>
      </c>
      <c r="AA278">
        <v>277210000</v>
      </c>
      <c r="AN278" t="s">
        <v>3476</v>
      </c>
      <c r="AO278" t="s">
        <v>3475</v>
      </c>
      <c r="AP278" t="s">
        <v>171</v>
      </c>
      <c r="AQ278" t="s">
        <v>171</v>
      </c>
      <c r="AR278">
        <f t="shared" si="23"/>
        <v>141223000</v>
      </c>
      <c r="AS278">
        <v>0</v>
      </c>
      <c r="AT278">
        <v>116540000</v>
      </c>
      <c r="AU278">
        <v>24683000</v>
      </c>
      <c r="AW278" t="s">
        <v>3735</v>
      </c>
      <c r="AX278" t="s">
        <v>3736</v>
      </c>
      <c r="AY278" t="s">
        <v>171</v>
      </c>
      <c r="AZ278" t="s">
        <v>171</v>
      </c>
      <c r="BA278">
        <f t="shared" si="24"/>
        <v>151372000</v>
      </c>
      <c r="BB278">
        <v>82388000</v>
      </c>
      <c r="BC278">
        <v>0</v>
      </c>
      <c r="BD278">
        <v>68984000</v>
      </c>
    </row>
    <row r="279" spans="1:56" x14ac:dyDescent="0.25">
      <c r="A279" t="s">
        <v>4998</v>
      </c>
      <c r="B279" t="s">
        <v>4999</v>
      </c>
      <c r="C279" t="s">
        <v>5000</v>
      </c>
      <c r="D279" t="s">
        <v>171</v>
      </c>
      <c r="E279" t="s">
        <v>171</v>
      </c>
      <c r="F279">
        <f t="shared" si="22"/>
        <v>116691000</v>
      </c>
      <c r="G279">
        <v>0</v>
      </c>
      <c r="H279">
        <v>26211000</v>
      </c>
      <c r="I279">
        <v>0</v>
      </c>
      <c r="J279">
        <v>32245000</v>
      </c>
      <c r="K279">
        <v>24859000</v>
      </c>
      <c r="L279">
        <v>0</v>
      </c>
      <c r="M279">
        <v>33376000</v>
      </c>
      <c r="N279">
        <v>0</v>
      </c>
      <c r="P279" t="s">
        <v>5292</v>
      </c>
      <c r="Q279" t="s">
        <v>5293</v>
      </c>
      <c r="R279" t="s">
        <v>5294</v>
      </c>
      <c r="S279" s="3" t="s">
        <v>437</v>
      </c>
      <c r="T279" s="7" t="s">
        <v>957</v>
      </c>
      <c r="U279">
        <f>SUM(V279:AA279)</f>
        <v>27856000</v>
      </c>
      <c r="V279">
        <v>0</v>
      </c>
      <c r="W279">
        <v>0</v>
      </c>
      <c r="X279">
        <v>0</v>
      </c>
      <c r="Y279">
        <v>0</v>
      </c>
      <c r="Z279">
        <v>27856000</v>
      </c>
      <c r="AA279">
        <v>0</v>
      </c>
      <c r="AN279" t="s">
        <v>4265</v>
      </c>
      <c r="AO279" t="s">
        <v>4264</v>
      </c>
      <c r="AP279" t="s">
        <v>171</v>
      </c>
      <c r="AQ279" t="s">
        <v>171</v>
      </c>
      <c r="AR279">
        <f t="shared" si="23"/>
        <v>140041000</v>
      </c>
      <c r="AS279">
        <v>0</v>
      </c>
      <c r="AT279">
        <v>84574000</v>
      </c>
      <c r="AU279">
        <v>55467000</v>
      </c>
      <c r="AW279" t="s">
        <v>3632</v>
      </c>
      <c r="AX279" t="s">
        <v>3633</v>
      </c>
      <c r="AY279" t="s">
        <v>171</v>
      </c>
      <c r="AZ279" t="s">
        <v>171</v>
      </c>
      <c r="BA279">
        <f t="shared" si="24"/>
        <v>151063000</v>
      </c>
      <c r="BB279">
        <v>130020000</v>
      </c>
      <c r="BC279">
        <v>21043000</v>
      </c>
      <c r="BD279">
        <v>0</v>
      </c>
    </row>
    <row r="280" spans="1:56" x14ac:dyDescent="0.25">
      <c r="A280" t="s">
        <v>5007</v>
      </c>
      <c r="B280" t="s">
        <v>5008</v>
      </c>
      <c r="C280" t="s">
        <v>5009</v>
      </c>
      <c r="D280" t="s">
        <v>171</v>
      </c>
      <c r="E280" t="s">
        <v>171</v>
      </c>
      <c r="F280">
        <f t="shared" si="22"/>
        <v>116662000</v>
      </c>
      <c r="G280">
        <v>0</v>
      </c>
      <c r="H280">
        <v>38491000</v>
      </c>
      <c r="I280">
        <v>0</v>
      </c>
      <c r="J280">
        <v>78171000</v>
      </c>
      <c r="K280">
        <v>0</v>
      </c>
      <c r="L280">
        <v>0</v>
      </c>
      <c r="M280">
        <v>0</v>
      </c>
      <c r="N280">
        <v>0</v>
      </c>
      <c r="AN280" t="s">
        <v>3136</v>
      </c>
      <c r="AO280" t="s">
        <v>3137</v>
      </c>
      <c r="AP280" s="3" t="s">
        <v>437</v>
      </c>
      <c r="AQ280" s="7" t="s">
        <v>957</v>
      </c>
      <c r="AR280">
        <f t="shared" si="23"/>
        <v>139220000</v>
      </c>
      <c r="AS280">
        <v>0</v>
      </c>
      <c r="AT280">
        <v>139220000</v>
      </c>
      <c r="AU280">
        <v>0</v>
      </c>
      <c r="AW280" t="s">
        <v>3672</v>
      </c>
      <c r="AX280" t="s">
        <v>3671</v>
      </c>
      <c r="AY280" t="s">
        <v>171</v>
      </c>
      <c r="AZ280" t="s">
        <v>171</v>
      </c>
      <c r="BA280">
        <f t="shared" si="24"/>
        <v>149895000</v>
      </c>
      <c r="BB280">
        <v>59464000</v>
      </c>
      <c r="BC280">
        <v>43545000</v>
      </c>
      <c r="BD280">
        <v>46886000</v>
      </c>
    </row>
    <row r="281" spans="1:56" x14ac:dyDescent="0.25">
      <c r="A281" t="s">
        <v>5029</v>
      </c>
      <c r="B281" t="s">
        <v>5030</v>
      </c>
      <c r="C281" t="s">
        <v>5031</v>
      </c>
      <c r="D281" t="s">
        <v>171</v>
      </c>
      <c r="E281" t="s">
        <v>171</v>
      </c>
      <c r="F281">
        <f t="shared" si="22"/>
        <v>115949000</v>
      </c>
      <c r="G281">
        <v>0</v>
      </c>
      <c r="H281">
        <v>50517000</v>
      </c>
      <c r="I281">
        <v>0</v>
      </c>
      <c r="J281">
        <v>33430000</v>
      </c>
      <c r="K281">
        <v>32002000</v>
      </c>
      <c r="L281">
        <v>0</v>
      </c>
      <c r="M281">
        <v>0</v>
      </c>
      <c r="N281">
        <v>0</v>
      </c>
      <c r="AN281" t="s">
        <v>4286</v>
      </c>
      <c r="AO281" t="s">
        <v>4287</v>
      </c>
      <c r="AP281" t="s">
        <v>171</v>
      </c>
      <c r="AQ281" t="s">
        <v>171</v>
      </c>
      <c r="AR281">
        <f t="shared" si="23"/>
        <v>139159000</v>
      </c>
      <c r="AS281">
        <v>0</v>
      </c>
      <c r="AT281">
        <v>55195000</v>
      </c>
      <c r="AU281">
        <v>83964000</v>
      </c>
      <c r="AW281" t="s">
        <v>3001</v>
      </c>
      <c r="AX281" t="s">
        <v>3002</v>
      </c>
      <c r="AY281" t="s">
        <v>171</v>
      </c>
      <c r="AZ281" t="s">
        <v>171</v>
      </c>
      <c r="BA281">
        <f t="shared" si="24"/>
        <v>148650000</v>
      </c>
      <c r="BB281">
        <v>148650000</v>
      </c>
      <c r="BC281">
        <v>0</v>
      </c>
      <c r="BD281">
        <v>0</v>
      </c>
    </row>
    <row r="282" spans="1:56" x14ac:dyDescent="0.25">
      <c r="A282" t="s">
        <v>5047</v>
      </c>
      <c r="B282" t="s">
        <v>5048</v>
      </c>
      <c r="C282" t="s">
        <v>5049</v>
      </c>
      <c r="D282" t="s">
        <v>171</v>
      </c>
      <c r="E282" t="s">
        <v>171</v>
      </c>
      <c r="F282">
        <f t="shared" si="22"/>
        <v>113289000</v>
      </c>
      <c r="G282">
        <v>0</v>
      </c>
      <c r="H282">
        <v>24316000</v>
      </c>
      <c r="I282">
        <v>50200000</v>
      </c>
      <c r="J282">
        <v>38773000</v>
      </c>
      <c r="K282">
        <v>0</v>
      </c>
      <c r="L282">
        <v>0</v>
      </c>
      <c r="M282">
        <v>0</v>
      </c>
      <c r="N282">
        <v>0</v>
      </c>
      <c r="AN282" t="s">
        <v>3834</v>
      </c>
      <c r="AO282" t="s">
        <v>3835</v>
      </c>
      <c r="AP282" t="s">
        <v>171</v>
      </c>
      <c r="AQ282" t="s">
        <v>171</v>
      </c>
      <c r="AR282">
        <f t="shared" si="23"/>
        <v>138174000</v>
      </c>
      <c r="AS282">
        <v>44367000</v>
      </c>
      <c r="AT282">
        <v>48773000</v>
      </c>
      <c r="AU282">
        <v>45034000</v>
      </c>
      <c r="AW282" t="s">
        <v>3845</v>
      </c>
      <c r="AX282" t="s">
        <v>3846</v>
      </c>
      <c r="AY282" t="s">
        <v>171</v>
      </c>
      <c r="AZ282" t="s">
        <v>171</v>
      </c>
      <c r="BA282">
        <f t="shared" si="24"/>
        <v>147166000</v>
      </c>
      <c r="BB282">
        <v>85267000</v>
      </c>
      <c r="BC282">
        <v>0</v>
      </c>
      <c r="BD282">
        <v>61899000</v>
      </c>
    </row>
    <row r="283" spans="1:56" x14ac:dyDescent="0.25">
      <c r="A283" t="s">
        <v>5057</v>
      </c>
      <c r="B283" t="s">
        <v>5058</v>
      </c>
      <c r="C283" t="s">
        <v>5059</v>
      </c>
      <c r="D283" t="s">
        <v>171</v>
      </c>
      <c r="E283" t="s">
        <v>171</v>
      </c>
      <c r="F283">
        <f t="shared" si="22"/>
        <v>112545000</v>
      </c>
      <c r="G283">
        <v>0</v>
      </c>
      <c r="H283">
        <v>57887000</v>
      </c>
      <c r="I283">
        <v>0</v>
      </c>
      <c r="J283">
        <v>39274000</v>
      </c>
      <c r="K283">
        <v>15384000</v>
      </c>
      <c r="L283">
        <v>0</v>
      </c>
      <c r="M283">
        <v>0</v>
      </c>
      <c r="N283">
        <v>0</v>
      </c>
      <c r="AN283" t="s">
        <v>4055</v>
      </c>
      <c r="AO283" t="s">
        <v>4056</v>
      </c>
      <c r="AP283" t="s">
        <v>171</v>
      </c>
      <c r="AQ283" t="s">
        <v>171</v>
      </c>
      <c r="AR283">
        <f t="shared" si="23"/>
        <v>136688000</v>
      </c>
      <c r="AS283">
        <v>0</v>
      </c>
      <c r="AT283">
        <v>78089000</v>
      </c>
      <c r="AU283">
        <v>58599000</v>
      </c>
      <c r="AW283" t="s">
        <v>3379</v>
      </c>
      <c r="AX283" t="s">
        <v>3380</v>
      </c>
      <c r="AY283" s="3" t="s">
        <v>437</v>
      </c>
      <c r="AZ283" s="7" t="s">
        <v>957</v>
      </c>
      <c r="BA283">
        <f t="shared" si="24"/>
        <v>145015000</v>
      </c>
      <c r="BB283">
        <v>33773000</v>
      </c>
      <c r="BC283">
        <v>29951000</v>
      </c>
      <c r="BD283">
        <v>81291000</v>
      </c>
    </row>
    <row r="284" spans="1:56" x14ac:dyDescent="0.25">
      <c r="A284" t="s">
        <v>5067</v>
      </c>
      <c r="B284" t="s">
        <v>5068</v>
      </c>
      <c r="C284" t="s">
        <v>5069</v>
      </c>
      <c r="D284" s="2" t="s">
        <v>230</v>
      </c>
      <c r="E284" t="s">
        <v>171</v>
      </c>
      <c r="F284">
        <f t="shared" si="22"/>
        <v>112527000</v>
      </c>
      <c r="G284">
        <v>0</v>
      </c>
      <c r="H284">
        <v>0</v>
      </c>
      <c r="I284">
        <v>0</v>
      </c>
      <c r="J284">
        <v>83834000</v>
      </c>
      <c r="K284">
        <v>0</v>
      </c>
      <c r="L284">
        <v>0</v>
      </c>
      <c r="M284">
        <v>28693000</v>
      </c>
      <c r="N284">
        <v>0</v>
      </c>
      <c r="AN284" t="s">
        <v>3601</v>
      </c>
      <c r="AO284" t="s">
        <v>3600</v>
      </c>
      <c r="AP284" t="s">
        <v>171</v>
      </c>
      <c r="AQ284" t="s">
        <v>171</v>
      </c>
      <c r="AR284">
        <f t="shared" si="23"/>
        <v>135101000</v>
      </c>
      <c r="AS284">
        <v>65560000</v>
      </c>
      <c r="AT284">
        <v>69541000</v>
      </c>
      <c r="AU284">
        <v>0</v>
      </c>
      <c r="AW284" t="s">
        <v>3456</v>
      </c>
      <c r="AX284" t="s">
        <v>3457</v>
      </c>
      <c r="AY284" t="s">
        <v>171</v>
      </c>
      <c r="AZ284" t="s">
        <v>171</v>
      </c>
      <c r="BA284">
        <f t="shared" si="24"/>
        <v>144838000</v>
      </c>
      <c r="BB284">
        <v>46999000</v>
      </c>
      <c r="BC284">
        <v>63586000</v>
      </c>
      <c r="BD284">
        <v>34253000</v>
      </c>
    </row>
    <row r="285" spans="1:56" x14ac:dyDescent="0.25">
      <c r="A285" t="s">
        <v>5078</v>
      </c>
      <c r="B285" t="s">
        <v>5079</v>
      </c>
      <c r="C285" t="s">
        <v>5080</v>
      </c>
      <c r="D285" t="s">
        <v>171</v>
      </c>
      <c r="E285" t="s">
        <v>171</v>
      </c>
      <c r="F285">
        <f t="shared" si="22"/>
        <v>111726000</v>
      </c>
      <c r="G285">
        <v>0</v>
      </c>
      <c r="H285">
        <v>0</v>
      </c>
      <c r="I285">
        <v>0</v>
      </c>
      <c r="J285">
        <v>0</v>
      </c>
      <c r="K285">
        <v>17291000</v>
      </c>
      <c r="L285">
        <v>10550000</v>
      </c>
      <c r="M285">
        <v>83885000</v>
      </c>
      <c r="N285">
        <v>0</v>
      </c>
      <c r="AN285" t="s">
        <v>3379</v>
      </c>
      <c r="AO285" t="s">
        <v>3380</v>
      </c>
      <c r="AP285" s="3" t="s">
        <v>437</v>
      </c>
      <c r="AQ285" s="7" t="s">
        <v>957</v>
      </c>
      <c r="AR285">
        <f t="shared" si="23"/>
        <v>132711000</v>
      </c>
      <c r="AS285">
        <v>0</v>
      </c>
      <c r="AT285">
        <v>65066000</v>
      </c>
      <c r="AU285">
        <v>67645000</v>
      </c>
      <c r="AW285" t="s">
        <v>3711</v>
      </c>
      <c r="AX285" t="s">
        <v>3712</v>
      </c>
      <c r="AY285" t="s">
        <v>171</v>
      </c>
      <c r="AZ285" t="s">
        <v>171</v>
      </c>
      <c r="BA285">
        <f t="shared" si="24"/>
        <v>142839000</v>
      </c>
      <c r="BB285">
        <v>54926000</v>
      </c>
      <c r="BC285">
        <v>21547000</v>
      </c>
      <c r="BD285">
        <v>66366000</v>
      </c>
    </row>
    <row r="286" spans="1:56" x14ac:dyDescent="0.25">
      <c r="A286" t="s">
        <v>5090</v>
      </c>
      <c r="B286" t="s">
        <v>5091</v>
      </c>
      <c r="C286" t="s">
        <v>5092</v>
      </c>
      <c r="D286" t="s">
        <v>171</v>
      </c>
      <c r="E286" t="s">
        <v>171</v>
      </c>
      <c r="F286">
        <f t="shared" si="22"/>
        <v>111092000</v>
      </c>
      <c r="G286">
        <v>0</v>
      </c>
      <c r="H286">
        <v>42238000</v>
      </c>
      <c r="I286">
        <v>0</v>
      </c>
      <c r="J286">
        <v>55669000</v>
      </c>
      <c r="K286">
        <v>13185000</v>
      </c>
      <c r="L286">
        <v>0</v>
      </c>
      <c r="M286">
        <v>0</v>
      </c>
      <c r="N286">
        <v>0</v>
      </c>
      <c r="AN286" t="s">
        <v>4170</v>
      </c>
      <c r="AO286" t="s">
        <v>4171</v>
      </c>
      <c r="AP286" t="s">
        <v>171</v>
      </c>
      <c r="AQ286" t="s">
        <v>171</v>
      </c>
      <c r="AR286">
        <f t="shared" si="23"/>
        <v>132465000</v>
      </c>
      <c r="AS286">
        <v>0</v>
      </c>
      <c r="AT286">
        <v>58730000</v>
      </c>
      <c r="AU286">
        <v>73735000</v>
      </c>
      <c r="AW286" t="s">
        <v>3583</v>
      </c>
      <c r="AX286" t="s">
        <v>3584</v>
      </c>
      <c r="AY286" t="s">
        <v>171</v>
      </c>
      <c r="AZ286" t="s">
        <v>171</v>
      </c>
      <c r="BA286">
        <f t="shared" si="24"/>
        <v>139258000</v>
      </c>
      <c r="BB286">
        <v>52841000</v>
      </c>
      <c r="BC286">
        <v>46105000</v>
      </c>
      <c r="BD286">
        <v>40312000</v>
      </c>
    </row>
    <row r="287" spans="1:56" x14ac:dyDescent="0.25">
      <c r="A287" t="s">
        <v>5099</v>
      </c>
      <c r="B287" t="s">
        <v>5100</v>
      </c>
      <c r="C287" t="s">
        <v>5099</v>
      </c>
      <c r="D287" t="s">
        <v>171</v>
      </c>
      <c r="E287" t="s">
        <v>171</v>
      </c>
      <c r="F287">
        <f t="shared" si="22"/>
        <v>110576000</v>
      </c>
      <c r="G287">
        <v>0</v>
      </c>
      <c r="H287">
        <v>67743000</v>
      </c>
      <c r="I287">
        <v>0</v>
      </c>
      <c r="J287">
        <v>0</v>
      </c>
      <c r="K287">
        <v>0</v>
      </c>
      <c r="L287">
        <v>0</v>
      </c>
      <c r="M287">
        <v>42833000</v>
      </c>
      <c r="N287">
        <v>0</v>
      </c>
      <c r="AN287" t="s">
        <v>2895</v>
      </c>
      <c r="AO287" t="s">
        <v>2894</v>
      </c>
      <c r="AP287" s="9" t="s">
        <v>63</v>
      </c>
      <c r="AQ287" s="5" t="s">
        <v>64</v>
      </c>
      <c r="AR287">
        <f t="shared" si="23"/>
        <v>131880000</v>
      </c>
      <c r="AS287">
        <v>85473000</v>
      </c>
      <c r="AT287">
        <v>46407000</v>
      </c>
      <c r="AU287">
        <v>0</v>
      </c>
      <c r="AW287" t="s">
        <v>2764</v>
      </c>
      <c r="AX287" t="s">
        <v>2765</v>
      </c>
      <c r="AY287" s="3" t="s">
        <v>437</v>
      </c>
      <c r="AZ287" s="7" t="s">
        <v>957</v>
      </c>
      <c r="BA287">
        <f t="shared" si="24"/>
        <v>138729000</v>
      </c>
      <c r="BB287">
        <v>54517000</v>
      </c>
      <c r="BC287">
        <v>84212000</v>
      </c>
      <c r="BD287">
        <v>0</v>
      </c>
    </row>
    <row r="288" spans="1:56" x14ac:dyDescent="0.25">
      <c r="A288" t="s">
        <v>5107</v>
      </c>
      <c r="B288" t="s">
        <v>5108</v>
      </c>
      <c r="C288" t="s">
        <v>5107</v>
      </c>
      <c r="D288" t="s">
        <v>171</v>
      </c>
      <c r="E288" t="s">
        <v>171</v>
      </c>
      <c r="F288">
        <f t="shared" si="22"/>
        <v>110390000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110390000</v>
      </c>
      <c r="N288">
        <v>0</v>
      </c>
      <c r="AN288" t="s">
        <v>2755</v>
      </c>
      <c r="AO288" t="s">
        <v>2756</v>
      </c>
      <c r="AP288" s="3" t="s">
        <v>437</v>
      </c>
      <c r="AQ288" s="4" t="s">
        <v>438</v>
      </c>
      <c r="AR288">
        <f t="shared" si="23"/>
        <v>131012000</v>
      </c>
      <c r="AS288">
        <v>70701000</v>
      </c>
      <c r="AT288">
        <v>60311000</v>
      </c>
      <c r="AU288">
        <v>0</v>
      </c>
      <c r="AW288" t="s">
        <v>4338</v>
      </c>
      <c r="AX288" t="s">
        <v>4339</v>
      </c>
      <c r="AY288" t="s">
        <v>171</v>
      </c>
      <c r="AZ288" t="s">
        <v>171</v>
      </c>
      <c r="BA288">
        <f t="shared" si="24"/>
        <v>137462000</v>
      </c>
      <c r="BB288">
        <v>122330000</v>
      </c>
      <c r="BC288">
        <v>0</v>
      </c>
      <c r="BD288">
        <v>15132000</v>
      </c>
    </row>
    <row r="289" spans="1:56" x14ac:dyDescent="0.25">
      <c r="A289" t="s">
        <v>5116</v>
      </c>
      <c r="B289" t="s">
        <v>5117</v>
      </c>
      <c r="C289" t="s">
        <v>5118</v>
      </c>
      <c r="D289" t="s">
        <v>171</v>
      </c>
      <c r="E289" t="s">
        <v>171</v>
      </c>
      <c r="F289">
        <f t="shared" si="22"/>
        <v>109654000</v>
      </c>
      <c r="G289">
        <v>0</v>
      </c>
      <c r="H289">
        <v>28397000</v>
      </c>
      <c r="I289">
        <v>0</v>
      </c>
      <c r="J289">
        <v>25316000</v>
      </c>
      <c r="K289">
        <v>23373000</v>
      </c>
      <c r="L289">
        <v>0</v>
      </c>
      <c r="M289">
        <v>32568000</v>
      </c>
      <c r="N289">
        <v>0</v>
      </c>
      <c r="AN289" t="s">
        <v>3446</v>
      </c>
      <c r="AO289" t="s">
        <v>3447</v>
      </c>
      <c r="AP289" t="s">
        <v>171</v>
      </c>
      <c r="AQ289" t="s">
        <v>171</v>
      </c>
      <c r="AR289">
        <f t="shared" si="23"/>
        <v>128745000</v>
      </c>
      <c r="AS289">
        <v>0</v>
      </c>
      <c r="AT289">
        <v>70457000</v>
      </c>
      <c r="AU289">
        <v>58288000</v>
      </c>
      <c r="AW289" t="s">
        <v>3883</v>
      </c>
      <c r="AX289" t="s">
        <v>3884</v>
      </c>
      <c r="AY289" t="s">
        <v>171</v>
      </c>
      <c r="AZ289" t="s">
        <v>171</v>
      </c>
      <c r="BA289">
        <f t="shared" si="24"/>
        <v>137300000</v>
      </c>
      <c r="BB289">
        <v>137300000</v>
      </c>
      <c r="BC289">
        <v>0</v>
      </c>
      <c r="BD289">
        <v>0</v>
      </c>
    </row>
    <row r="290" spans="1:56" x14ac:dyDescent="0.25">
      <c r="A290" t="s">
        <v>5127</v>
      </c>
      <c r="B290" t="s">
        <v>5128</v>
      </c>
      <c r="C290" t="s">
        <v>5129</v>
      </c>
      <c r="D290" t="s">
        <v>171</v>
      </c>
      <c r="E290" t="s">
        <v>171</v>
      </c>
      <c r="F290">
        <f t="shared" si="22"/>
        <v>109169000</v>
      </c>
      <c r="G290">
        <v>0</v>
      </c>
      <c r="H290">
        <v>71831000</v>
      </c>
      <c r="I290">
        <v>0</v>
      </c>
      <c r="J290">
        <v>37338000</v>
      </c>
      <c r="K290">
        <v>0</v>
      </c>
      <c r="L290">
        <v>0</v>
      </c>
      <c r="M290">
        <v>0</v>
      </c>
      <c r="N290">
        <v>0</v>
      </c>
      <c r="AN290" t="s">
        <v>4213</v>
      </c>
      <c r="AO290" t="s">
        <v>4214</v>
      </c>
      <c r="AP290" t="s">
        <v>171</v>
      </c>
      <c r="AQ290" t="s">
        <v>171</v>
      </c>
      <c r="AR290">
        <f t="shared" si="23"/>
        <v>127994000</v>
      </c>
      <c r="AS290">
        <v>0</v>
      </c>
      <c r="AT290">
        <v>55242000</v>
      </c>
      <c r="AU290">
        <v>72752000</v>
      </c>
      <c r="AW290" t="s">
        <v>3572</v>
      </c>
      <c r="AX290" t="s">
        <v>3573</v>
      </c>
      <c r="AY290" t="s">
        <v>171</v>
      </c>
      <c r="AZ290" t="s">
        <v>171</v>
      </c>
      <c r="BA290">
        <f t="shared" si="24"/>
        <v>136426000</v>
      </c>
      <c r="BB290">
        <v>111650000</v>
      </c>
      <c r="BC290">
        <v>24776000</v>
      </c>
      <c r="BD290">
        <v>0</v>
      </c>
    </row>
    <row r="291" spans="1:56" x14ac:dyDescent="0.25">
      <c r="A291" t="s">
        <v>5136</v>
      </c>
      <c r="B291" t="s">
        <v>5137</v>
      </c>
      <c r="C291" t="s">
        <v>5138</v>
      </c>
      <c r="D291" t="s">
        <v>171</v>
      </c>
      <c r="E291" t="s">
        <v>171</v>
      </c>
      <c r="F291">
        <f t="shared" si="22"/>
        <v>108185000</v>
      </c>
      <c r="G291">
        <v>42511000</v>
      </c>
      <c r="H291">
        <v>0</v>
      </c>
      <c r="I291">
        <v>44815000</v>
      </c>
      <c r="J291">
        <v>20859000</v>
      </c>
      <c r="K291">
        <v>0</v>
      </c>
      <c r="L291">
        <v>0</v>
      </c>
      <c r="M291">
        <v>0</v>
      </c>
      <c r="N291">
        <v>0</v>
      </c>
      <c r="AN291" t="s">
        <v>4031</v>
      </c>
      <c r="AO291" t="s">
        <v>4032</v>
      </c>
      <c r="AP291" t="s">
        <v>171</v>
      </c>
      <c r="AQ291" t="s">
        <v>171</v>
      </c>
      <c r="AR291">
        <f t="shared" si="23"/>
        <v>126913000</v>
      </c>
      <c r="AS291">
        <v>72750000</v>
      </c>
      <c r="AT291">
        <v>0</v>
      </c>
      <c r="AU291">
        <v>54163000</v>
      </c>
      <c r="AW291" t="s">
        <v>3043</v>
      </c>
      <c r="AX291" t="s">
        <v>3044</v>
      </c>
      <c r="AY291" t="s">
        <v>171</v>
      </c>
      <c r="AZ291" t="s">
        <v>171</v>
      </c>
      <c r="BA291">
        <f t="shared" si="24"/>
        <v>135951000</v>
      </c>
      <c r="BB291">
        <v>0</v>
      </c>
      <c r="BC291">
        <v>84188000</v>
      </c>
      <c r="BD291">
        <v>51763000</v>
      </c>
    </row>
    <row r="292" spans="1:56" x14ac:dyDescent="0.25">
      <c r="A292" t="s">
        <v>5163</v>
      </c>
      <c r="B292" t="s">
        <v>5164</v>
      </c>
      <c r="C292" t="s">
        <v>5165</v>
      </c>
      <c r="D292" t="s">
        <v>171</v>
      </c>
      <c r="E292" t="s">
        <v>171</v>
      </c>
      <c r="F292">
        <f t="shared" si="22"/>
        <v>106268000</v>
      </c>
      <c r="G292">
        <v>0</v>
      </c>
      <c r="H292">
        <v>45231000</v>
      </c>
      <c r="I292">
        <v>0</v>
      </c>
      <c r="J292">
        <v>0</v>
      </c>
      <c r="K292">
        <v>25309000</v>
      </c>
      <c r="L292">
        <v>0</v>
      </c>
      <c r="M292">
        <v>35728000</v>
      </c>
      <c r="N292">
        <v>0</v>
      </c>
      <c r="AN292" t="s">
        <v>3724</v>
      </c>
      <c r="AO292" t="s">
        <v>3725</v>
      </c>
      <c r="AP292" t="s">
        <v>171</v>
      </c>
      <c r="AQ292" t="s">
        <v>171</v>
      </c>
      <c r="AR292">
        <f t="shared" si="23"/>
        <v>126752000</v>
      </c>
      <c r="AS292">
        <v>0</v>
      </c>
      <c r="AT292">
        <v>60998000</v>
      </c>
      <c r="AU292">
        <v>65754000</v>
      </c>
      <c r="AW292" t="s">
        <v>3312</v>
      </c>
      <c r="AX292" t="s">
        <v>3313</v>
      </c>
      <c r="AY292" t="s">
        <v>479</v>
      </c>
      <c r="AZ292" t="s">
        <v>171</v>
      </c>
      <c r="BA292">
        <f t="shared" si="24"/>
        <v>132827000</v>
      </c>
      <c r="BB292">
        <v>57905000</v>
      </c>
      <c r="BC292">
        <v>74922000</v>
      </c>
      <c r="BD292">
        <v>0</v>
      </c>
    </row>
    <row r="293" spans="1:56" x14ac:dyDescent="0.25">
      <c r="A293" t="s">
        <v>5174</v>
      </c>
      <c r="B293" t="s">
        <v>5175</v>
      </c>
      <c r="C293" t="s">
        <v>5176</v>
      </c>
      <c r="D293" t="s">
        <v>479</v>
      </c>
      <c r="E293" t="s">
        <v>171</v>
      </c>
      <c r="F293">
        <f t="shared" si="22"/>
        <v>105695000</v>
      </c>
      <c r="G293">
        <v>0</v>
      </c>
      <c r="H293">
        <v>20129000</v>
      </c>
      <c r="I293">
        <v>0</v>
      </c>
      <c r="J293">
        <v>0</v>
      </c>
      <c r="K293">
        <v>25245000</v>
      </c>
      <c r="L293">
        <v>30703000</v>
      </c>
      <c r="M293">
        <v>29618000</v>
      </c>
      <c r="N293">
        <v>0</v>
      </c>
      <c r="AN293" t="s">
        <v>3412</v>
      </c>
      <c r="AO293" t="s">
        <v>3413</v>
      </c>
      <c r="AP293" t="s">
        <v>230</v>
      </c>
      <c r="AQ293" t="s">
        <v>171</v>
      </c>
      <c r="AR293">
        <f t="shared" si="23"/>
        <v>126563000</v>
      </c>
      <c r="AS293">
        <v>57926000</v>
      </c>
      <c r="AT293">
        <v>68637000</v>
      </c>
      <c r="AU293">
        <v>0</v>
      </c>
      <c r="AW293" t="s">
        <v>4002</v>
      </c>
      <c r="AX293" t="s">
        <v>4003</v>
      </c>
      <c r="AY293" t="s">
        <v>171</v>
      </c>
      <c r="AZ293" t="s">
        <v>171</v>
      </c>
      <c r="BA293">
        <f t="shared" si="24"/>
        <v>132570000</v>
      </c>
      <c r="BB293">
        <v>43716000</v>
      </c>
      <c r="BC293">
        <v>51955000</v>
      </c>
      <c r="BD293">
        <v>36899000</v>
      </c>
    </row>
    <row r="294" spans="1:56" x14ac:dyDescent="0.25">
      <c r="A294" t="s">
        <v>5196</v>
      </c>
      <c r="B294" t="s">
        <v>5197</v>
      </c>
      <c r="C294" t="s">
        <v>5198</v>
      </c>
      <c r="D294" t="s">
        <v>171</v>
      </c>
      <c r="E294" t="s">
        <v>171</v>
      </c>
      <c r="F294">
        <f t="shared" si="22"/>
        <v>105209000</v>
      </c>
      <c r="G294">
        <v>23001000</v>
      </c>
      <c r="H294">
        <v>0</v>
      </c>
      <c r="I294">
        <v>0</v>
      </c>
      <c r="J294">
        <v>60929000</v>
      </c>
      <c r="K294">
        <v>0</v>
      </c>
      <c r="L294">
        <v>21279000</v>
      </c>
      <c r="M294">
        <v>0</v>
      </c>
      <c r="N294">
        <v>0</v>
      </c>
      <c r="AN294" t="s">
        <v>3583</v>
      </c>
      <c r="AO294" t="s">
        <v>3584</v>
      </c>
      <c r="AP294" t="s">
        <v>171</v>
      </c>
      <c r="AQ294" t="s">
        <v>171</v>
      </c>
      <c r="AR294">
        <f t="shared" si="23"/>
        <v>124916000</v>
      </c>
      <c r="AS294">
        <v>59919000</v>
      </c>
      <c r="AT294">
        <v>64997000</v>
      </c>
      <c r="AU294">
        <v>0</v>
      </c>
      <c r="AW294" t="s">
        <v>4359</v>
      </c>
      <c r="AX294" t="s">
        <v>4360</v>
      </c>
      <c r="AY294" t="s">
        <v>171</v>
      </c>
      <c r="AZ294" t="s">
        <v>171</v>
      </c>
      <c r="BA294">
        <f t="shared" si="24"/>
        <v>132541000</v>
      </c>
      <c r="BB294">
        <v>78214000</v>
      </c>
      <c r="BC294">
        <v>23805000</v>
      </c>
      <c r="BD294">
        <v>30522000</v>
      </c>
    </row>
    <row r="295" spans="1:56" x14ac:dyDescent="0.25">
      <c r="A295" t="s">
        <v>5209</v>
      </c>
      <c r="B295" t="s">
        <v>5210</v>
      </c>
      <c r="C295" t="s">
        <v>5211</v>
      </c>
      <c r="D295" t="s">
        <v>171</v>
      </c>
      <c r="E295" t="s">
        <v>171</v>
      </c>
      <c r="F295">
        <f t="shared" si="22"/>
        <v>104952000</v>
      </c>
      <c r="G295">
        <v>0</v>
      </c>
      <c r="H295">
        <v>51005000</v>
      </c>
      <c r="I295">
        <v>0</v>
      </c>
      <c r="J295">
        <v>53947000</v>
      </c>
      <c r="K295">
        <v>0</v>
      </c>
      <c r="L295">
        <v>0</v>
      </c>
      <c r="M295">
        <v>0</v>
      </c>
      <c r="N295">
        <v>0</v>
      </c>
      <c r="AN295" t="s">
        <v>4013</v>
      </c>
      <c r="AO295" t="s">
        <v>4014</v>
      </c>
      <c r="AP295" t="s">
        <v>171</v>
      </c>
      <c r="AQ295" t="s">
        <v>171</v>
      </c>
      <c r="AR295">
        <f t="shared" si="23"/>
        <v>123261000</v>
      </c>
      <c r="AS295">
        <v>0</v>
      </c>
      <c r="AT295">
        <v>52272000</v>
      </c>
      <c r="AU295">
        <v>70989000</v>
      </c>
      <c r="AW295" t="s">
        <v>3970</v>
      </c>
      <c r="AX295" t="s">
        <v>3971</v>
      </c>
      <c r="AY295" t="s">
        <v>171</v>
      </c>
      <c r="AZ295" t="s">
        <v>171</v>
      </c>
      <c r="BA295">
        <f t="shared" si="24"/>
        <v>131320000</v>
      </c>
      <c r="BB295">
        <v>131320000</v>
      </c>
      <c r="BC295">
        <v>0</v>
      </c>
      <c r="BD295">
        <v>0</v>
      </c>
    </row>
    <row r="296" spans="1:56" x14ac:dyDescent="0.25">
      <c r="A296" t="s">
        <v>5221</v>
      </c>
      <c r="B296" t="s">
        <v>5222</v>
      </c>
      <c r="C296" t="s">
        <v>5223</v>
      </c>
      <c r="D296" t="s">
        <v>479</v>
      </c>
      <c r="E296" t="s">
        <v>171</v>
      </c>
      <c r="F296">
        <f t="shared" si="22"/>
        <v>103883000</v>
      </c>
      <c r="G296">
        <v>0</v>
      </c>
      <c r="H296">
        <v>41566000</v>
      </c>
      <c r="I296">
        <v>0</v>
      </c>
      <c r="J296">
        <v>0</v>
      </c>
      <c r="K296">
        <v>0</v>
      </c>
      <c r="L296">
        <v>22081000</v>
      </c>
      <c r="M296">
        <v>40236000</v>
      </c>
      <c r="N296">
        <v>0</v>
      </c>
      <c r="AN296" t="s">
        <v>4073</v>
      </c>
      <c r="AO296" t="s">
        <v>4074</v>
      </c>
      <c r="AP296" t="s">
        <v>171</v>
      </c>
      <c r="AQ296" t="s">
        <v>171</v>
      </c>
      <c r="AR296">
        <f t="shared" si="23"/>
        <v>122990000</v>
      </c>
      <c r="AS296">
        <v>0</v>
      </c>
      <c r="AT296">
        <v>0</v>
      </c>
      <c r="AU296">
        <v>122990000</v>
      </c>
      <c r="AW296" t="s">
        <v>3980</v>
      </c>
      <c r="AX296" t="s">
        <v>3979</v>
      </c>
      <c r="AY296" t="s">
        <v>171</v>
      </c>
      <c r="AZ296" t="s">
        <v>171</v>
      </c>
      <c r="BA296">
        <f t="shared" si="24"/>
        <v>130480000</v>
      </c>
      <c r="BB296">
        <v>75261000</v>
      </c>
      <c r="BC296">
        <v>55219000</v>
      </c>
      <c r="BD296">
        <v>0</v>
      </c>
    </row>
    <row r="297" spans="1:56" x14ac:dyDescent="0.25">
      <c r="A297" t="s">
        <v>5235</v>
      </c>
      <c r="B297" t="s">
        <v>5236</v>
      </c>
      <c r="C297" t="s">
        <v>5237</v>
      </c>
      <c r="D297" t="s">
        <v>171</v>
      </c>
      <c r="E297" t="s">
        <v>171</v>
      </c>
      <c r="F297">
        <f t="shared" si="22"/>
        <v>103814000</v>
      </c>
      <c r="G297">
        <v>0</v>
      </c>
      <c r="H297">
        <v>10052000</v>
      </c>
      <c r="I297">
        <v>0</v>
      </c>
      <c r="J297">
        <v>93762000</v>
      </c>
      <c r="K297">
        <v>0</v>
      </c>
      <c r="L297">
        <v>0</v>
      </c>
      <c r="M297">
        <v>0</v>
      </c>
      <c r="N297">
        <v>0</v>
      </c>
      <c r="AN297" t="s">
        <v>3178</v>
      </c>
      <c r="AO297" t="s">
        <v>3179</v>
      </c>
      <c r="AP297" s="3" t="s">
        <v>437</v>
      </c>
      <c r="AQ297" s="8" t="s">
        <v>1676</v>
      </c>
      <c r="AR297">
        <f t="shared" si="23"/>
        <v>121413000</v>
      </c>
      <c r="AS297">
        <v>67290000</v>
      </c>
      <c r="AT297">
        <v>54123000</v>
      </c>
      <c r="AU297">
        <v>0</v>
      </c>
      <c r="AW297" t="s">
        <v>4116</v>
      </c>
      <c r="AX297" t="s">
        <v>4117</v>
      </c>
      <c r="AY297" t="s">
        <v>171</v>
      </c>
      <c r="AZ297" t="s">
        <v>171</v>
      </c>
      <c r="BA297">
        <f t="shared" si="24"/>
        <v>130410000</v>
      </c>
      <c r="BB297">
        <v>130410000</v>
      </c>
      <c r="BC297">
        <v>0</v>
      </c>
      <c r="BD297">
        <v>0</v>
      </c>
    </row>
    <row r="298" spans="1:56" x14ac:dyDescent="0.25">
      <c r="A298" t="s">
        <v>5255</v>
      </c>
      <c r="B298" t="s">
        <v>5256</v>
      </c>
      <c r="C298" t="s">
        <v>5257</v>
      </c>
      <c r="D298" t="s">
        <v>171</v>
      </c>
      <c r="E298" t="s">
        <v>171</v>
      </c>
      <c r="F298">
        <f t="shared" si="22"/>
        <v>101458000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47317000</v>
      </c>
      <c r="M298">
        <v>54141000</v>
      </c>
      <c r="N298">
        <v>0</v>
      </c>
      <c r="AN298" t="s">
        <v>2365</v>
      </c>
      <c r="AO298" t="s">
        <v>2366</v>
      </c>
      <c r="AP298" t="s">
        <v>171</v>
      </c>
      <c r="AQ298" t="s">
        <v>171</v>
      </c>
      <c r="AR298">
        <f t="shared" si="23"/>
        <v>120960000</v>
      </c>
      <c r="AS298">
        <v>120960000</v>
      </c>
      <c r="AT298">
        <v>0</v>
      </c>
      <c r="AU298">
        <v>0</v>
      </c>
      <c r="AW298" t="s">
        <v>3601</v>
      </c>
      <c r="AX298" t="s">
        <v>3600</v>
      </c>
      <c r="AY298" t="s">
        <v>171</v>
      </c>
      <c r="AZ298" t="s">
        <v>171</v>
      </c>
      <c r="BA298">
        <f t="shared" si="24"/>
        <v>129239000</v>
      </c>
      <c r="BB298">
        <v>86798000</v>
      </c>
      <c r="BC298">
        <v>0</v>
      </c>
      <c r="BD298">
        <v>42441000</v>
      </c>
    </row>
    <row r="299" spans="1:56" x14ac:dyDescent="0.25">
      <c r="A299" t="s">
        <v>5264</v>
      </c>
      <c r="B299" t="s">
        <v>5265</v>
      </c>
      <c r="C299" t="s">
        <v>5264</v>
      </c>
      <c r="D299" t="s">
        <v>171</v>
      </c>
      <c r="E299" t="s">
        <v>171</v>
      </c>
      <c r="F299">
        <f t="shared" si="22"/>
        <v>101156000</v>
      </c>
      <c r="G299">
        <v>0</v>
      </c>
      <c r="H299">
        <v>0</v>
      </c>
      <c r="I299">
        <v>0</v>
      </c>
      <c r="J299">
        <v>33878000</v>
      </c>
      <c r="K299">
        <v>34106000</v>
      </c>
      <c r="L299">
        <v>0</v>
      </c>
      <c r="M299">
        <v>0</v>
      </c>
      <c r="N299">
        <v>33172000</v>
      </c>
      <c r="AN299" t="s">
        <v>4932</v>
      </c>
      <c r="AO299" t="s">
        <v>4931</v>
      </c>
      <c r="AP299" t="s">
        <v>171</v>
      </c>
      <c r="AQ299" t="s">
        <v>171</v>
      </c>
      <c r="AR299">
        <f t="shared" si="23"/>
        <v>120140000</v>
      </c>
      <c r="AS299">
        <v>0</v>
      </c>
      <c r="AT299">
        <v>0</v>
      </c>
      <c r="AU299">
        <v>120140000</v>
      </c>
      <c r="AW299" t="s">
        <v>2247</v>
      </c>
      <c r="AX299" t="s">
        <v>2246</v>
      </c>
      <c r="AY299" t="s">
        <v>230</v>
      </c>
      <c r="AZ299" t="s">
        <v>171</v>
      </c>
      <c r="BA299">
        <f t="shared" si="24"/>
        <v>128507000</v>
      </c>
      <c r="BB299">
        <v>70734000</v>
      </c>
      <c r="BC299">
        <v>34363000</v>
      </c>
      <c r="BD299">
        <v>23410000</v>
      </c>
    </row>
    <row r="300" spans="1:56" x14ac:dyDescent="0.25">
      <c r="A300" t="s">
        <v>1491</v>
      </c>
      <c r="B300" t="s">
        <v>5272</v>
      </c>
      <c r="C300" t="s">
        <v>5273</v>
      </c>
      <c r="D300" t="s">
        <v>479</v>
      </c>
      <c r="E300" t="s">
        <v>171</v>
      </c>
      <c r="F300">
        <f t="shared" si="22"/>
        <v>99457000</v>
      </c>
      <c r="G300">
        <v>0</v>
      </c>
      <c r="H300">
        <v>39265000</v>
      </c>
      <c r="I300">
        <v>0</v>
      </c>
      <c r="J300">
        <v>0</v>
      </c>
      <c r="K300">
        <v>0</v>
      </c>
      <c r="L300">
        <v>60192000</v>
      </c>
      <c r="M300">
        <v>0</v>
      </c>
      <c r="N300">
        <v>0</v>
      </c>
      <c r="AN300" t="s">
        <v>3467</v>
      </c>
      <c r="AO300" t="s">
        <v>3468</v>
      </c>
      <c r="AP300" t="s">
        <v>171</v>
      </c>
      <c r="AQ300" t="s">
        <v>171</v>
      </c>
      <c r="AR300">
        <f t="shared" si="23"/>
        <v>119230000</v>
      </c>
      <c r="AS300">
        <v>0</v>
      </c>
      <c r="AT300">
        <v>119230000</v>
      </c>
      <c r="AU300">
        <v>0</v>
      </c>
      <c r="AW300" t="s">
        <v>4105</v>
      </c>
      <c r="AX300" t="s">
        <v>4104</v>
      </c>
      <c r="AY300" s="3" t="s">
        <v>437</v>
      </c>
      <c r="AZ300" s="8" t="s">
        <v>1676</v>
      </c>
      <c r="BA300">
        <f t="shared" si="24"/>
        <v>125994000</v>
      </c>
      <c r="BB300">
        <v>40071000</v>
      </c>
      <c r="BC300">
        <v>53355000</v>
      </c>
      <c r="BD300">
        <v>32568000</v>
      </c>
    </row>
    <row r="301" spans="1:56" x14ac:dyDescent="0.25">
      <c r="A301" t="s">
        <v>5282</v>
      </c>
      <c r="B301" t="s">
        <v>5283</v>
      </c>
      <c r="C301" t="s">
        <v>5284</v>
      </c>
      <c r="D301" t="s">
        <v>171</v>
      </c>
      <c r="E301" t="s">
        <v>171</v>
      </c>
      <c r="F301">
        <f t="shared" si="22"/>
        <v>99246000</v>
      </c>
      <c r="G301">
        <v>0</v>
      </c>
      <c r="H301">
        <v>54746000</v>
      </c>
      <c r="I301">
        <v>0</v>
      </c>
      <c r="J301">
        <v>0</v>
      </c>
      <c r="K301">
        <v>0</v>
      </c>
      <c r="L301">
        <v>44500000</v>
      </c>
      <c r="M301">
        <v>0</v>
      </c>
      <c r="N301">
        <v>0</v>
      </c>
      <c r="AN301" t="s">
        <v>4969</v>
      </c>
      <c r="AO301" t="s">
        <v>4968</v>
      </c>
      <c r="AP301" t="s">
        <v>171</v>
      </c>
      <c r="AQ301" t="s">
        <v>171</v>
      </c>
      <c r="AR301">
        <f t="shared" si="23"/>
        <v>117610000</v>
      </c>
      <c r="AS301">
        <v>0</v>
      </c>
      <c r="AT301">
        <v>0</v>
      </c>
      <c r="AU301">
        <v>117610000</v>
      </c>
      <c r="AW301" t="s">
        <v>4274</v>
      </c>
      <c r="AX301" t="s">
        <v>4275</v>
      </c>
      <c r="AY301" t="s">
        <v>171</v>
      </c>
      <c r="AZ301" t="s">
        <v>171</v>
      </c>
      <c r="BA301">
        <f t="shared" si="24"/>
        <v>122484000</v>
      </c>
      <c r="BB301">
        <v>64611000</v>
      </c>
      <c r="BC301">
        <v>0</v>
      </c>
      <c r="BD301">
        <v>57873000</v>
      </c>
    </row>
    <row r="302" spans="1:56" x14ac:dyDescent="0.25">
      <c r="A302" t="s">
        <v>5315</v>
      </c>
      <c r="B302" t="s">
        <v>5316</v>
      </c>
      <c r="C302" t="s">
        <v>5317</v>
      </c>
      <c r="D302" t="s">
        <v>171</v>
      </c>
      <c r="E302" t="s">
        <v>171</v>
      </c>
      <c r="F302">
        <f t="shared" si="22"/>
        <v>97812000</v>
      </c>
      <c r="G302">
        <v>0</v>
      </c>
      <c r="H302">
        <v>35724000</v>
      </c>
      <c r="I302">
        <v>0</v>
      </c>
      <c r="J302">
        <v>29899000</v>
      </c>
      <c r="K302">
        <v>16237000</v>
      </c>
      <c r="L302">
        <v>15952000</v>
      </c>
      <c r="M302">
        <v>0</v>
      </c>
      <c r="N302">
        <v>0</v>
      </c>
      <c r="AN302" t="s">
        <v>4431</v>
      </c>
      <c r="AO302" t="s">
        <v>4430</v>
      </c>
      <c r="AP302" t="s">
        <v>171</v>
      </c>
      <c r="AQ302" t="s">
        <v>171</v>
      </c>
      <c r="AR302">
        <f t="shared" si="23"/>
        <v>117507000</v>
      </c>
      <c r="AS302">
        <v>0</v>
      </c>
      <c r="AT302">
        <v>48725000</v>
      </c>
      <c r="AU302">
        <v>68782000</v>
      </c>
      <c r="AW302" t="s">
        <v>3914</v>
      </c>
      <c r="AX302" t="s">
        <v>3915</v>
      </c>
      <c r="AY302" t="s">
        <v>171</v>
      </c>
      <c r="AZ302" t="s">
        <v>171</v>
      </c>
      <c r="BA302">
        <f t="shared" si="24"/>
        <v>120845000</v>
      </c>
      <c r="BB302">
        <v>47795000</v>
      </c>
      <c r="BC302">
        <v>35282000</v>
      </c>
      <c r="BD302">
        <v>37768000</v>
      </c>
    </row>
    <row r="303" spans="1:56" x14ac:dyDescent="0.25">
      <c r="A303" t="s">
        <v>5326</v>
      </c>
      <c r="B303" t="s">
        <v>5327</v>
      </c>
      <c r="C303" t="s">
        <v>5328</v>
      </c>
      <c r="D303" t="s">
        <v>171</v>
      </c>
      <c r="E303" t="s">
        <v>171</v>
      </c>
      <c r="F303">
        <f t="shared" si="22"/>
        <v>97704000</v>
      </c>
      <c r="G303">
        <v>0</v>
      </c>
      <c r="H303">
        <v>49966000</v>
      </c>
      <c r="I303">
        <v>0</v>
      </c>
      <c r="J303">
        <v>47738000</v>
      </c>
      <c r="K303">
        <v>0</v>
      </c>
      <c r="L303">
        <v>0</v>
      </c>
      <c r="M303">
        <v>0</v>
      </c>
      <c r="N303">
        <v>0</v>
      </c>
      <c r="AN303" t="s">
        <v>4096</v>
      </c>
      <c r="AO303" t="s">
        <v>4097</v>
      </c>
      <c r="AP303" t="s">
        <v>171</v>
      </c>
      <c r="AQ303" t="s">
        <v>171</v>
      </c>
      <c r="AR303">
        <f t="shared" si="23"/>
        <v>117478000</v>
      </c>
      <c r="AS303">
        <v>0</v>
      </c>
      <c r="AT303">
        <v>61579000</v>
      </c>
      <c r="AU303">
        <v>55899000</v>
      </c>
      <c r="AW303" t="s">
        <v>4223</v>
      </c>
      <c r="AX303" t="s">
        <v>4224</v>
      </c>
      <c r="AY303" t="s">
        <v>171</v>
      </c>
      <c r="AZ303" t="s">
        <v>171</v>
      </c>
      <c r="BA303">
        <f t="shared" si="24"/>
        <v>117576000</v>
      </c>
      <c r="BB303">
        <v>23876000</v>
      </c>
      <c r="BC303">
        <v>37548000</v>
      </c>
      <c r="BD303">
        <v>56152000</v>
      </c>
    </row>
    <row r="304" spans="1:56" x14ac:dyDescent="0.25">
      <c r="A304" t="s">
        <v>5337</v>
      </c>
      <c r="B304" t="s">
        <v>5338</v>
      </c>
      <c r="C304" t="s">
        <v>5339</v>
      </c>
      <c r="D304" t="s">
        <v>171</v>
      </c>
      <c r="E304" t="s">
        <v>171</v>
      </c>
      <c r="F304">
        <f t="shared" si="22"/>
        <v>97583000</v>
      </c>
      <c r="G304">
        <v>35474000</v>
      </c>
      <c r="H304">
        <v>0</v>
      </c>
      <c r="I304">
        <v>0</v>
      </c>
      <c r="J304">
        <v>36758000</v>
      </c>
      <c r="K304">
        <v>0</v>
      </c>
      <c r="L304">
        <v>25351000</v>
      </c>
      <c r="M304">
        <v>0</v>
      </c>
      <c r="N304">
        <v>0</v>
      </c>
      <c r="AN304" t="s">
        <v>4487</v>
      </c>
      <c r="AO304" t="s">
        <v>4488</v>
      </c>
      <c r="AP304" t="s">
        <v>171</v>
      </c>
      <c r="AQ304" t="s">
        <v>171</v>
      </c>
      <c r="AR304">
        <f t="shared" si="23"/>
        <v>116481000</v>
      </c>
      <c r="AS304">
        <v>0</v>
      </c>
      <c r="AT304">
        <v>38134000</v>
      </c>
      <c r="AU304">
        <v>78347000</v>
      </c>
      <c r="AW304" t="s">
        <v>3303</v>
      </c>
      <c r="AX304" t="s">
        <v>3302</v>
      </c>
      <c r="AY304" t="s">
        <v>171</v>
      </c>
      <c r="AZ304" t="s">
        <v>171</v>
      </c>
      <c r="BA304">
        <f t="shared" si="24"/>
        <v>117410000</v>
      </c>
      <c r="BB304">
        <v>117410000</v>
      </c>
      <c r="BC304">
        <v>0</v>
      </c>
      <c r="BD304">
        <v>0</v>
      </c>
    </row>
    <row r="305" spans="1:56" x14ac:dyDescent="0.25">
      <c r="A305" t="s">
        <v>5348</v>
      </c>
      <c r="B305" t="s">
        <v>5349</v>
      </c>
      <c r="C305" t="s">
        <v>5350</v>
      </c>
      <c r="D305" t="s">
        <v>171</v>
      </c>
      <c r="E305" t="s">
        <v>171</v>
      </c>
      <c r="F305">
        <f t="shared" si="22"/>
        <v>96494000</v>
      </c>
      <c r="G305">
        <v>0</v>
      </c>
      <c r="H305">
        <v>25855000</v>
      </c>
      <c r="I305">
        <v>0</v>
      </c>
      <c r="J305">
        <v>17689000</v>
      </c>
      <c r="K305">
        <v>20739000</v>
      </c>
      <c r="L305">
        <v>0</v>
      </c>
      <c r="M305">
        <v>32211000</v>
      </c>
      <c r="N305">
        <v>0</v>
      </c>
      <c r="AN305" t="s">
        <v>3280</v>
      </c>
      <c r="AO305" t="s">
        <v>3281</v>
      </c>
      <c r="AP305" t="s">
        <v>171</v>
      </c>
      <c r="AQ305" t="s">
        <v>171</v>
      </c>
      <c r="AR305">
        <f t="shared" si="23"/>
        <v>115960000</v>
      </c>
      <c r="AS305">
        <v>0</v>
      </c>
      <c r="AT305">
        <v>115960000</v>
      </c>
      <c r="AU305">
        <v>0</v>
      </c>
      <c r="AW305" t="s">
        <v>2849</v>
      </c>
      <c r="AX305" t="s">
        <v>2850</v>
      </c>
      <c r="AY305" t="s">
        <v>171</v>
      </c>
      <c r="AZ305" t="s">
        <v>171</v>
      </c>
      <c r="BA305">
        <f t="shared" si="24"/>
        <v>116672000</v>
      </c>
      <c r="BB305">
        <v>97646000</v>
      </c>
      <c r="BC305">
        <v>19026000</v>
      </c>
      <c r="BD305">
        <v>0</v>
      </c>
    </row>
    <row r="306" spans="1:56" x14ac:dyDescent="0.25">
      <c r="A306" t="s">
        <v>5359</v>
      </c>
      <c r="B306" t="s">
        <v>5360</v>
      </c>
      <c r="C306" t="s">
        <v>5361</v>
      </c>
      <c r="D306" t="s">
        <v>171</v>
      </c>
      <c r="E306" t="s">
        <v>171</v>
      </c>
      <c r="F306">
        <f t="shared" si="22"/>
        <v>96219000</v>
      </c>
      <c r="G306">
        <v>0</v>
      </c>
      <c r="H306">
        <v>52725000</v>
      </c>
      <c r="I306">
        <v>0</v>
      </c>
      <c r="J306">
        <v>43494000</v>
      </c>
      <c r="K306">
        <v>0</v>
      </c>
      <c r="L306">
        <v>0</v>
      </c>
      <c r="M306">
        <v>0</v>
      </c>
      <c r="N306">
        <v>0</v>
      </c>
      <c r="AN306" t="s">
        <v>3433</v>
      </c>
      <c r="AO306" t="s">
        <v>3434</v>
      </c>
      <c r="AP306" t="s">
        <v>171</v>
      </c>
      <c r="AQ306" t="s">
        <v>171</v>
      </c>
      <c r="AR306">
        <f t="shared" si="23"/>
        <v>115471000</v>
      </c>
      <c r="AS306">
        <v>74545000</v>
      </c>
      <c r="AT306">
        <v>40926000</v>
      </c>
      <c r="AU306">
        <v>0</v>
      </c>
      <c r="AW306" t="s">
        <v>3787</v>
      </c>
      <c r="AX306" t="s">
        <v>3786</v>
      </c>
      <c r="AY306" t="s">
        <v>171</v>
      </c>
      <c r="AZ306" t="s">
        <v>171</v>
      </c>
      <c r="BA306">
        <f t="shared" si="24"/>
        <v>115440000</v>
      </c>
      <c r="BB306">
        <v>115440000</v>
      </c>
      <c r="BC306">
        <v>0</v>
      </c>
      <c r="BD306">
        <v>0</v>
      </c>
    </row>
    <row r="307" spans="1:56" x14ac:dyDescent="0.25">
      <c r="A307" t="s">
        <v>5370</v>
      </c>
      <c r="B307" t="s">
        <v>5371</v>
      </c>
      <c r="C307" t="s">
        <v>5372</v>
      </c>
      <c r="D307" t="s">
        <v>171</v>
      </c>
      <c r="E307" t="s">
        <v>171</v>
      </c>
      <c r="F307">
        <f t="shared" si="22"/>
        <v>94373000</v>
      </c>
      <c r="G307">
        <v>0</v>
      </c>
      <c r="H307">
        <v>25151000</v>
      </c>
      <c r="I307">
        <v>0</v>
      </c>
      <c r="J307">
        <v>23004000</v>
      </c>
      <c r="K307">
        <v>19488000</v>
      </c>
      <c r="L307">
        <v>0</v>
      </c>
      <c r="M307">
        <v>26730000</v>
      </c>
      <c r="N307">
        <v>0</v>
      </c>
      <c r="AN307" t="s">
        <v>2725</v>
      </c>
      <c r="AO307" t="s">
        <v>2726</v>
      </c>
      <c r="AP307" t="s">
        <v>171</v>
      </c>
      <c r="AQ307" t="s">
        <v>171</v>
      </c>
      <c r="AR307">
        <f t="shared" si="23"/>
        <v>115230000</v>
      </c>
      <c r="AS307">
        <v>0</v>
      </c>
      <c r="AT307">
        <v>115230000</v>
      </c>
      <c r="AU307">
        <v>0</v>
      </c>
      <c r="AW307" t="s">
        <v>4243</v>
      </c>
      <c r="AX307" t="s">
        <v>4244</v>
      </c>
      <c r="AY307" t="s">
        <v>230</v>
      </c>
      <c r="AZ307" t="s">
        <v>171</v>
      </c>
      <c r="BA307">
        <f t="shared" si="24"/>
        <v>114649000</v>
      </c>
      <c r="BB307">
        <v>48816000</v>
      </c>
      <c r="BC307">
        <v>0</v>
      </c>
      <c r="BD307">
        <v>65833000</v>
      </c>
    </row>
    <row r="308" spans="1:56" x14ac:dyDescent="0.25">
      <c r="A308" t="s">
        <v>5379</v>
      </c>
      <c r="B308" t="s">
        <v>5380</v>
      </c>
      <c r="C308" t="s">
        <v>5381</v>
      </c>
      <c r="D308" t="s">
        <v>171</v>
      </c>
      <c r="E308" t="s">
        <v>171</v>
      </c>
      <c r="F308">
        <f t="shared" si="22"/>
        <v>94276000</v>
      </c>
      <c r="G308">
        <v>0</v>
      </c>
      <c r="H308">
        <v>36184000</v>
      </c>
      <c r="I308">
        <v>0</v>
      </c>
      <c r="J308">
        <v>58092000</v>
      </c>
      <c r="K308">
        <v>0</v>
      </c>
      <c r="L308">
        <v>0</v>
      </c>
      <c r="M308">
        <v>0</v>
      </c>
      <c r="N308">
        <v>0</v>
      </c>
      <c r="AN308" t="s">
        <v>4401</v>
      </c>
      <c r="AO308" t="s">
        <v>4402</v>
      </c>
      <c r="AP308" t="s">
        <v>479</v>
      </c>
      <c r="AQ308" t="s">
        <v>171</v>
      </c>
      <c r="AR308">
        <f t="shared" si="23"/>
        <v>114635000</v>
      </c>
      <c r="AS308">
        <v>65080000</v>
      </c>
      <c r="AT308">
        <v>49555000</v>
      </c>
      <c r="AU308">
        <v>0</v>
      </c>
      <c r="AW308" t="s">
        <v>4688</v>
      </c>
      <c r="AX308" t="s">
        <v>4689</v>
      </c>
      <c r="AY308" t="s">
        <v>230</v>
      </c>
      <c r="AZ308" t="s">
        <v>171</v>
      </c>
      <c r="BA308">
        <f t="shared" si="24"/>
        <v>114092000</v>
      </c>
      <c r="BB308">
        <v>67591000</v>
      </c>
      <c r="BC308">
        <v>46501000</v>
      </c>
      <c r="BD308">
        <v>0</v>
      </c>
    </row>
    <row r="309" spans="1:56" x14ac:dyDescent="0.25">
      <c r="A309" t="s">
        <v>5402</v>
      </c>
      <c r="B309" t="s">
        <v>5403</v>
      </c>
      <c r="C309" t="s">
        <v>5404</v>
      </c>
      <c r="D309" t="s">
        <v>171</v>
      </c>
      <c r="E309" t="s">
        <v>171</v>
      </c>
      <c r="F309">
        <f t="shared" si="22"/>
        <v>92154000</v>
      </c>
      <c r="G309">
        <v>0</v>
      </c>
      <c r="H309">
        <v>66461000</v>
      </c>
      <c r="I309">
        <v>0</v>
      </c>
      <c r="J309">
        <v>25693000</v>
      </c>
      <c r="K309">
        <v>0</v>
      </c>
      <c r="L309">
        <v>0</v>
      </c>
      <c r="M309">
        <v>0</v>
      </c>
      <c r="N309">
        <v>0</v>
      </c>
      <c r="AN309" t="s">
        <v>4348</v>
      </c>
      <c r="AO309" t="s">
        <v>4349</v>
      </c>
      <c r="AP309" t="s">
        <v>171</v>
      </c>
      <c r="AQ309" t="s">
        <v>171</v>
      </c>
      <c r="AR309">
        <f t="shared" si="23"/>
        <v>114258000</v>
      </c>
      <c r="AS309">
        <v>40042000</v>
      </c>
      <c r="AT309">
        <v>74216000</v>
      </c>
      <c r="AU309">
        <v>0</v>
      </c>
      <c r="AW309" t="s">
        <v>4096</v>
      </c>
      <c r="AX309" t="s">
        <v>4097</v>
      </c>
      <c r="AY309" t="s">
        <v>171</v>
      </c>
      <c r="AZ309" t="s">
        <v>171</v>
      </c>
      <c r="BA309">
        <f t="shared" si="24"/>
        <v>112680000</v>
      </c>
      <c r="BB309">
        <v>112680000</v>
      </c>
      <c r="BC309">
        <v>0</v>
      </c>
      <c r="BD309">
        <v>0</v>
      </c>
    </row>
    <row r="310" spans="1:56" x14ac:dyDescent="0.25">
      <c r="A310" t="s">
        <v>5413</v>
      </c>
      <c r="B310" t="s">
        <v>5414</v>
      </c>
      <c r="C310" t="s">
        <v>5415</v>
      </c>
      <c r="D310" t="s">
        <v>171</v>
      </c>
      <c r="E310" t="s">
        <v>171</v>
      </c>
      <c r="F310">
        <f t="shared" si="22"/>
        <v>91022000</v>
      </c>
      <c r="G310">
        <v>0</v>
      </c>
      <c r="H310">
        <v>47392000</v>
      </c>
      <c r="I310">
        <v>0</v>
      </c>
      <c r="J310">
        <v>43630000</v>
      </c>
      <c r="K310">
        <v>0</v>
      </c>
      <c r="L310">
        <v>0</v>
      </c>
      <c r="M310">
        <v>0</v>
      </c>
      <c r="N310">
        <v>0</v>
      </c>
      <c r="AN310" t="s">
        <v>2884</v>
      </c>
      <c r="AO310" t="s">
        <v>2885</v>
      </c>
      <c r="AP310" s="9" t="s">
        <v>63</v>
      </c>
      <c r="AQ310" s="5" t="s">
        <v>64</v>
      </c>
      <c r="AR310">
        <f t="shared" si="23"/>
        <v>113980000</v>
      </c>
      <c r="AS310">
        <v>0</v>
      </c>
      <c r="AT310">
        <v>113980000</v>
      </c>
      <c r="AU310">
        <v>0</v>
      </c>
      <c r="AW310" t="s">
        <v>4013</v>
      </c>
      <c r="AX310" t="s">
        <v>4014</v>
      </c>
      <c r="AY310" t="s">
        <v>171</v>
      </c>
      <c r="AZ310" t="s">
        <v>171</v>
      </c>
      <c r="BA310">
        <f t="shared" si="24"/>
        <v>112160000</v>
      </c>
      <c r="BB310">
        <v>112160000</v>
      </c>
      <c r="BC310">
        <v>0</v>
      </c>
      <c r="BD310">
        <v>0</v>
      </c>
    </row>
    <row r="311" spans="1:56" x14ac:dyDescent="0.25">
      <c r="A311" t="s">
        <v>5424</v>
      </c>
      <c r="B311" t="s">
        <v>5425</v>
      </c>
      <c r="C311" t="s">
        <v>5426</v>
      </c>
      <c r="D311" t="s">
        <v>171</v>
      </c>
      <c r="E311" t="s">
        <v>171</v>
      </c>
      <c r="F311">
        <f t="shared" si="22"/>
        <v>91011000</v>
      </c>
      <c r="G311">
        <v>0</v>
      </c>
      <c r="H311">
        <v>45401000</v>
      </c>
      <c r="I311">
        <v>0</v>
      </c>
      <c r="J311">
        <v>45610000</v>
      </c>
      <c r="K311">
        <v>0</v>
      </c>
      <c r="L311">
        <v>0</v>
      </c>
      <c r="M311">
        <v>0</v>
      </c>
      <c r="N311">
        <v>0</v>
      </c>
      <c r="AN311" t="s">
        <v>4470</v>
      </c>
      <c r="AO311" t="s">
        <v>4469</v>
      </c>
      <c r="AP311" t="s">
        <v>171</v>
      </c>
      <c r="AQ311" t="s">
        <v>171</v>
      </c>
      <c r="AR311">
        <f t="shared" si="23"/>
        <v>113637000</v>
      </c>
      <c r="AS311">
        <v>0</v>
      </c>
      <c r="AT311">
        <v>36131000</v>
      </c>
      <c r="AU311">
        <v>77506000</v>
      </c>
      <c r="AW311" t="s">
        <v>3226</v>
      </c>
      <c r="AX311" t="s">
        <v>3227</v>
      </c>
      <c r="AY311" s="3" t="s">
        <v>437</v>
      </c>
      <c r="AZ311" s="4" t="s">
        <v>438</v>
      </c>
      <c r="BA311">
        <f t="shared" si="24"/>
        <v>111761000</v>
      </c>
      <c r="BB311">
        <v>29589000</v>
      </c>
      <c r="BC311">
        <v>30334000</v>
      </c>
      <c r="BD311">
        <v>51838000</v>
      </c>
    </row>
    <row r="312" spans="1:56" x14ac:dyDescent="0.25">
      <c r="A312" t="s">
        <v>1491</v>
      </c>
      <c r="B312" t="s">
        <v>1491</v>
      </c>
      <c r="C312" t="s">
        <v>1491</v>
      </c>
      <c r="D312" t="s">
        <v>171</v>
      </c>
      <c r="E312" t="s">
        <v>171</v>
      </c>
      <c r="F312">
        <f t="shared" si="22"/>
        <v>90680000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90680000</v>
      </c>
      <c r="AN312" t="s">
        <v>3892</v>
      </c>
      <c r="AO312" t="s">
        <v>3893</v>
      </c>
      <c r="AP312" s="9" t="s">
        <v>63</v>
      </c>
      <c r="AQ312" s="5" t="s">
        <v>64</v>
      </c>
      <c r="AR312">
        <f t="shared" si="23"/>
        <v>112720000</v>
      </c>
      <c r="AS312">
        <v>0</v>
      </c>
      <c r="AT312">
        <v>112720000</v>
      </c>
      <c r="AU312">
        <v>0</v>
      </c>
      <c r="AW312" t="s">
        <v>3592</v>
      </c>
      <c r="AX312" t="s">
        <v>3593</v>
      </c>
      <c r="AY312" s="3" t="s">
        <v>437</v>
      </c>
      <c r="AZ312" s="4" t="s">
        <v>438</v>
      </c>
      <c r="BA312">
        <f t="shared" si="24"/>
        <v>111750000</v>
      </c>
      <c r="BB312">
        <v>34086000</v>
      </c>
      <c r="BC312">
        <v>40795000</v>
      </c>
      <c r="BD312">
        <v>36869000</v>
      </c>
    </row>
    <row r="313" spans="1:56" x14ac:dyDescent="0.25">
      <c r="A313" t="s">
        <v>5436</v>
      </c>
      <c r="B313" t="s">
        <v>5437</v>
      </c>
      <c r="C313" t="s">
        <v>5438</v>
      </c>
      <c r="D313" t="s">
        <v>171</v>
      </c>
      <c r="E313" t="s">
        <v>171</v>
      </c>
      <c r="F313">
        <f t="shared" si="22"/>
        <v>90619000</v>
      </c>
      <c r="G313">
        <v>28056000</v>
      </c>
      <c r="H313">
        <v>0</v>
      </c>
      <c r="I313">
        <v>0</v>
      </c>
      <c r="J313">
        <v>26522000</v>
      </c>
      <c r="K313">
        <v>19265000</v>
      </c>
      <c r="L313">
        <v>16776000</v>
      </c>
      <c r="M313">
        <v>0</v>
      </c>
      <c r="N313">
        <v>0</v>
      </c>
      <c r="AN313" t="s">
        <v>3208</v>
      </c>
      <c r="AO313" t="s">
        <v>3209</v>
      </c>
      <c r="AP313" t="s">
        <v>171</v>
      </c>
      <c r="AQ313" t="s">
        <v>171</v>
      </c>
      <c r="AR313">
        <f t="shared" si="23"/>
        <v>112340000</v>
      </c>
      <c r="AS313">
        <v>0</v>
      </c>
      <c r="AT313">
        <v>112340000</v>
      </c>
      <c r="AU313">
        <v>0</v>
      </c>
      <c r="AW313" t="s">
        <v>4544</v>
      </c>
      <c r="AX313" t="s">
        <v>4545</v>
      </c>
      <c r="AY313" t="s">
        <v>171</v>
      </c>
      <c r="AZ313" t="s">
        <v>171</v>
      </c>
      <c r="BA313">
        <f t="shared" si="24"/>
        <v>111745000</v>
      </c>
      <c r="BB313">
        <v>71802000</v>
      </c>
      <c r="BC313">
        <v>17758000</v>
      </c>
      <c r="BD313">
        <v>22185000</v>
      </c>
    </row>
    <row r="314" spans="1:56" x14ac:dyDescent="0.25">
      <c r="A314" t="s">
        <v>1491</v>
      </c>
      <c r="B314" t="s">
        <v>1491</v>
      </c>
      <c r="C314" t="s">
        <v>5454</v>
      </c>
      <c r="D314" t="s">
        <v>171</v>
      </c>
      <c r="E314" s="2" t="s">
        <v>171</v>
      </c>
      <c r="F314">
        <f t="shared" si="22"/>
        <v>90416000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90416000</v>
      </c>
      <c r="N314">
        <v>0</v>
      </c>
      <c r="AN314" t="s">
        <v>4750</v>
      </c>
      <c r="AO314" t="s">
        <v>4751</v>
      </c>
      <c r="AP314" t="s">
        <v>171</v>
      </c>
      <c r="AQ314" t="s">
        <v>171</v>
      </c>
      <c r="AR314">
        <f t="shared" si="23"/>
        <v>111720000</v>
      </c>
      <c r="AS314">
        <v>24945000</v>
      </c>
      <c r="AT314">
        <v>38839000</v>
      </c>
      <c r="AU314">
        <v>47936000</v>
      </c>
      <c r="AW314" t="s">
        <v>4441</v>
      </c>
      <c r="AX314" t="s">
        <v>4440</v>
      </c>
      <c r="AY314" s="9" t="s">
        <v>63</v>
      </c>
      <c r="AZ314" s="5" t="s">
        <v>64</v>
      </c>
      <c r="BA314">
        <f t="shared" si="24"/>
        <v>111020000</v>
      </c>
      <c r="BB314">
        <v>111020000</v>
      </c>
      <c r="BC314">
        <v>0</v>
      </c>
      <c r="BD314">
        <v>0</v>
      </c>
    </row>
    <row r="315" spans="1:56" x14ac:dyDescent="0.25">
      <c r="A315" t="s">
        <v>5460</v>
      </c>
      <c r="B315" t="s">
        <v>5461</v>
      </c>
      <c r="C315" t="s">
        <v>5460</v>
      </c>
      <c r="D315" t="s">
        <v>230</v>
      </c>
      <c r="E315" t="s">
        <v>171</v>
      </c>
      <c r="F315">
        <f t="shared" si="22"/>
        <v>90012000</v>
      </c>
      <c r="G315">
        <v>0</v>
      </c>
      <c r="H315">
        <v>0</v>
      </c>
      <c r="I315">
        <v>0</v>
      </c>
      <c r="J315">
        <v>45866000</v>
      </c>
      <c r="K315">
        <v>0</v>
      </c>
      <c r="L315">
        <v>44146000</v>
      </c>
      <c r="M315">
        <v>0</v>
      </c>
      <c r="N315">
        <v>0</v>
      </c>
      <c r="AN315" t="s">
        <v>3845</v>
      </c>
      <c r="AO315" t="s">
        <v>3846</v>
      </c>
      <c r="AP315" t="s">
        <v>171</v>
      </c>
      <c r="AQ315" t="s">
        <v>171</v>
      </c>
      <c r="AR315">
        <f t="shared" si="23"/>
        <v>110590000</v>
      </c>
      <c r="AS315">
        <v>110590000</v>
      </c>
      <c r="AT315">
        <v>0</v>
      </c>
      <c r="AU315">
        <v>0</v>
      </c>
      <c r="AW315" t="s">
        <v>4191</v>
      </c>
      <c r="AX315" t="s">
        <v>4192</v>
      </c>
      <c r="AY315" t="s">
        <v>171</v>
      </c>
      <c r="AZ315" t="s">
        <v>171</v>
      </c>
      <c r="BA315">
        <f t="shared" si="24"/>
        <v>110920000</v>
      </c>
      <c r="BB315">
        <v>110920000</v>
      </c>
      <c r="BC315">
        <v>0</v>
      </c>
      <c r="BD315">
        <v>0</v>
      </c>
    </row>
    <row r="316" spans="1:56" x14ac:dyDescent="0.25">
      <c r="A316" t="s">
        <v>5474</v>
      </c>
      <c r="B316" t="s">
        <v>5475</v>
      </c>
      <c r="C316" t="s">
        <v>5476</v>
      </c>
      <c r="D316" t="s">
        <v>171</v>
      </c>
      <c r="E316" t="s">
        <v>171</v>
      </c>
      <c r="F316">
        <f t="shared" si="22"/>
        <v>89887000</v>
      </c>
      <c r="G316">
        <v>0</v>
      </c>
      <c r="H316">
        <v>34093000</v>
      </c>
      <c r="I316">
        <v>0</v>
      </c>
      <c r="J316">
        <v>55794000</v>
      </c>
      <c r="K316">
        <v>0</v>
      </c>
      <c r="L316">
        <v>0</v>
      </c>
      <c r="M316">
        <v>0</v>
      </c>
      <c r="N316">
        <v>0</v>
      </c>
      <c r="AN316" t="s">
        <v>3903</v>
      </c>
      <c r="AO316" t="s">
        <v>3904</v>
      </c>
      <c r="AP316" s="2" t="s">
        <v>230</v>
      </c>
      <c r="AQ316" t="s">
        <v>171</v>
      </c>
      <c r="AR316">
        <f t="shared" si="23"/>
        <v>109948000</v>
      </c>
      <c r="AS316">
        <v>28740000</v>
      </c>
      <c r="AT316">
        <v>22947000</v>
      </c>
      <c r="AU316">
        <v>58261000</v>
      </c>
      <c r="AW316" t="s">
        <v>4314</v>
      </c>
      <c r="AX316" t="s">
        <v>4315</v>
      </c>
      <c r="AY316" t="s">
        <v>171</v>
      </c>
      <c r="AZ316" t="s">
        <v>171</v>
      </c>
      <c r="BA316">
        <f t="shared" si="24"/>
        <v>110711000</v>
      </c>
      <c r="BB316">
        <v>64986000</v>
      </c>
      <c r="BC316">
        <v>0</v>
      </c>
      <c r="BD316">
        <v>45725000</v>
      </c>
    </row>
    <row r="317" spans="1:56" x14ac:dyDescent="0.25">
      <c r="A317" t="s">
        <v>5486</v>
      </c>
      <c r="B317" t="s">
        <v>5487</v>
      </c>
      <c r="C317" t="s">
        <v>5486</v>
      </c>
      <c r="D317" t="s">
        <v>171</v>
      </c>
      <c r="E317" t="s">
        <v>171</v>
      </c>
      <c r="F317">
        <f t="shared" si="22"/>
        <v>89615000</v>
      </c>
      <c r="G317">
        <v>0</v>
      </c>
      <c r="H317">
        <v>0</v>
      </c>
      <c r="I317">
        <v>0</v>
      </c>
      <c r="J317">
        <v>0</v>
      </c>
      <c r="K317">
        <v>28720000</v>
      </c>
      <c r="L317">
        <v>36977000</v>
      </c>
      <c r="M317">
        <v>23918000</v>
      </c>
      <c r="N317">
        <v>0</v>
      </c>
      <c r="AN317" t="s">
        <v>4619</v>
      </c>
      <c r="AO317" t="s">
        <v>4620</v>
      </c>
      <c r="AP317" t="s">
        <v>171</v>
      </c>
      <c r="AQ317" t="s">
        <v>171</v>
      </c>
      <c r="AR317">
        <f t="shared" si="23"/>
        <v>109887000</v>
      </c>
      <c r="AS317">
        <v>0</v>
      </c>
      <c r="AT317">
        <v>38367000</v>
      </c>
      <c r="AU317">
        <v>71520000</v>
      </c>
      <c r="AW317" t="s">
        <v>1491</v>
      </c>
      <c r="AX317" t="s">
        <v>4609</v>
      </c>
      <c r="AY317" t="s">
        <v>171</v>
      </c>
      <c r="AZ317" t="s">
        <v>171</v>
      </c>
      <c r="BA317">
        <f t="shared" si="24"/>
        <v>110325000</v>
      </c>
      <c r="BB317">
        <v>84577000</v>
      </c>
      <c r="BC317">
        <v>0</v>
      </c>
      <c r="BD317">
        <v>25748000</v>
      </c>
    </row>
    <row r="318" spans="1:56" x14ac:dyDescent="0.25">
      <c r="A318" t="s">
        <v>5495</v>
      </c>
      <c r="B318" t="s">
        <v>5496</v>
      </c>
      <c r="C318" t="s">
        <v>5497</v>
      </c>
      <c r="D318" t="s">
        <v>171</v>
      </c>
      <c r="E318" t="s">
        <v>171</v>
      </c>
      <c r="F318">
        <f t="shared" si="22"/>
        <v>88605000</v>
      </c>
      <c r="G318">
        <v>0</v>
      </c>
      <c r="H318">
        <v>34981000</v>
      </c>
      <c r="I318">
        <v>0</v>
      </c>
      <c r="J318">
        <v>53624000</v>
      </c>
      <c r="K318">
        <v>0</v>
      </c>
      <c r="L318">
        <v>0</v>
      </c>
      <c r="M318">
        <v>0</v>
      </c>
      <c r="N318">
        <v>0</v>
      </c>
      <c r="AN318" t="s">
        <v>4368</v>
      </c>
      <c r="AO318" t="s">
        <v>4369</v>
      </c>
      <c r="AP318" t="s">
        <v>171</v>
      </c>
      <c r="AQ318" t="s">
        <v>171</v>
      </c>
      <c r="AR318">
        <f t="shared" si="23"/>
        <v>107777000</v>
      </c>
      <c r="AS318">
        <v>0</v>
      </c>
      <c r="AT318">
        <v>35117000</v>
      </c>
      <c r="AU318">
        <v>72660000</v>
      </c>
      <c r="AW318" t="s">
        <v>4528</v>
      </c>
      <c r="AX318" t="s">
        <v>4529</v>
      </c>
      <c r="AY318" t="s">
        <v>171</v>
      </c>
      <c r="AZ318" t="s">
        <v>171</v>
      </c>
      <c r="BA318">
        <f t="shared" si="24"/>
        <v>109153000</v>
      </c>
      <c r="BB318">
        <v>85824000</v>
      </c>
      <c r="BC318">
        <v>0</v>
      </c>
      <c r="BD318">
        <v>23329000</v>
      </c>
    </row>
    <row r="319" spans="1:56" x14ac:dyDescent="0.25">
      <c r="A319" t="s">
        <v>5524</v>
      </c>
      <c r="B319" t="s">
        <v>5525</v>
      </c>
      <c r="C319" t="s">
        <v>5526</v>
      </c>
      <c r="D319" t="s">
        <v>171</v>
      </c>
      <c r="E319" t="s">
        <v>171</v>
      </c>
      <c r="F319">
        <f t="shared" si="22"/>
        <v>86084000</v>
      </c>
      <c r="G319">
        <v>26996000</v>
      </c>
      <c r="H319">
        <v>0</v>
      </c>
      <c r="I319">
        <v>0</v>
      </c>
      <c r="J319">
        <v>0</v>
      </c>
      <c r="K319">
        <v>26763000</v>
      </c>
      <c r="L319">
        <v>14511000</v>
      </c>
      <c r="M319">
        <v>17814000</v>
      </c>
      <c r="N319">
        <v>0</v>
      </c>
      <c r="AN319" t="s">
        <v>3369</v>
      </c>
      <c r="AO319" t="s">
        <v>3370</v>
      </c>
      <c r="AP319" s="3" t="s">
        <v>437</v>
      </c>
      <c r="AQ319" s="4" t="s">
        <v>438</v>
      </c>
      <c r="AR319">
        <f t="shared" si="23"/>
        <v>107564000</v>
      </c>
      <c r="AS319">
        <v>68098000</v>
      </c>
      <c r="AT319">
        <v>39466000</v>
      </c>
      <c r="AU319">
        <v>0</v>
      </c>
      <c r="AW319" t="s">
        <v>3809</v>
      </c>
      <c r="AX319" t="s">
        <v>3810</v>
      </c>
      <c r="AY319" t="s">
        <v>171</v>
      </c>
      <c r="AZ319" t="s">
        <v>171</v>
      </c>
      <c r="BA319">
        <f t="shared" si="24"/>
        <v>109059000</v>
      </c>
      <c r="BB319">
        <v>27023000</v>
      </c>
      <c r="BC319">
        <v>48065000</v>
      </c>
      <c r="BD319">
        <v>33971000</v>
      </c>
    </row>
    <row r="320" spans="1:56" x14ac:dyDescent="0.25">
      <c r="A320" t="s">
        <v>5535</v>
      </c>
      <c r="B320" t="s">
        <v>5536</v>
      </c>
      <c r="C320" t="s">
        <v>5537</v>
      </c>
      <c r="D320" t="s">
        <v>171</v>
      </c>
      <c r="E320" t="s">
        <v>171</v>
      </c>
      <c r="F320">
        <f t="shared" si="22"/>
        <v>86055000</v>
      </c>
      <c r="G320">
        <v>0</v>
      </c>
      <c r="H320">
        <v>22892000</v>
      </c>
      <c r="I320">
        <v>0</v>
      </c>
      <c r="J320">
        <v>0</v>
      </c>
      <c r="K320">
        <v>0</v>
      </c>
      <c r="L320">
        <v>38556000</v>
      </c>
      <c r="M320">
        <v>24607000</v>
      </c>
      <c r="N320">
        <v>0</v>
      </c>
      <c r="AN320" t="s">
        <v>3641</v>
      </c>
      <c r="AO320" t="s">
        <v>3640</v>
      </c>
      <c r="AP320" t="s">
        <v>171</v>
      </c>
      <c r="AQ320" t="s">
        <v>171</v>
      </c>
      <c r="AR320">
        <f t="shared" si="23"/>
        <v>107230000</v>
      </c>
      <c r="AS320">
        <v>0</v>
      </c>
      <c r="AT320">
        <v>107230000</v>
      </c>
      <c r="AU320">
        <v>0</v>
      </c>
      <c r="AW320" t="s">
        <v>4064</v>
      </c>
      <c r="AX320" t="s">
        <v>4063</v>
      </c>
      <c r="AY320" s="3" t="s">
        <v>437</v>
      </c>
      <c r="AZ320" s="4" t="s">
        <v>438</v>
      </c>
      <c r="BA320">
        <f t="shared" si="24"/>
        <v>108435000</v>
      </c>
      <c r="BB320">
        <v>33667000</v>
      </c>
      <c r="BC320">
        <v>40406000</v>
      </c>
      <c r="BD320">
        <v>34362000</v>
      </c>
    </row>
    <row r="321" spans="1:56" x14ac:dyDescent="0.25">
      <c r="A321" t="s">
        <v>5557</v>
      </c>
      <c r="B321" t="s">
        <v>5558</v>
      </c>
      <c r="C321" t="s">
        <v>5559</v>
      </c>
      <c r="D321" t="s">
        <v>171</v>
      </c>
      <c r="E321" t="s">
        <v>171</v>
      </c>
      <c r="F321">
        <f t="shared" si="22"/>
        <v>83377000</v>
      </c>
      <c r="G321">
        <v>0</v>
      </c>
      <c r="H321">
        <v>40544000</v>
      </c>
      <c r="I321">
        <v>0</v>
      </c>
      <c r="J321">
        <v>42833000</v>
      </c>
      <c r="K321">
        <v>0</v>
      </c>
      <c r="L321">
        <v>0</v>
      </c>
      <c r="M321">
        <v>0</v>
      </c>
      <c r="N321">
        <v>0</v>
      </c>
      <c r="AN321" t="s">
        <v>3914</v>
      </c>
      <c r="AO321" t="s">
        <v>3915</v>
      </c>
      <c r="AP321" t="s">
        <v>171</v>
      </c>
      <c r="AQ321" t="s">
        <v>171</v>
      </c>
      <c r="AR321">
        <f t="shared" si="23"/>
        <v>107000000</v>
      </c>
      <c r="AS321">
        <v>58231000</v>
      </c>
      <c r="AT321">
        <v>48769000</v>
      </c>
      <c r="AU321">
        <v>0</v>
      </c>
      <c r="AW321" t="s">
        <v>4073</v>
      </c>
      <c r="AX321" t="s">
        <v>4074</v>
      </c>
      <c r="AY321" t="s">
        <v>171</v>
      </c>
      <c r="AZ321" t="s">
        <v>171</v>
      </c>
      <c r="BA321">
        <f t="shared" si="24"/>
        <v>108370000</v>
      </c>
      <c r="BB321">
        <v>108370000</v>
      </c>
      <c r="BC321">
        <v>0</v>
      </c>
      <c r="BD321">
        <v>0</v>
      </c>
    </row>
    <row r="322" spans="1:56" x14ac:dyDescent="0.25">
      <c r="A322" t="s">
        <v>5568</v>
      </c>
      <c r="B322" t="s">
        <v>5569</v>
      </c>
      <c r="C322" t="s">
        <v>5570</v>
      </c>
      <c r="D322" t="s">
        <v>171</v>
      </c>
      <c r="E322" t="s">
        <v>171</v>
      </c>
      <c r="F322">
        <f t="shared" ref="F322:F385" si="25">SUM(G322:N322)</f>
        <v>83267000</v>
      </c>
      <c r="G322">
        <v>0</v>
      </c>
      <c r="H322">
        <v>27843000</v>
      </c>
      <c r="I322">
        <v>25169000</v>
      </c>
      <c r="J322">
        <v>30255000</v>
      </c>
      <c r="K322">
        <v>0</v>
      </c>
      <c r="L322">
        <v>0</v>
      </c>
      <c r="M322">
        <v>0</v>
      </c>
      <c r="N322">
        <v>0</v>
      </c>
      <c r="AN322" t="s">
        <v>3970</v>
      </c>
      <c r="AO322" t="s">
        <v>3971</v>
      </c>
      <c r="AP322" t="s">
        <v>171</v>
      </c>
      <c r="AQ322" t="s">
        <v>171</v>
      </c>
      <c r="AR322">
        <f t="shared" si="23"/>
        <v>106926000</v>
      </c>
      <c r="AS322">
        <v>0</v>
      </c>
      <c r="AT322">
        <v>56038000</v>
      </c>
      <c r="AU322">
        <v>50888000</v>
      </c>
      <c r="AW322" t="s">
        <v>3701</v>
      </c>
      <c r="AX322" t="s">
        <v>3700</v>
      </c>
      <c r="AY322" s="3" t="s">
        <v>437</v>
      </c>
      <c r="AZ322" s="4" t="s">
        <v>438</v>
      </c>
      <c r="BA322">
        <f t="shared" si="24"/>
        <v>107876000</v>
      </c>
      <c r="BB322">
        <v>23980000</v>
      </c>
      <c r="BC322">
        <v>0</v>
      </c>
      <c r="BD322">
        <v>83896000</v>
      </c>
    </row>
    <row r="323" spans="1:56" x14ac:dyDescent="0.25">
      <c r="A323" t="s">
        <v>5578</v>
      </c>
      <c r="B323" t="s">
        <v>5579</v>
      </c>
      <c r="C323" t="s">
        <v>5580</v>
      </c>
      <c r="D323" t="s">
        <v>171</v>
      </c>
      <c r="E323" t="s">
        <v>171</v>
      </c>
      <c r="F323">
        <f t="shared" si="25"/>
        <v>83124000</v>
      </c>
      <c r="G323">
        <v>0</v>
      </c>
      <c r="H323">
        <v>31435000</v>
      </c>
      <c r="I323">
        <v>0</v>
      </c>
      <c r="J323">
        <v>35872000</v>
      </c>
      <c r="K323">
        <v>15817000</v>
      </c>
      <c r="L323">
        <v>0</v>
      </c>
      <c r="M323">
        <v>0</v>
      </c>
      <c r="N323">
        <v>0</v>
      </c>
      <c r="AN323" t="s">
        <v>3946</v>
      </c>
      <c r="AO323" t="s">
        <v>3947</v>
      </c>
      <c r="AP323" s="3" t="s">
        <v>437</v>
      </c>
      <c r="AQ323" s="8" t="s">
        <v>1676</v>
      </c>
      <c r="AR323">
        <f t="shared" ref="AR323:AR386" si="26">SUM(AS323:AU323)</f>
        <v>106158000</v>
      </c>
      <c r="AS323">
        <v>0</v>
      </c>
      <c r="AT323">
        <v>44088000</v>
      </c>
      <c r="AU323">
        <v>62070000</v>
      </c>
      <c r="AW323" t="s">
        <v>4835</v>
      </c>
      <c r="AX323" t="s">
        <v>4836</v>
      </c>
      <c r="AY323" t="s">
        <v>171</v>
      </c>
      <c r="AZ323" t="s">
        <v>171</v>
      </c>
      <c r="BA323">
        <f t="shared" ref="BA323:BA386" si="27">SUM(BB323:BD323)</f>
        <v>105662000</v>
      </c>
      <c r="BB323">
        <v>72290000</v>
      </c>
      <c r="BC323">
        <v>18718000</v>
      </c>
      <c r="BD323">
        <v>14654000</v>
      </c>
    </row>
    <row r="324" spans="1:56" x14ac:dyDescent="0.25">
      <c r="A324" t="s">
        <v>5587</v>
      </c>
      <c r="B324" t="s">
        <v>5588</v>
      </c>
      <c r="C324" t="s">
        <v>5589</v>
      </c>
      <c r="D324" t="s">
        <v>171</v>
      </c>
      <c r="E324" t="s">
        <v>171</v>
      </c>
      <c r="F324">
        <f t="shared" si="25"/>
        <v>83050000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83050000</v>
      </c>
      <c r="M324">
        <v>0</v>
      </c>
      <c r="N324">
        <v>0</v>
      </c>
      <c r="AN324" t="s">
        <v>3249</v>
      </c>
      <c r="AO324" t="s">
        <v>3250</v>
      </c>
      <c r="AP324" t="s">
        <v>171</v>
      </c>
      <c r="AQ324" t="s">
        <v>171</v>
      </c>
      <c r="AR324">
        <f t="shared" si="26"/>
        <v>105517000</v>
      </c>
      <c r="AS324">
        <v>74071000</v>
      </c>
      <c r="AT324">
        <v>31446000</v>
      </c>
      <c r="AU324">
        <v>0</v>
      </c>
      <c r="AW324" t="s">
        <v>3724</v>
      </c>
      <c r="AX324" t="s">
        <v>3725</v>
      </c>
      <c r="AY324" t="s">
        <v>171</v>
      </c>
      <c r="AZ324" t="s">
        <v>171</v>
      </c>
      <c r="BA324">
        <f t="shared" si="27"/>
        <v>105049000</v>
      </c>
      <c r="BB324">
        <v>25759000</v>
      </c>
      <c r="BC324">
        <v>33031000</v>
      </c>
      <c r="BD324">
        <v>46259000</v>
      </c>
    </row>
    <row r="325" spans="1:56" x14ac:dyDescent="0.25">
      <c r="A325" t="s">
        <v>5610</v>
      </c>
      <c r="B325" t="s">
        <v>5611</v>
      </c>
      <c r="C325" t="s">
        <v>5612</v>
      </c>
      <c r="D325" t="s">
        <v>171</v>
      </c>
      <c r="E325" t="s">
        <v>171</v>
      </c>
      <c r="F325">
        <f t="shared" si="25"/>
        <v>81872000</v>
      </c>
      <c r="G325">
        <v>0</v>
      </c>
      <c r="H325">
        <v>19502000</v>
      </c>
      <c r="I325">
        <v>0</v>
      </c>
      <c r="J325">
        <v>26114000</v>
      </c>
      <c r="K325">
        <v>17995000</v>
      </c>
      <c r="L325">
        <v>18261000</v>
      </c>
      <c r="M325">
        <v>0</v>
      </c>
      <c r="N325">
        <v>0</v>
      </c>
      <c r="AN325" t="s">
        <v>2828</v>
      </c>
      <c r="AO325" t="s">
        <v>2829</v>
      </c>
      <c r="AP325" s="9" t="s">
        <v>63</v>
      </c>
      <c r="AQ325" s="5" t="s">
        <v>64</v>
      </c>
      <c r="AR325">
        <f t="shared" si="26"/>
        <v>105270000</v>
      </c>
      <c r="AS325">
        <v>0</v>
      </c>
      <c r="AT325">
        <v>105270000</v>
      </c>
      <c r="AU325">
        <v>0</v>
      </c>
      <c r="AW325" t="s">
        <v>3336</v>
      </c>
      <c r="AX325" t="s">
        <v>3337</v>
      </c>
      <c r="AY325" t="s">
        <v>171</v>
      </c>
      <c r="AZ325" t="s">
        <v>171</v>
      </c>
      <c r="BA325">
        <f t="shared" si="27"/>
        <v>104730000</v>
      </c>
      <c r="BB325">
        <v>104730000</v>
      </c>
      <c r="BC325">
        <v>0</v>
      </c>
      <c r="BD325">
        <v>0</v>
      </c>
    </row>
    <row r="326" spans="1:56" x14ac:dyDescent="0.25">
      <c r="A326" t="s">
        <v>5620</v>
      </c>
      <c r="B326" t="s">
        <v>5621</v>
      </c>
      <c r="C326" t="s">
        <v>5622</v>
      </c>
      <c r="D326" t="s">
        <v>171</v>
      </c>
      <c r="E326" t="s">
        <v>171</v>
      </c>
      <c r="F326">
        <f t="shared" si="25"/>
        <v>81426300</v>
      </c>
      <c r="G326">
        <v>14316000</v>
      </c>
      <c r="H326">
        <v>14095000</v>
      </c>
      <c r="I326">
        <v>0</v>
      </c>
      <c r="J326">
        <v>23396000</v>
      </c>
      <c r="K326">
        <v>5349300</v>
      </c>
      <c r="L326">
        <v>24270000</v>
      </c>
      <c r="M326">
        <v>0</v>
      </c>
      <c r="N326">
        <v>0</v>
      </c>
      <c r="AN326" t="s">
        <v>2774</v>
      </c>
      <c r="AO326" t="s">
        <v>2775</v>
      </c>
      <c r="AP326" s="3" t="s">
        <v>437</v>
      </c>
      <c r="AQ326" s="7" t="s">
        <v>957</v>
      </c>
      <c r="AR326">
        <f t="shared" si="26"/>
        <v>104950000</v>
      </c>
      <c r="AS326">
        <v>0</v>
      </c>
      <c r="AT326">
        <v>104950000</v>
      </c>
      <c r="AU326">
        <v>0</v>
      </c>
      <c r="AW326" t="s">
        <v>4202</v>
      </c>
      <c r="AX326" t="s">
        <v>4203</v>
      </c>
      <c r="AY326" t="s">
        <v>171</v>
      </c>
      <c r="AZ326" t="s">
        <v>171</v>
      </c>
      <c r="BA326">
        <f t="shared" si="27"/>
        <v>104250000</v>
      </c>
      <c r="BB326">
        <v>104250000</v>
      </c>
      <c r="BC326">
        <v>0</v>
      </c>
      <c r="BD326">
        <v>0</v>
      </c>
    </row>
    <row r="327" spans="1:56" x14ac:dyDescent="0.25">
      <c r="A327" t="s">
        <v>5629</v>
      </c>
      <c r="B327" t="s">
        <v>5630</v>
      </c>
      <c r="C327" t="s">
        <v>5631</v>
      </c>
      <c r="D327" t="s">
        <v>171</v>
      </c>
      <c r="E327" t="s">
        <v>171</v>
      </c>
      <c r="F327">
        <f t="shared" si="25"/>
        <v>80121000</v>
      </c>
      <c r="G327">
        <v>0</v>
      </c>
      <c r="H327">
        <v>37782000</v>
      </c>
      <c r="I327">
        <v>0</v>
      </c>
      <c r="J327">
        <v>42339000</v>
      </c>
      <c r="K327">
        <v>0</v>
      </c>
      <c r="L327">
        <v>0</v>
      </c>
      <c r="M327">
        <v>0</v>
      </c>
      <c r="N327">
        <v>0</v>
      </c>
      <c r="AN327" t="s">
        <v>4676</v>
      </c>
      <c r="AO327" t="s">
        <v>4677</v>
      </c>
      <c r="AP327" t="s">
        <v>171</v>
      </c>
      <c r="AQ327" t="s">
        <v>171</v>
      </c>
      <c r="AR327">
        <f t="shared" si="26"/>
        <v>104268000</v>
      </c>
      <c r="AS327">
        <v>0</v>
      </c>
      <c r="AT327">
        <v>50788000</v>
      </c>
      <c r="AU327">
        <v>53480000</v>
      </c>
      <c r="AW327" t="s">
        <v>3926</v>
      </c>
      <c r="AX327" t="s">
        <v>3925</v>
      </c>
      <c r="AY327" t="s">
        <v>171</v>
      </c>
      <c r="AZ327" t="s">
        <v>171</v>
      </c>
      <c r="BA327">
        <f t="shared" si="27"/>
        <v>104222000</v>
      </c>
      <c r="BB327">
        <v>62355000</v>
      </c>
      <c r="BC327">
        <v>41867000</v>
      </c>
      <c r="BD327">
        <v>0</v>
      </c>
    </row>
    <row r="328" spans="1:56" x14ac:dyDescent="0.25">
      <c r="A328" t="s">
        <v>5639</v>
      </c>
      <c r="B328" t="s">
        <v>5640</v>
      </c>
      <c r="C328" t="s">
        <v>5641</v>
      </c>
      <c r="D328" t="s">
        <v>171</v>
      </c>
      <c r="E328" t="s">
        <v>171</v>
      </c>
      <c r="F328">
        <f t="shared" si="25"/>
        <v>80027000</v>
      </c>
      <c r="G328">
        <v>0</v>
      </c>
      <c r="H328">
        <v>33462000</v>
      </c>
      <c r="I328">
        <v>0</v>
      </c>
      <c r="J328">
        <v>29026000</v>
      </c>
      <c r="K328">
        <v>17539000</v>
      </c>
      <c r="L328">
        <v>0</v>
      </c>
      <c r="M328">
        <v>0</v>
      </c>
      <c r="N328">
        <v>0</v>
      </c>
      <c r="AN328" t="s">
        <v>4202</v>
      </c>
      <c r="AO328" t="s">
        <v>4203</v>
      </c>
      <c r="AP328" t="s">
        <v>171</v>
      </c>
      <c r="AQ328" t="s">
        <v>171</v>
      </c>
      <c r="AR328">
        <f t="shared" si="26"/>
        <v>104200000</v>
      </c>
      <c r="AS328">
        <v>0</v>
      </c>
      <c r="AT328">
        <v>104200000</v>
      </c>
      <c r="AU328">
        <v>0</v>
      </c>
      <c r="AW328" t="s">
        <v>4478</v>
      </c>
      <c r="AX328" t="s">
        <v>4479</v>
      </c>
      <c r="AY328" s="3" t="s">
        <v>437</v>
      </c>
      <c r="AZ328" s="8" t="s">
        <v>1676</v>
      </c>
      <c r="BA328">
        <f t="shared" si="27"/>
        <v>101837000</v>
      </c>
      <c r="BB328">
        <v>32799000</v>
      </c>
      <c r="BC328">
        <v>33423000</v>
      </c>
      <c r="BD328">
        <v>35615000</v>
      </c>
    </row>
    <row r="329" spans="1:56" x14ac:dyDescent="0.25">
      <c r="A329" t="s">
        <v>5650</v>
      </c>
      <c r="B329" t="s">
        <v>5651</v>
      </c>
      <c r="C329" t="s">
        <v>5652</v>
      </c>
      <c r="D329" t="s">
        <v>171</v>
      </c>
      <c r="E329" t="s">
        <v>171</v>
      </c>
      <c r="F329">
        <f t="shared" si="25"/>
        <v>79776000</v>
      </c>
      <c r="G329">
        <v>0</v>
      </c>
      <c r="H329">
        <v>35433000</v>
      </c>
      <c r="I329">
        <v>0</v>
      </c>
      <c r="J329">
        <v>44343000</v>
      </c>
      <c r="K329">
        <v>0</v>
      </c>
      <c r="L329">
        <v>0</v>
      </c>
      <c r="M329">
        <v>0</v>
      </c>
      <c r="N329">
        <v>0</v>
      </c>
      <c r="AN329" t="s">
        <v>4780</v>
      </c>
      <c r="AO329" t="s">
        <v>4781</v>
      </c>
      <c r="AP329" t="s">
        <v>171</v>
      </c>
      <c r="AQ329" t="s">
        <v>171</v>
      </c>
      <c r="AR329">
        <f t="shared" si="26"/>
        <v>104037000</v>
      </c>
      <c r="AS329">
        <v>0</v>
      </c>
      <c r="AT329">
        <v>39650000</v>
      </c>
      <c r="AU329">
        <v>64387000</v>
      </c>
      <c r="AW329" t="s">
        <v>3641</v>
      </c>
      <c r="AX329" t="s">
        <v>3640</v>
      </c>
      <c r="AY329" t="s">
        <v>171</v>
      </c>
      <c r="AZ329" t="s">
        <v>171</v>
      </c>
      <c r="BA329">
        <f t="shared" si="27"/>
        <v>101830000</v>
      </c>
      <c r="BB329">
        <v>0</v>
      </c>
      <c r="BC329">
        <v>101830000</v>
      </c>
      <c r="BD329">
        <v>0</v>
      </c>
    </row>
    <row r="330" spans="1:56" x14ac:dyDescent="0.25">
      <c r="A330" t="s">
        <v>5671</v>
      </c>
      <c r="B330" t="s">
        <v>5672</v>
      </c>
      <c r="C330" t="s">
        <v>5671</v>
      </c>
      <c r="D330" t="s">
        <v>171</v>
      </c>
      <c r="E330" t="s">
        <v>171</v>
      </c>
      <c r="F330">
        <f t="shared" si="25"/>
        <v>78068000</v>
      </c>
      <c r="G330">
        <v>0</v>
      </c>
      <c r="H330">
        <v>37472000</v>
      </c>
      <c r="I330">
        <v>0</v>
      </c>
      <c r="J330">
        <v>40596000</v>
      </c>
      <c r="K330">
        <v>0</v>
      </c>
      <c r="L330">
        <v>0</v>
      </c>
      <c r="M330">
        <v>0</v>
      </c>
      <c r="N330">
        <v>0</v>
      </c>
      <c r="AN330" t="s">
        <v>4629</v>
      </c>
      <c r="AO330" t="s">
        <v>4630</v>
      </c>
      <c r="AP330" t="s">
        <v>171</v>
      </c>
      <c r="AQ330" t="s">
        <v>171</v>
      </c>
      <c r="AR330">
        <f t="shared" si="26"/>
        <v>103921000</v>
      </c>
      <c r="AS330">
        <v>0</v>
      </c>
      <c r="AT330">
        <v>35500000</v>
      </c>
      <c r="AU330">
        <v>68421000</v>
      </c>
      <c r="AW330" t="s">
        <v>4305</v>
      </c>
      <c r="AX330" t="s">
        <v>4304</v>
      </c>
      <c r="AY330" s="9" t="s">
        <v>63</v>
      </c>
      <c r="AZ330" s="5" t="s">
        <v>64</v>
      </c>
      <c r="BA330">
        <f t="shared" si="27"/>
        <v>100102000</v>
      </c>
      <c r="BB330">
        <v>38299000</v>
      </c>
      <c r="BC330">
        <v>35408000</v>
      </c>
      <c r="BD330">
        <v>26395000</v>
      </c>
    </row>
    <row r="331" spans="1:56" x14ac:dyDescent="0.25">
      <c r="A331" t="s">
        <v>5680</v>
      </c>
      <c r="B331" t="s">
        <v>5681</v>
      </c>
      <c r="C331" t="s">
        <v>5680</v>
      </c>
      <c r="D331" t="s">
        <v>171</v>
      </c>
      <c r="E331" t="s">
        <v>171</v>
      </c>
      <c r="F331">
        <f t="shared" si="25"/>
        <v>76597000</v>
      </c>
      <c r="G331">
        <v>0</v>
      </c>
      <c r="H331">
        <v>23873000</v>
      </c>
      <c r="I331">
        <v>0</v>
      </c>
      <c r="J331">
        <v>20718000</v>
      </c>
      <c r="K331">
        <v>0</v>
      </c>
      <c r="L331">
        <v>0</v>
      </c>
      <c r="M331">
        <v>32006000</v>
      </c>
      <c r="N331">
        <v>0</v>
      </c>
      <c r="AN331" t="s">
        <v>4728</v>
      </c>
      <c r="AO331" t="s">
        <v>4729</v>
      </c>
      <c r="AP331" t="s">
        <v>171</v>
      </c>
      <c r="AQ331" t="s">
        <v>171</v>
      </c>
      <c r="AR331">
        <f t="shared" si="26"/>
        <v>102275000</v>
      </c>
      <c r="AS331">
        <v>0</v>
      </c>
      <c r="AT331">
        <v>26917000</v>
      </c>
      <c r="AU331">
        <v>75358000</v>
      </c>
      <c r="AW331" t="s">
        <v>3946</v>
      </c>
      <c r="AX331" t="s">
        <v>3947</v>
      </c>
      <c r="AY331" s="3" t="s">
        <v>437</v>
      </c>
      <c r="AZ331" s="8" t="s">
        <v>1676</v>
      </c>
      <c r="BA331">
        <f t="shared" si="27"/>
        <v>100043000</v>
      </c>
      <c r="BB331">
        <v>25652000</v>
      </c>
      <c r="BC331">
        <v>40803000</v>
      </c>
      <c r="BD331">
        <v>33588000</v>
      </c>
    </row>
    <row r="332" spans="1:56" x14ac:dyDescent="0.25">
      <c r="A332" t="s">
        <v>5688</v>
      </c>
      <c r="B332" t="s">
        <v>5689</v>
      </c>
      <c r="C332" t="s">
        <v>5688</v>
      </c>
      <c r="D332" t="s">
        <v>171</v>
      </c>
      <c r="E332" t="s">
        <v>171</v>
      </c>
      <c r="F332">
        <f t="shared" si="25"/>
        <v>76159000</v>
      </c>
      <c r="G332">
        <v>0</v>
      </c>
      <c r="H332">
        <v>36755000</v>
      </c>
      <c r="I332">
        <v>0</v>
      </c>
      <c r="J332">
        <v>39404000</v>
      </c>
      <c r="K332">
        <v>0</v>
      </c>
      <c r="L332">
        <v>0</v>
      </c>
      <c r="M332">
        <v>0</v>
      </c>
      <c r="N332">
        <v>0</v>
      </c>
      <c r="AN332" t="s">
        <v>4411</v>
      </c>
      <c r="AO332" t="s">
        <v>4412</v>
      </c>
      <c r="AP332" t="s">
        <v>171</v>
      </c>
      <c r="AQ332" t="s">
        <v>171</v>
      </c>
      <c r="AR332">
        <f t="shared" si="26"/>
        <v>99166000</v>
      </c>
      <c r="AS332">
        <v>0</v>
      </c>
      <c r="AT332">
        <v>51260000</v>
      </c>
      <c r="AU332">
        <v>47906000</v>
      </c>
      <c r="AW332" t="s">
        <v>4422</v>
      </c>
      <c r="AX332" t="s">
        <v>4423</v>
      </c>
      <c r="AY332" t="s">
        <v>171</v>
      </c>
      <c r="AZ332" t="s">
        <v>171</v>
      </c>
      <c r="BA332">
        <f t="shared" si="27"/>
        <v>99853000</v>
      </c>
      <c r="BB332">
        <v>39206000</v>
      </c>
      <c r="BC332">
        <v>0</v>
      </c>
      <c r="BD332">
        <v>60647000</v>
      </c>
    </row>
    <row r="333" spans="1:56" x14ac:dyDescent="0.25">
      <c r="A333" t="s">
        <v>5697</v>
      </c>
      <c r="B333" t="s">
        <v>5698</v>
      </c>
      <c r="C333" t="s">
        <v>5699</v>
      </c>
      <c r="D333" t="s">
        <v>171</v>
      </c>
      <c r="E333" t="s">
        <v>171</v>
      </c>
      <c r="F333">
        <f t="shared" si="25"/>
        <v>75815000</v>
      </c>
      <c r="G333">
        <v>31051000</v>
      </c>
      <c r="H333">
        <v>20436000</v>
      </c>
      <c r="I333">
        <v>0</v>
      </c>
      <c r="J333">
        <v>0</v>
      </c>
      <c r="K333">
        <v>0</v>
      </c>
      <c r="L333">
        <v>24328000</v>
      </c>
      <c r="M333">
        <v>0</v>
      </c>
      <c r="N333">
        <v>0</v>
      </c>
      <c r="AN333" t="s">
        <v>3935</v>
      </c>
      <c r="AO333" t="s">
        <v>3936</v>
      </c>
      <c r="AP333" s="3" t="s">
        <v>437</v>
      </c>
      <c r="AQ333" s="7" t="s">
        <v>957</v>
      </c>
      <c r="AR333">
        <f t="shared" si="26"/>
        <v>99126000</v>
      </c>
      <c r="AS333">
        <v>0</v>
      </c>
      <c r="AT333">
        <v>99126000</v>
      </c>
      <c r="AU333">
        <v>0</v>
      </c>
      <c r="AW333" t="s">
        <v>4042</v>
      </c>
      <c r="AX333" t="s">
        <v>4043</v>
      </c>
      <c r="AY333" s="9" t="s">
        <v>63</v>
      </c>
      <c r="AZ333" s="5" t="s">
        <v>64</v>
      </c>
      <c r="BA333">
        <f t="shared" si="27"/>
        <v>99421000</v>
      </c>
      <c r="BB333">
        <v>0</v>
      </c>
      <c r="BC333">
        <v>39109000</v>
      </c>
      <c r="BD333">
        <v>60312000</v>
      </c>
    </row>
    <row r="334" spans="1:56" x14ac:dyDescent="0.25">
      <c r="A334" t="s">
        <v>5707</v>
      </c>
      <c r="B334" t="s">
        <v>5708</v>
      </c>
      <c r="C334" t="s">
        <v>5709</v>
      </c>
      <c r="D334" t="s">
        <v>171</v>
      </c>
      <c r="E334" t="s">
        <v>171</v>
      </c>
      <c r="F334">
        <f t="shared" si="25"/>
        <v>75740000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75740000</v>
      </c>
      <c r="AN334" t="s">
        <v>4116</v>
      </c>
      <c r="AO334" t="s">
        <v>4117</v>
      </c>
      <c r="AP334" t="s">
        <v>171</v>
      </c>
      <c r="AQ334" t="s">
        <v>171</v>
      </c>
      <c r="AR334">
        <f t="shared" si="26"/>
        <v>99051000</v>
      </c>
      <c r="AS334">
        <v>0</v>
      </c>
      <c r="AT334">
        <v>99051000</v>
      </c>
      <c r="AU334">
        <v>0</v>
      </c>
      <c r="AW334" t="s">
        <v>3755</v>
      </c>
      <c r="AX334" t="s">
        <v>3756</v>
      </c>
      <c r="AY334" t="s">
        <v>171</v>
      </c>
      <c r="AZ334" t="s">
        <v>171</v>
      </c>
      <c r="BA334">
        <f t="shared" si="27"/>
        <v>98615000</v>
      </c>
      <c r="BB334">
        <v>75663000</v>
      </c>
      <c r="BC334">
        <v>0</v>
      </c>
      <c r="BD334">
        <v>22952000</v>
      </c>
    </row>
    <row r="335" spans="1:56" x14ac:dyDescent="0.25">
      <c r="A335" t="s">
        <v>5716</v>
      </c>
      <c r="B335" t="s">
        <v>5717</v>
      </c>
      <c r="C335" t="s">
        <v>5718</v>
      </c>
      <c r="D335" t="s">
        <v>171</v>
      </c>
      <c r="E335" t="s">
        <v>171</v>
      </c>
      <c r="F335">
        <f t="shared" si="25"/>
        <v>75489000</v>
      </c>
      <c r="G335">
        <v>0</v>
      </c>
      <c r="H335">
        <v>34513000</v>
      </c>
      <c r="I335">
        <v>0</v>
      </c>
      <c r="J335">
        <v>30479000</v>
      </c>
      <c r="K335">
        <v>0</v>
      </c>
      <c r="L335">
        <v>0</v>
      </c>
      <c r="M335">
        <v>10497000</v>
      </c>
      <c r="N335">
        <v>0</v>
      </c>
      <c r="AN335" t="s">
        <v>2411</v>
      </c>
      <c r="AO335" t="s">
        <v>2412</v>
      </c>
      <c r="AP335" s="9" t="s">
        <v>63</v>
      </c>
      <c r="AQ335" s="5" t="s">
        <v>64</v>
      </c>
      <c r="AR335">
        <f t="shared" si="26"/>
        <v>98580000</v>
      </c>
      <c r="AS335">
        <v>0</v>
      </c>
      <c r="AT335">
        <v>98580000</v>
      </c>
      <c r="AU335">
        <v>0</v>
      </c>
      <c r="AW335" t="s">
        <v>3537</v>
      </c>
      <c r="AX335" t="s">
        <v>3536</v>
      </c>
      <c r="AY335" s="3" t="s">
        <v>437</v>
      </c>
      <c r="AZ335" s="4" t="s">
        <v>438</v>
      </c>
      <c r="BA335">
        <f t="shared" si="27"/>
        <v>97011000</v>
      </c>
      <c r="BB335">
        <v>28992000</v>
      </c>
      <c r="BC335">
        <v>36905000</v>
      </c>
      <c r="BD335">
        <v>31114000</v>
      </c>
    </row>
    <row r="336" spans="1:56" x14ac:dyDescent="0.25">
      <c r="A336" t="s">
        <v>5726</v>
      </c>
      <c r="B336" t="s">
        <v>5727</v>
      </c>
      <c r="C336" t="s">
        <v>5728</v>
      </c>
      <c r="D336" t="s">
        <v>171</v>
      </c>
      <c r="E336" t="s">
        <v>171</v>
      </c>
      <c r="F336">
        <f t="shared" si="25"/>
        <v>74988000</v>
      </c>
      <c r="G336">
        <v>0</v>
      </c>
      <c r="H336">
        <v>31050000</v>
      </c>
      <c r="I336">
        <v>0</v>
      </c>
      <c r="J336">
        <v>43938000</v>
      </c>
      <c r="K336">
        <v>0</v>
      </c>
      <c r="L336">
        <v>0</v>
      </c>
      <c r="M336">
        <v>0</v>
      </c>
      <c r="N336">
        <v>0</v>
      </c>
      <c r="AN336" t="s">
        <v>4191</v>
      </c>
      <c r="AO336" t="s">
        <v>4192</v>
      </c>
      <c r="AP336" t="s">
        <v>171</v>
      </c>
      <c r="AQ336" t="s">
        <v>171</v>
      </c>
      <c r="AR336">
        <f t="shared" si="26"/>
        <v>97992000</v>
      </c>
      <c r="AS336">
        <v>0</v>
      </c>
      <c r="AT336">
        <v>97992000</v>
      </c>
      <c r="AU336">
        <v>0</v>
      </c>
      <c r="AW336" t="s">
        <v>4233</v>
      </c>
      <c r="AX336" t="s">
        <v>4234</v>
      </c>
      <c r="AY336" t="s">
        <v>171</v>
      </c>
      <c r="AZ336" t="s">
        <v>171</v>
      </c>
      <c r="BA336">
        <f t="shared" si="27"/>
        <v>95875000</v>
      </c>
      <c r="BB336">
        <v>25939000</v>
      </c>
      <c r="BC336">
        <v>27681000</v>
      </c>
      <c r="BD336">
        <v>42255000</v>
      </c>
    </row>
    <row r="337" spans="1:56" x14ac:dyDescent="0.25">
      <c r="A337" t="s">
        <v>5736</v>
      </c>
      <c r="B337" t="s">
        <v>5737</v>
      </c>
      <c r="C337" t="s">
        <v>5738</v>
      </c>
      <c r="D337" t="s">
        <v>171</v>
      </c>
      <c r="E337" t="s">
        <v>171</v>
      </c>
      <c r="F337">
        <f t="shared" si="25"/>
        <v>74457000</v>
      </c>
      <c r="G337">
        <v>0</v>
      </c>
      <c r="H337">
        <v>33084000</v>
      </c>
      <c r="I337">
        <v>0</v>
      </c>
      <c r="J337">
        <v>41373000</v>
      </c>
      <c r="K337">
        <v>0</v>
      </c>
      <c r="L337">
        <v>0</v>
      </c>
      <c r="M337">
        <v>0</v>
      </c>
      <c r="N337">
        <v>0</v>
      </c>
      <c r="AN337" t="s">
        <v>3926</v>
      </c>
      <c r="AO337" t="s">
        <v>3925</v>
      </c>
      <c r="AP337" t="s">
        <v>171</v>
      </c>
      <c r="AQ337" t="s">
        <v>171</v>
      </c>
      <c r="AR337">
        <f t="shared" si="26"/>
        <v>97863000</v>
      </c>
      <c r="AS337">
        <v>0</v>
      </c>
      <c r="AT337">
        <v>97863000</v>
      </c>
      <c r="AU337">
        <v>0</v>
      </c>
      <c r="AW337" t="s">
        <v>5236</v>
      </c>
      <c r="AX337" t="s">
        <v>5237</v>
      </c>
      <c r="AY337" t="s">
        <v>171</v>
      </c>
      <c r="AZ337" t="s">
        <v>171</v>
      </c>
      <c r="BA337">
        <f t="shared" si="27"/>
        <v>93762000</v>
      </c>
      <c r="BB337">
        <v>93762000</v>
      </c>
      <c r="BC337">
        <v>0</v>
      </c>
      <c r="BD337">
        <v>0</v>
      </c>
    </row>
    <row r="338" spans="1:56" x14ac:dyDescent="0.25">
      <c r="A338" t="s">
        <v>5746</v>
      </c>
      <c r="B338" t="s">
        <v>5747</v>
      </c>
      <c r="C338" t="s">
        <v>5748</v>
      </c>
      <c r="D338" t="s">
        <v>171</v>
      </c>
      <c r="E338" t="s">
        <v>171</v>
      </c>
      <c r="F338">
        <f t="shared" si="25"/>
        <v>74420000</v>
      </c>
      <c r="G338">
        <v>0</v>
      </c>
      <c r="H338">
        <v>0</v>
      </c>
      <c r="I338">
        <v>0</v>
      </c>
      <c r="J338">
        <v>0</v>
      </c>
      <c r="K338">
        <v>23765000</v>
      </c>
      <c r="L338">
        <v>13584000</v>
      </c>
      <c r="M338">
        <v>37071000</v>
      </c>
      <c r="N338">
        <v>0</v>
      </c>
      <c r="AN338" t="s">
        <v>3672</v>
      </c>
      <c r="AO338" t="s">
        <v>3671</v>
      </c>
      <c r="AP338" t="s">
        <v>171</v>
      </c>
      <c r="AQ338" t="s">
        <v>171</v>
      </c>
      <c r="AR338">
        <f t="shared" si="26"/>
        <v>96902000</v>
      </c>
      <c r="AS338">
        <v>36339000</v>
      </c>
      <c r="AT338">
        <v>60563000</v>
      </c>
      <c r="AU338">
        <v>0</v>
      </c>
      <c r="AW338" t="s">
        <v>3856</v>
      </c>
      <c r="AX338" t="s">
        <v>3857</v>
      </c>
      <c r="AY338" t="s">
        <v>171</v>
      </c>
      <c r="AZ338" t="s">
        <v>171</v>
      </c>
      <c r="BA338">
        <f t="shared" si="27"/>
        <v>93400000</v>
      </c>
      <c r="BB338">
        <v>93400000</v>
      </c>
      <c r="BC338">
        <v>0</v>
      </c>
      <c r="BD338">
        <v>0</v>
      </c>
    </row>
    <row r="339" spans="1:56" x14ac:dyDescent="0.25">
      <c r="A339" t="s">
        <v>5773</v>
      </c>
      <c r="B339" t="s">
        <v>5774</v>
      </c>
      <c r="C339" t="s">
        <v>5775</v>
      </c>
      <c r="D339" t="s">
        <v>171</v>
      </c>
      <c r="E339" t="s">
        <v>171</v>
      </c>
      <c r="F339">
        <f t="shared" si="25"/>
        <v>73805000</v>
      </c>
      <c r="G339">
        <v>0</v>
      </c>
      <c r="H339">
        <v>42598000</v>
      </c>
      <c r="I339">
        <v>0</v>
      </c>
      <c r="J339">
        <v>31207000</v>
      </c>
      <c r="K339">
        <v>0</v>
      </c>
      <c r="L339">
        <v>0</v>
      </c>
      <c r="M339">
        <v>0</v>
      </c>
      <c r="N339">
        <v>0</v>
      </c>
      <c r="AN339" t="s">
        <v>3883</v>
      </c>
      <c r="AO339" t="s">
        <v>3884</v>
      </c>
      <c r="AP339" t="s">
        <v>171</v>
      </c>
      <c r="AQ339" t="s">
        <v>171</v>
      </c>
      <c r="AR339">
        <f t="shared" si="26"/>
        <v>95020000</v>
      </c>
      <c r="AS339">
        <v>0</v>
      </c>
      <c r="AT339">
        <v>95020000</v>
      </c>
      <c r="AU339">
        <v>0</v>
      </c>
      <c r="AW339" t="s">
        <v>4326</v>
      </c>
      <c r="AX339" t="s">
        <v>4327</v>
      </c>
      <c r="AY339" t="s">
        <v>171</v>
      </c>
      <c r="AZ339" t="s">
        <v>171</v>
      </c>
      <c r="BA339">
        <f t="shared" si="27"/>
        <v>92574000</v>
      </c>
      <c r="BB339">
        <v>92574000</v>
      </c>
      <c r="BC339">
        <v>0</v>
      </c>
      <c r="BD339">
        <v>0</v>
      </c>
    </row>
    <row r="340" spans="1:56" x14ac:dyDescent="0.25">
      <c r="A340" t="s">
        <v>5788</v>
      </c>
      <c r="B340" t="s">
        <v>5789</v>
      </c>
      <c r="C340" t="s">
        <v>5790</v>
      </c>
      <c r="D340" t="s">
        <v>171</v>
      </c>
      <c r="E340" t="s">
        <v>171</v>
      </c>
      <c r="F340">
        <f t="shared" si="25"/>
        <v>73320000</v>
      </c>
      <c r="G340">
        <v>0</v>
      </c>
      <c r="H340">
        <v>0</v>
      </c>
      <c r="I340">
        <v>0</v>
      </c>
      <c r="J340">
        <v>73320000</v>
      </c>
      <c r="K340">
        <v>0</v>
      </c>
      <c r="L340">
        <v>0</v>
      </c>
      <c r="M340">
        <v>0</v>
      </c>
      <c r="N340">
        <v>0</v>
      </c>
      <c r="AN340" t="s">
        <v>3701</v>
      </c>
      <c r="AO340" t="s">
        <v>3700</v>
      </c>
      <c r="AP340" s="3" t="s">
        <v>437</v>
      </c>
      <c r="AQ340" s="4" t="s">
        <v>438</v>
      </c>
      <c r="AR340">
        <f t="shared" si="26"/>
        <v>94758000</v>
      </c>
      <c r="AS340">
        <v>0</v>
      </c>
      <c r="AT340">
        <v>94758000</v>
      </c>
      <c r="AU340">
        <v>0</v>
      </c>
      <c r="AW340" t="s">
        <v>4701</v>
      </c>
      <c r="AX340" t="s">
        <v>4702</v>
      </c>
      <c r="AY340" t="s">
        <v>171</v>
      </c>
      <c r="AZ340" t="s">
        <v>171</v>
      </c>
      <c r="BA340">
        <f t="shared" si="27"/>
        <v>92372000</v>
      </c>
      <c r="BB340">
        <v>49905000</v>
      </c>
      <c r="BC340">
        <v>0</v>
      </c>
      <c r="BD340">
        <v>42467000</v>
      </c>
    </row>
    <row r="341" spans="1:56" x14ac:dyDescent="0.25">
      <c r="A341" t="s">
        <v>5824</v>
      </c>
      <c r="B341" t="s">
        <v>5825</v>
      </c>
      <c r="C341" t="s">
        <v>5826</v>
      </c>
      <c r="D341" t="s">
        <v>171</v>
      </c>
      <c r="E341" t="s">
        <v>171</v>
      </c>
      <c r="F341">
        <f t="shared" si="25"/>
        <v>72047000</v>
      </c>
      <c r="G341">
        <v>0</v>
      </c>
      <c r="H341">
        <v>0</v>
      </c>
      <c r="I341">
        <v>47737000</v>
      </c>
      <c r="J341">
        <v>24310000</v>
      </c>
      <c r="K341">
        <v>0</v>
      </c>
      <c r="L341">
        <v>0</v>
      </c>
      <c r="M341">
        <v>0</v>
      </c>
      <c r="N341">
        <v>0</v>
      </c>
      <c r="AN341" t="s">
        <v>3798</v>
      </c>
      <c r="AO341" t="s">
        <v>3799</v>
      </c>
      <c r="AP341" t="s">
        <v>171</v>
      </c>
      <c r="AQ341" t="s">
        <v>171</v>
      </c>
      <c r="AR341">
        <f t="shared" si="26"/>
        <v>94666000</v>
      </c>
      <c r="AS341">
        <v>0</v>
      </c>
      <c r="AT341">
        <v>53314000</v>
      </c>
      <c r="AU341">
        <v>41352000</v>
      </c>
      <c r="AW341" t="s">
        <v>4389</v>
      </c>
      <c r="AX341" t="s">
        <v>4390</v>
      </c>
      <c r="AY341" t="s">
        <v>171</v>
      </c>
      <c r="AZ341" t="s">
        <v>171</v>
      </c>
      <c r="BA341">
        <f t="shared" si="27"/>
        <v>91952000</v>
      </c>
      <c r="BB341">
        <v>43954000</v>
      </c>
      <c r="BC341">
        <v>34942000</v>
      </c>
      <c r="BD341">
        <v>13056000</v>
      </c>
    </row>
    <row r="342" spans="1:56" x14ac:dyDescent="0.25">
      <c r="A342" t="s">
        <v>1491</v>
      </c>
      <c r="B342" t="s">
        <v>1491</v>
      </c>
      <c r="C342" t="s">
        <v>5833</v>
      </c>
      <c r="D342" t="s">
        <v>171</v>
      </c>
      <c r="E342" s="2" t="s">
        <v>171</v>
      </c>
      <c r="F342">
        <f t="shared" si="25"/>
        <v>72031000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72031000</v>
      </c>
      <c r="M342">
        <v>0</v>
      </c>
      <c r="N342">
        <v>0</v>
      </c>
      <c r="AN342" t="s">
        <v>3529</v>
      </c>
      <c r="AO342" t="s">
        <v>3528</v>
      </c>
      <c r="AP342" s="3" t="s">
        <v>437</v>
      </c>
      <c r="AQ342" s="4" t="s">
        <v>438</v>
      </c>
      <c r="AR342">
        <f t="shared" si="26"/>
        <v>94660000</v>
      </c>
      <c r="AS342">
        <v>72374000</v>
      </c>
      <c r="AT342">
        <v>22286000</v>
      </c>
      <c r="AU342">
        <v>0</v>
      </c>
      <c r="AW342" t="s">
        <v>3990</v>
      </c>
      <c r="AX342" t="s">
        <v>3991</v>
      </c>
      <c r="AY342" t="s">
        <v>171</v>
      </c>
      <c r="AZ342" t="s">
        <v>171</v>
      </c>
      <c r="BA342">
        <f t="shared" si="27"/>
        <v>91689000</v>
      </c>
      <c r="BB342">
        <v>91689000</v>
      </c>
      <c r="BC342">
        <v>0</v>
      </c>
      <c r="BD342">
        <v>0</v>
      </c>
    </row>
    <row r="343" spans="1:56" x14ac:dyDescent="0.25">
      <c r="A343" t="s">
        <v>5837</v>
      </c>
      <c r="B343" t="s">
        <v>5838</v>
      </c>
      <c r="C343" t="s">
        <v>5837</v>
      </c>
      <c r="D343" t="s">
        <v>171</v>
      </c>
      <c r="E343" t="s">
        <v>171</v>
      </c>
      <c r="F343">
        <f t="shared" si="25"/>
        <v>71797000</v>
      </c>
      <c r="G343">
        <v>0</v>
      </c>
      <c r="H343">
        <v>37639000</v>
      </c>
      <c r="I343">
        <v>0</v>
      </c>
      <c r="J343">
        <v>34158000</v>
      </c>
      <c r="K343">
        <v>0</v>
      </c>
      <c r="L343">
        <v>0</v>
      </c>
      <c r="M343">
        <v>0</v>
      </c>
      <c r="N343">
        <v>0</v>
      </c>
      <c r="AN343" t="s">
        <v>4739</v>
      </c>
      <c r="AO343" t="s">
        <v>4740</v>
      </c>
      <c r="AP343" t="s">
        <v>171</v>
      </c>
      <c r="AQ343" t="s">
        <v>171</v>
      </c>
      <c r="AR343">
        <f t="shared" si="26"/>
        <v>94200000</v>
      </c>
      <c r="AS343">
        <v>0</v>
      </c>
      <c r="AT343">
        <v>43671000</v>
      </c>
      <c r="AU343">
        <v>50529000</v>
      </c>
      <c r="AW343" t="s">
        <v>3903</v>
      </c>
      <c r="AX343" t="s">
        <v>3904</v>
      </c>
      <c r="AY343" s="2" t="s">
        <v>230</v>
      </c>
      <c r="AZ343" t="s">
        <v>171</v>
      </c>
      <c r="BA343">
        <f t="shared" si="27"/>
        <v>91456000</v>
      </c>
      <c r="BB343">
        <v>24718000</v>
      </c>
      <c r="BC343">
        <v>29333000</v>
      </c>
      <c r="BD343">
        <v>37405000</v>
      </c>
    </row>
    <row r="344" spans="1:56" x14ac:dyDescent="0.25">
      <c r="A344" t="s">
        <v>5845</v>
      </c>
      <c r="B344" t="s">
        <v>5846</v>
      </c>
      <c r="C344" t="s">
        <v>5847</v>
      </c>
      <c r="D344" t="s">
        <v>171</v>
      </c>
      <c r="E344" t="s">
        <v>171</v>
      </c>
      <c r="F344">
        <f t="shared" si="25"/>
        <v>71622000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71622000</v>
      </c>
      <c r="N344">
        <v>0</v>
      </c>
      <c r="AN344" t="s">
        <v>4223</v>
      </c>
      <c r="AO344" t="s">
        <v>4224</v>
      </c>
      <c r="AP344" t="s">
        <v>171</v>
      </c>
      <c r="AQ344" t="s">
        <v>171</v>
      </c>
      <c r="AR344">
        <f t="shared" si="26"/>
        <v>90294000</v>
      </c>
      <c r="AS344">
        <v>51745000</v>
      </c>
      <c r="AT344">
        <v>38549000</v>
      </c>
      <c r="AU344">
        <v>0</v>
      </c>
      <c r="AW344" t="s">
        <v>4159</v>
      </c>
      <c r="AX344" t="s">
        <v>4160</v>
      </c>
      <c r="AY344" s="3" t="s">
        <v>437</v>
      </c>
      <c r="AZ344" s="8" t="s">
        <v>1676</v>
      </c>
      <c r="BA344">
        <f t="shared" si="27"/>
        <v>91301000</v>
      </c>
      <c r="BB344">
        <v>32714000</v>
      </c>
      <c r="BC344">
        <v>32129000</v>
      </c>
      <c r="BD344">
        <v>26458000</v>
      </c>
    </row>
    <row r="345" spans="1:56" x14ac:dyDescent="0.25">
      <c r="A345" t="s">
        <v>5856</v>
      </c>
      <c r="B345" t="s">
        <v>5857</v>
      </c>
      <c r="C345" t="s">
        <v>5858</v>
      </c>
      <c r="D345" t="s">
        <v>171</v>
      </c>
      <c r="E345" s="2" t="s">
        <v>171</v>
      </c>
      <c r="F345">
        <f t="shared" si="25"/>
        <v>71387000</v>
      </c>
      <c r="G345">
        <v>0</v>
      </c>
      <c r="H345">
        <v>20532000</v>
      </c>
      <c r="I345">
        <v>0</v>
      </c>
      <c r="J345">
        <v>28420000</v>
      </c>
      <c r="K345">
        <v>0</v>
      </c>
      <c r="L345">
        <v>22435000</v>
      </c>
      <c r="M345">
        <v>0</v>
      </c>
      <c r="N345">
        <v>0</v>
      </c>
      <c r="AN345" t="s">
        <v>5137</v>
      </c>
      <c r="AO345" t="s">
        <v>5138</v>
      </c>
      <c r="AP345" t="s">
        <v>171</v>
      </c>
      <c r="AQ345" t="s">
        <v>171</v>
      </c>
      <c r="AR345">
        <f t="shared" si="26"/>
        <v>87326000</v>
      </c>
      <c r="AS345">
        <v>42511000</v>
      </c>
      <c r="AT345">
        <v>0</v>
      </c>
      <c r="AU345">
        <v>44815000</v>
      </c>
      <c r="AW345" t="s">
        <v>3873</v>
      </c>
      <c r="AX345" t="s">
        <v>3872</v>
      </c>
      <c r="AY345" s="3" t="s">
        <v>437</v>
      </c>
      <c r="AZ345" s="4" t="s">
        <v>438</v>
      </c>
      <c r="BA345">
        <f t="shared" si="27"/>
        <v>90496000</v>
      </c>
      <c r="BB345">
        <v>0</v>
      </c>
      <c r="BC345">
        <v>0</v>
      </c>
      <c r="BD345">
        <v>90496000</v>
      </c>
    </row>
    <row r="346" spans="1:56" x14ac:dyDescent="0.25">
      <c r="A346" t="s">
        <v>5876</v>
      </c>
      <c r="B346" t="s">
        <v>5877</v>
      </c>
      <c r="C346" t="s">
        <v>5878</v>
      </c>
      <c r="D346" t="s">
        <v>171</v>
      </c>
      <c r="E346" t="s">
        <v>171</v>
      </c>
      <c r="F346">
        <f t="shared" si="25"/>
        <v>71301000</v>
      </c>
      <c r="G346">
        <v>0</v>
      </c>
      <c r="H346">
        <v>34959000</v>
      </c>
      <c r="I346">
        <v>0</v>
      </c>
      <c r="J346">
        <v>36342000</v>
      </c>
      <c r="K346">
        <v>0</v>
      </c>
      <c r="L346">
        <v>0</v>
      </c>
      <c r="M346">
        <v>0</v>
      </c>
      <c r="N346">
        <v>0</v>
      </c>
      <c r="AN346" t="s">
        <v>3127</v>
      </c>
      <c r="AO346" t="s">
        <v>3128</v>
      </c>
      <c r="AP346" t="s">
        <v>171</v>
      </c>
      <c r="AQ346" t="s">
        <v>171</v>
      </c>
      <c r="AR346">
        <f t="shared" si="26"/>
        <v>87288000</v>
      </c>
      <c r="AS346">
        <v>0</v>
      </c>
      <c r="AT346">
        <v>87288000</v>
      </c>
      <c r="AU346">
        <v>0</v>
      </c>
      <c r="AW346" t="s">
        <v>5461</v>
      </c>
      <c r="AX346" t="s">
        <v>5460</v>
      </c>
      <c r="AY346" t="s">
        <v>230</v>
      </c>
      <c r="AZ346" t="s">
        <v>171</v>
      </c>
      <c r="BA346">
        <f t="shared" si="27"/>
        <v>90012000</v>
      </c>
      <c r="BB346">
        <v>45866000</v>
      </c>
      <c r="BC346">
        <v>0</v>
      </c>
      <c r="BD346">
        <v>44146000</v>
      </c>
    </row>
    <row r="347" spans="1:56" x14ac:dyDescent="0.25">
      <c r="A347" t="s">
        <v>5896</v>
      </c>
      <c r="B347" t="s">
        <v>5897</v>
      </c>
      <c r="C347" t="s">
        <v>5896</v>
      </c>
      <c r="D347" t="s">
        <v>488</v>
      </c>
      <c r="E347" t="s">
        <v>171</v>
      </c>
      <c r="F347">
        <f t="shared" si="25"/>
        <v>70444000</v>
      </c>
      <c r="G347">
        <v>0</v>
      </c>
      <c r="H347">
        <v>34344000</v>
      </c>
      <c r="I347">
        <v>0</v>
      </c>
      <c r="J347">
        <v>36100000</v>
      </c>
      <c r="K347">
        <v>0</v>
      </c>
      <c r="L347">
        <v>0</v>
      </c>
      <c r="M347">
        <v>0</v>
      </c>
      <c r="N347">
        <v>0</v>
      </c>
      <c r="AN347" t="s">
        <v>3735</v>
      </c>
      <c r="AO347" t="s">
        <v>3736</v>
      </c>
      <c r="AP347" t="s">
        <v>171</v>
      </c>
      <c r="AQ347" t="s">
        <v>171</v>
      </c>
      <c r="AR347">
        <f t="shared" si="26"/>
        <v>83822000</v>
      </c>
      <c r="AS347">
        <v>48371000</v>
      </c>
      <c r="AT347">
        <v>35451000</v>
      </c>
      <c r="AU347">
        <v>0</v>
      </c>
      <c r="AW347" t="s">
        <v>3778</v>
      </c>
      <c r="AX347" t="s">
        <v>3779</v>
      </c>
      <c r="AY347" s="3" t="s">
        <v>437</v>
      </c>
      <c r="AZ347" s="7" t="s">
        <v>957</v>
      </c>
      <c r="BA347">
        <f t="shared" si="27"/>
        <v>89166000</v>
      </c>
      <c r="BB347">
        <v>59901000</v>
      </c>
      <c r="BC347">
        <v>29265000</v>
      </c>
      <c r="BD347">
        <v>0</v>
      </c>
    </row>
    <row r="348" spans="1:56" x14ac:dyDescent="0.25">
      <c r="A348" t="s">
        <v>5906</v>
      </c>
      <c r="B348" t="s">
        <v>5907</v>
      </c>
      <c r="C348" t="s">
        <v>5908</v>
      </c>
      <c r="D348" t="s">
        <v>171</v>
      </c>
      <c r="E348" t="s">
        <v>171</v>
      </c>
      <c r="F348">
        <f t="shared" si="25"/>
        <v>70424000</v>
      </c>
      <c r="G348">
        <v>0</v>
      </c>
      <c r="H348">
        <v>15745000</v>
      </c>
      <c r="I348">
        <v>36423000</v>
      </c>
      <c r="J348">
        <v>18256000</v>
      </c>
      <c r="K348">
        <v>0</v>
      </c>
      <c r="L348">
        <v>0</v>
      </c>
      <c r="M348">
        <v>0</v>
      </c>
      <c r="N348">
        <v>0</v>
      </c>
      <c r="AN348" t="s">
        <v>4661</v>
      </c>
      <c r="AO348" t="s">
        <v>4662</v>
      </c>
      <c r="AP348" t="s">
        <v>488</v>
      </c>
      <c r="AQ348" t="s">
        <v>171</v>
      </c>
      <c r="AR348">
        <f t="shared" si="26"/>
        <v>83732000</v>
      </c>
      <c r="AS348">
        <v>0</v>
      </c>
      <c r="AT348">
        <v>83732000</v>
      </c>
      <c r="AU348">
        <v>0</v>
      </c>
      <c r="AW348" t="s">
        <v>4762</v>
      </c>
      <c r="AX348" t="s">
        <v>4761</v>
      </c>
      <c r="AY348" t="s">
        <v>171</v>
      </c>
      <c r="AZ348" t="s">
        <v>171</v>
      </c>
      <c r="BA348">
        <f t="shared" si="27"/>
        <v>88965000</v>
      </c>
      <c r="BB348">
        <v>64636000</v>
      </c>
      <c r="BC348">
        <v>0</v>
      </c>
      <c r="BD348">
        <v>24329000</v>
      </c>
    </row>
    <row r="349" spans="1:56" x14ac:dyDescent="0.25">
      <c r="A349" t="s">
        <v>5926</v>
      </c>
      <c r="B349" t="s">
        <v>5927</v>
      </c>
      <c r="C349" t="s">
        <v>5928</v>
      </c>
      <c r="D349" t="s">
        <v>230</v>
      </c>
      <c r="E349" t="s">
        <v>171</v>
      </c>
      <c r="F349">
        <f t="shared" si="25"/>
        <v>69775000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69775000</v>
      </c>
      <c r="M349">
        <v>0</v>
      </c>
      <c r="N349">
        <v>0</v>
      </c>
      <c r="AN349" t="s">
        <v>3711</v>
      </c>
      <c r="AO349" t="s">
        <v>3712</v>
      </c>
      <c r="AP349" t="s">
        <v>171</v>
      </c>
      <c r="AQ349" t="s">
        <v>171</v>
      </c>
      <c r="AR349">
        <f t="shared" si="26"/>
        <v>79887000</v>
      </c>
      <c r="AS349">
        <v>36826000</v>
      </c>
      <c r="AT349">
        <v>43061000</v>
      </c>
      <c r="AU349">
        <v>0</v>
      </c>
      <c r="AW349" t="s">
        <v>4031</v>
      </c>
      <c r="AX349" t="s">
        <v>4032</v>
      </c>
      <c r="AY349" t="s">
        <v>171</v>
      </c>
      <c r="AZ349" t="s">
        <v>171</v>
      </c>
      <c r="BA349">
        <f t="shared" si="27"/>
        <v>88227000</v>
      </c>
      <c r="BB349">
        <v>32896000</v>
      </c>
      <c r="BC349">
        <v>13660000</v>
      </c>
      <c r="BD349">
        <v>41671000</v>
      </c>
    </row>
    <row r="350" spans="1:56" x14ac:dyDescent="0.25">
      <c r="A350" t="s">
        <v>5940</v>
      </c>
      <c r="B350" t="s">
        <v>5941</v>
      </c>
      <c r="C350" t="s">
        <v>5940</v>
      </c>
      <c r="D350" t="s">
        <v>171</v>
      </c>
      <c r="E350" t="s">
        <v>171</v>
      </c>
      <c r="F350">
        <f t="shared" si="25"/>
        <v>69720800</v>
      </c>
      <c r="G350">
        <v>28031000</v>
      </c>
      <c r="H350">
        <v>9905800</v>
      </c>
      <c r="I350">
        <v>0</v>
      </c>
      <c r="J350">
        <v>0</v>
      </c>
      <c r="K350">
        <v>11497000</v>
      </c>
      <c r="L350">
        <v>20287000</v>
      </c>
      <c r="M350">
        <v>0</v>
      </c>
      <c r="N350">
        <v>0</v>
      </c>
      <c r="AN350" t="s">
        <v>4326</v>
      </c>
      <c r="AO350" t="s">
        <v>4327</v>
      </c>
      <c r="AP350" t="s">
        <v>171</v>
      </c>
      <c r="AQ350" t="s">
        <v>171</v>
      </c>
      <c r="AR350">
        <f t="shared" si="26"/>
        <v>79526000</v>
      </c>
      <c r="AS350">
        <v>0</v>
      </c>
      <c r="AT350">
        <v>79526000</v>
      </c>
      <c r="AU350">
        <v>0</v>
      </c>
      <c r="AW350" t="s">
        <v>4517</v>
      </c>
      <c r="AX350" t="s">
        <v>4518</v>
      </c>
      <c r="AY350" t="s">
        <v>171</v>
      </c>
      <c r="AZ350" t="s">
        <v>171</v>
      </c>
      <c r="BA350">
        <f t="shared" si="27"/>
        <v>87326000</v>
      </c>
      <c r="BB350">
        <v>87326000</v>
      </c>
      <c r="BC350">
        <v>0</v>
      </c>
      <c r="BD350">
        <v>0</v>
      </c>
    </row>
    <row r="351" spans="1:56" x14ac:dyDescent="0.25">
      <c r="A351" t="s">
        <v>1491</v>
      </c>
      <c r="B351" t="s">
        <v>1491</v>
      </c>
      <c r="C351" t="s">
        <v>5948</v>
      </c>
      <c r="D351" t="s">
        <v>171</v>
      </c>
      <c r="E351" s="2" t="s">
        <v>171</v>
      </c>
      <c r="F351">
        <f t="shared" si="25"/>
        <v>67841000</v>
      </c>
      <c r="G351">
        <v>0</v>
      </c>
      <c r="H351">
        <v>0</v>
      </c>
      <c r="I351">
        <v>67841000</v>
      </c>
      <c r="J351">
        <v>0</v>
      </c>
      <c r="K351">
        <v>0</v>
      </c>
      <c r="L351">
        <v>0</v>
      </c>
      <c r="M351">
        <v>0</v>
      </c>
      <c r="N351">
        <v>0</v>
      </c>
      <c r="AN351" t="s">
        <v>3819</v>
      </c>
      <c r="AO351" t="s">
        <v>3820</v>
      </c>
      <c r="AP351" s="9" t="s">
        <v>63</v>
      </c>
      <c r="AQ351" s="10" t="s">
        <v>75</v>
      </c>
      <c r="AR351">
        <f t="shared" si="26"/>
        <v>79288000</v>
      </c>
      <c r="AS351">
        <v>0</v>
      </c>
      <c r="AT351">
        <v>44542000</v>
      </c>
      <c r="AU351">
        <v>34746000</v>
      </c>
      <c r="AW351" t="s">
        <v>4565</v>
      </c>
      <c r="AX351" t="s">
        <v>4566</v>
      </c>
      <c r="AY351" t="s">
        <v>171</v>
      </c>
      <c r="AZ351" t="s">
        <v>171</v>
      </c>
      <c r="BA351">
        <f t="shared" si="27"/>
        <v>86738000</v>
      </c>
      <c r="BB351">
        <v>32362000</v>
      </c>
      <c r="BC351">
        <v>0</v>
      </c>
      <c r="BD351">
        <v>54376000</v>
      </c>
    </row>
    <row r="352" spans="1:56" x14ac:dyDescent="0.25">
      <c r="A352" t="s">
        <v>5958</v>
      </c>
      <c r="B352" t="s">
        <v>5959</v>
      </c>
      <c r="C352" t="s">
        <v>5960</v>
      </c>
      <c r="D352" t="s">
        <v>171</v>
      </c>
      <c r="E352" t="s">
        <v>171</v>
      </c>
      <c r="F352">
        <f t="shared" si="25"/>
        <v>67838000</v>
      </c>
      <c r="G352">
        <v>0</v>
      </c>
      <c r="H352">
        <v>29022000</v>
      </c>
      <c r="I352">
        <v>0</v>
      </c>
      <c r="J352">
        <v>38816000</v>
      </c>
      <c r="K352">
        <v>0</v>
      </c>
      <c r="L352">
        <v>0</v>
      </c>
      <c r="M352">
        <v>0</v>
      </c>
      <c r="N352">
        <v>0</v>
      </c>
      <c r="AN352" t="s">
        <v>4296</v>
      </c>
      <c r="AO352" t="s">
        <v>4297</v>
      </c>
      <c r="AP352" t="s">
        <v>171</v>
      </c>
      <c r="AQ352" t="s">
        <v>171</v>
      </c>
      <c r="AR352">
        <f t="shared" si="26"/>
        <v>78348000</v>
      </c>
      <c r="AS352">
        <v>23809000</v>
      </c>
      <c r="AT352">
        <v>54539000</v>
      </c>
      <c r="AU352">
        <v>0</v>
      </c>
      <c r="AW352" t="s">
        <v>4296</v>
      </c>
      <c r="AX352" t="s">
        <v>4297</v>
      </c>
      <c r="AY352" t="s">
        <v>171</v>
      </c>
      <c r="AZ352" t="s">
        <v>171</v>
      </c>
      <c r="BA352">
        <f t="shared" si="27"/>
        <v>85853000</v>
      </c>
      <c r="BB352">
        <v>37551000</v>
      </c>
      <c r="BC352">
        <v>28137000</v>
      </c>
      <c r="BD352">
        <v>20165000</v>
      </c>
    </row>
    <row r="353" spans="1:56" x14ac:dyDescent="0.25">
      <c r="A353" t="s">
        <v>5967</v>
      </c>
      <c r="B353" t="s">
        <v>5968</v>
      </c>
      <c r="C353" t="s">
        <v>5969</v>
      </c>
      <c r="D353" t="s">
        <v>171</v>
      </c>
      <c r="E353" t="s">
        <v>171</v>
      </c>
      <c r="F353">
        <f t="shared" si="25"/>
        <v>67663000</v>
      </c>
      <c r="G353">
        <v>0</v>
      </c>
      <c r="H353">
        <v>25552000</v>
      </c>
      <c r="I353">
        <v>0</v>
      </c>
      <c r="J353">
        <v>42111000</v>
      </c>
      <c r="K353">
        <v>0</v>
      </c>
      <c r="L353">
        <v>0</v>
      </c>
      <c r="M353">
        <v>0</v>
      </c>
      <c r="N353">
        <v>0</v>
      </c>
      <c r="AN353" t="s">
        <v>2690</v>
      </c>
      <c r="AO353" t="s">
        <v>2691</v>
      </c>
      <c r="AP353" s="9" t="s">
        <v>63</v>
      </c>
      <c r="AQ353" s="6" t="s">
        <v>118</v>
      </c>
      <c r="AR353">
        <f t="shared" si="26"/>
        <v>77756000</v>
      </c>
      <c r="AS353">
        <v>0</v>
      </c>
      <c r="AT353">
        <v>77756000</v>
      </c>
      <c r="AU353">
        <v>0</v>
      </c>
      <c r="AW353" t="s">
        <v>4498</v>
      </c>
      <c r="AX353" t="s">
        <v>4499</v>
      </c>
      <c r="AY353" t="s">
        <v>171</v>
      </c>
      <c r="AZ353" t="s">
        <v>171</v>
      </c>
      <c r="BA353">
        <f t="shared" si="27"/>
        <v>85046000</v>
      </c>
      <c r="BB353">
        <v>85046000</v>
      </c>
      <c r="BC353">
        <v>0</v>
      </c>
      <c r="BD353">
        <v>0</v>
      </c>
    </row>
    <row r="354" spans="1:56" x14ac:dyDescent="0.25">
      <c r="A354" t="s">
        <v>5978</v>
      </c>
      <c r="B354" t="s">
        <v>5979</v>
      </c>
      <c r="C354" t="s">
        <v>5980</v>
      </c>
      <c r="D354" s="2" t="s">
        <v>230</v>
      </c>
      <c r="E354" t="s">
        <v>171</v>
      </c>
      <c r="F354">
        <f t="shared" si="25"/>
        <v>67389100</v>
      </c>
      <c r="G354">
        <v>20020000</v>
      </c>
      <c r="H354">
        <v>10613000</v>
      </c>
      <c r="I354">
        <v>0</v>
      </c>
      <c r="J354">
        <v>7186100</v>
      </c>
      <c r="K354">
        <v>0</v>
      </c>
      <c r="L354">
        <v>13905000</v>
      </c>
      <c r="M354">
        <v>0</v>
      </c>
      <c r="N354">
        <v>15665000</v>
      </c>
      <c r="AN354" t="s">
        <v>3260</v>
      </c>
      <c r="AO354" t="s">
        <v>3259</v>
      </c>
      <c r="AP354" s="9" t="s">
        <v>63</v>
      </c>
      <c r="AQ354" s="5" t="s">
        <v>64</v>
      </c>
      <c r="AR354">
        <f t="shared" si="26"/>
        <v>77518000</v>
      </c>
      <c r="AS354">
        <v>0</v>
      </c>
      <c r="AT354">
        <v>77518000</v>
      </c>
      <c r="AU354">
        <v>0</v>
      </c>
      <c r="AW354" t="s">
        <v>4554</v>
      </c>
      <c r="AX354" t="s">
        <v>4555</v>
      </c>
      <c r="AY354" t="s">
        <v>171</v>
      </c>
      <c r="AZ354" t="s">
        <v>171</v>
      </c>
      <c r="BA354">
        <f t="shared" si="27"/>
        <v>84409000</v>
      </c>
      <c r="BB354">
        <v>84409000</v>
      </c>
      <c r="BC354">
        <v>0</v>
      </c>
      <c r="BD354">
        <v>0</v>
      </c>
    </row>
    <row r="355" spans="1:56" x14ac:dyDescent="0.25">
      <c r="A355" t="s">
        <v>5991</v>
      </c>
      <c r="B355" t="s">
        <v>5992</v>
      </c>
      <c r="C355" t="s">
        <v>5993</v>
      </c>
      <c r="D355" t="s">
        <v>171</v>
      </c>
      <c r="E355" t="s">
        <v>171</v>
      </c>
      <c r="F355">
        <f t="shared" si="25"/>
        <v>66543000</v>
      </c>
      <c r="G355">
        <v>16297000</v>
      </c>
      <c r="H355">
        <v>0</v>
      </c>
      <c r="I355">
        <v>40822000</v>
      </c>
      <c r="J355">
        <v>0</v>
      </c>
      <c r="K355">
        <v>0</v>
      </c>
      <c r="L355">
        <v>0</v>
      </c>
      <c r="M355">
        <v>0</v>
      </c>
      <c r="N355">
        <v>9424000</v>
      </c>
      <c r="AN355" t="s">
        <v>4498</v>
      </c>
      <c r="AO355" t="s">
        <v>4499</v>
      </c>
      <c r="AP355" t="s">
        <v>171</v>
      </c>
      <c r="AQ355" t="s">
        <v>171</v>
      </c>
      <c r="AR355">
        <f t="shared" si="26"/>
        <v>74635000</v>
      </c>
      <c r="AS355">
        <v>0</v>
      </c>
      <c r="AT355">
        <v>74635000</v>
      </c>
      <c r="AU355">
        <v>0</v>
      </c>
      <c r="AW355" t="s">
        <v>5068</v>
      </c>
      <c r="AX355" t="s">
        <v>5069</v>
      </c>
      <c r="AY355" s="2" t="s">
        <v>230</v>
      </c>
      <c r="AZ355" t="s">
        <v>171</v>
      </c>
      <c r="BA355">
        <f t="shared" si="27"/>
        <v>83834000</v>
      </c>
      <c r="BB355">
        <v>83834000</v>
      </c>
      <c r="BC355">
        <v>0</v>
      </c>
      <c r="BD355">
        <v>0</v>
      </c>
    </row>
    <row r="356" spans="1:56" x14ac:dyDescent="0.25">
      <c r="A356" t="s">
        <v>6000</v>
      </c>
      <c r="B356" t="s">
        <v>6001</v>
      </c>
      <c r="C356" t="s">
        <v>6002</v>
      </c>
      <c r="D356" t="s">
        <v>171</v>
      </c>
      <c r="E356" t="s">
        <v>171</v>
      </c>
      <c r="F356">
        <f t="shared" si="25"/>
        <v>65528000</v>
      </c>
      <c r="G356">
        <v>0</v>
      </c>
      <c r="H356">
        <v>65528000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AN356" t="s">
        <v>5048</v>
      </c>
      <c r="AO356" t="s">
        <v>5049</v>
      </c>
      <c r="AP356" t="s">
        <v>171</v>
      </c>
      <c r="AQ356" t="s">
        <v>171</v>
      </c>
      <c r="AR356">
        <f t="shared" si="26"/>
        <v>74516000</v>
      </c>
      <c r="AS356">
        <v>0</v>
      </c>
      <c r="AT356">
        <v>24316000</v>
      </c>
      <c r="AU356">
        <v>50200000</v>
      </c>
      <c r="AW356" t="s">
        <v>5546</v>
      </c>
      <c r="AX356" t="s">
        <v>5547</v>
      </c>
      <c r="AY356" s="9" t="s">
        <v>63</v>
      </c>
      <c r="AZ356" s="10" t="s">
        <v>75</v>
      </c>
      <c r="BA356">
        <f t="shared" si="27"/>
        <v>83631000</v>
      </c>
      <c r="BB356">
        <v>0</v>
      </c>
      <c r="BC356">
        <v>83631000</v>
      </c>
      <c r="BD356">
        <v>0</v>
      </c>
    </row>
    <row r="357" spans="1:56" x14ac:dyDescent="0.25">
      <c r="A357" t="s">
        <v>6011</v>
      </c>
      <c r="B357" t="s">
        <v>6012</v>
      </c>
      <c r="C357" t="s">
        <v>6013</v>
      </c>
      <c r="D357" t="s">
        <v>171</v>
      </c>
      <c r="E357" t="s">
        <v>171</v>
      </c>
      <c r="F357">
        <f t="shared" si="25"/>
        <v>65307000</v>
      </c>
      <c r="G357">
        <v>0</v>
      </c>
      <c r="H357">
        <v>0</v>
      </c>
      <c r="I357">
        <v>0</v>
      </c>
      <c r="J357">
        <v>37593000</v>
      </c>
      <c r="K357">
        <v>0</v>
      </c>
      <c r="L357">
        <v>27714000</v>
      </c>
      <c r="M357">
        <v>0</v>
      </c>
      <c r="N357">
        <v>0</v>
      </c>
      <c r="AN357" t="s">
        <v>4864</v>
      </c>
      <c r="AO357" t="s">
        <v>4865</v>
      </c>
      <c r="AP357" t="s">
        <v>171</v>
      </c>
      <c r="AQ357" t="s">
        <v>171</v>
      </c>
      <c r="AR357">
        <f t="shared" si="26"/>
        <v>73688000</v>
      </c>
      <c r="AS357">
        <v>35481000</v>
      </c>
      <c r="AT357">
        <v>38207000</v>
      </c>
      <c r="AU357">
        <v>0</v>
      </c>
      <c r="AW357" t="s">
        <v>3689</v>
      </c>
      <c r="AX357" t="s">
        <v>3688</v>
      </c>
      <c r="AY357" s="3" t="s">
        <v>437</v>
      </c>
      <c r="AZ357" s="7" t="s">
        <v>957</v>
      </c>
      <c r="BA357">
        <f t="shared" si="27"/>
        <v>83481000</v>
      </c>
      <c r="BB357">
        <v>46038000</v>
      </c>
      <c r="BC357">
        <v>37443000</v>
      </c>
      <c r="BD357">
        <v>0</v>
      </c>
    </row>
    <row r="358" spans="1:56" x14ac:dyDescent="0.25">
      <c r="A358" t="s">
        <v>6023</v>
      </c>
      <c r="B358" t="s">
        <v>6024</v>
      </c>
      <c r="C358" t="s">
        <v>6025</v>
      </c>
      <c r="D358" t="s">
        <v>171</v>
      </c>
      <c r="E358" t="s">
        <v>171</v>
      </c>
      <c r="F358">
        <f t="shared" si="25"/>
        <v>64814000</v>
      </c>
      <c r="G358">
        <v>0</v>
      </c>
      <c r="H358">
        <v>35853000</v>
      </c>
      <c r="I358">
        <v>0</v>
      </c>
      <c r="J358">
        <v>28961000</v>
      </c>
      <c r="K358">
        <v>0</v>
      </c>
      <c r="L358">
        <v>0</v>
      </c>
      <c r="M358">
        <v>0</v>
      </c>
      <c r="N358">
        <v>0</v>
      </c>
      <c r="AN358" t="s">
        <v>5128</v>
      </c>
      <c r="AO358" t="s">
        <v>5129</v>
      </c>
      <c r="AP358" t="s">
        <v>171</v>
      </c>
      <c r="AQ358" t="s">
        <v>171</v>
      </c>
      <c r="AR358">
        <f t="shared" si="26"/>
        <v>71831000</v>
      </c>
      <c r="AS358">
        <v>0</v>
      </c>
      <c r="AT358">
        <v>71831000</v>
      </c>
      <c r="AU358">
        <v>0</v>
      </c>
      <c r="AW358" t="s">
        <v>4378</v>
      </c>
      <c r="AX358" t="s">
        <v>4379</v>
      </c>
      <c r="AY358" t="s">
        <v>171</v>
      </c>
      <c r="AZ358" t="s">
        <v>171</v>
      </c>
      <c r="BA358">
        <f t="shared" si="27"/>
        <v>83197000</v>
      </c>
      <c r="BB358">
        <v>35836000</v>
      </c>
      <c r="BC358">
        <v>15867000</v>
      </c>
      <c r="BD358">
        <v>31494000</v>
      </c>
    </row>
    <row r="359" spans="1:56" x14ac:dyDescent="0.25">
      <c r="A359" t="s">
        <v>6044</v>
      </c>
      <c r="B359" t="s">
        <v>6045</v>
      </c>
      <c r="C359" t="s">
        <v>6046</v>
      </c>
      <c r="D359" t="s">
        <v>171</v>
      </c>
      <c r="E359" t="s">
        <v>171</v>
      </c>
      <c r="F359">
        <f t="shared" si="25"/>
        <v>62805000</v>
      </c>
      <c r="G359">
        <v>0</v>
      </c>
      <c r="H359">
        <v>25801000</v>
      </c>
      <c r="I359">
        <v>0</v>
      </c>
      <c r="J359">
        <v>37004000</v>
      </c>
      <c r="K359">
        <v>0</v>
      </c>
      <c r="L359">
        <v>0</v>
      </c>
      <c r="M359">
        <v>0</v>
      </c>
      <c r="N359">
        <v>0</v>
      </c>
      <c r="AN359" t="s">
        <v>4517</v>
      </c>
      <c r="AO359" t="s">
        <v>4518</v>
      </c>
      <c r="AP359" t="s">
        <v>171</v>
      </c>
      <c r="AQ359" t="s">
        <v>171</v>
      </c>
      <c r="AR359">
        <f t="shared" si="26"/>
        <v>71604000</v>
      </c>
      <c r="AS359">
        <v>0</v>
      </c>
      <c r="AT359">
        <v>71604000</v>
      </c>
      <c r="AU359">
        <v>0</v>
      </c>
      <c r="AW359" t="s">
        <v>5588</v>
      </c>
      <c r="AX359" t="s">
        <v>5589</v>
      </c>
      <c r="AY359" t="s">
        <v>171</v>
      </c>
      <c r="AZ359" t="s">
        <v>171</v>
      </c>
      <c r="BA359">
        <f t="shared" si="27"/>
        <v>83050000</v>
      </c>
      <c r="BB359">
        <v>0</v>
      </c>
      <c r="BC359">
        <v>0</v>
      </c>
      <c r="BD359">
        <v>83050000</v>
      </c>
    </row>
    <row r="360" spans="1:56" x14ac:dyDescent="0.25">
      <c r="A360" t="s">
        <v>6055</v>
      </c>
      <c r="B360" s="11" t="s">
        <v>1491</v>
      </c>
      <c r="C360" t="s">
        <v>6056</v>
      </c>
      <c r="D360" t="s">
        <v>171</v>
      </c>
      <c r="E360" t="s">
        <v>171</v>
      </c>
      <c r="F360">
        <f t="shared" si="25"/>
        <v>61791000</v>
      </c>
      <c r="G360">
        <v>0</v>
      </c>
      <c r="H360">
        <v>0</v>
      </c>
      <c r="I360">
        <v>0</v>
      </c>
      <c r="J360">
        <v>33820000</v>
      </c>
      <c r="K360">
        <v>0</v>
      </c>
      <c r="L360">
        <v>27971000</v>
      </c>
      <c r="M360">
        <v>0</v>
      </c>
      <c r="N360">
        <v>0</v>
      </c>
      <c r="AN360" t="s">
        <v>4554</v>
      </c>
      <c r="AO360" t="s">
        <v>4555</v>
      </c>
      <c r="AP360" t="s">
        <v>171</v>
      </c>
      <c r="AQ360" t="s">
        <v>171</v>
      </c>
      <c r="AR360">
        <f t="shared" si="26"/>
        <v>70201000</v>
      </c>
      <c r="AS360">
        <v>0</v>
      </c>
      <c r="AT360">
        <v>70201000</v>
      </c>
      <c r="AU360">
        <v>0</v>
      </c>
      <c r="AW360" t="s">
        <v>5197</v>
      </c>
      <c r="AX360" t="s">
        <v>5198</v>
      </c>
      <c r="AY360" t="s">
        <v>171</v>
      </c>
      <c r="AZ360" t="s">
        <v>171</v>
      </c>
      <c r="BA360">
        <f t="shared" si="27"/>
        <v>82208000</v>
      </c>
      <c r="BB360">
        <v>60929000</v>
      </c>
      <c r="BC360">
        <v>0</v>
      </c>
      <c r="BD360">
        <v>21279000</v>
      </c>
    </row>
    <row r="361" spans="1:56" x14ac:dyDescent="0.25">
      <c r="A361" t="s">
        <v>6065</v>
      </c>
      <c r="B361" t="s">
        <v>6066</v>
      </c>
      <c r="C361" t="s">
        <v>6067</v>
      </c>
      <c r="D361" t="s">
        <v>171</v>
      </c>
      <c r="E361" t="s">
        <v>171</v>
      </c>
      <c r="F361">
        <f t="shared" si="25"/>
        <v>61613000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61613000</v>
      </c>
      <c r="M361">
        <v>0</v>
      </c>
      <c r="N361">
        <v>0</v>
      </c>
      <c r="AN361" t="s">
        <v>4717</v>
      </c>
      <c r="AO361" t="s">
        <v>4718</v>
      </c>
      <c r="AP361" t="s">
        <v>171</v>
      </c>
      <c r="AQ361" t="s">
        <v>171</v>
      </c>
      <c r="AR361">
        <f t="shared" si="26"/>
        <v>69225000</v>
      </c>
      <c r="AS361">
        <v>45391000</v>
      </c>
      <c r="AT361">
        <v>23834000</v>
      </c>
      <c r="AU361">
        <v>0</v>
      </c>
      <c r="AW361" t="s">
        <v>4591</v>
      </c>
      <c r="AX361" t="s">
        <v>4590</v>
      </c>
      <c r="AY361" t="s">
        <v>171</v>
      </c>
      <c r="AZ361" t="s">
        <v>171</v>
      </c>
      <c r="BA361">
        <f t="shared" si="27"/>
        <v>82205000</v>
      </c>
      <c r="BB361">
        <v>37551000</v>
      </c>
      <c r="BC361">
        <v>44654000</v>
      </c>
      <c r="BD361">
        <v>0</v>
      </c>
    </row>
    <row r="362" spans="1:56" x14ac:dyDescent="0.25">
      <c r="A362" t="s">
        <v>6074</v>
      </c>
      <c r="B362" t="s">
        <v>6075</v>
      </c>
      <c r="C362" t="s">
        <v>6074</v>
      </c>
      <c r="D362" t="s">
        <v>171</v>
      </c>
      <c r="E362" t="s">
        <v>171</v>
      </c>
      <c r="F362">
        <f t="shared" si="25"/>
        <v>61299000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61299000</v>
      </c>
      <c r="M362">
        <v>0</v>
      </c>
      <c r="N362">
        <v>0</v>
      </c>
      <c r="AN362" t="s">
        <v>4940</v>
      </c>
      <c r="AO362" t="s">
        <v>4941</v>
      </c>
      <c r="AP362" t="s">
        <v>171</v>
      </c>
      <c r="AQ362" t="s">
        <v>171</v>
      </c>
      <c r="AR362">
        <f t="shared" si="26"/>
        <v>68580000</v>
      </c>
      <c r="AS362">
        <v>0</v>
      </c>
      <c r="AT362">
        <v>68580000</v>
      </c>
      <c r="AU362">
        <v>0</v>
      </c>
      <c r="AW362" t="s">
        <v>4170</v>
      </c>
      <c r="AX362" t="s">
        <v>4171</v>
      </c>
      <c r="AY362" t="s">
        <v>171</v>
      </c>
      <c r="AZ362" t="s">
        <v>171</v>
      </c>
      <c r="BA362">
        <f t="shared" si="27"/>
        <v>80316000</v>
      </c>
      <c r="BB362">
        <v>80316000</v>
      </c>
      <c r="BC362">
        <v>0</v>
      </c>
      <c r="BD362">
        <v>0</v>
      </c>
    </row>
    <row r="363" spans="1:56" x14ac:dyDescent="0.25">
      <c r="A363" t="s">
        <v>6082</v>
      </c>
      <c r="B363" t="s">
        <v>6083</v>
      </c>
      <c r="C363" t="s">
        <v>6084</v>
      </c>
      <c r="D363" t="s">
        <v>171</v>
      </c>
      <c r="E363" t="s">
        <v>171</v>
      </c>
      <c r="F363">
        <f t="shared" si="25"/>
        <v>60987000</v>
      </c>
      <c r="G363">
        <v>0</v>
      </c>
      <c r="H363">
        <v>20168000</v>
      </c>
      <c r="I363">
        <v>0</v>
      </c>
      <c r="J363">
        <v>20340000</v>
      </c>
      <c r="K363">
        <v>0</v>
      </c>
      <c r="L363">
        <v>0</v>
      </c>
      <c r="M363">
        <v>20479000</v>
      </c>
      <c r="N363">
        <v>0</v>
      </c>
      <c r="AN363" t="s">
        <v>3550</v>
      </c>
      <c r="AO363" t="s">
        <v>3551</v>
      </c>
      <c r="AP363" t="s">
        <v>479</v>
      </c>
      <c r="AQ363" t="s">
        <v>171</v>
      </c>
      <c r="AR363">
        <f t="shared" si="26"/>
        <v>68073000</v>
      </c>
      <c r="AS363">
        <v>0</v>
      </c>
      <c r="AT363">
        <v>68073000</v>
      </c>
      <c r="AU363">
        <v>0</v>
      </c>
      <c r="AW363" t="s">
        <v>4650</v>
      </c>
      <c r="AX363" t="s">
        <v>4651</v>
      </c>
      <c r="AY363" s="3" t="s">
        <v>437</v>
      </c>
      <c r="AZ363" s="15" t="s">
        <v>1676</v>
      </c>
      <c r="BA363">
        <f t="shared" si="27"/>
        <v>79988000</v>
      </c>
      <c r="BB363">
        <v>0</v>
      </c>
      <c r="BC363">
        <v>39742000</v>
      </c>
      <c r="BD363">
        <v>40246000</v>
      </c>
    </row>
    <row r="364" spans="1:56" x14ac:dyDescent="0.25">
      <c r="A364" t="s">
        <v>6091</v>
      </c>
      <c r="B364" t="s">
        <v>6092</v>
      </c>
      <c r="C364" t="s">
        <v>6091</v>
      </c>
      <c r="D364" t="s">
        <v>171</v>
      </c>
      <c r="E364" t="s">
        <v>171</v>
      </c>
      <c r="F364">
        <f t="shared" si="25"/>
        <v>60619000</v>
      </c>
      <c r="G364">
        <v>0</v>
      </c>
      <c r="H364">
        <v>24227000</v>
      </c>
      <c r="I364">
        <v>0</v>
      </c>
      <c r="J364">
        <v>36392000</v>
      </c>
      <c r="K364">
        <v>0</v>
      </c>
      <c r="L364">
        <v>0</v>
      </c>
      <c r="M364">
        <v>0</v>
      </c>
      <c r="N364">
        <v>0</v>
      </c>
      <c r="AN364" t="s">
        <v>1491</v>
      </c>
      <c r="AO364" t="s">
        <v>5948</v>
      </c>
      <c r="AP364" t="s">
        <v>171</v>
      </c>
      <c r="AQ364" s="2" t="s">
        <v>171</v>
      </c>
      <c r="AR364">
        <f t="shared" si="26"/>
        <v>67841000</v>
      </c>
      <c r="AS364">
        <v>0</v>
      </c>
      <c r="AT364">
        <v>0</v>
      </c>
      <c r="AU364">
        <v>67841000</v>
      </c>
      <c r="AW364" t="s">
        <v>5186</v>
      </c>
      <c r="AX364" t="s">
        <v>5187</v>
      </c>
      <c r="AY364" s="3" t="s">
        <v>437</v>
      </c>
      <c r="AZ364" s="4" t="s">
        <v>438</v>
      </c>
      <c r="BA364">
        <f t="shared" si="27"/>
        <v>79050000</v>
      </c>
      <c r="BB364">
        <v>22678000</v>
      </c>
      <c r="BC364">
        <v>28603000</v>
      </c>
      <c r="BD364">
        <v>27769000</v>
      </c>
    </row>
    <row r="365" spans="1:56" x14ac:dyDescent="0.25">
      <c r="A365" t="s">
        <v>6101</v>
      </c>
      <c r="B365" t="s">
        <v>6102</v>
      </c>
      <c r="C365" t="s">
        <v>6103</v>
      </c>
      <c r="D365" t="s">
        <v>171</v>
      </c>
      <c r="E365" t="s">
        <v>171</v>
      </c>
      <c r="F365">
        <f t="shared" si="25"/>
        <v>60399000</v>
      </c>
      <c r="G365">
        <v>0</v>
      </c>
      <c r="H365">
        <v>0</v>
      </c>
      <c r="I365">
        <v>0</v>
      </c>
      <c r="J365">
        <v>60399000</v>
      </c>
      <c r="K365">
        <v>0</v>
      </c>
      <c r="L365">
        <v>0</v>
      </c>
      <c r="M365">
        <v>0</v>
      </c>
      <c r="N365">
        <v>0</v>
      </c>
      <c r="AN365" t="s">
        <v>5100</v>
      </c>
      <c r="AO365" t="s">
        <v>5099</v>
      </c>
      <c r="AP365" t="s">
        <v>171</v>
      </c>
      <c r="AQ365" t="s">
        <v>171</v>
      </c>
      <c r="AR365">
        <f t="shared" si="26"/>
        <v>67743000</v>
      </c>
      <c r="AS365">
        <v>0</v>
      </c>
      <c r="AT365">
        <v>67743000</v>
      </c>
      <c r="AU365">
        <v>0</v>
      </c>
      <c r="AW365" t="s">
        <v>5008</v>
      </c>
      <c r="AX365" t="s">
        <v>5009</v>
      </c>
      <c r="AY365" t="s">
        <v>171</v>
      </c>
      <c r="AZ365" t="s">
        <v>171</v>
      </c>
      <c r="BA365">
        <f t="shared" si="27"/>
        <v>78171000</v>
      </c>
      <c r="BB365">
        <v>78171000</v>
      </c>
      <c r="BC365">
        <v>0</v>
      </c>
      <c r="BD365">
        <v>0</v>
      </c>
    </row>
    <row r="366" spans="1:56" x14ac:dyDescent="0.25">
      <c r="A366" t="s">
        <v>6110</v>
      </c>
      <c r="B366" t="s">
        <v>6111</v>
      </c>
      <c r="C366" t="s">
        <v>6112</v>
      </c>
      <c r="D366" t="s">
        <v>171</v>
      </c>
      <c r="E366" t="s">
        <v>171</v>
      </c>
      <c r="F366">
        <f t="shared" si="25"/>
        <v>59856000</v>
      </c>
      <c r="G366">
        <v>0</v>
      </c>
      <c r="H366">
        <v>26547000</v>
      </c>
      <c r="I366">
        <v>0</v>
      </c>
      <c r="J366">
        <v>0</v>
      </c>
      <c r="K366">
        <v>0</v>
      </c>
      <c r="L366">
        <v>0</v>
      </c>
      <c r="M366">
        <v>33309000</v>
      </c>
      <c r="N366">
        <v>0</v>
      </c>
      <c r="AN366" t="s">
        <v>5403</v>
      </c>
      <c r="AO366" t="s">
        <v>5404</v>
      </c>
      <c r="AP366" t="s">
        <v>171</v>
      </c>
      <c r="AQ366" t="s">
        <v>171</v>
      </c>
      <c r="AR366">
        <f t="shared" si="26"/>
        <v>66461000</v>
      </c>
      <c r="AS366">
        <v>0</v>
      </c>
      <c r="AT366">
        <v>66461000</v>
      </c>
      <c r="AU366">
        <v>0</v>
      </c>
      <c r="AW366" t="s">
        <v>4574</v>
      </c>
      <c r="AX366" t="s">
        <v>4575</v>
      </c>
      <c r="AY366" t="s">
        <v>171</v>
      </c>
      <c r="AZ366" t="s">
        <v>171</v>
      </c>
      <c r="BA366">
        <f t="shared" si="27"/>
        <v>78032000</v>
      </c>
      <c r="BB366">
        <v>32750000</v>
      </c>
      <c r="BC366">
        <v>22759000</v>
      </c>
      <c r="BD366">
        <v>22523000</v>
      </c>
    </row>
    <row r="367" spans="1:56" x14ac:dyDescent="0.25">
      <c r="A367" t="s">
        <v>6119</v>
      </c>
      <c r="B367" t="s">
        <v>6120</v>
      </c>
      <c r="C367" t="s">
        <v>6121</v>
      </c>
      <c r="D367" t="s">
        <v>171</v>
      </c>
      <c r="E367" t="s">
        <v>171</v>
      </c>
      <c r="F367">
        <f t="shared" si="25"/>
        <v>59817000</v>
      </c>
      <c r="G367">
        <v>0</v>
      </c>
      <c r="H367">
        <v>23093000</v>
      </c>
      <c r="I367">
        <v>0</v>
      </c>
      <c r="J367">
        <v>23651000</v>
      </c>
      <c r="K367">
        <v>13073000</v>
      </c>
      <c r="L367">
        <v>0</v>
      </c>
      <c r="M367">
        <v>0</v>
      </c>
      <c r="N367">
        <v>0</v>
      </c>
      <c r="AN367" t="s">
        <v>6001</v>
      </c>
      <c r="AO367" t="s">
        <v>6002</v>
      </c>
      <c r="AP367" t="s">
        <v>171</v>
      </c>
      <c r="AQ367" t="s">
        <v>171</v>
      </c>
      <c r="AR367">
        <f t="shared" si="26"/>
        <v>65528000</v>
      </c>
      <c r="AS367">
        <v>0</v>
      </c>
      <c r="AT367">
        <v>65528000</v>
      </c>
      <c r="AU367">
        <v>0</v>
      </c>
      <c r="AW367" t="s">
        <v>4889</v>
      </c>
      <c r="AX367" t="s">
        <v>4890</v>
      </c>
      <c r="AY367" t="s">
        <v>171</v>
      </c>
      <c r="AZ367" t="s">
        <v>171</v>
      </c>
      <c r="BA367">
        <f t="shared" si="27"/>
        <v>77829000</v>
      </c>
      <c r="BB367">
        <v>77829000</v>
      </c>
      <c r="BC367">
        <v>0</v>
      </c>
      <c r="BD367">
        <v>0</v>
      </c>
    </row>
    <row r="368" spans="1:56" x14ac:dyDescent="0.25">
      <c r="A368" t="s">
        <v>6128</v>
      </c>
      <c r="B368" t="s">
        <v>6129</v>
      </c>
      <c r="C368" t="s">
        <v>6128</v>
      </c>
      <c r="D368" t="s">
        <v>171</v>
      </c>
      <c r="E368" t="s">
        <v>171</v>
      </c>
      <c r="F368">
        <f t="shared" si="25"/>
        <v>59777000</v>
      </c>
      <c r="G368">
        <v>0</v>
      </c>
      <c r="H368">
        <v>0</v>
      </c>
      <c r="I368">
        <v>59777000</v>
      </c>
      <c r="J368">
        <v>0</v>
      </c>
      <c r="K368">
        <v>0</v>
      </c>
      <c r="L368">
        <v>0</v>
      </c>
      <c r="M368">
        <v>0</v>
      </c>
      <c r="N368">
        <v>0</v>
      </c>
      <c r="AN368" t="s">
        <v>4459</v>
      </c>
      <c r="AO368" t="s">
        <v>4460</v>
      </c>
      <c r="AP368" t="s">
        <v>171</v>
      </c>
      <c r="AQ368" t="s">
        <v>171</v>
      </c>
      <c r="AR368">
        <f t="shared" si="26"/>
        <v>64352000</v>
      </c>
      <c r="AS368">
        <v>49475000</v>
      </c>
      <c r="AT368">
        <v>14877000</v>
      </c>
      <c r="AU368">
        <v>0</v>
      </c>
      <c r="AW368" t="s">
        <v>4411</v>
      </c>
      <c r="AX368" t="s">
        <v>4412</v>
      </c>
      <c r="AY368" t="s">
        <v>171</v>
      </c>
      <c r="AZ368" t="s">
        <v>171</v>
      </c>
      <c r="BA368">
        <f t="shared" si="27"/>
        <v>77400000</v>
      </c>
      <c r="BB368">
        <v>44282000</v>
      </c>
      <c r="BC368">
        <v>33118000</v>
      </c>
      <c r="BD368">
        <v>0</v>
      </c>
    </row>
    <row r="369" spans="1:56" x14ac:dyDescent="0.25">
      <c r="A369" t="s">
        <v>6137</v>
      </c>
      <c r="B369" t="s">
        <v>6138</v>
      </c>
      <c r="C369" t="s">
        <v>6139</v>
      </c>
      <c r="D369" t="s">
        <v>171</v>
      </c>
      <c r="E369" t="s">
        <v>171</v>
      </c>
      <c r="F369">
        <f t="shared" si="25"/>
        <v>59684000</v>
      </c>
      <c r="G369">
        <v>0</v>
      </c>
      <c r="H369">
        <v>0</v>
      </c>
      <c r="I369">
        <v>0</v>
      </c>
      <c r="J369">
        <v>0</v>
      </c>
      <c r="K369">
        <v>59684000</v>
      </c>
      <c r="L369">
        <v>0</v>
      </c>
      <c r="M369">
        <v>0</v>
      </c>
      <c r="N369">
        <v>0</v>
      </c>
      <c r="AN369" t="s">
        <v>3778</v>
      </c>
      <c r="AO369" t="s">
        <v>3779</v>
      </c>
      <c r="AP369" s="3" t="s">
        <v>437</v>
      </c>
      <c r="AQ369" s="7" t="s">
        <v>957</v>
      </c>
      <c r="AR369">
        <f t="shared" si="26"/>
        <v>63804000</v>
      </c>
      <c r="AS369">
        <v>0</v>
      </c>
      <c r="AT369">
        <v>63804000</v>
      </c>
      <c r="AU369">
        <v>0</v>
      </c>
      <c r="AW369" t="s">
        <v>3819</v>
      </c>
      <c r="AX369" t="s">
        <v>3820</v>
      </c>
      <c r="AY369" s="9" t="s">
        <v>63</v>
      </c>
      <c r="AZ369" s="10" t="s">
        <v>75</v>
      </c>
      <c r="BA369">
        <f t="shared" si="27"/>
        <v>76404000</v>
      </c>
      <c r="BB369">
        <v>31570000</v>
      </c>
      <c r="BC369">
        <v>0</v>
      </c>
      <c r="BD369">
        <v>44834000</v>
      </c>
    </row>
    <row r="370" spans="1:56" x14ac:dyDescent="0.25">
      <c r="A370" t="s">
        <v>6148</v>
      </c>
      <c r="B370" t="s">
        <v>6149</v>
      </c>
      <c r="C370" t="s">
        <v>6148</v>
      </c>
      <c r="D370" t="s">
        <v>171</v>
      </c>
      <c r="E370" t="s">
        <v>171</v>
      </c>
      <c r="F370">
        <f t="shared" si="25"/>
        <v>59357000</v>
      </c>
      <c r="G370">
        <v>0</v>
      </c>
      <c r="H370">
        <v>28088000</v>
      </c>
      <c r="I370">
        <v>0</v>
      </c>
      <c r="J370">
        <v>0</v>
      </c>
      <c r="K370">
        <v>0</v>
      </c>
      <c r="L370">
        <v>31269000</v>
      </c>
      <c r="M370">
        <v>0</v>
      </c>
      <c r="N370">
        <v>0</v>
      </c>
      <c r="AN370" t="s">
        <v>4845</v>
      </c>
      <c r="AO370" t="s">
        <v>4846</v>
      </c>
      <c r="AP370" t="s">
        <v>171</v>
      </c>
      <c r="AQ370" t="s">
        <v>171</v>
      </c>
      <c r="AR370">
        <f t="shared" si="26"/>
        <v>63668000</v>
      </c>
      <c r="AS370">
        <v>0</v>
      </c>
      <c r="AT370">
        <v>63668000</v>
      </c>
      <c r="AU370">
        <v>0</v>
      </c>
      <c r="AW370" t="s">
        <v>4348</v>
      </c>
      <c r="AX370" t="s">
        <v>4349</v>
      </c>
      <c r="AY370" t="s">
        <v>171</v>
      </c>
      <c r="AZ370" t="s">
        <v>171</v>
      </c>
      <c r="BA370">
        <f t="shared" si="27"/>
        <v>75300000</v>
      </c>
      <c r="BB370">
        <v>75300000</v>
      </c>
      <c r="BC370">
        <v>0</v>
      </c>
      <c r="BD370">
        <v>0</v>
      </c>
    </row>
    <row r="371" spans="1:56" x14ac:dyDescent="0.25">
      <c r="A371" t="s">
        <v>6158</v>
      </c>
      <c r="B371" t="s">
        <v>6159</v>
      </c>
      <c r="C371" t="s">
        <v>6158</v>
      </c>
      <c r="D371" t="s">
        <v>171</v>
      </c>
      <c r="E371" t="s">
        <v>171</v>
      </c>
      <c r="F371">
        <f t="shared" si="25"/>
        <v>58037000</v>
      </c>
      <c r="G371">
        <v>0</v>
      </c>
      <c r="H371">
        <v>0</v>
      </c>
      <c r="I371">
        <v>0</v>
      </c>
      <c r="J371">
        <v>58037000</v>
      </c>
      <c r="K371">
        <v>0</v>
      </c>
      <c r="L371">
        <v>0</v>
      </c>
      <c r="M371">
        <v>0</v>
      </c>
      <c r="N371">
        <v>0</v>
      </c>
      <c r="AN371" t="s">
        <v>4159</v>
      </c>
      <c r="AO371" t="s">
        <v>4160</v>
      </c>
      <c r="AP371" s="3" t="s">
        <v>437</v>
      </c>
      <c r="AQ371" s="8" t="s">
        <v>1676</v>
      </c>
      <c r="AR371">
        <f t="shared" si="26"/>
        <v>63350000</v>
      </c>
      <c r="AS371">
        <v>24366000</v>
      </c>
      <c r="AT371">
        <v>38984000</v>
      </c>
      <c r="AU371">
        <v>0</v>
      </c>
      <c r="AW371" t="s">
        <v>1420</v>
      </c>
      <c r="AX371" t="s">
        <v>4640</v>
      </c>
      <c r="AY371" t="s">
        <v>230</v>
      </c>
      <c r="AZ371" t="s">
        <v>171</v>
      </c>
      <c r="BA371">
        <f t="shared" si="27"/>
        <v>74768000</v>
      </c>
      <c r="BB371">
        <v>15994000</v>
      </c>
      <c r="BC371">
        <v>31333000</v>
      </c>
      <c r="BD371">
        <v>27441000</v>
      </c>
    </row>
    <row r="372" spans="1:56" x14ac:dyDescent="0.25">
      <c r="A372" t="s">
        <v>6162</v>
      </c>
      <c r="B372" t="s">
        <v>6163</v>
      </c>
      <c r="C372" t="s">
        <v>6164</v>
      </c>
      <c r="D372" t="s">
        <v>171</v>
      </c>
      <c r="E372" t="s">
        <v>171</v>
      </c>
      <c r="F372">
        <f t="shared" si="25"/>
        <v>58007000</v>
      </c>
      <c r="G372">
        <v>0</v>
      </c>
      <c r="H372">
        <v>29574000</v>
      </c>
      <c r="I372">
        <v>0</v>
      </c>
      <c r="J372">
        <v>28433000</v>
      </c>
      <c r="K372">
        <v>0</v>
      </c>
      <c r="L372">
        <v>0</v>
      </c>
      <c r="M372">
        <v>0</v>
      </c>
      <c r="N372">
        <v>0</v>
      </c>
      <c r="AN372" t="s">
        <v>4856</v>
      </c>
      <c r="AO372" t="s">
        <v>4855</v>
      </c>
      <c r="AP372" t="s">
        <v>171</v>
      </c>
      <c r="AQ372" t="s">
        <v>171</v>
      </c>
      <c r="AR372">
        <f t="shared" si="26"/>
        <v>60810000</v>
      </c>
      <c r="AS372">
        <v>0</v>
      </c>
      <c r="AT372">
        <v>60810000</v>
      </c>
      <c r="AU372">
        <v>0</v>
      </c>
      <c r="AW372" t="s">
        <v>4976</v>
      </c>
      <c r="AX372" t="s">
        <v>4977</v>
      </c>
      <c r="AY372" t="s">
        <v>171</v>
      </c>
      <c r="AZ372" t="s">
        <v>171</v>
      </c>
      <c r="BA372">
        <f t="shared" si="27"/>
        <v>74320000</v>
      </c>
      <c r="BB372">
        <v>74320000</v>
      </c>
      <c r="BC372">
        <v>0</v>
      </c>
      <c r="BD372">
        <v>0</v>
      </c>
    </row>
    <row r="373" spans="1:56" x14ac:dyDescent="0.25">
      <c r="A373" t="s">
        <v>6173</v>
      </c>
      <c r="B373" t="s">
        <v>6174</v>
      </c>
      <c r="C373" t="s">
        <v>6175</v>
      </c>
      <c r="D373" t="s">
        <v>171</v>
      </c>
      <c r="E373" s="2" t="s">
        <v>171</v>
      </c>
      <c r="F373">
        <f t="shared" si="25"/>
        <v>57491000</v>
      </c>
      <c r="G373">
        <v>0</v>
      </c>
      <c r="H373">
        <v>26842000</v>
      </c>
      <c r="I373">
        <v>0</v>
      </c>
      <c r="J373">
        <v>30649000</v>
      </c>
      <c r="K373">
        <v>0</v>
      </c>
      <c r="L373">
        <v>0</v>
      </c>
      <c r="M373">
        <v>0</v>
      </c>
      <c r="N373">
        <v>0</v>
      </c>
      <c r="AN373" t="s">
        <v>6129</v>
      </c>
      <c r="AO373" t="s">
        <v>6128</v>
      </c>
      <c r="AP373" t="s">
        <v>171</v>
      </c>
      <c r="AQ373" t="s">
        <v>171</v>
      </c>
      <c r="AR373">
        <f t="shared" si="26"/>
        <v>59777000</v>
      </c>
      <c r="AS373">
        <v>0</v>
      </c>
      <c r="AT373">
        <v>0</v>
      </c>
      <c r="AU373">
        <v>59777000</v>
      </c>
      <c r="AW373" t="s">
        <v>3935</v>
      </c>
      <c r="AX373" t="s">
        <v>3936</v>
      </c>
      <c r="AY373" s="3" t="s">
        <v>437</v>
      </c>
      <c r="AZ373" s="7" t="s">
        <v>957</v>
      </c>
      <c r="BA373">
        <f t="shared" si="27"/>
        <v>73878000</v>
      </c>
      <c r="BB373">
        <v>0</v>
      </c>
      <c r="BC373">
        <v>30238000</v>
      </c>
      <c r="BD373">
        <v>43640000</v>
      </c>
    </row>
    <row r="374" spans="1:56" x14ac:dyDescent="0.25">
      <c r="A374" t="s">
        <v>6182</v>
      </c>
      <c r="B374" t="s">
        <v>6183</v>
      </c>
      <c r="C374" t="s">
        <v>6182</v>
      </c>
      <c r="D374" t="s">
        <v>171</v>
      </c>
      <c r="E374" t="s">
        <v>171</v>
      </c>
      <c r="F374">
        <f t="shared" si="25"/>
        <v>57316000</v>
      </c>
      <c r="G374">
        <v>0</v>
      </c>
      <c r="H374">
        <v>25904000</v>
      </c>
      <c r="I374">
        <v>0</v>
      </c>
      <c r="J374">
        <v>31412000</v>
      </c>
      <c r="K374">
        <v>0</v>
      </c>
      <c r="L374">
        <v>0</v>
      </c>
      <c r="M374">
        <v>0</v>
      </c>
      <c r="N374">
        <v>0</v>
      </c>
      <c r="AN374" t="s">
        <v>4770</v>
      </c>
      <c r="AO374" t="s">
        <v>4769</v>
      </c>
      <c r="AP374" t="s">
        <v>171</v>
      </c>
      <c r="AQ374" t="s">
        <v>171</v>
      </c>
      <c r="AR374">
        <f t="shared" si="26"/>
        <v>59669000</v>
      </c>
      <c r="AS374">
        <v>33767000</v>
      </c>
      <c r="AT374">
        <v>25902000</v>
      </c>
      <c r="AU374">
        <v>0</v>
      </c>
      <c r="AW374" t="s">
        <v>5039</v>
      </c>
      <c r="AX374" t="s">
        <v>5038</v>
      </c>
      <c r="AY374" s="9" t="s">
        <v>63</v>
      </c>
      <c r="AZ374" s="5" t="s">
        <v>64</v>
      </c>
      <c r="BA374">
        <f t="shared" si="27"/>
        <v>73488000</v>
      </c>
      <c r="BB374">
        <v>0</v>
      </c>
      <c r="BC374">
        <v>39483000</v>
      </c>
      <c r="BD374">
        <v>34005000</v>
      </c>
    </row>
    <row r="375" spans="1:56" x14ac:dyDescent="0.25">
      <c r="A375" t="s">
        <v>6190</v>
      </c>
      <c r="B375" t="s">
        <v>6191</v>
      </c>
      <c r="C375" t="s">
        <v>6192</v>
      </c>
      <c r="D375" t="s">
        <v>171</v>
      </c>
      <c r="E375" t="s">
        <v>171</v>
      </c>
      <c r="F375">
        <f t="shared" si="25"/>
        <v>57167000</v>
      </c>
      <c r="G375">
        <v>0</v>
      </c>
      <c r="H375">
        <v>57167000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AN375" t="s">
        <v>4441</v>
      </c>
      <c r="AO375" t="s">
        <v>4440</v>
      </c>
      <c r="AP375" s="9" t="s">
        <v>63</v>
      </c>
      <c r="AQ375" s="5" t="s">
        <v>64</v>
      </c>
      <c r="AR375">
        <f t="shared" si="26"/>
        <v>59467000</v>
      </c>
      <c r="AS375">
        <v>0</v>
      </c>
      <c r="AT375">
        <v>59467000</v>
      </c>
      <c r="AU375">
        <v>0</v>
      </c>
      <c r="AW375" t="s">
        <v>5789</v>
      </c>
      <c r="AX375" t="s">
        <v>5790</v>
      </c>
      <c r="AY375" t="s">
        <v>171</v>
      </c>
      <c r="AZ375" t="s">
        <v>171</v>
      </c>
      <c r="BA375">
        <f t="shared" si="27"/>
        <v>73320000</v>
      </c>
      <c r="BB375">
        <v>73320000</v>
      </c>
      <c r="BC375">
        <v>0</v>
      </c>
      <c r="BD375">
        <v>0</v>
      </c>
    </row>
    <row r="376" spans="1:56" x14ac:dyDescent="0.25">
      <c r="A376" t="s">
        <v>6199</v>
      </c>
      <c r="B376" t="s">
        <v>6200</v>
      </c>
      <c r="C376" t="s">
        <v>6199</v>
      </c>
      <c r="D376" t="s">
        <v>171</v>
      </c>
      <c r="E376" t="s">
        <v>171</v>
      </c>
      <c r="F376">
        <f t="shared" si="25"/>
        <v>56972000</v>
      </c>
      <c r="G376">
        <v>0</v>
      </c>
      <c r="H376">
        <v>19562000</v>
      </c>
      <c r="I376">
        <v>0</v>
      </c>
      <c r="J376">
        <v>37410000</v>
      </c>
      <c r="K376">
        <v>0</v>
      </c>
      <c r="L376">
        <v>0</v>
      </c>
      <c r="M376">
        <v>0</v>
      </c>
      <c r="N376">
        <v>0</v>
      </c>
      <c r="AN376" t="s">
        <v>5058</v>
      </c>
      <c r="AO376" t="s">
        <v>5059</v>
      </c>
      <c r="AP376" t="s">
        <v>171</v>
      </c>
      <c r="AQ376" t="s">
        <v>171</v>
      </c>
      <c r="AR376">
        <f t="shared" si="26"/>
        <v>57887000</v>
      </c>
      <c r="AS376">
        <v>0</v>
      </c>
      <c r="AT376">
        <v>57887000</v>
      </c>
      <c r="AU376">
        <v>0</v>
      </c>
      <c r="AW376" t="s">
        <v>4717</v>
      </c>
      <c r="AX376" t="s">
        <v>4718</v>
      </c>
      <c r="AY376" t="s">
        <v>171</v>
      </c>
      <c r="AZ376" t="s">
        <v>171</v>
      </c>
      <c r="BA376">
        <f t="shared" si="27"/>
        <v>73143000</v>
      </c>
      <c r="BB376">
        <v>44324000</v>
      </c>
      <c r="BC376">
        <v>0</v>
      </c>
      <c r="BD376">
        <v>28819000</v>
      </c>
    </row>
    <row r="377" spans="1:56" x14ac:dyDescent="0.25">
      <c r="A377" t="s">
        <v>6208</v>
      </c>
      <c r="B377" t="s">
        <v>6209</v>
      </c>
      <c r="C377" t="s">
        <v>6210</v>
      </c>
      <c r="D377" t="s">
        <v>171</v>
      </c>
      <c r="E377" t="s">
        <v>171</v>
      </c>
      <c r="F377">
        <f t="shared" si="25"/>
        <v>56778000</v>
      </c>
      <c r="G377">
        <v>0</v>
      </c>
      <c r="H377">
        <v>56778000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AN377" t="s">
        <v>6191</v>
      </c>
      <c r="AO377" t="s">
        <v>6192</v>
      </c>
      <c r="AP377" t="s">
        <v>171</v>
      </c>
      <c r="AQ377" t="s">
        <v>171</v>
      </c>
      <c r="AR377">
        <f t="shared" si="26"/>
        <v>57167000</v>
      </c>
      <c r="AS377">
        <v>0</v>
      </c>
      <c r="AT377">
        <v>57167000</v>
      </c>
      <c r="AU377">
        <v>0</v>
      </c>
      <c r="AW377" t="s">
        <v>4988</v>
      </c>
      <c r="AX377" t="s">
        <v>4987</v>
      </c>
      <c r="AY377" t="s">
        <v>171</v>
      </c>
      <c r="AZ377" t="s">
        <v>171</v>
      </c>
      <c r="BA377">
        <f t="shared" si="27"/>
        <v>72646000</v>
      </c>
      <c r="BB377">
        <v>72646000</v>
      </c>
      <c r="BC377">
        <v>0</v>
      </c>
      <c r="BD377">
        <v>0</v>
      </c>
    </row>
    <row r="378" spans="1:56" x14ac:dyDescent="0.25">
      <c r="A378" t="s">
        <v>6218</v>
      </c>
      <c r="B378" t="s">
        <v>6219</v>
      </c>
      <c r="C378" t="s">
        <v>6220</v>
      </c>
      <c r="D378" t="s">
        <v>171</v>
      </c>
      <c r="E378" t="s">
        <v>171</v>
      </c>
      <c r="F378">
        <f t="shared" si="25"/>
        <v>55732000</v>
      </c>
      <c r="G378">
        <v>0</v>
      </c>
      <c r="H378">
        <v>0</v>
      </c>
      <c r="I378">
        <v>0</v>
      </c>
      <c r="J378">
        <v>55732000</v>
      </c>
      <c r="K378">
        <v>0</v>
      </c>
      <c r="L378">
        <v>0</v>
      </c>
      <c r="M378">
        <v>0</v>
      </c>
      <c r="N378">
        <v>0</v>
      </c>
      <c r="AN378" t="s">
        <v>5992</v>
      </c>
      <c r="AO378" t="s">
        <v>5993</v>
      </c>
      <c r="AP378" t="s">
        <v>171</v>
      </c>
      <c r="AQ378" t="s">
        <v>171</v>
      </c>
      <c r="AR378">
        <f t="shared" si="26"/>
        <v>57119000</v>
      </c>
      <c r="AS378">
        <v>16297000</v>
      </c>
      <c r="AT378">
        <v>0</v>
      </c>
      <c r="AU378">
        <v>40822000</v>
      </c>
      <c r="AW378" t="s">
        <v>1491</v>
      </c>
      <c r="AX378" t="s">
        <v>5833</v>
      </c>
      <c r="AY378" t="s">
        <v>171</v>
      </c>
      <c r="AZ378" s="2" t="s">
        <v>171</v>
      </c>
      <c r="BA378">
        <f t="shared" si="27"/>
        <v>72031000</v>
      </c>
      <c r="BB378">
        <v>0</v>
      </c>
      <c r="BC378">
        <v>0</v>
      </c>
      <c r="BD378">
        <v>72031000</v>
      </c>
    </row>
    <row r="379" spans="1:56" x14ac:dyDescent="0.25">
      <c r="A379" t="s">
        <v>6227</v>
      </c>
      <c r="B379" t="s">
        <v>6228</v>
      </c>
      <c r="C379" t="s">
        <v>6229</v>
      </c>
      <c r="D379" t="s">
        <v>171</v>
      </c>
      <c r="E379" t="s">
        <v>171</v>
      </c>
      <c r="F379">
        <f t="shared" si="25"/>
        <v>54964000</v>
      </c>
      <c r="G379">
        <v>0</v>
      </c>
      <c r="H379">
        <v>0</v>
      </c>
      <c r="I379">
        <v>54964000</v>
      </c>
      <c r="J379">
        <v>0</v>
      </c>
      <c r="K379">
        <v>0</v>
      </c>
      <c r="L379">
        <v>0</v>
      </c>
      <c r="M379">
        <v>0</v>
      </c>
      <c r="N379">
        <v>0</v>
      </c>
      <c r="AN379" t="s">
        <v>3661</v>
      </c>
      <c r="AO379" t="s">
        <v>3662</v>
      </c>
      <c r="AP379" s="9" t="s">
        <v>63</v>
      </c>
      <c r="AQ379" s="10" t="s">
        <v>75</v>
      </c>
      <c r="AR379">
        <f t="shared" si="26"/>
        <v>56924000</v>
      </c>
      <c r="AS379">
        <v>0</v>
      </c>
      <c r="AT379">
        <v>56924000</v>
      </c>
      <c r="AU379">
        <v>0</v>
      </c>
      <c r="AW379" t="s">
        <v>4801</v>
      </c>
      <c r="AX379" t="s">
        <v>4802</v>
      </c>
      <c r="AY379" t="s">
        <v>171</v>
      </c>
      <c r="AZ379" t="s">
        <v>171</v>
      </c>
      <c r="BA379">
        <f t="shared" si="27"/>
        <v>71262000</v>
      </c>
      <c r="BB379">
        <v>39135000</v>
      </c>
      <c r="BC379">
        <v>14321000</v>
      </c>
      <c r="BD379">
        <v>17806000</v>
      </c>
    </row>
    <row r="380" spans="1:56" x14ac:dyDescent="0.25">
      <c r="A380" t="s">
        <v>6239</v>
      </c>
      <c r="B380" t="s">
        <v>6240</v>
      </c>
      <c r="C380" t="s">
        <v>6241</v>
      </c>
      <c r="D380" t="s">
        <v>171</v>
      </c>
      <c r="E380" t="s">
        <v>171</v>
      </c>
      <c r="F380">
        <f t="shared" si="25"/>
        <v>54937000</v>
      </c>
      <c r="G380">
        <v>0</v>
      </c>
      <c r="H380">
        <v>28665000</v>
      </c>
      <c r="I380">
        <v>0</v>
      </c>
      <c r="J380">
        <v>26272000</v>
      </c>
      <c r="K380">
        <v>0</v>
      </c>
      <c r="L380">
        <v>0</v>
      </c>
      <c r="M380">
        <v>0</v>
      </c>
      <c r="N380">
        <v>0</v>
      </c>
      <c r="AN380" t="s">
        <v>4243</v>
      </c>
      <c r="AO380" t="s">
        <v>4244</v>
      </c>
      <c r="AP380" t="s">
        <v>230</v>
      </c>
      <c r="AQ380" t="s">
        <v>171</v>
      </c>
      <c r="AR380">
        <f t="shared" si="26"/>
        <v>56825000</v>
      </c>
      <c r="AS380">
        <v>0</v>
      </c>
      <c r="AT380">
        <v>0</v>
      </c>
      <c r="AU380">
        <v>56825000</v>
      </c>
      <c r="AW380" t="s">
        <v>5927</v>
      </c>
      <c r="AX380" t="s">
        <v>5928</v>
      </c>
      <c r="AY380" t="s">
        <v>230</v>
      </c>
      <c r="AZ380" t="s">
        <v>171</v>
      </c>
      <c r="BA380">
        <f t="shared" si="27"/>
        <v>69775000</v>
      </c>
      <c r="BB380">
        <v>0</v>
      </c>
      <c r="BC380">
        <v>0</v>
      </c>
      <c r="BD380">
        <v>69775000</v>
      </c>
    </row>
    <row r="381" spans="1:56" x14ac:dyDescent="0.25">
      <c r="A381" t="s">
        <v>1491</v>
      </c>
      <c r="B381" t="s">
        <v>1491</v>
      </c>
      <c r="C381" t="s">
        <v>6257</v>
      </c>
      <c r="D381" t="s">
        <v>171</v>
      </c>
      <c r="E381" s="2" t="s">
        <v>171</v>
      </c>
      <c r="F381">
        <f t="shared" si="25"/>
        <v>54558000</v>
      </c>
      <c r="G381">
        <v>54558000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AN381" t="s">
        <v>6209</v>
      </c>
      <c r="AO381" t="s">
        <v>6210</v>
      </c>
      <c r="AP381" t="s">
        <v>171</v>
      </c>
      <c r="AQ381" t="s">
        <v>171</v>
      </c>
      <c r="AR381">
        <f t="shared" si="26"/>
        <v>56778000</v>
      </c>
      <c r="AS381">
        <v>0</v>
      </c>
      <c r="AT381">
        <v>56778000</v>
      </c>
      <c r="AU381">
        <v>0</v>
      </c>
      <c r="AW381" t="s">
        <v>3621</v>
      </c>
      <c r="AX381" t="s">
        <v>3622</v>
      </c>
      <c r="AY381" t="s">
        <v>171</v>
      </c>
      <c r="AZ381" t="s">
        <v>171</v>
      </c>
      <c r="BA381">
        <f t="shared" si="27"/>
        <v>69407000</v>
      </c>
      <c r="BB381">
        <v>0</v>
      </c>
      <c r="BC381">
        <v>69407000</v>
      </c>
      <c r="BD381">
        <v>0</v>
      </c>
    </row>
    <row r="382" spans="1:56" x14ac:dyDescent="0.25">
      <c r="A382" t="s">
        <v>6259</v>
      </c>
      <c r="B382" t="s">
        <v>6260</v>
      </c>
      <c r="C382" t="s">
        <v>6261</v>
      </c>
      <c r="D382" t="s">
        <v>171</v>
      </c>
      <c r="E382" t="s">
        <v>171</v>
      </c>
      <c r="F382">
        <f t="shared" si="25"/>
        <v>54228000</v>
      </c>
      <c r="G382">
        <v>0</v>
      </c>
      <c r="H382">
        <v>28260000</v>
      </c>
      <c r="I382">
        <v>0</v>
      </c>
      <c r="J382">
        <v>25968000</v>
      </c>
      <c r="K382">
        <v>0</v>
      </c>
      <c r="L382">
        <v>0</v>
      </c>
      <c r="M382">
        <v>0</v>
      </c>
      <c r="N382">
        <v>0</v>
      </c>
      <c r="AN382" t="s">
        <v>4359</v>
      </c>
      <c r="AO382" t="s">
        <v>4360</v>
      </c>
      <c r="AP382" t="s">
        <v>171</v>
      </c>
      <c r="AQ382" t="s">
        <v>171</v>
      </c>
      <c r="AR382">
        <f t="shared" si="26"/>
        <v>56500000</v>
      </c>
      <c r="AS382">
        <v>0</v>
      </c>
      <c r="AT382">
        <v>56500000</v>
      </c>
      <c r="AU382">
        <v>0</v>
      </c>
      <c r="AW382" t="s">
        <v>5091</v>
      </c>
      <c r="AX382" t="s">
        <v>5092</v>
      </c>
      <c r="AY382" t="s">
        <v>171</v>
      </c>
      <c r="AZ382" t="s">
        <v>171</v>
      </c>
      <c r="BA382">
        <f t="shared" si="27"/>
        <v>68854000</v>
      </c>
      <c r="BB382">
        <v>55669000</v>
      </c>
      <c r="BC382">
        <v>13185000</v>
      </c>
      <c r="BD382">
        <v>0</v>
      </c>
    </row>
    <row r="383" spans="1:56" x14ac:dyDescent="0.25">
      <c r="A383" t="s">
        <v>6269</v>
      </c>
      <c r="B383" t="s">
        <v>6270</v>
      </c>
      <c r="C383" t="s">
        <v>6271</v>
      </c>
      <c r="D383" t="s">
        <v>230</v>
      </c>
      <c r="E383" t="s">
        <v>171</v>
      </c>
      <c r="F383">
        <f t="shared" si="25"/>
        <v>54222000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54222000</v>
      </c>
      <c r="M383">
        <v>0</v>
      </c>
      <c r="N383">
        <v>0</v>
      </c>
      <c r="AN383" t="s">
        <v>4899</v>
      </c>
      <c r="AO383" t="s">
        <v>4900</v>
      </c>
      <c r="AP383" t="s">
        <v>171</v>
      </c>
      <c r="AQ383" t="s">
        <v>171</v>
      </c>
      <c r="AR383">
        <f t="shared" si="26"/>
        <v>56141000</v>
      </c>
      <c r="AS383">
        <v>0</v>
      </c>
      <c r="AT383">
        <v>56141000</v>
      </c>
      <c r="AU383">
        <v>0</v>
      </c>
      <c r="AW383" t="s">
        <v>4921</v>
      </c>
      <c r="AX383" t="s">
        <v>4922</v>
      </c>
      <c r="AY383" t="s">
        <v>171</v>
      </c>
      <c r="AZ383" t="s">
        <v>171</v>
      </c>
      <c r="BA383">
        <f t="shared" si="27"/>
        <v>68530000</v>
      </c>
      <c r="BB383">
        <v>68530000</v>
      </c>
      <c r="BC383">
        <v>0</v>
      </c>
      <c r="BD383">
        <v>0</v>
      </c>
    </row>
    <row r="384" spans="1:56" x14ac:dyDescent="0.25">
      <c r="A384" t="s">
        <v>6281</v>
      </c>
      <c r="B384" t="s">
        <v>6282</v>
      </c>
      <c r="C384" t="s">
        <v>6283</v>
      </c>
      <c r="D384" t="s">
        <v>171</v>
      </c>
      <c r="E384" t="s">
        <v>171</v>
      </c>
      <c r="F384">
        <f t="shared" si="25"/>
        <v>53970000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53970000</v>
      </c>
      <c r="AN384" t="s">
        <v>6228</v>
      </c>
      <c r="AO384" t="s">
        <v>6229</v>
      </c>
      <c r="AP384" t="s">
        <v>171</v>
      </c>
      <c r="AQ384" t="s">
        <v>171</v>
      </c>
      <c r="AR384">
        <f t="shared" si="26"/>
        <v>54964000</v>
      </c>
      <c r="AS384">
        <v>0</v>
      </c>
      <c r="AT384">
        <v>0</v>
      </c>
      <c r="AU384">
        <v>54964000</v>
      </c>
      <c r="AW384" t="s">
        <v>5154</v>
      </c>
      <c r="AX384" t="s">
        <v>5155</v>
      </c>
      <c r="AY384" s="9" t="s">
        <v>63</v>
      </c>
      <c r="AZ384" s="10" t="s">
        <v>75</v>
      </c>
      <c r="BA384">
        <f t="shared" si="27"/>
        <v>68387000</v>
      </c>
      <c r="BB384">
        <v>28977000</v>
      </c>
      <c r="BC384">
        <v>0</v>
      </c>
      <c r="BD384">
        <v>39410000</v>
      </c>
    </row>
    <row r="385" spans="1:56" x14ac:dyDescent="0.25">
      <c r="A385" t="s">
        <v>6292</v>
      </c>
      <c r="B385" t="s">
        <v>6293</v>
      </c>
      <c r="C385" t="s">
        <v>6294</v>
      </c>
      <c r="D385" t="s">
        <v>171</v>
      </c>
      <c r="E385" t="s">
        <v>171</v>
      </c>
      <c r="F385">
        <f t="shared" si="25"/>
        <v>53907000</v>
      </c>
      <c r="G385">
        <v>0</v>
      </c>
      <c r="H385">
        <v>28175000</v>
      </c>
      <c r="I385">
        <v>0</v>
      </c>
      <c r="J385">
        <v>25732000</v>
      </c>
      <c r="K385">
        <v>0</v>
      </c>
      <c r="L385">
        <v>0</v>
      </c>
      <c r="M385">
        <v>0</v>
      </c>
      <c r="N385">
        <v>0</v>
      </c>
      <c r="AN385" t="s">
        <v>4910</v>
      </c>
      <c r="AO385" t="s">
        <v>4911</v>
      </c>
      <c r="AP385" t="s">
        <v>171</v>
      </c>
      <c r="AQ385" t="s">
        <v>171</v>
      </c>
      <c r="AR385">
        <f t="shared" si="26"/>
        <v>54932000</v>
      </c>
      <c r="AS385">
        <v>0</v>
      </c>
      <c r="AT385">
        <v>54932000</v>
      </c>
      <c r="AU385">
        <v>0</v>
      </c>
      <c r="AW385" t="s">
        <v>5265</v>
      </c>
      <c r="AX385" t="s">
        <v>5264</v>
      </c>
      <c r="AY385" t="s">
        <v>171</v>
      </c>
      <c r="AZ385" t="s">
        <v>171</v>
      </c>
      <c r="BA385">
        <f t="shared" si="27"/>
        <v>67984000</v>
      </c>
      <c r="BB385">
        <v>33878000</v>
      </c>
      <c r="BC385">
        <v>34106000</v>
      </c>
      <c r="BD385">
        <v>0</v>
      </c>
    </row>
    <row r="386" spans="1:56" x14ac:dyDescent="0.25">
      <c r="A386" t="s">
        <v>6303</v>
      </c>
      <c r="B386" t="s">
        <v>6304</v>
      </c>
      <c r="C386" t="s">
        <v>6305</v>
      </c>
      <c r="D386" t="s">
        <v>171</v>
      </c>
      <c r="E386" t="s">
        <v>171</v>
      </c>
      <c r="F386">
        <f t="shared" ref="F386:F449" si="28">SUM(G386:N386)</f>
        <v>53401000</v>
      </c>
      <c r="G386">
        <v>0</v>
      </c>
      <c r="H386">
        <v>18627000</v>
      </c>
      <c r="I386">
        <v>0</v>
      </c>
      <c r="J386">
        <v>34774000</v>
      </c>
      <c r="K386">
        <v>0</v>
      </c>
      <c r="L386">
        <v>0</v>
      </c>
      <c r="M386">
        <v>0</v>
      </c>
      <c r="N386">
        <v>0</v>
      </c>
      <c r="AN386" t="s">
        <v>3809</v>
      </c>
      <c r="AO386" t="s">
        <v>3810</v>
      </c>
      <c r="AP386" t="s">
        <v>171</v>
      </c>
      <c r="AQ386" t="s">
        <v>171</v>
      </c>
      <c r="AR386">
        <f t="shared" si="26"/>
        <v>54864000</v>
      </c>
      <c r="AS386">
        <v>0</v>
      </c>
      <c r="AT386">
        <v>54864000</v>
      </c>
      <c r="AU386">
        <v>0</v>
      </c>
      <c r="AW386" t="s">
        <v>3609</v>
      </c>
      <c r="AX386" t="s">
        <v>3610</v>
      </c>
      <c r="AY386" s="3" t="s">
        <v>437</v>
      </c>
      <c r="AZ386" s="7" t="s">
        <v>957</v>
      </c>
      <c r="BA386">
        <f t="shared" si="27"/>
        <v>67875000</v>
      </c>
      <c r="BB386">
        <v>0</v>
      </c>
      <c r="BC386">
        <v>26299000</v>
      </c>
      <c r="BD386">
        <v>41576000</v>
      </c>
    </row>
    <row r="387" spans="1:56" x14ac:dyDescent="0.25">
      <c r="A387" t="s">
        <v>6320</v>
      </c>
      <c r="B387" t="s">
        <v>6321</v>
      </c>
      <c r="C387" t="s">
        <v>6320</v>
      </c>
      <c r="D387" t="s">
        <v>230</v>
      </c>
      <c r="E387" t="s">
        <v>171</v>
      </c>
      <c r="F387">
        <f t="shared" si="28"/>
        <v>53324000</v>
      </c>
      <c r="G387">
        <v>0</v>
      </c>
      <c r="H387">
        <v>0</v>
      </c>
      <c r="I387">
        <v>53324000</v>
      </c>
      <c r="J387">
        <v>0</v>
      </c>
      <c r="K387">
        <v>0</v>
      </c>
      <c r="L387">
        <v>0</v>
      </c>
      <c r="M387">
        <v>0</v>
      </c>
      <c r="N387">
        <v>0</v>
      </c>
      <c r="AN387" t="s">
        <v>5283</v>
      </c>
      <c r="AO387" t="s">
        <v>5284</v>
      </c>
      <c r="AP387" t="s">
        <v>171</v>
      </c>
      <c r="AQ387" t="s">
        <v>171</v>
      </c>
      <c r="AR387">
        <f t="shared" ref="AR387:AR450" si="29">SUM(AS387:AU387)</f>
        <v>54746000</v>
      </c>
      <c r="AS387">
        <v>0</v>
      </c>
      <c r="AT387">
        <v>54746000</v>
      </c>
      <c r="AU387">
        <v>0</v>
      </c>
      <c r="AW387" t="s">
        <v>4856</v>
      </c>
      <c r="AX387" t="s">
        <v>4855</v>
      </c>
      <c r="AY387" t="s">
        <v>171</v>
      </c>
      <c r="AZ387" t="s">
        <v>171</v>
      </c>
      <c r="BA387">
        <f t="shared" ref="BA387:BA450" si="30">SUM(BB387:BD387)</f>
        <v>66520000</v>
      </c>
      <c r="BB387">
        <v>66520000</v>
      </c>
      <c r="BC387">
        <v>0</v>
      </c>
      <c r="BD387">
        <v>0</v>
      </c>
    </row>
    <row r="388" spans="1:56" x14ac:dyDescent="0.25">
      <c r="A388" t="s">
        <v>6335</v>
      </c>
      <c r="B388" t="s">
        <v>6336</v>
      </c>
      <c r="C388" t="s">
        <v>6337</v>
      </c>
      <c r="D388" t="s">
        <v>230</v>
      </c>
      <c r="E388" t="s">
        <v>171</v>
      </c>
      <c r="F388">
        <f t="shared" si="28"/>
        <v>52958000</v>
      </c>
      <c r="G388">
        <v>0</v>
      </c>
      <c r="H388">
        <v>0</v>
      </c>
      <c r="I388">
        <v>0</v>
      </c>
      <c r="J388">
        <v>20586000</v>
      </c>
      <c r="K388">
        <v>0</v>
      </c>
      <c r="L388">
        <v>32372000</v>
      </c>
      <c r="M388">
        <v>0</v>
      </c>
      <c r="N388">
        <v>0</v>
      </c>
      <c r="AN388" t="s">
        <v>4314</v>
      </c>
      <c r="AO388" t="s">
        <v>4315</v>
      </c>
      <c r="AP388" t="s">
        <v>171</v>
      </c>
      <c r="AQ388" t="s">
        <v>171</v>
      </c>
      <c r="AR388">
        <f t="shared" si="29"/>
        <v>54704000</v>
      </c>
      <c r="AS388">
        <v>54704000</v>
      </c>
      <c r="AT388">
        <v>0</v>
      </c>
      <c r="AU388">
        <v>0</v>
      </c>
      <c r="AW388" t="s">
        <v>4910</v>
      </c>
      <c r="AX388" t="s">
        <v>4911</v>
      </c>
      <c r="AY388" t="s">
        <v>171</v>
      </c>
      <c r="AZ388" t="s">
        <v>171</v>
      </c>
      <c r="BA388">
        <f t="shared" si="30"/>
        <v>66083000</v>
      </c>
      <c r="BB388">
        <v>66083000</v>
      </c>
      <c r="BC388">
        <v>0</v>
      </c>
      <c r="BD388">
        <v>0</v>
      </c>
    </row>
    <row r="389" spans="1:56" x14ac:dyDescent="0.25">
      <c r="A389" t="s">
        <v>6354</v>
      </c>
      <c r="B389" t="s">
        <v>6355</v>
      </c>
      <c r="C389" t="s">
        <v>6354</v>
      </c>
      <c r="D389" t="s">
        <v>171</v>
      </c>
      <c r="E389" t="s">
        <v>171</v>
      </c>
      <c r="F389">
        <f t="shared" si="28"/>
        <v>51773000</v>
      </c>
      <c r="G389">
        <v>0</v>
      </c>
      <c r="H389">
        <v>31569000</v>
      </c>
      <c r="I389">
        <v>0</v>
      </c>
      <c r="J389">
        <v>20204000</v>
      </c>
      <c r="K389">
        <v>0</v>
      </c>
      <c r="L389">
        <v>0</v>
      </c>
      <c r="M389">
        <v>0</v>
      </c>
      <c r="N389">
        <v>0</v>
      </c>
      <c r="AN389" t="s">
        <v>1491</v>
      </c>
      <c r="AO389" t="s">
        <v>6257</v>
      </c>
      <c r="AP389" t="s">
        <v>171</v>
      </c>
      <c r="AQ389" s="2" t="s">
        <v>171</v>
      </c>
      <c r="AR389">
        <f t="shared" si="29"/>
        <v>54558000</v>
      </c>
      <c r="AS389">
        <v>54558000</v>
      </c>
      <c r="AT389">
        <v>0</v>
      </c>
      <c r="AU389">
        <v>0</v>
      </c>
      <c r="AW389" t="s">
        <v>5487</v>
      </c>
      <c r="AX389" t="s">
        <v>5486</v>
      </c>
      <c r="AY389" t="s">
        <v>171</v>
      </c>
      <c r="AZ389" t="s">
        <v>171</v>
      </c>
      <c r="BA389">
        <f t="shared" si="30"/>
        <v>65697000</v>
      </c>
      <c r="BB389">
        <v>0</v>
      </c>
      <c r="BC389">
        <v>28720000</v>
      </c>
      <c r="BD389">
        <v>36977000</v>
      </c>
    </row>
    <row r="390" spans="1:56" x14ac:dyDescent="0.25">
      <c r="A390" t="s">
        <v>6362</v>
      </c>
      <c r="B390" t="s">
        <v>6363</v>
      </c>
      <c r="C390" t="s">
        <v>6364</v>
      </c>
      <c r="D390" t="s">
        <v>171</v>
      </c>
      <c r="E390" t="s">
        <v>171</v>
      </c>
      <c r="F390">
        <f t="shared" si="28"/>
        <v>51761000</v>
      </c>
      <c r="G390">
        <v>0</v>
      </c>
      <c r="H390">
        <v>51761000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AN390" t="s">
        <v>4338</v>
      </c>
      <c r="AO390" t="s">
        <v>4339</v>
      </c>
      <c r="AP390" t="s">
        <v>171</v>
      </c>
      <c r="AQ390" t="s">
        <v>171</v>
      </c>
      <c r="AR390">
        <f t="shared" si="29"/>
        <v>53995000</v>
      </c>
      <c r="AS390">
        <v>0</v>
      </c>
      <c r="AT390">
        <v>53995000</v>
      </c>
      <c r="AU390">
        <v>0</v>
      </c>
      <c r="AW390" t="s">
        <v>5030</v>
      </c>
      <c r="AX390" t="s">
        <v>5031</v>
      </c>
      <c r="AY390" t="s">
        <v>171</v>
      </c>
      <c r="AZ390" t="s">
        <v>171</v>
      </c>
      <c r="BA390">
        <f t="shared" si="30"/>
        <v>65432000</v>
      </c>
      <c r="BB390">
        <v>33430000</v>
      </c>
      <c r="BC390">
        <v>32002000</v>
      </c>
      <c r="BD390">
        <v>0</v>
      </c>
    </row>
    <row r="391" spans="1:56" x14ac:dyDescent="0.25">
      <c r="A391" t="s">
        <v>6370</v>
      </c>
      <c r="B391" t="s">
        <v>6371</v>
      </c>
      <c r="C391" t="s">
        <v>6372</v>
      </c>
      <c r="D391" t="s">
        <v>171</v>
      </c>
      <c r="E391" t="s">
        <v>171</v>
      </c>
      <c r="F391">
        <f t="shared" si="28"/>
        <v>50872000</v>
      </c>
      <c r="G391">
        <v>0</v>
      </c>
      <c r="H391">
        <v>50872000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AN391" t="s">
        <v>4960</v>
      </c>
      <c r="AO391" t="s">
        <v>4961</v>
      </c>
      <c r="AP391" t="s">
        <v>171</v>
      </c>
      <c r="AQ391" t="s">
        <v>171</v>
      </c>
      <c r="AR391">
        <f t="shared" si="29"/>
        <v>53679000</v>
      </c>
      <c r="AS391">
        <v>0</v>
      </c>
      <c r="AT391">
        <v>53679000</v>
      </c>
      <c r="AU391">
        <v>0</v>
      </c>
      <c r="AW391" t="s">
        <v>4899</v>
      </c>
      <c r="AX391" t="s">
        <v>4900</v>
      </c>
      <c r="AY391" t="s">
        <v>171</v>
      </c>
      <c r="AZ391" t="s">
        <v>171</v>
      </c>
      <c r="BA391">
        <f t="shared" si="30"/>
        <v>65347000</v>
      </c>
      <c r="BB391">
        <v>65347000</v>
      </c>
      <c r="BC391">
        <v>0</v>
      </c>
      <c r="BD391">
        <v>0</v>
      </c>
    </row>
    <row r="392" spans="1:56" x14ac:dyDescent="0.25">
      <c r="A392" t="s">
        <v>6380</v>
      </c>
      <c r="B392" t="s">
        <v>6381</v>
      </c>
      <c r="C392" t="s">
        <v>6382</v>
      </c>
      <c r="D392" t="s">
        <v>171</v>
      </c>
      <c r="E392" t="s">
        <v>171</v>
      </c>
      <c r="F392">
        <f t="shared" si="28"/>
        <v>50806000</v>
      </c>
      <c r="G392">
        <v>0</v>
      </c>
      <c r="H392">
        <v>0</v>
      </c>
      <c r="I392">
        <v>32152000</v>
      </c>
      <c r="J392">
        <v>18654000</v>
      </c>
      <c r="K392">
        <v>0</v>
      </c>
      <c r="L392">
        <v>0</v>
      </c>
      <c r="M392">
        <v>0</v>
      </c>
      <c r="N392">
        <v>0</v>
      </c>
      <c r="AN392" t="s">
        <v>6321</v>
      </c>
      <c r="AO392" t="s">
        <v>6320</v>
      </c>
      <c r="AP392" t="s">
        <v>230</v>
      </c>
      <c r="AQ392" t="s">
        <v>171</v>
      </c>
      <c r="AR392">
        <f t="shared" si="29"/>
        <v>53324000</v>
      </c>
      <c r="AS392">
        <v>0</v>
      </c>
      <c r="AT392">
        <v>0</v>
      </c>
      <c r="AU392">
        <v>53324000</v>
      </c>
      <c r="AW392" t="s">
        <v>6012</v>
      </c>
      <c r="AX392" t="s">
        <v>6013</v>
      </c>
      <c r="AY392" t="s">
        <v>171</v>
      </c>
      <c r="AZ392" t="s">
        <v>171</v>
      </c>
      <c r="BA392">
        <f t="shared" si="30"/>
        <v>65307000</v>
      </c>
      <c r="BB392">
        <v>37593000</v>
      </c>
      <c r="BC392">
        <v>0</v>
      </c>
      <c r="BD392">
        <v>27714000</v>
      </c>
    </row>
    <row r="393" spans="1:56" x14ac:dyDescent="0.25">
      <c r="A393" t="s">
        <v>6412</v>
      </c>
      <c r="B393" t="s">
        <v>6413</v>
      </c>
      <c r="C393" t="s">
        <v>6414</v>
      </c>
      <c r="D393" t="s">
        <v>230</v>
      </c>
      <c r="E393" t="s">
        <v>171</v>
      </c>
      <c r="F393">
        <f t="shared" si="28"/>
        <v>49410000</v>
      </c>
      <c r="G393">
        <v>0</v>
      </c>
      <c r="H393">
        <v>16573000</v>
      </c>
      <c r="I393">
        <v>0</v>
      </c>
      <c r="J393">
        <v>18938000</v>
      </c>
      <c r="K393">
        <v>0</v>
      </c>
      <c r="L393">
        <v>13899000</v>
      </c>
      <c r="M393">
        <v>0</v>
      </c>
      <c r="N393">
        <v>0</v>
      </c>
      <c r="AN393" t="s">
        <v>5569</v>
      </c>
      <c r="AO393" t="s">
        <v>5570</v>
      </c>
      <c r="AP393" t="s">
        <v>171</v>
      </c>
      <c r="AQ393" t="s">
        <v>171</v>
      </c>
      <c r="AR393">
        <f t="shared" si="29"/>
        <v>53012000</v>
      </c>
      <c r="AS393">
        <v>0</v>
      </c>
      <c r="AT393">
        <v>27843000</v>
      </c>
      <c r="AU393">
        <v>25169000</v>
      </c>
      <c r="AW393" t="s">
        <v>3892</v>
      </c>
      <c r="AX393" t="s">
        <v>3893</v>
      </c>
      <c r="AY393" s="9" t="s">
        <v>63</v>
      </c>
      <c r="AZ393" s="5" t="s">
        <v>64</v>
      </c>
      <c r="BA393">
        <f t="shared" si="30"/>
        <v>65239000</v>
      </c>
      <c r="BB393">
        <v>65239000</v>
      </c>
      <c r="BC393">
        <v>0</v>
      </c>
      <c r="BD393">
        <v>0</v>
      </c>
    </row>
    <row r="394" spans="1:56" x14ac:dyDescent="0.25">
      <c r="A394" t="s">
        <v>6422</v>
      </c>
      <c r="B394" t="s">
        <v>6423</v>
      </c>
      <c r="C394" t="s">
        <v>6424</v>
      </c>
      <c r="D394" t="s">
        <v>171</v>
      </c>
      <c r="E394" t="s">
        <v>171</v>
      </c>
      <c r="F394">
        <f t="shared" si="28"/>
        <v>48819000</v>
      </c>
      <c r="G394">
        <v>0</v>
      </c>
      <c r="H394">
        <v>48819000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AN394" t="s">
        <v>4949</v>
      </c>
      <c r="AO394" t="s">
        <v>4950</v>
      </c>
      <c r="AP394" t="s">
        <v>171</v>
      </c>
      <c r="AQ394" t="s">
        <v>171</v>
      </c>
      <c r="AR394">
        <f t="shared" si="29"/>
        <v>52794000</v>
      </c>
      <c r="AS394">
        <v>35522000</v>
      </c>
      <c r="AT394">
        <v>17272000</v>
      </c>
      <c r="AU394">
        <v>0</v>
      </c>
      <c r="AW394" t="s">
        <v>4960</v>
      </c>
      <c r="AX394" t="s">
        <v>4961</v>
      </c>
      <c r="AY394" t="s">
        <v>171</v>
      </c>
      <c r="AZ394" t="s">
        <v>171</v>
      </c>
      <c r="BA394">
        <f t="shared" si="30"/>
        <v>64631000</v>
      </c>
      <c r="BB394">
        <v>64631000</v>
      </c>
      <c r="BC394">
        <v>0</v>
      </c>
      <c r="BD394">
        <v>0</v>
      </c>
    </row>
    <row r="395" spans="1:56" x14ac:dyDescent="0.25">
      <c r="A395" t="s">
        <v>6433</v>
      </c>
      <c r="B395" t="s">
        <v>6434</v>
      </c>
      <c r="C395" t="s">
        <v>6433</v>
      </c>
      <c r="D395" t="s">
        <v>171</v>
      </c>
      <c r="E395" t="s">
        <v>171</v>
      </c>
      <c r="F395">
        <f t="shared" si="28"/>
        <v>48791000</v>
      </c>
      <c r="G395">
        <v>0</v>
      </c>
      <c r="H395">
        <v>28020000</v>
      </c>
      <c r="I395">
        <v>0</v>
      </c>
      <c r="J395">
        <v>20771000</v>
      </c>
      <c r="K395">
        <v>0</v>
      </c>
      <c r="L395">
        <v>0</v>
      </c>
      <c r="M395">
        <v>0</v>
      </c>
      <c r="N395">
        <v>0</v>
      </c>
      <c r="AN395" t="s">
        <v>5360</v>
      </c>
      <c r="AO395" t="s">
        <v>5361</v>
      </c>
      <c r="AP395" t="s">
        <v>171</v>
      </c>
      <c r="AQ395" t="s">
        <v>171</v>
      </c>
      <c r="AR395">
        <f t="shared" si="29"/>
        <v>52725000</v>
      </c>
      <c r="AS395">
        <v>0</v>
      </c>
      <c r="AT395">
        <v>52725000</v>
      </c>
      <c r="AU395">
        <v>0</v>
      </c>
      <c r="AW395" t="s">
        <v>6034</v>
      </c>
      <c r="AX395" t="s">
        <v>6035</v>
      </c>
      <c r="AY395" s="9" t="s">
        <v>63</v>
      </c>
      <c r="AZ395" s="10" t="s">
        <v>75</v>
      </c>
      <c r="BA395">
        <f t="shared" si="30"/>
        <v>64118000</v>
      </c>
      <c r="BB395">
        <v>0</v>
      </c>
      <c r="BC395">
        <v>64118000</v>
      </c>
      <c r="BD395">
        <v>0</v>
      </c>
    </row>
    <row r="396" spans="1:56" x14ac:dyDescent="0.25">
      <c r="A396" t="s">
        <v>6442</v>
      </c>
      <c r="B396" t="s">
        <v>6443</v>
      </c>
      <c r="C396" t="s">
        <v>6444</v>
      </c>
      <c r="D396" t="s">
        <v>171</v>
      </c>
      <c r="E396" t="s">
        <v>171</v>
      </c>
      <c r="F396">
        <f t="shared" si="28"/>
        <v>48656000</v>
      </c>
      <c r="G396">
        <v>0</v>
      </c>
      <c r="H396">
        <v>18900000</v>
      </c>
      <c r="I396">
        <v>0</v>
      </c>
      <c r="J396">
        <v>29756000</v>
      </c>
      <c r="K396">
        <v>0</v>
      </c>
      <c r="L396">
        <v>0</v>
      </c>
      <c r="M396">
        <v>0</v>
      </c>
      <c r="N396">
        <v>0</v>
      </c>
      <c r="AN396" t="s">
        <v>5907</v>
      </c>
      <c r="AO396" t="s">
        <v>5908</v>
      </c>
      <c r="AP396" t="s">
        <v>171</v>
      </c>
      <c r="AQ396" t="s">
        <v>171</v>
      </c>
      <c r="AR396">
        <f t="shared" si="29"/>
        <v>52168000</v>
      </c>
      <c r="AS396">
        <v>0</v>
      </c>
      <c r="AT396">
        <v>15745000</v>
      </c>
      <c r="AU396">
        <v>36423000</v>
      </c>
      <c r="AW396" t="s">
        <v>4845</v>
      </c>
      <c r="AX396" t="s">
        <v>4846</v>
      </c>
      <c r="AY396" t="s">
        <v>171</v>
      </c>
      <c r="AZ396" t="s">
        <v>171</v>
      </c>
      <c r="BA396">
        <f t="shared" si="30"/>
        <v>63871000</v>
      </c>
      <c r="BB396">
        <v>63871000</v>
      </c>
      <c r="BC396">
        <v>0</v>
      </c>
      <c r="BD396">
        <v>0</v>
      </c>
    </row>
    <row r="397" spans="1:56" x14ac:dyDescent="0.25">
      <c r="A397" t="s">
        <v>6452</v>
      </c>
      <c r="B397" t="s">
        <v>6453</v>
      </c>
      <c r="C397" t="s">
        <v>6454</v>
      </c>
      <c r="D397" t="s">
        <v>171</v>
      </c>
      <c r="E397" t="s">
        <v>171</v>
      </c>
      <c r="F397">
        <f t="shared" si="28"/>
        <v>48437000</v>
      </c>
      <c r="G397">
        <v>0</v>
      </c>
      <c r="H397">
        <v>0</v>
      </c>
      <c r="I397">
        <v>48437000</v>
      </c>
      <c r="J397">
        <v>0</v>
      </c>
      <c r="K397">
        <v>0</v>
      </c>
      <c r="L397">
        <v>0</v>
      </c>
      <c r="M397">
        <v>0</v>
      </c>
      <c r="N397">
        <v>0</v>
      </c>
      <c r="AN397" t="s">
        <v>4921</v>
      </c>
      <c r="AO397" t="s">
        <v>4922</v>
      </c>
      <c r="AP397" t="s">
        <v>171</v>
      </c>
      <c r="AQ397" t="s">
        <v>171</v>
      </c>
      <c r="AR397">
        <f t="shared" si="29"/>
        <v>52127000</v>
      </c>
      <c r="AS397">
        <v>0</v>
      </c>
      <c r="AT397">
        <v>52127000</v>
      </c>
      <c r="AU397">
        <v>0</v>
      </c>
      <c r="AW397" t="s">
        <v>3959</v>
      </c>
      <c r="AX397" t="s">
        <v>3960</v>
      </c>
      <c r="AY397" t="s">
        <v>171</v>
      </c>
      <c r="AZ397" t="s">
        <v>171</v>
      </c>
      <c r="BA397">
        <f t="shared" si="30"/>
        <v>63860000</v>
      </c>
      <c r="BB397">
        <v>63860000</v>
      </c>
      <c r="BC397">
        <v>0</v>
      </c>
      <c r="BD397">
        <v>0</v>
      </c>
    </row>
    <row r="398" spans="1:56" x14ac:dyDescent="0.25">
      <c r="A398" t="s">
        <v>6461</v>
      </c>
      <c r="B398" t="s">
        <v>6462</v>
      </c>
      <c r="C398" t="s">
        <v>6461</v>
      </c>
      <c r="D398" t="s">
        <v>171</v>
      </c>
      <c r="E398" t="s">
        <v>171</v>
      </c>
      <c r="F398">
        <f t="shared" si="28"/>
        <v>48222000</v>
      </c>
      <c r="G398">
        <v>0</v>
      </c>
      <c r="H398">
        <v>27747000</v>
      </c>
      <c r="I398">
        <v>0</v>
      </c>
      <c r="J398">
        <v>0</v>
      </c>
      <c r="K398">
        <v>0</v>
      </c>
      <c r="L398">
        <v>0</v>
      </c>
      <c r="M398">
        <v>20475000</v>
      </c>
      <c r="N398">
        <v>0</v>
      </c>
      <c r="AN398" t="s">
        <v>6363</v>
      </c>
      <c r="AO398" t="s">
        <v>6364</v>
      </c>
      <c r="AP398" t="s">
        <v>171</v>
      </c>
      <c r="AQ398" t="s">
        <v>171</v>
      </c>
      <c r="AR398">
        <f t="shared" si="29"/>
        <v>51761000</v>
      </c>
      <c r="AS398">
        <v>0</v>
      </c>
      <c r="AT398">
        <v>51761000</v>
      </c>
      <c r="AU398">
        <v>0</v>
      </c>
      <c r="AW398" t="s">
        <v>4583</v>
      </c>
      <c r="AX398" t="s">
        <v>4582</v>
      </c>
      <c r="AY398" t="s">
        <v>171</v>
      </c>
      <c r="AZ398" t="s">
        <v>171</v>
      </c>
      <c r="BA398">
        <f t="shared" si="30"/>
        <v>63390000</v>
      </c>
      <c r="BB398">
        <v>0</v>
      </c>
      <c r="BC398">
        <v>63390000</v>
      </c>
      <c r="BD398">
        <v>0</v>
      </c>
    </row>
    <row r="399" spans="1:56" x14ac:dyDescent="0.25">
      <c r="A399" t="s">
        <v>6471</v>
      </c>
      <c r="B399" t="s">
        <v>6472</v>
      </c>
      <c r="C399" t="s">
        <v>6473</v>
      </c>
      <c r="D399" t="s">
        <v>171</v>
      </c>
      <c r="E399" t="s">
        <v>171</v>
      </c>
      <c r="F399">
        <f t="shared" si="28"/>
        <v>47568000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47568000</v>
      </c>
      <c r="M399">
        <v>0</v>
      </c>
      <c r="N399">
        <v>0</v>
      </c>
      <c r="AN399" t="s">
        <v>5507</v>
      </c>
      <c r="AO399" t="s">
        <v>5506</v>
      </c>
      <c r="AP399" s="3" t="s">
        <v>437</v>
      </c>
      <c r="AQ399" s="7" t="s">
        <v>957</v>
      </c>
      <c r="AR399">
        <f t="shared" si="29"/>
        <v>51709000</v>
      </c>
      <c r="AS399">
        <v>0</v>
      </c>
      <c r="AT399">
        <v>0</v>
      </c>
      <c r="AU399">
        <v>51709000</v>
      </c>
      <c r="AW399" t="s">
        <v>4790</v>
      </c>
      <c r="AX399" t="s">
        <v>4791</v>
      </c>
      <c r="AY399" t="s">
        <v>171</v>
      </c>
      <c r="AZ399" t="s">
        <v>171</v>
      </c>
      <c r="BA399">
        <f t="shared" si="30"/>
        <v>62638000</v>
      </c>
      <c r="BB399">
        <v>0</v>
      </c>
      <c r="BC399">
        <v>34164000</v>
      </c>
      <c r="BD399">
        <v>28474000</v>
      </c>
    </row>
    <row r="400" spans="1:56" x14ac:dyDescent="0.25">
      <c r="A400" t="s">
        <v>6483</v>
      </c>
      <c r="B400" t="s">
        <v>6484</v>
      </c>
      <c r="C400" t="s">
        <v>6485</v>
      </c>
      <c r="D400" s="2" t="s">
        <v>230</v>
      </c>
      <c r="E400" t="s">
        <v>171</v>
      </c>
      <c r="F400">
        <f t="shared" si="28"/>
        <v>46646000</v>
      </c>
      <c r="G400">
        <v>0</v>
      </c>
      <c r="H400">
        <v>0</v>
      </c>
      <c r="I400">
        <v>23448000</v>
      </c>
      <c r="J400">
        <v>0</v>
      </c>
      <c r="K400">
        <v>0</v>
      </c>
      <c r="L400">
        <v>0</v>
      </c>
      <c r="M400">
        <v>0</v>
      </c>
      <c r="N400">
        <v>23198000</v>
      </c>
      <c r="AN400" t="s">
        <v>5698</v>
      </c>
      <c r="AO400" t="s">
        <v>5699</v>
      </c>
      <c r="AP400" t="s">
        <v>171</v>
      </c>
      <c r="AQ400" t="s">
        <v>171</v>
      </c>
      <c r="AR400">
        <f t="shared" si="29"/>
        <v>51487000</v>
      </c>
      <c r="AS400">
        <v>31051000</v>
      </c>
      <c r="AT400">
        <v>20436000</v>
      </c>
      <c r="AU400">
        <v>0</v>
      </c>
      <c r="AW400" t="s">
        <v>5437</v>
      </c>
      <c r="AX400" t="s">
        <v>5438</v>
      </c>
      <c r="AY400" t="s">
        <v>171</v>
      </c>
      <c r="AZ400" t="s">
        <v>171</v>
      </c>
      <c r="BA400">
        <f t="shared" si="30"/>
        <v>62563000</v>
      </c>
      <c r="BB400">
        <v>26522000</v>
      </c>
      <c r="BC400">
        <v>19265000</v>
      </c>
      <c r="BD400">
        <v>16776000</v>
      </c>
    </row>
    <row r="401" spans="1:56" x14ac:dyDescent="0.25">
      <c r="A401" t="s">
        <v>6493</v>
      </c>
      <c r="B401" t="s">
        <v>6494</v>
      </c>
      <c r="C401" t="s">
        <v>6493</v>
      </c>
      <c r="D401" t="s">
        <v>171</v>
      </c>
      <c r="E401" t="s">
        <v>171</v>
      </c>
      <c r="F401">
        <f t="shared" si="28"/>
        <v>45792000</v>
      </c>
      <c r="G401">
        <v>0</v>
      </c>
      <c r="H401">
        <v>0</v>
      </c>
      <c r="I401">
        <v>0</v>
      </c>
      <c r="J401">
        <v>45792000</v>
      </c>
      <c r="K401">
        <v>0</v>
      </c>
      <c r="L401">
        <v>0</v>
      </c>
      <c r="M401">
        <v>0</v>
      </c>
      <c r="N401">
        <v>0</v>
      </c>
      <c r="AN401" t="s">
        <v>4701</v>
      </c>
      <c r="AO401" t="s">
        <v>4702</v>
      </c>
      <c r="AP401" t="s">
        <v>171</v>
      </c>
      <c r="AQ401" t="s">
        <v>171</v>
      </c>
      <c r="AR401">
        <f t="shared" si="29"/>
        <v>51459000</v>
      </c>
      <c r="AS401">
        <v>0</v>
      </c>
      <c r="AT401">
        <v>51459000</v>
      </c>
      <c r="AU401">
        <v>0</v>
      </c>
      <c r="AW401" t="s">
        <v>5611</v>
      </c>
      <c r="AX401" t="s">
        <v>5612</v>
      </c>
      <c r="AY401" t="s">
        <v>171</v>
      </c>
      <c r="AZ401" t="s">
        <v>171</v>
      </c>
      <c r="BA401">
        <f t="shared" si="30"/>
        <v>62370000</v>
      </c>
      <c r="BB401">
        <v>26114000</v>
      </c>
      <c r="BC401">
        <v>17995000</v>
      </c>
      <c r="BD401">
        <v>18261000</v>
      </c>
    </row>
    <row r="402" spans="1:56" x14ac:dyDescent="0.25">
      <c r="A402" t="s">
        <v>6503</v>
      </c>
      <c r="B402" t="s">
        <v>6504</v>
      </c>
      <c r="C402" t="s">
        <v>6505</v>
      </c>
      <c r="D402" t="s">
        <v>230</v>
      </c>
      <c r="E402" t="s">
        <v>171</v>
      </c>
      <c r="F402">
        <f t="shared" si="28"/>
        <v>45325000</v>
      </c>
      <c r="G402">
        <v>0</v>
      </c>
      <c r="H402">
        <v>0</v>
      </c>
      <c r="I402">
        <v>0</v>
      </c>
      <c r="J402">
        <v>45325000</v>
      </c>
      <c r="K402">
        <v>0</v>
      </c>
      <c r="L402">
        <v>0</v>
      </c>
      <c r="M402">
        <v>0</v>
      </c>
      <c r="N402">
        <v>0</v>
      </c>
      <c r="AN402" t="s">
        <v>4378</v>
      </c>
      <c r="AO402" t="s">
        <v>4379</v>
      </c>
      <c r="AP402" t="s">
        <v>171</v>
      </c>
      <c r="AQ402" t="s">
        <v>171</v>
      </c>
      <c r="AR402">
        <f t="shared" si="29"/>
        <v>51288000</v>
      </c>
      <c r="AS402">
        <v>30898000</v>
      </c>
      <c r="AT402">
        <v>20390000</v>
      </c>
      <c r="AU402">
        <v>0</v>
      </c>
      <c r="AW402" t="s">
        <v>4401</v>
      </c>
      <c r="AX402" t="s">
        <v>4402</v>
      </c>
      <c r="AY402" t="s">
        <v>479</v>
      </c>
      <c r="AZ402" t="s">
        <v>171</v>
      </c>
      <c r="BA402">
        <f t="shared" si="30"/>
        <v>62356000</v>
      </c>
      <c r="BB402">
        <v>0</v>
      </c>
      <c r="BC402">
        <v>0</v>
      </c>
      <c r="BD402">
        <v>62356000</v>
      </c>
    </row>
    <row r="403" spans="1:56" x14ac:dyDescent="0.25">
      <c r="A403" t="s">
        <v>6514</v>
      </c>
      <c r="B403" t="s">
        <v>6515</v>
      </c>
      <c r="C403" t="s">
        <v>6514</v>
      </c>
      <c r="D403" t="s">
        <v>171</v>
      </c>
      <c r="E403" t="s">
        <v>171</v>
      </c>
      <c r="F403">
        <f t="shared" si="28"/>
        <v>45313000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45313000</v>
      </c>
      <c r="M403">
        <v>0</v>
      </c>
      <c r="N403">
        <v>0</v>
      </c>
      <c r="AN403" t="s">
        <v>5210</v>
      </c>
      <c r="AO403" t="s">
        <v>5211</v>
      </c>
      <c r="AP403" t="s">
        <v>171</v>
      </c>
      <c r="AQ403" t="s">
        <v>171</v>
      </c>
      <c r="AR403">
        <f t="shared" si="29"/>
        <v>51005000</v>
      </c>
      <c r="AS403">
        <v>0</v>
      </c>
      <c r="AT403">
        <v>51005000</v>
      </c>
      <c r="AU403">
        <v>0</v>
      </c>
      <c r="AW403" t="s">
        <v>4661</v>
      </c>
      <c r="AX403" t="s">
        <v>4662</v>
      </c>
      <c r="AY403" t="s">
        <v>488</v>
      </c>
      <c r="AZ403" t="s">
        <v>171</v>
      </c>
      <c r="BA403">
        <f t="shared" si="30"/>
        <v>62227000</v>
      </c>
      <c r="BB403">
        <v>62227000</v>
      </c>
      <c r="BC403">
        <v>0</v>
      </c>
      <c r="BD403">
        <v>0</v>
      </c>
    </row>
    <row r="404" spans="1:56" x14ac:dyDescent="0.25">
      <c r="A404" t="s">
        <v>1491</v>
      </c>
      <c r="B404" t="s">
        <v>1491</v>
      </c>
      <c r="C404" t="s">
        <v>1491</v>
      </c>
      <c r="D404" t="s">
        <v>171</v>
      </c>
      <c r="E404" t="s">
        <v>171</v>
      </c>
      <c r="F404">
        <f t="shared" si="28"/>
        <v>45187000</v>
      </c>
      <c r="G404">
        <v>25617000</v>
      </c>
      <c r="H404">
        <v>19570000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AN404" t="s">
        <v>6371</v>
      </c>
      <c r="AO404" t="s">
        <v>6372</v>
      </c>
      <c r="AP404" t="s">
        <v>171</v>
      </c>
      <c r="AQ404" t="s">
        <v>171</v>
      </c>
      <c r="AR404">
        <f t="shared" si="29"/>
        <v>50872000</v>
      </c>
      <c r="AS404">
        <v>0</v>
      </c>
      <c r="AT404">
        <v>50872000</v>
      </c>
      <c r="AU404">
        <v>0</v>
      </c>
      <c r="AW404" t="s">
        <v>5338</v>
      </c>
      <c r="AX404" t="s">
        <v>5339</v>
      </c>
      <c r="AY404" t="s">
        <v>171</v>
      </c>
      <c r="AZ404" t="s">
        <v>171</v>
      </c>
      <c r="BA404">
        <f t="shared" si="30"/>
        <v>62109000</v>
      </c>
      <c r="BB404">
        <v>36758000</v>
      </c>
      <c r="BC404">
        <v>0</v>
      </c>
      <c r="BD404">
        <v>25351000</v>
      </c>
    </row>
    <row r="405" spans="1:56" x14ac:dyDescent="0.25">
      <c r="A405" t="s">
        <v>6531</v>
      </c>
      <c r="B405" t="s">
        <v>6532</v>
      </c>
      <c r="C405" t="s">
        <v>6533</v>
      </c>
      <c r="D405" t="s">
        <v>171</v>
      </c>
      <c r="E405" t="s">
        <v>171</v>
      </c>
      <c r="F405">
        <f t="shared" si="28"/>
        <v>44796000</v>
      </c>
      <c r="G405">
        <v>0</v>
      </c>
      <c r="H405">
        <v>0</v>
      </c>
      <c r="I405">
        <v>0</v>
      </c>
      <c r="J405">
        <v>16711000</v>
      </c>
      <c r="K405">
        <v>0</v>
      </c>
      <c r="L405">
        <v>28085000</v>
      </c>
      <c r="M405">
        <v>0</v>
      </c>
      <c r="N405">
        <v>0</v>
      </c>
      <c r="AN405" t="s">
        <v>3980</v>
      </c>
      <c r="AO405" t="s">
        <v>3979</v>
      </c>
      <c r="AP405" t="s">
        <v>171</v>
      </c>
      <c r="AQ405" t="s">
        <v>171</v>
      </c>
      <c r="AR405">
        <f t="shared" si="29"/>
        <v>50765000</v>
      </c>
      <c r="AS405">
        <v>0</v>
      </c>
      <c r="AT405">
        <v>50765000</v>
      </c>
      <c r="AU405">
        <v>0</v>
      </c>
      <c r="AW405" t="s">
        <v>5316</v>
      </c>
      <c r="AX405" t="s">
        <v>5317</v>
      </c>
      <c r="AY405" t="s">
        <v>171</v>
      </c>
      <c r="AZ405" t="s">
        <v>171</v>
      </c>
      <c r="BA405">
        <f t="shared" si="30"/>
        <v>62088000</v>
      </c>
      <c r="BB405">
        <v>29899000</v>
      </c>
      <c r="BC405">
        <v>16237000</v>
      </c>
      <c r="BD405">
        <v>15952000</v>
      </c>
    </row>
    <row r="406" spans="1:56" x14ac:dyDescent="0.25">
      <c r="A406" t="s">
        <v>6542</v>
      </c>
      <c r="B406" t="s">
        <v>6543</v>
      </c>
      <c r="C406" t="s">
        <v>6544</v>
      </c>
      <c r="D406" t="s">
        <v>171</v>
      </c>
      <c r="E406" t="s">
        <v>171</v>
      </c>
      <c r="F406">
        <f t="shared" si="28"/>
        <v>44551000</v>
      </c>
      <c r="G406">
        <v>0</v>
      </c>
      <c r="H406">
        <v>0</v>
      </c>
      <c r="I406">
        <v>24419000</v>
      </c>
      <c r="J406">
        <v>0</v>
      </c>
      <c r="K406">
        <v>0</v>
      </c>
      <c r="L406">
        <v>20132000</v>
      </c>
      <c r="M406">
        <v>0</v>
      </c>
      <c r="N406">
        <v>0</v>
      </c>
      <c r="AN406" t="s">
        <v>5030</v>
      </c>
      <c r="AO406" t="s">
        <v>5031</v>
      </c>
      <c r="AP406" t="s">
        <v>171</v>
      </c>
      <c r="AQ406" t="s">
        <v>171</v>
      </c>
      <c r="AR406">
        <f t="shared" si="29"/>
        <v>50517000</v>
      </c>
      <c r="AS406">
        <v>0</v>
      </c>
      <c r="AT406">
        <v>50517000</v>
      </c>
      <c r="AU406">
        <v>0</v>
      </c>
      <c r="AW406" s="11" t="s">
        <v>1491</v>
      </c>
      <c r="AX406" t="s">
        <v>6056</v>
      </c>
      <c r="AY406" t="s">
        <v>171</v>
      </c>
      <c r="AZ406" t="s">
        <v>171</v>
      </c>
      <c r="BA406">
        <f t="shared" si="30"/>
        <v>61791000</v>
      </c>
      <c r="BB406">
        <v>33820000</v>
      </c>
      <c r="BC406">
        <v>0</v>
      </c>
      <c r="BD406">
        <v>27971000</v>
      </c>
    </row>
    <row r="407" spans="1:56" x14ac:dyDescent="0.25">
      <c r="A407" t="s">
        <v>6553</v>
      </c>
      <c r="B407" t="s">
        <v>6554</v>
      </c>
      <c r="C407" t="s">
        <v>6555</v>
      </c>
      <c r="D407" t="s">
        <v>171</v>
      </c>
      <c r="E407" t="s">
        <v>171</v>
      </c>
      <c r="F407">
        <f t="shared" si="28"/>
        <v>44516000</v>
      </c>
      <c r="G407">
        <v>0</v>
      </c>
      <c r="H407">
        <v>0</v>
      </c>
      <c r="I407">
        <v>0</v>
      </c>
      <c r="J407">
        <v>44516000</v>
      </c>
      <c r="K407">
        <v>0</v>
      </c>
      <c r="L407">
        <v>0</v>
      </c>
      <c r="M407">
        <v>0</v>
      </c>
      <c r="N407">
        <v>0</v>
      </c>
      <c r="AN407" t="s">
        <v>4876</v>
      </c>
      <c r="AO407" t="s">
        <v>4877</v>
      </c>
      <c r="AP407" t="s">
        <v>171</v>
      </c>
      <c r="AQ407" t="s">
        <v>171</v>
      </c>
      <c r="AR407">
        <f t="shared" si="29"/>
        <v>50122000</v>
      </c>
      <c r="AS407">
        <v>0</v>
      </c>
      <c r="AT407">
        <v>50122000</v>
      </c>
      <c r="AU407">
        <v>0</v>
      </c>
      <c r="AW407" t="s">
        <v>6066</v>
      </c>
      <c r="AX407" t="s">
        <v>6067</v>
      </c>
      <c r="AY407" t="s">
        <v>171</v>
      </c>
      <c r="AZ407" t="s">
        <v>171</v>
      </c>
      <c r="BA407">
        <f t="shared" si="30"/>
        <v>61613000</v>
      </c>
      <c r="BB407">
        <v>0</v>
      </c>
      <c r="BC407">
        <v>0</v>
      </c>
      <c r="BD407">
        <v>61613000</v>
      </c>
    </row>
    <row r="408" spans="1:56" x14ac:dyDescent="0.25">
      <c r="A408" t="s">
        <v>6564</v>
      </c>
      <c r="B408" t="s">
        <v>6565</v>
      </c>
      <c r="C408" t="s">
        <v>6566</v>
      </c>
      <c r="D408" t="s">
        <v>171</v>
      </c>
      <c r="E408" t="s">
        <v>171</v>
      </c>
      <c r="F408">
        <f t="shared" si="28"/>
        <v>44131000</v>
      </c>
      <c r="G408">
        <v>0</v>
      </c>
      <c r="H408">
        <v>21231000</v>
      </c>
      <c r="I408">
        <v>0</v>
      </c>
      <c r="J408">
        <v>22900000</v>
      </c>
      <c r="K408">
        <v>0</v>
      </c>
      <c r="L408">
        <v>0</v>
      </c>
      <c r="M408">
        <v>0</v>
      </c>
      <c r="N408">
        <v>0</v>
      </c>
      <c r="AN408" t="s">
        <v>5327</v>
      </c>
      <c r="AO408" t="s">
        <v>5328</v>
      </c>
      <c r="AP408" t="s">
        <v>171</v>
      </c>
      <c r="AQ408" t="s">
        <v>171</v>
      </c>
      <c r="AR408">
        <f t="shared" si="29"/>
        <v>49966000</v>
      </c>
      <c r="AS408">
        <v>0</v>
      </c>
      <c r="AT408">
        <v>49966000</v>
      </c>
      <c r="AU408">
        <v>0</v>
      </c>
      <c r="AW408" t="s">
        <v>6075</v>
      </c>
      <c r="AX408" t="s">
        <v>6074</v>
      </c>
      <c r="AY408" t="s">
        <v>171</v>
      </c>
      <c r="AZ408" t="s">
        <v>171</v>
      </c>
      <c r="BA408">
        <f t="shared" si="30"/>
        <v>61299000</v>
      </c>
      <c r="BB408">
        <v>0</v>
      </c>
      <c r="BC408">
        <v>0</v>
      </c>
      <c r="BD408">
        <v>61299000</v>
      </c>
    </row>
    <row r="409" spans="1:56" x14ac:dyDescent="0.25">
      <c r="A409" t="s">
        <v>6574</v>
      </c>
      <c r="B409" t="s">
        <v>6575</v>
      </c>
      <c r="C409" t="s">
        <v>6574</v>
      </c>
      <c r="D409" t="s">
        <v>171</v>
      </c>
      <c r="E409" t="s">
        <v>171</v>
      </c>
      <c r="F409">
        <f t="shared" si="28"/>
        <v>43982000</v>
      </c>
      <c r="G409">
        <v>0</v>
      </c>
      <c r="H409">
        <v>43982000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AN409" t="s">
        <v>4528</v>
      </c>
      <c r="AO409" t="s">
        <v>4529</v>
      </c>
      <c r="AP409" t="s">
        <v>171</v>
      </c>
      <c r="AQ409" t="s">
        <v>171</v>
      </c>
      <c r="AR409">
        <f t="shared" si="29"/>
        <v>49515000</v>
      </c>
      <c r="AS409">
        <v>28141000</v>
      </c>
      <c r="AT409">
        <v>21374000</v>
      </c>
      <c r="AU409">
        <v>0</v>
      </c>
      <c r="AW409" t="s">
        <v>4507</v>
      </c>
      <c r="AX409" t="s">
        <v>4506</v>
      </c>
      <c r="AY409" t="s">
        <v>171</v>
      </c>
      <c r="AZ409" t="s">
        <v>171</v>
      </c>
      <c r="BA409">
        <f t="shared" si="30"/>
        <v>60632000</v>
      </c>
      <c r="BB409">
        <v>0</v>
      </c>
      <c r="BC409">
        <v>40796000</v>
      </c>
      <c r="BD409">
        <v>19836000</v>
      </c>
    </row>
    <row r="410" spans="1:56" x14ac:dyDescent="0.25">
      <c r="A410" t="s">
        <v>6582</v>
      </c>
      <c r="B410" t="s">
        <v>6583</v>
      </c>
      <c r="C410" t="s">
        <v>6584</v>
      </c>
      <c r="D410" t="s">
        <v>488</v>
      </c>
      <c r="E410" t="s">
        <v>171</v>
      </c>
      <c r="F410">
        <f t="shared" si="28"/>
        <v>43936000</v>
      </c>
      <c r="G410">
        <v>0</v>
      </c>
      <c r="H410">
        <v>22827000</v>
      </c>
      <c r="I410">
        <v>0</v>
      </c>
      <c r="J410">
        <v>21109000</v>
      </c>
      <c r="K410">
        <v>0</v>
      </c>
      <c r="L410">
        <v>0</v>
      </c>
      <c r="M410">
        <v>0</v>
      </c>
      <c r="N410">
        <v>0</v>
      </c>
      <c r="AN410" t="s">
        <v>4762</v>
      </c>
      <c r="AO410" t="s">
        <v>4761</v>
      </c>
      <c r="AP410" t="s">
        <v>171</v>
      </c>
      <c r="AQ410" t="s">
        <v>171</v>
      </c>
      <c r="AR410">
        <f t="shared" si="29"/>
        <v>49256000</v>
      </c>
      <c r="AS410">
        <v>26020000</v>
      </c>
      <c r="AT410">
        <v>23236000</v>
      </c>
      <c r="AU410">
        <v>0</v>
      </c>
      <c r="AW410" t="s">
        <v>4265</v>
      </c>
      <c r="AX410" t="s">
        <v>4264</v>
      </c>
      <c r="AY410" t="s">
        <v>171</v>
      </c>
      <c r="AZ410" t="s">
        <v>171</v>
      </c>
      <c r="BA410">
        <f t="shared" si="30"/>
        <v>60478000</v>
      </c>
      <c r="BB410">
        <v>60478000</v>
      </c>
      <c r="BC410">
        <v>0</v>
      </c>
      <c r="BD410">
        <v>0</v>
      </c>
    </row>
    <row r="411" spans="1:56" x14ac:dyDescent="0.25">
      <c r="A411" t="s">
        <v>6592</v>
      </c>
      <c r="B411" t="s">
        <v>6593</v>
      </c>
      <c r="C411" t="s">
        <v>6592</v>
      </c>
      <c r="D411" t="s">
        <v>171</v>
      </c>
      <c r="E411" t="s">
        <v>171</v>
      </c>
      <c r="F411">
        <f t="shared" si="28"/>
        <v>43907000</v>
      </c>
      <c r="G411">
        <v>0</v>
      </c>
      <c r="H411">
        <v>43907000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AN411" t="s">
        <v>3508</v>
      </c>
      <c r="AO411" t="s">
        <v>3509</v>
      </c>
      <c r="AP411" t="s">
        <v>171</v>
      </c>
      <c r="AQ411" t="s">
        <v>171</v>
      </c>
      <c r="AR411">
        <f t="shared" si="29"/>
        <v>49238000</v>
      </c>
      <c r="AS411">
        <v>0</v>
      </c>
      <c r="AT411">
        <v>49238000</v>
      </c>
      <c r="AU411">
        <v>0</v>
      </c>
      <c r="AW411" t="s">
        <v>6102</v>
      </c>
      <c r="AX411" t="s">
        <v>6103</v>
      </c>
      <c r="AY411" t="s">
        <v>171</v>
      </c>
      <c r="AZ411" t="s">
        <v>171</v>
      </c>
      <c r="BA411">
        <f t="shared" si="30"/>
        <v>60399000</v>
      </c>
      <c r="BB411">
        <v>60399000</v>
      </c>
      <c r="BC411">
        <v>0</v>
      </c>
      <c r="BD411">
        <v>0</v>
      </c>
    </row>
    <row r="412" spans="1:56" x14ac:dyDescent="0.25">
      <c r="A412" t="s">
        <v>1491</v>
      </c>
      <c r="B412" t="s">
        <v>4286</v>
      </c>
      <c r="C412" t="s">
        <v>6601</v>
      </c>
      <c r="D412" t="s">
        <v>171</v>
      </c>
      <c r="E412" t="s">
        <v>171</v>
      </c>
      <c r="F412">
        <f t="shared" si="28"/>
        <v>43738000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43738000</v>
      </c>
      <c r="M412">
        <v>0</v>
      </c>
      <c r="N412">
        <v>0</v>
      </c>
      <c r="AN412" t="s">
        <v>4422</v>
      </c>
      <c r="AO412" t="s">
        <v>4423</v>
      </c>
      <c r="AP412" t="s">
        <v>171</v>
      </c>
      <c r="AQ412" t="s">
        <v>171</v>
      </c>
      <c r="AR412">
        <f t="shared" si="29"/>
        <v>49058000</v>
      </c>
      <c r="AS412">
        <v>0</v>
      </c>
      <c r="AT412">
        <v>49058000</v>
      </c>
      <c r="AU412">
        <v>0</v>
      </c>
      <c r="AW412" t="s">
        <v>4459</v>
      </c>
      <c r="AX412" t="s">
        <v>4460</v>
      </c>
      <c r="AY412" t="s">
        <v>171</v>
      </c>
      <c r="AZ412" t="s">
        <v>171</v>
      </c>
      <c r="BA412">
        <f t="shared" si="30"/>
        <v>60375000</v>
      </c>
      <c r="BB412">
        <v>22856000</v>
      </c>
      <c r="BC412">
        <v>19038000</v>
      </c>
      <c r="BD412">
        <v>18481000</v>
      </c>
    </row>
    <row r="413" spans="1:56" x14ac:dyDescent="0.25">
      <c r="A413" t="s">
        <v>6609</v>
      </c>
      <c r="B413" t="s">
        <v>6610</v>
      </c>
      <c r="C413" t="s">
        <v>6611</v>
      </c>
      <c r="D413" t="s">
        <v>479</v>
      </c>
      <c r="E413" t="s">
        <v>171</v>
      </c>
      <c r="F413">
        <f t="shared" si="28"/>
        <v>43430000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43430000</v>
      </c>
      <c r="M413">
        <v>0</v>
      </c>
      <c r="N413">
        <v>0</v>
      </c>
      <c r="AN413" t="s">
        <v>4801</v>
      </c>
      <c r="AO413" t="s">
        <v>4802</v>
      </c>
      <c r="AP413" t="s">
        <v>171</v>
      </c>
      <c r="AQ413" t="s">
        <v>171</v>
      </c>
      <c r="AR413">
        <f t="shared" si="29"/>
        <v>48869000</v>
      </c>
      <c r="AS413">
        <v>0</v>
      </c>
      <c r="AT413">
        <v>48869000</v>
      </c>
      <c r="AU413">
        <v>0</v>
      </c>
      <c r="AW413" t="s">
        <v>5272</v>
      </c>
      <c r="AX413" t="s">
        <v>5273</v>
      </c>
      <c r="AY413" t="s">
        <v>479</v>
      </c>
      <c r="AZ413" t="s">
        <v>171</v>
      </c>
      <c r="BA413">
        <f t="shared" si="30"/>
        <v>60192000</v>
      </c>
      <c r="BB413">
        <v>0</v>
      </c>
      <c r="BC413">
        <v>0</v>
      </c>
      <c r="BD413">
        <v>60192000</v>
      </c>
    </row>
    <row r="414" spans="1:56" x14ac:dyDescent="0.25">
      <c r="A414" t="s">
        <v>6616</v>
      </c>
      <c r="B414" t="s">
        <v>6617</v>
      </c>
      <c r="C414" t="s">
        <v>6618</v>
      </c>
      <c r="D414" t="s">
        <v>171</v>
      </c>
      <c r="E414" t="s">
        <v>171</v>
      </c>
      <c r="F414">
        <f t="shared" si="28"/>
        <v>43405000</v>
      </c>
      <c r="G414">
        <v>0</v>
      </c>
      <c r="H414">
        <v>0</v>
      </c>
      <c r="I414">
        <v>43405000</v>
      </c>
      <c r="J414">
        <v>0</v>
      </c>
      <c r="K414">
        <v>0</v>
      </c>
      <c r="L414">
        <v>0</v>
      </c>
      <c r="M414">
        <v>0</v>
      </c>
      <c r="N414">
        <v>0</v>
      </c>
      <c r="AN414" t="s">
        <v>6423</v>
      </c>
      <c r="AO414" t="s">
        <v>6424</v>
      </c>
      <c r="AP414" t="s">
        <v>171</v>
      </c>
      <c r="AQ414" t="s">
        <v>171</v>
      </c>
      <c r="AR414">
        <f t="shared" si="29"/>
        <v>48819000</v>
      </c>
      <c r="AS414">
        <v>0</v>
      </c>
      <c r="AT414">
        <v>48819000</v>
      </c>
      <c r="AU414">
        <v>0</v>
      </c>
      <c r="AW414" t="s">
        <v>6138</v>
      </c>
      <c r="AX414" t="s">
        <v>6139</v>
      </c>
      <c r="AY414" t="s">
        <v>171</v>
      </c>
      <c r="AZ414" t="s">
        <v>171</v>
      </c>
      <c r="BA414">
        <f t="shared" si="30"/>
        <v>59684000</v>
      </c>
      <c r="BB414">
        <v>0</v>
      </c>
      <c r="BC414">
        <v>59684000</v>
      </c>
      <c r="BD414">
        <v>0</v>
      </c>
    </row>
    <row r="415" spans="1:56" x14ac:dyDescent="0.25">
      <c r="A415" t="s">
        <v>6625</v>
      </c>
      <c r="B415" t="s">
        <v>6626</v>
      </c>
      <c r="C415" t="s">
        <v>6625</v>
      </c>
      <c r="D415" t="s">
        <v>171</v>
      </c>
      <c r="E415" t="s">
        <v>171</v>
      </c>
      <c r="F415">
        <f t="shared" si="28"/>
        <v>42981000</v>
      </c>
      <c r="G415">
        <v>0</v>
      </c>
      <c r="H415">
        <v>18546000</v>
      </c>
      <c r="I415">
        <v>0</v>
      </c>
      <c r="J415">
        <v>24435000</v>
      </c>
      <c r="K415">
        <v>0</v>
      </c>
      <c r="L415">
        <v>0</v>
      </c>
      <c r="M415">
        <v>0</v>
      </c>
      <c r="N415">
        <v>0</v>
      </c>
      <c r="AN415" t="s">
        <v>6453</v>
      </c>
      <c r="AO415" t="s">
        <v>6454</v>
      </c>
      <c r="AP415" t="s">
        <v>171</v>
      </c>
      <c r="AQ415" t="s">
        <v>171</v>
      </c>
      <c r="AR415">
        <f t="shared" si="29"/>
        <v>48437000</v>
      </c>
      <c r="AS415">
        <v>0</v>
      </c>
      <c r="AT415">
        <v>0</v>
      </c>
      <c r="AU415">
        <v>48437000</v>
      </c>
      <c r="AW415" t="s">
        <v>4213</v>
      </c>
      <c r="AX415" t="s">
        <v>4214</v>
      </c>
      <c r="AY415" t="s">
        <v>171</v>
      </c>
      <c r="AZ415" t="s">
        <v>171</v>
      </c>
      <c r="BA415">
        <f t="shared" si="30"/>
        <v>58494000</v>
      </c>
      <c r="BB415">
        <v>34714000</v>
      </c>
      <c r="BC415">
        <v>23780000</v>
      </c>
      <c r="BD415">
        <v>0</v>
      </c>
    </row>
    <row r="416" spans="1:56" x14ac:dyDescent="0.25">
      <c r="A416" t="s">
        <v>6634</v>
      </c>
      <c r="B416" t="s">
        <v>6635</v>
      </c>
      <c r="C416" t="s">
        <v>6636</v>
      </c>
      <c r="D416" t="s">
        <v>171</v>
      </c>
      <c r="E416" t="s">
        <v>171</v>
      </c>
      <c r="F416">
        <f t="shared" si="28"/>
        <v>42695000</v>
      </c>
      <c r="G416">
        <v>0</v>
      </c>
      <c r="H416">
        <v>14593000</v>
      </c>
      <c r="I416">
        <v>0</v>
      </c>
      <c r="J416">
        <v>28102000</v>
      </c>
      <c r="K416">
        <v>0</v>
      </c>
      <c r="L416">
        <v>0</v>
      </c>
      <c r="M416">
        <v>0</v>
      </c>
      <c r="N416">
        <v>0</v>
      </c>
      <c r="AN416" t="s">
        <v>14</v>
      </c>
      <c r="AO416" t="s">
        <v>5391</v>
      </c>
      <c r="AP416" s="17" t="s">
        <v>63</v>
      </c>
      <c r="AQ416" s="20" t="s">
        <v>64</v>
      </c>
      <c r="AR416">
        <f t="shared" si="29"/>
        <v>47904000</v>
      </c>
      <c r="AS416">
        <v>0</v>
      </c>
      <c r="AT416">
        <v>47904000</v>
      </c>
      <c r="AU416">
        <v>0</v>
      </c>
      <c r="AW416" t="s">
        <v>5380</v>
      </c>
      <c r="AX416" t="s">
        <v>5381</v>
      </c>
      <c r="AY416" t="s">
        <v>171</v>
      </c>
      <c r="AZ416" t="s">
        <v>171</v>
      </c>
      <c r="BA416">
        <f t="shared" si="30"/>
        <v>58092000</v>
      </c>
      <c r="BB416">
        <v>58092000</v>
      </c>
      <c r="BC416">
        <v>0</v>
      </c>
      <c r="BD416">
        <v>0</v>
      </c>
    </row>
    <row r="417" spans="1:56" x14ac:dyDescent="0.25">
      <c r="A417" t="s">
        <v>6643</v>
      </c>
      <c r="B417" t="s">
        <v>6644</v>
      </c>
      <c r="C417" t="s">
        <v>6645</v>
      </c>
      <c r="D417" t="s">
        <v>479</v>
      </c>
      <c r="E417" t="s">
        <v>171</v>
      </c>
      <c r="F417">
        <f t="shared" si="28"/>
        <v>42688000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42688000</v>
      </c>
      <c r="N417">
        <v>0</v>
      </c>
      <c r="AN417" t="s">
        <v>5825</v>
      </c>
      <c r="AO417" t="s">
        <v>5826</v>
      </c>
      <c r="AP417" t="s">
        <v>171</v>
      </c>
      <c r="AQ417" t="s">
        <v>171</v>
      </c>
      <c r="AR417">
        <f t="shared" si="29"/>
        <v>47737000</v>
      </c>
      <c r="AS417">
        <v>0</v>
      </c>
      <c r="AT417">
        <v>0</v>
      </c>
      <c r="AU417">
        <v>47737000</v>
      </c>
      <c r="AW417" t="s">
        <v>6159</v>
      </c>
      <c r="AX417" t="s">
        <v>6158</v>
      </c>
      <c r="AY417" t="s">
        <v>171</v>
      </c>
      <c r="AZ417" t="s">
        <v>171</v>
      </c>
      <c r="BA417">
        <f t="shared" si="30"/>
        <v>58037000</v>
      </c>
      <c r="BB417">
        <v>58037000</v>
      </c>
      <c r="BC417">
        <v>0</v>
      </c>
      <c r="BD417">
        <v>0</v>
      </c>
    </row>
    <row r="418" spans="1:56" x14ac:dyDescent="0.25">
      <c r="A418" t="s">
        <v>6654</v>
      </c>
      <c r="B418" t="s">
        <v>6655</v>
      </c>
      <c r="C418" t="s">
        <v>6656</v>
      </c>
      <c r="D418" s="2" t="s">
        <v>171</v>
      </c>
      <c r="E418" s="2" t="s">
        <v>171</v>
      </c>
      <c r="F418">
        <f t="shared" si="28"/>
        <v>42118000</v>
      </c>
      <c r="G418">
        <v>0</v>
      </c>
      <c r="H418">
        <v>24761000</v>
      </c>
      <c r="I418">
        <v>0</v>
      </c>
      <c r="J418">
        <v>17357000</v>
      </c>
      <c r="K418">
        <v>0</v>
      </c>
      <c r="L418">
        <v>0</v>
      </c>
      <c r="M418">
        <v>0</v>
      </c>
      <c r="N418">
        <v>0</v>
      </c>
      <c r="AN418" t="s">
        <v>4002</v>
      </c>
      <c r="AO418" t="s">
        <v>4003</v>
      </c>
      <c r="AP418" t="s">
        <v>171</v>
      </c>
      <c r="AQ418" t="s">
        <v>171</v>
      </c>
      <c r="AR418">
        <f t="shared" si="29"/>
        <v>47561000</v>
      </c>
      <c r="AS418">
        <v>0</v>
      </c>
      <c r="AT418">
        <v>47561000</v>
      </c>
      <c r="AU418">
        <v>0</v>
      </c>
      <c r="AW418" t="s">
        <v>5599</v>
      </c>
      <c r="AX418" t="s">
        <v>5600</v>
      </c>
      <c r="AY418" s="3" t="s">
        <v>437</v>
      </c>
      <c r="AZ418" s="4" t="s">
        <v>438</v>
      </c>
      <c r="BA418">
        <f t="shared" si="30"/>
        <v>57843000</v>
      </c>
      <c r="BB418">
        <v>38818000</v>
      </c>
      <c r="BC418">
        <v>0</v>
      </c>
      <c r="BD418">
        <v>19025000</v>
      </c>
    </row>
    <row r="419" spans="1:56" x14ac:dyDescent="0.25">
      <c r="A419" t="s">
        <v>6665</v>
      </c>
      <c r="B419" t="s">
        <v>6666</v>
      </c>
      <c r="C419" t="s">
        <v>6665</v>
      </c>
      <c r="D419" t="s">
        <v>171</v>
      </c>
      <c r="E419" t="s">
        <v>171</v>
      </c>
      <c r="F419">
        <f t="shared" si="28"/>
        <v>42094000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42094000</v>
      </c>
      <c r="N419">
        <v>0</v>
      </c>
      <c r="AN419" t="s">
        <v>5414</v>
      </c>
      <c r="AO419" t="s">
        <v>5415</v>
      </c>
      <c r="AP419" t="s">
        <v>171</v>
      </c>
      <c r="AQ419" t="s">
        <v>171</v>
      </c>
      <c r="AR419">
        <f t="shared" si="29"/>
        <v>47392000</v>
      </c>
      <c r="AS419">
        <v>0</v>
      </c>
      <c r="AT419">
        <v>47392000</v>
      </c>
      <c r="AU419">
        <v>0</v>
      </c>
      <c r="AW419" t="s">
        <v>4286</v>
      </c>
      <c r="AX419" t="s">
        <v>4287</v>
      </c>
      <c r="AY419" t="s">
        <v>171</v>
      </c>
      <c r="AZ419" t="s">
        <v>171</v>
      </c>
      <c r="BA419">
        <f t="shared" si="30"/>
        <v>57682000</v>
      </c>
      <c r="BB419">
        <v>57682000</v>
      </c>
      <c r="BC419">
        <v>0</v>
      </c>
      <c r="BD419">
        <v>0</v>
      </c>
    </row>
    <row r="420" spans="1:56" x14ac:dyDescent="0.25">
      <c r="A420" t="s">
        <v>6674</v>
      </c>
      <c r="C420" t="s">
        <v>6675</v>
      </c>
      <c r="D420" t="s">
        <v>479</v>
      </c>
      <c r="E420" t="s">
        <v>171</v>
      </c>
      <c r="F420">
        <f t="shared" si="28"/>
        <v>42026000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42026000</v>
      </c>
      <c r="N420">
        <v>0</v>
      </c>
      <c r="AN420" t="s">
        <v>4889</v>
      </c>
      <c r="AO420" t="s">
        <v>4890</v>
      </c>
      <c r="AP420" t="s">
        <v>171</v>
      </c>
      <c r="AQ420" t="s">
        <v>171</v>
      </c>
      <c r="AR420">
        <f t="shared" si="29"/>
        <v>47361000</v>
      </c>
      <c r="AS420">
        <v>0</v>
      </c>
      <c r="AT420">
        <v>47361000</v>
      </c>
      <c r="AU420">
        <v>0</v>
      </c>
      <c r="AW420" t="s">
        <v>4824</v>
      </c>
      <c r="AX420" t="s">
        <v>4825</v>
      </c>
      <c r="AY420" t="s">
        <v>171</v>
      </c>
      <c r="AZ420" t="s">
        <v>171</v>
      </c>
      <c r="BA420">
        <f t="shared" si="30"/>
        <v>57543000</v>
      </c>
      <c r="BB420">
        <v>40879000</v>
      </c>
      <c r="BC420">
        <v>16664000</v>
      </c>
      <c r="BD420">
        <v>0</v>
      </c>
    </row>
    <row r="421" spans="1:56" x14ac:dyDescent="0.25">
      <c r="A421" t="s">
        <v>6682</v>
      </c>
      <c r="B421" t="s">
        <v>6683</v>
      </c>
      <c r="C421" t="s">
        <v>6684</v>
      </c>
      <c r="D421" t="s">
        <v>171</v>
      </c>
      <c r="E421" t="s">
        <v>171</v>
      </c>
      <c r="F421">
        <f t="shared" si="28"/>
        <v>41990000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41990000</v>
      </c>
      <c r="M421">
        <v>0</v>
      </c>
      <c r="N421">
        <v>0</v>
      </c>
      <c r="AN421" t="s">
        <v>4274</v>
      </c>
      <c r="AO421" t="s">
        <v>4275</v>
      </c>
      <c r="AP421" t="s">
        <v>171</v>
      </c>
      <c r="AQ421" t="s">
        <v>171</v>
      </c>
      <c r="AR421">
        <f t="shared" si="29"/>
        <v>46927000</v>
      </c>
      <c r="AS421">
        <v>0</v>
      </c>
      <c r="AT421">
        <v>46927000</v>
      </c>
      <c r="AU421">
        <v>0</v>
      </c>
      <c r="AW421" t="s">
        <v>4999</v>
      </c>
      <c r="AX421" t="s">
        <v>5000</v>
      </c>
      <c r="AY421" t="s">
        <v>171</v>
      </c>
      <c r="AZ421" t="s">
        <v>171</v>
      </c>
      <c r="BA421">
        <f t="shared" si="30"/>
        <v>57104000</v>
      </c>
      <c r="BB421">
        <v>32245000</v>
      </c>
      <c r="BC421">
        <v>24859000</v>
      </c>
      <c r="BD421">
        <v>0</v>
      </c>
    </row>
    <row r="422" spans="1:56" x14ac:dyDescent="0.25">
      <c r="A422" t="s">
        <v>6688</v>
      </c>
      <c r="B422" t="s">
        <v>6689</v>
      </c>
      <c r="C422" t="s">
        <v>6690</v>
      </c>
      <c r="D422" t="s">
        <v>171</v>
      </c>
      <c r="E422" t="s">
        <v>171</v>
      </c>
      <c r="F422">
        <f t="shared" si="28"/>
        <v>41761000</v>
      </c>
      <c r="G422">
        <v>0</v>
      </c>
      <c r="H422">
        <v>0</v>
      </c>
      <c r="I422">
        <v>0</v>
      </c>
      <c r="J422">
        <v>41761000</v>
      </c>
      <c r="K422">
        <v>0</v>
      </c>
      <c r="L422">
        <v>0</v>
      </c>
      <c r="M422">
        <v>0</v>
      </c>
      <c r="N422">
        <v>0</v>
      </c>
      <c r="AN422" t="s">
        <v>4544</v>
      </c>
      <c r="AO422" t="s">
        <v>4545</v>
      </c>
      <c r="AP422" t="s">
        <v>171</v>
      </c>
      <c r="AQ422" t="s">
        <v>171</v>
      </c>
      <c r="AR422">
        <f t="shared" si="29"/>
        <v>46654000</v>
      </c>
      <c r="AS422">
        <v>0</v>
      </c>
      <c r="AT422">
        <v>46654000</v>
      </c>
      <c r="AU422">
        <v>0</v>
      </c>
      <c r="AW422" t="s">
        <v>3834</v>
      </c>
      <c r="AX422" t="s">
        <v>3835</v>
      </c>
      <c r="AY422" t="s">
        <v>171</v>
      </c>
      <c r="AZ422" t="s">
        <v>171</v>
      </c>
      <c r="BA422">
        <f t="shared" si="30"/>
        <v>56336000</v>
      </c>
      <c r="BB422">
        <v>0</v>
      </c>
      <c r="BC422">
        <v>0</v>
      </c>
      <c r="BD422">
        <v>56336000</v>
      </c>
    </row>
    <row r="423" spans="1:56" x14ac:dyDescent="0.25">
      <c r="A423" t="s">
        <v>6699</v>
      </c>
      <c r="B423" t="s">
        <v>6700</v>
      </c>
      <c r="C423" t="s">
        <v>6701</v>
      </c>
      <c r="D423" t="s">
        <v>171</v>
      </c>
      <c r="E423" t="s">
        <v>171</v>
      </c>
      <c r="F423">
        <f t="shared" si="28"/>
        <v>41576000</v>
      </c>
      <c r="G423">
        <v>0</v>
      </c>
      <c r="H423">
        <v>21816000</v>
      </c>
      <c r="I423">
        <v>0</v>
      </c>
      <c r="J423">
        <v>19760000</v>
      </c>
      <c r="K423">
        <v>0</v>
      </c>
      <c r="L423">
        <v>0</v>
      </c>
      <c r="M423">
        <v>0</v>
      </c>
      <c r="N423">
        <v>0</v>
      </c>
      <c r="AN423" t="s">
        <v>5663</v>
      </c>
      <c r="AO423" t="s">
        <v>5662</v>
      </c>
      <c r="AP423" s="3" t="s">
        <v>437</v>
      </c>
      <c r="AQ423" s="7" t="s">
        <v>957</v>
      </c>
      <c r="AR423">
        <f t="shared" si="29"/>
        <v>46538000</v>
      </c>
      <c r="AS423">
        <v>0</v>
      </c>
      <c r="AT423">
        <v>46538000</v>
      </c>
      <c r="AU423">
        <v>0</v>
      </c>
      <c r="AW423" t="s">
        <v>3768</v>
      </c>
      <c r="AX423" t="s">
        <v>3769</v>
      </c>
      <c r="AY423" t="s">
        <v>171</v>
      </c>
      <c r="AZ423" t="s">
        <v>171</v>
      </c>
      <c r="BA423">
        <f t="shared" si="30"/>
        <v>56258000</v>
      </c>
      <c r="BB423">
        <v>56258000</v>
      </c>
      <c r="BC423">
        <v>0</v>
      </c>
      <c r="BD423">
        <v>0</v>
      </c>
    </row>
    <row r="424" spans="1:56" x14ac:dyDescent="0.25">
      <c r="A424" t="s">
        <v>1491</v>
      </c>
      <c r="B424" t="s">
        <v>1491</v>
      </c>
      <c r="C424" t="s">
        <v>1491</v>
      </c>
      <c r="D424" t="s">
        <v>171</v>
      </c>
      <c r="E424" t="s">
        <v>171</v>
      </c>
      <c r="F424">
        <f t="shared" si="28"/>
        <v>41398000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41398000</v>
      </c>
      <c r="N424">
        <v>0</v>
      </c>
      <c r="AN424" t="s">
        <v>5765</v>
      </c>
      <c r="AO424" t="s">
        <v>5764</v>
      </c>
      <c r="AP424" s="9" t="s">
        <v>63</v>
      </c>
      <c r="AQ424" s="5" t="s">
        <v>64</v>
      </c>
      <c r="AR424">
        <f t="shared" si="29"/>
        <v>46366000</v>
      </c>
      <c r="AS424">
        <v>0</v>
      </c>
      <c r="AT424">
        <v>46366000</v>
      </c>
      <c r="AU424">
        <v>0</v>
      </c>
      <c r="AW424" t="s">
        <v>5175</v>
      </c>
      <c r="AX424" t="s">
        <v>5176</v>
      </c>
      <c r="AY424" t="s">
        <v>479</v>
      </c>
      <c r="AZ424" t="s">
        <v>171</v>
      </c>
      <c r="BA424">
        <f t="shared" si="30"/>
        <v>55948000</v>
      </c>
      <c r="BB424">
        <v>0</v>
      </c>
      <c r="BC424">
        <v>25245000</v>
      </c>
      <c r="BD424">
        <v>30703000</v>
      </c>
    </row>
    <row r="425" spans="1:56" x14ac:dyDescent="0.25">
      <c r="A425" t="s">
        <v>6734</v>
      </c>
      <c r="B425" t="s">
        <v>6735</v>
      </c>
      <c r="C425" t="s">
        <v>6736</v>
      </c>
      <c r="D425" t="s">
        <v>171</v>
      </c>
      <c r="E425" t="s">
        <v>171</v>
      </c>
      <c r="F425">
        <f t="shared" si="28"/>
        <v>40384000</v>
      </c>
      <c r="G425">
        <v>0</v>
      </c>
      <c r="H425">
        <v>0</v>
      </c>
      <c r="I425">
        <v>0</v>
      </c>
      <c r="J425">
        <v>0</v>
      </c>
      <c r="K425">
        <v>10606000</v>
      </c>
      <c r="L425">
        <v>10253000</v>
      </c>
      <c r="M425">
        <v>19525000</v>
      </c>
      <c r="N425">
        <v>0</v>
      </c>
      <c r="AN425" t="s">
        <v>5425</v>
      </c>
      <c r="AO425" t="s">
        <v>5426</v>
      </c>
      <c r="AP425" t="s">
        <v>171</v>
      </c>
      <c r="AQ425" t="s">
        <v>171</v>
      </c>
      <c r="AR425">
        <f t="shared" si="29"/>
        <v>45401000</v>
      </c>
      <c r="AS425">
        <v>0</v>
      </c>
      <c r="AT425">
        <v>45401000</v>
      </c>
      <c r="AU425">
        <v>0</v>
      </c>
      <c r="AW425" t="s">
        <v>5475</v>
      </c>
      <c r="AX425" t="s">
        <v>5476</v>
      </c>
      <c r="AY425" t="s">
        <v>171</v>
      </c>
      <c r="AZ425" t="s">
        <v>171</v>
      </c>
      <c r="BA425">
        <f t="shared" si="30"/>
        <v>55794000</v>
      </c>
      <c r="BB425">
        <v>55794000</v>
      </c>
      <c r="BC425">
        <v>0</v>
      </c>
      <c r="BD425">
        <v>0</v>
      </c>
    </row>
    <row r="426" spans="1:56" x14ac:dyDescent="0.25">
      <c r="A426" t="s">
        <v>6744</v>
      </c>
      <c r="B426" t="s">
        <v>6745</v>
      </c>
      <c r="C426" t="s">
        <v>6746</v>
      </c>
      <c r="D426" t="s">
        <v>479</v>
      </c>
      <c r="E426" t="s">
        <v>171</v>
      </c>
      <c r="F426">
        <f t="shared" si="28"/>
        <v>39854000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39854000</v>
      </c>
      <c r="M426">
        <v>0</v>
      </c>
      <c r="N426">
        <v>0</v>
      </c>
      <c r="AN426" t="s">
        <v>5164</v>
      </c>
      <c r="AO426" t="s">
        <v>5165</v>
      </c>
      <c r="AP426" t="s">
        <v>171</v>
      </c>
      <c r="AQ426" t="s">
        <v>171</v>
      </c>
      <c r="AR426">
        <f t="shared" si="29"/>
        <v>45231000</v>
      </c>
      <c r="AS426">
        <v>0</v>
      </c>
      <c r="AT426">
        <v>45231000</v>
      </c>
      <c r="AU426">
        <v>0</v>
      </c>
      <c r="AW426" t="s">
        <v>6219</v>
      </c>
      <c r="AX426" t="s">
        <v>6220</v>
      </c>
      <c r="AY426" t="s">
        <v>171</v>
      </c>
      <c r="AZ426" t="s">
        <v>171</v>
      </c>
      <c r="BA426">
        <f t="shared" si="30"/>
        <v>55732000</v>
      </c>
      <c r="BB426">
        <v>55732000</v>
      </c>
      <c r="BC426">
        <v>0</v>
      </c>
      <c r="BD426">
        <v>0</v>
      </c>
    </row>
    <row r="427" spans="1:56" x14ac:dyDescent="0.25">
      <c r="A427" t="s">
        <v>6751</v>
      </c>
      <c r="B427" t="s">
        <v>6752</v>
      </c>
      <c r="C427" t="s">
        <v>6753</v>
      </c>
      <c r="D427" t="s">
        <v>171</v>
      </c>
      <c r="E427" t="s">
        <v>171</v>
      </c>
      <c r="F427">
        <f t="shared" si="28"/>
        <v>39682000</v>
      </c>
      <c r="G427">
        <v>0</v>
      </c>
      <c r="H427">
        <v>0</v>
      </c>
      <c r="I427">
        <v>0</v>
      </c>
      <c r="J427">
        <v>39682000</v>
      </c>
      <c r="K427">
        <v>0</v>
      </c>
      <c r="L427">
        <v>0</v>
      </c>
      <c r="M427">
        <v>0</v>
      </c>
      <c r="N427">
        <v>0</v>
      </c>
      <c r="AN427" t="s">
        <v>4389</v>
      </c>
      <c r="AO427" t="s">
        <v>4390</v>
      </c>
      <c r="AP427" t="s">
        <v>171</v>
      </c>
      <c r="AQ427" t="s">
        <v>171</v>
      </c>
      <c r="AR427">
        <f t="shared" si="29"/>
        <v>45111000</v>
      </c>
      <c r="AS427">
        <v>0</v>
      </c>
      <c r="AT427">
        <v>45111000</v>
      </c>
      <c r="AU427">
        <v>0</v>
      </c>
      <c r="AW427" t="s">
        <v>4055</v>
      </c>
      <c r="AX427" t="s">
        <v>4056</v>
      </c>
      <c r="AY427" t="s">
        <v>171</v>
      </c>
      <c r="AZ427" t="s">
        <v>171</v>
      </c>
      <c r="BA427">
        <f t="shared" si="30"/>
        <v>54784000</v>
      </c>
      <c r="BB427">
        <v>54784000</v>
      </c>
      <c r="BC427">
        <v>0</v>
      </c>
      <c r="BD427">
        <v>0</v>
      </c>
    </row>
    <row r="428" spans="1:56" x14ac:dyDescent="0.25">
      <c r="A428" t="s">
        <v>6757</v>
      </c>
      <c r="B428" t="s">
        <v>6758</v>
      </c>
      <c r="C428" t="s">
        <v>6759</v>
      </c>
      <c r="D428" t="s">
        <v>171</v>
      </c>
      <c r="E428" t="s">
        <v>171</v>
      </c>
      <c r="F428">
        <f t="shared" si="28"/>
        <v>39378000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19677000</v>
      </c>
      <c r="M428">
        <v>19701000</v>
      </c>
      <c r="N428">
        <v>0</v>
      </c>
      <c r="AN428" t="s">
        <v>4988</v>
      </c>
      <c r="AO428" t="s">
        <v>4987</v>
      </c>
      <c r="AP428" t="s">
        <v>171</v>
      </c>
      <c r="AQ428" t="s">
        <v>171</v>
      </c>
      <c r="AR428">
        <f t="shared" si="29"/>
        <v>44078000</v>
      </c>
      <c r="AS428">
        <v>0</v>
      </c>
      <c r="AT428">
        <v>44078000</v>
      </c>
      <c r="AU428">
        <v>0</v>
      </c>
      <c r="AW428" t="s">
        <v>6249</v>
      </c>
      <c r="AX428" t="s">
        <v>6248</v>
      </c>
      <c r="AY428" s="3" t="s">
        <v>437</v>
      </c>
      <c r="AZ428" s="8" t="s">
        <v>1676</v>
      </c>
      <c r="BA428">
        <f t="shared" si="30"/>
        <v>54683000</v>
      </c>
      <c r="BB428">
        <v>0</v>
      </c>
      <c r="BC428">
        <v>54683000</v>
      </c>
      <c r="BD428">
        <v>0</v>
      </c>
    </row>
    <row r="429" spans="1:56" x14ac:dyDescent="0.25">
      <c r="A429" t="s">
        <v>6776</v>
      </c>
      <c r="B429" t="s">
        <v>6777</v>
      </c>
      <c r="C429" t="s">
        <v>6778</v>
      </c>
      <c r="D429" t="s">
        <v>171</v>
      </c>
      <c r="E429" t="s">
        <v>171</v>
      </c>
      <c r="F429">
        <f t="shared" si="28"/>
        <v>39275000</v>
      </c>
      <c r="G429">
        <v>0</v>
      </c>
      <c r="H429">
        <v>0</v>
      </c>
      <c r="I429">
        <v>0</v>
      </c>
      <c r="J429">
        <v>21892000</v>
      </c>
      <c r="K429">
        <v>0</v>
      </c>
      <c r="L429">
        <v>17383000</v>
      </c>
      <c r="M429">
        <v>0</v>
      </c>
      <c r="N429">
        <v>0</v>
      </c>
      <c r="AN429" t="s">
        <v>6575</v>
      </c>
      <c r="AO429" t="s">
        <v>6574</v>
      </c>
      <c r="AP429" t="s">
        <v>171</v>
      </c>
      <c r="AQ429" t="s">
        <v>171</v>
      </c>
      <c r="AR429">
        <f t="shared" si="29"/>
        <v>43982000</v>
      </c>
      <c r="AS429">
        <v>0</v>
      </c>
      <c r="AT429">
        <v>43982000</v>
      </c>
      <c r="AU429">
        <v>0</v>
      </c>
      <c r="AW429" t="s">
        <v>5058</v>
      </c>
      <c r="AX429" t="s">
        <v>5059</v>
      </c>
      <c r="AY429" t="s">
        <v>171</v>
      </c>
      <c r="AZ429" t="s">
        <v>171</v>
      </c>
      <c r="BA429">
        <f t="shared" si="30"/>
        <v>54658000</v>
      </c>
      <c r="BB429">
        <v>39274000</v>
      </c>
      <c r="BC429">
        <v>15384000</v>
      </c>
      <c r="BD429">
        <v>0</v>
      </c>
    </row>
    <row r="430" spans="1:56" x14ac:dyDescent="0.25">
      <c r="A430" t="s">
        <v>6787</v>
      </c>
      <c r="B430" t="s">
        <v>6788</v>
      </c>
      <c r="C430" t="s">
        <v>6789</v>
      </c>
      <c r="D430" t="s">
        <v>171</v>
      </c>
      <c r="E430" t="s">
        <v>171</v>
      </c>
      <c r="F430">
        <f t="shared" si="28"/>
        <v>39216000</v>
      </c>
      <c r="G430">
        <v>0</v>
      </c>
      <c r="H430">
        <v>18330000</v>
      </c>
      <c r="I430">
        <v>0</v>
      </c>
      <c r="J430">
        <v>20886000</v>
      </c>
      <c r="K430">
        <v>0</v>
      </c>
      <c r="L430">
        <v>0</v>
      </c>
      <c r="M430">
        <v>0</v>
      </c>
      <c r="N430">
        <v>0</v>
      </c>
      <c r="AN430" t="s">
        <v>6593</v>
      </c>
      <c r="AO430" t="s">
        <v>6592</v>
      </c>
      <c r="AP430" t="s">
        <v>171</v>
      </c>
      <c r="AQ430" t="s">
        <v>171</v>
      </c>
      <c r="AR430">
        <f t="shared" si="29"/>
        <v>43907000</v>
      </c>
      <c r="AS430">
        <v>0</v>
      </c>
      <c r="AT430">
        <v>43907000</v>
      </c>
      <c r="AU430">
        <v>0</v>
      </c>
      <c r="AW430" t="s">
        <v>6270</v>
      </c>
      <c r="AX430" t="s">
        <v>6271</v>
      </c>
      <c r="AY430" t="s">
        <v>230</v>
      </c>
      <c r="AZ430" t="s">
        <v>171</v>
      </c>
      <c r="BA430">
        <f t="shared" si="30"/>
        <v>54222000</v>
      </c>
      <c r="BB430">
        <v>0</v>
      </c>
      <c r="BC430">
        <v>0</v>
      </c>
      <c r="BD430">
        <v>54222000</v>
      </c>
    </row>
    <row r="431" spans="1:56" x14ac:dyDescent="0.25">
      <c r="A431" t="s">
        <v>6796</v>
      </c>
      <c r="B431" t="s">
        <v>6797</v>
      </c>
      <c r="C431" t="s">
        <v>6796</v>
      </c>
      <c r="D431" t="s">
        <v>171</v>
      </c>
      <c r="E431" t="s">
        <v>171</v>
      </c>
      <c r="F431">
        <f t="shared" si="28"/>
        <v>37786000</v>
      </c>
      <c r="G431">
        <v>0</v>
      </c>
      <c r="H431">
        <v>0</v>
      </c>
      <c r="I431">
        <v>37786000</v>
      </c>
      <c r="J431">
        <v>0</v>
      </c>
      <c r="K431">
        <v>0</v>
      </c>
      <c r="L431">
        <v>0</v>
      </c>
      <c r="M431">
        <v>0</v>
      </c>
      <c r="N431">
        <v>0</v>
      </c>
      <c r="AN431" t="s">
        <v>4105</v>
      </c>
      <c r="AO431" t="s">
        <v>4104</v>
      </c>
      <c r="AP431" s="3" t="s">
        <v>437</v>
      </c>
      <c r="AQ431" s="8" t="s">
        <v>1676</v>
      </c>
      <c r="AR431">
        <f t="shared" si="29"/>
        <v>43546000</v>
      </c>
      <c r="AS431">
        <v>0</v>
      </c>
      <c r="AT431">
        <v>43546000</v>
      </c>
      <c r="AU431">
        <v>0</v>
      </c>
      <c r="AW431" t="s">
        <v>5210</v>
      </c>
      <c r="AX431" t="s">
        <v>5211</v>
      </c>
      <c r="AY431" t="s">
        <v>171</v>
      </c>
      <c r="AZ431" t="s">
        <v>171</v>
      </c>
      <c r="BA431">
        <f t="shared" si="30"/>
        <v>53947000</v>
      </c>
      <c r="BB431">
        <v>53947000</v>
      </c>
      <c r="BC431">
        <v>0</v>
      </c>
      <c r="BD431">
        <v>0</v>
      </c>
    </row>
    <row r="432" spans="1:56" x14ac:dyDescent="0.25">
      <c r="A432" t="s">
        <v>6801</v>
      </c>
      <c r="B432" t="s">
        <v>6802</v>
      </c>
      <c r="C432" t="s">
        <v>6801</v>
      </c>
      <c r="D432" t="s">
        <v>171</v>
      </c>
      <c r="E432" t="s">
        <v>171</v>
      </c>
      <c r="F432">
        <f t="shared" si="28"/>
        <v>36533600</v>
      </c>
      <c r="G432">
        <v>0</v>
      </c>
      <c r="H432">
        <v>0</v>
      </c>
      <c r="I432">
        <v>0</v>
      </c>
      <c r="J432">
        <v>9268200</v>
      </c>
      <c r="K432">
        <v>7917400</v>
      </c>
      <c r="L432">
        <v>0</v>
      </c>
      <c r="M432">
        <v>19348000</v>
      </c>
      <c r="N432">
        <v>0</v>
      </c>
      <c r="AN432" t="s">
        <v>6617</v>
      </c>
      <c r="AO432" t="s">
        <v>6618</v>
      </c>
      <c r="AP432" t="s">
        <v>171</v>
      </c>
      <c r="AQ432" t="s">
        <v>171</v>
      </c>
      <c r="AR432">
        <f t="shared" si="29"/>
        <v>43405000</v>
      </c>
      <c r="AS432">
        <v>0</v>
      </c>
      <c r="AT432">
        <v>0</v>
      </c>
      <c r="AU432">
        <v>43405000</v>
      </c>
      <c r="AW432" t="s">
        <v>5496</v>
      </c>
      <c r="AX432" t="s">
        <v>5497</v>
      </c>
      <c r="AY432" t="s">
        <v>171</v>
      </c>
      <c r="AZ432" t="s">
        <v>171</v>
      </c>
      <c r="BA432">
        <f t="shared" si="30"/>
        <v>53624000</v>
      </c>
      <c r="BB432">
        <v>53624000</v>
      </c>
      <c r="BC432">
        <v>0</v>
      </c>
      <c r="BD432">
        <v>0</v>
      </c>
    </row>
    <row r="433" spans="1:56" x14ac:dyDescent="0.25">
      <c r="A433" t="s">
        <v>6811</v>
      </c>
      <c r="B433" t="s">
        <v>6812</v>
      </c>
      <c r="C433" t="s">
        <v>6813</v>
      </c>
      <c r="D433" t="s">
        <v>171</v>
      </c>
      <c r="E433" t="s">
        <v>171</v>
      </c>
      <c r="F433">
        <f t="shared" si="28"/>
        <v>35550000</v>
      </c>
      <c r="G433">
        <v>0</v>
      </c>
      <c r="H433">
        <v>0</v>
      </c>
      <c r="I433">
        <v>0</v>
      </c>
      <c r="J433">
        <v>35550000</v>
      </c>
      <c r="K433">
        <v>0</v>
      </c>
      <c r="L433">
        <v>0</v>
      </c>
      <c r="M433">
        <v>0</v>
      </c>
      <c r="N433">
        <v>0</v>
      </c>
      <c r="AN433" t="s">
        <v>4976</v>
      </c>
      <c r="AO433" t="s">
        <v>4977</v>
      </c>
      <c r="AP433" t="s">
        <v>171</v>
      </c>
      <c r="AQ433" t="s">
        <v>171</v>
      </c>
      <c r="AR433">
        <f t="shared" si="29"/>
        <v>43156000</v>
      </c>
      <c r="AS433">
        <v>0</v>
      </c>
      <c r="AT433">
        <v>43156000</v>
      </c>
      <c r="AU433">
        <v>0</v>
      </c>
      <c r="AW433" t="s">
        <v>6313</v>
      </c>
      <c r="AX433" t="s">
        <v>6312</v>
      </c>
      <c r="AY433" s="3" t="s">
        <v>437</v>
      </c>
      <c r="AZ433" s="4" t="s">
        <v>438</v>
      </c>
      <c r="BA433">
        <f t="shared" si="30"/>
        <v>53381000</v>
      </c>
      <c r="BB433">
        <v>0</v>
      </c>
      <c r="BC433">
        <v>31725000</v>
      </c>
      <c r="BD433">
        <v>21656000</v>
      </c>
    </row>
    <row r="434" spans="1:56" x14ac:dyDescent="0.25">
      <c r="A434" t="s">
        <v>1491</v>
      </c>
      <c r="B434" t="s">
        <v>6820</v>
      </c>
      <c r="C434" t="s">
        <v>6821</v>
      </c>
      <c r="D434" s="2"/>
      <c r="E434" s="2"/>
      <c r="F434">
        <f t="shared" si="28"/>
        <v>35262000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35262000</v>
      </c>
      <c r="N434">
        <v>0</v>
      </c>
      <c r="AN434" t="s">
        <v>5774</v>
      </c>
      <c r="AO434" t="s">
        <v>5775</v>
      </c>
      <c r="AP434" t="s">
        <v>171</v>
      </c>
      <c r="AQ434" t="s">
        <v>171</v>
      </c>
      <c r="AR434">
        <f t="shared" si="29"/>
        <v>42598000</v>
      </c>
      <c r="AS434">
        <v>0</v>
      </c>
      <c r="AT434">
        <v>42598000</v>
      </c>
      <c r="AU434">
        <v>0</v>
      </c>
      <c r="AW434" t="s">
        <v>4431</v>
      </c>
      <c r="AX434" t="s">
        <v>4430</v>
      </c>
      <c r="AY434" t="s">
        <v>171</v>
      </c>
      <c r="AZ434" t="s">
        <v>171</v>
      </c>
      <c r="BA434">
        <f t="shared" si="30"/>
        <v>53345000</v>
      </c>
      <c r="BB434">
        <v>53345000</v>
      </c>
      <c r="BC434">
        <v>0</v>
      </c>
      <c r="BD434">
        <v>0</v>
      </c>
    </row>
    <row r="435" spans="1:56" x14ac:dyDescent="0.25">
      <c r="A435" t="s">
        <v>6827</v>
      </c>
      <c r="B435" t="s">
        <v>6828</v>
      </c>
      <c r="C435" t="s">
        <v>6829</v>
      </c>
      <c r="D435" t="s">
        <v>171</v>
      </c>
      <c r="E435" t="s">
        <v>171</v>
      </c>
      <c r="F435">
        <f t="shared" si="28"/>
        <v>35128000</v>
      </c>
      <c r="G435">
        <v>0</v>
      </c>
      <c r="H435">
        <v>17439000</v>
      </c>
      <c r="I435">
        <v>0</v>
      </c>
      <c r="J435">
        <v>17689000</v>
      </c>
      <c r="K435">
        <v>0</v>
      </c>
      <c r="L435">
        <v>0</v>
      </c>
      <c r="M435">
        <v>0</v>
      </c>
      <c r="N435">
        <v>0</v>
      </c>
      <c r="AN435" t="s">
        <v>4042</v>
      </c>
      <c r="AO435" t="s">
        <v>4043</v>
      </c>
      <c r="AP435" s="9" t="s">
        <v>63</v>
      </c>
      <c r="AQ435" s="5" t="s">
        <v>64</v>
      </c>
      <c r="AR435">
        <f t="shared" si="29"/>
        <v>42483000</v>
      </c>
      <c r="AS435">
        <v>0</v>
      </c>
      <c r="AT435">
        <v>42483000</v>
      </c>
      <c r="AU435">
        <v>0</v>
      </c>
      <c r="AW435" t="s">
        <v>4864</v>
      </c>
      <c r="AX435" t="s">
        <v>4865</v>
      </c>
      <c r="AY435" t="s">
        <v>171</v>
      </c>
      <c r="AZ435" t="s">
        <v>171</v>
      </c>
      <c r="BA435">
        <f t="shared" si="30"/>
        <v>53343000</v>
      </c>
      <c r="BB435">
        <v>53343000</v>
      </c>
      <c r="BC435">
        <v>0</v>
      </c>
      <c r="BD435">
        <v>0</v>
      </c>
    </row>
    <row r="436" spans="1:56" x14ac:dyDescent="0.25">
      <c r="A436" t="s">
        <v>6838</v>
      </c>
      <c r="B436" t="s">
        <v>6839</v>
      </c>
      <c r="C436" t="s">
        <v>6840</v>
      </c>
      <c r="D436" t="s">
        <v>171</v>
      </c>
      <c r="E436" t="s">
        <v>171</v>
      </c>
      <c r="F436">
        <f t="shared" si="28"/>
        <v>35124000</v>
      </c>
      <c r="G436">
        <v>0</v>
      </c>
      <c r="H436">
        <v>13220000</v>
      </c>
      <c r="I436">
        <v>21904000</v>
      </c>
      <c r="J436">
        <v>0</v>
      </c>
      <c r="K436">
        <v>0</v>
      </c>
      <c r="L436">
        <v>0</v>
      </c>
      <c r="M436">
        <v>0</v>
      </c>
      <c r="N436">
        <v>0</v>
      </c>
      <c r="AN436" t="s">
        <v>5091</v>
      </c>
      <c r="AO436" t="s">
        <v>5092</v>
      </c>
      <c r="AP436" t="s">
        <v>171</v>
      </c>
      <c r="AQ436" t="s">
        <v>171</v>
      </c>
      <c r="AR436">
        <f t="shared" si="29"/>
        <v>42238000</v>
      </c>
      <c r="AS436">
        <v>0</v>
      </c>
      <c r="AT436">
        <v>42238000</v>
      </c>
      <c r="AU436">
        <v>0</v>
      </c>
      <c r="AW436" t="s">
        <v>4813</v>
      </c>
      <c r="AX436" t="s">
        <v>4814</v>
      </c>
      <c r="AY436" s="3" t="s">
        <v>437</v>
      </c>
      <c r="AZ436" s="7" t="s">
        <v>957</v>
      </c>
      <c r="BA436">
        <f t="shared" si="30"/>
        <v>53153000</v>
      </c>
      <c r="BB436">
        <v>0</v>
      </c>
      <c r="BC436">
        <v>53153000</v>
      </c>
      <c r="BD436">
        <v>0</v>
      </c>
    </row>
    <row r="437" spans="1:56" x14ac:dyDescent="0.25">
      <c r="A437" t="s">
        <v>6853</v>
      </c>
      <c r="B437" t="s">
        <v>6854</v>
      </c>
      <c r="C437" t="s">
        <v>6855</v>
      </c>
      <c r="D437" t="s">
        <v>171</v>
      </c>
      <c r="E437" t="s">
        <v>171</v>
      </c>
      <c r="F437">
        <f t="shared" si="28"/>
        <v>34675000</v>
      </c>
      <c r="G437">
        <v>0</v>
      </c>
      <c r="H437">
        <v>34675000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AN437" t="s">
        <v>5798</v>
      </c>
      <c r="AO437" t="s">
        <v>5799</v>
      </c>
      <c r="AP437" s="9" t="s">
        <v>63</v>
      </c>
      <c r="AQ437" s="5" t="s">
        <v>64</v>
      </c>
      <c r="AR437">
        <f t="shared" si="29"/>
        <v>42184000</v>
      </c>
      <c r="AS437">
        <v>0</v>
      </c>
      <c r="AT437">
        <v>42184000</v>
      </c>
      <c r="AU437">
        <v>0</v>
      </c>
      <c r="AW437" t="s">
        <v>5621</v>
      </c>
      <c r="AX437" t="s">
        <v>5622</v>
      </c>
      <c r="AY437" t="s">
        <v>171</v>
      </c>
      <c r="AZ437" t="s">
        <v>171</v>
      </c>
      <c r="BA437">
        <f t="shared" si="30"/>
        <v>53015300</v>
      </c>
      <c r="BB437">
        <v>23396000</v>
      </c>
      <c r="BC437">
        <v>5349300</v>
      </c>
      <c r="BD437">
        <v>24270000</v>
      </c>
    </row>
    <row r="438" spans="1:56" x14ac:dyDescent="0.25">
      <c r="A438" t="s">
        <v>6863</v>
      </c>
      <c r="B438" t="s">
        <v>6864</v>
      </c>
      <c r="C438" t="s">
        <v>6865</v>
      </c>
      <c r="D438" t="s">
        <v>171</v>
      </c>
      <c r="E438" t="s">
        <v>171</v>
      </c>
      <c r="F438">
        <f t="shared" si="28"/>
        <v>34629000</v>
      </c>
      <c r="G438">
        <v>0</v>
      </c>
      <c r="H438">
        <v>34629000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AN438" t="s">
        <v>4233</v>
      </c>
      <c r="AO438" t="s">
        <v>4234</v>
      </c>
      <c r="AP438" t="s">
        <v>171</v>
      </c>
      <c r="AQ438" t="s">
        <v>171</v>
      </c>
      <c r="AR438">
        <f t="shared" si="29"/>
        <v>42164000</v>
      </c>
      <c r="AS438">
        <v>0</v>
      </c>
      <c r="AT438">
        <v>42164000</v>
      </c>
      <c r="AU438">
        <v>0</v>
      </c>
      <c r="AW438" t="s">
        <v>6336</v>
      </c>
      <c r="AX438" t="s">
        <v>6337</v>
      </c>
      <c r="AY438" t="s">
        <v>230</v>
      </c>
      <c r="AZ438" t="s">
        <v>171</v>
      </c>
      <c r="BA438">
        <f t="shared" si="30"/>
        <v>52958000</v>
      </c>
      <c r="BB438">
        <v>20586000</v>
      </c>
      <c r="BC438">
        <v>0</v>
      </c>
      <c r="BD438">
        <v>32372000</v>
      </c>
    </row>
    <row r="439" spans="1:56" x14ac:dyDescent="0.25">
      <c r="A439" t="s">
        <v>6877</v>
      </c>
      <c r="B439" t="s">
        <v>6878</v>
      </c>
      <c r="C439" t="s">
        <v>6879</v>
      </c>
      <c r="D439" t="s">
        <v>171</v>
      </c>
      <c r="E439" t="s">
        <v>171</v>
      </c>
      <c r="F439">
        <f t="shared" si="28"/>
        <v>34475000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34475000</v>
      </c>
      <c r="M439">
        <v>0</v>
      </c>
      <c r="N439">
        <v>0</v>
      </c>
      <c r="AN439" t="s">
        <v>5222</v>
      </c>
      <c r="AO439" t="s">
        <v>5223</v>
      </c>
      <c r="AP439" t="s">
        <v>479</v>
      </c>
      <c r="AQ439" t="s">
        <v>171</v>
      </c>
      <c r="AR439">
        <f t="shared" si="29"/>
        <v>41566000</v>
      </c>
      <c r="AS439">
        <v>0</v>
      </c>
      <c r="AT439">
        <v>41566000</v>
      </c>
      <c r="AU439">
        <v>0</v>
      </c>
      <c r="AW439" t="s">
        <v>5579</v>
      </c>
      <c r="AX439" t="s">
        <v>5580</v>
      </c>
      <c r="AY439" t="s">
        <v>171</v>
      </c>
      <c r="AZ439" t="s">
        <v>171</v>
      </c>
      <c r="BA439">
        <f t="shared" si="30"/>
        <v>51689000</v>
      </c>
      <c r="BB439">
        <v>35872000</v>
      </c>
      <c r="BC439">
        <v>15817000</v>
      </c>
      <c r="BD439">
        <v>0</v>
      </c>
    </row>
    <row r="440" spans="1:56" x14ac:dyDescent="0.25">
      <c r="A440" t="s">
        <v>6888</v>
      </c>
      <c r="B440" t="s">
        <v>6889</v>
      </c>
      <c r="C440" t="s">
        <v>6888</v>
      </c>
      <c r="D440" t="s">
        <v>171</v>
      </c>
      <c r="E440" t="s">
        <v>171</v>
      </c>
      <c r="F440">
        <f t="shared" si="28"/>
        <v>34429000</v>
      </c>
      <c r="G440">
        <v>0</v>
      </c>
      <c r="H440">
        <v>18887000</v>
      </c>
      <c r="I440">
        <v>0</v>
      </c>
      <c r="J440">
        <v>15542000</v>
      </c>
      <c r="K440">
        <v>0</v>
      </c>
      <c r="L440">
        <v>0</v>
      </c>
      <c r="M440">
        <v>0</v>
      </c>
      <c r="N440">
        <v>0</v>
      </c>
      <c r="AN440" t="s">
        <v>5558</v>
      </c>
      <c r="AO440" t="s">
        <v>5559</v>
      </c>
      <c r="AP440" t="s">
        <v>171</v>
      </c>
      <c r="AQ440" t="s">
        <v>171</v>
      </c>
      <c r="AR440">
        <f t="shared" si="29"/>
        <v>40544000</v>
      </c>
      <c r="AS440">
        <v>0</v>
      </c>
      <c r="AT440">
        <v>40544000</v>
      </c>
      <c r="AU440">
        <v>0</v>
      </c>
      <c r="AW440" t="s">
        <v>4940</v>
      </c>
      <c r="AX440" t="s">
        <v>4941</v>
      </c>
      <c r="AY440" t="s">
        <v>171</v>
      </c>
      <c r="AZ440" t="s">
        <v>171</v>
      </c>
      <c r="BA440">
        <f t="shared" si="30"/>
        <v>51487000</v>
      </c>
      <c r="BB440">
        <v>51487000</v>
      </c>
      <c r="BC440">
        <v>0</v>
      </c>
      <c r="BD440">
        <v>0</v>
      </c>
    </row>
    <row r="441" spans="1:56" x14ac:dyDescent="0.25">
      <c r="A441" t="s">
        <v>6897</v>
      </c>
      <c r="B441" t="s">
        <v>6898</v>
      </c>
      <c r="C441" t="s">
        <v>6899</v>
      </c>
      <c r="D441" t="s">
        <v>171</v>
      </c>
      <c r="E441" t="s">
        <v>171</v>
      </c>
      <c r="F441">
        <f t="shared" si="28"/>
        <v>34405000</v>
      </c>
      <c r="G441">
        <v>0</v>
      </c>
      <c r="H441">
        <v>21573000</v>
      </c>
      <c r="I441">
        <v>0</v>
      </c>
      <c r="J441">
        <v>0</v>
      </c>
      <c r="K441">
        <v>0</v>
      </c>
      <c r="L441">
        <v>0</v>
      </c>
      <c r="M441">
        <v>12832000</v>
      </c>
      <c r="N441">
        <v>0</v>
      </c>
      <c r="AN441" t="s">
        <v>1491</v>
      </c>
      <c r="AO441" t="s">
        <v>4609</v>
      </c>
      <c r="AP441" t="s">
        <v>171</v>
      </c>
      <c r="AQ441" t="s">
        <v>171</v>
      </c>
      <c r="AR441">
        <f t="shared" si="29"/>
        <v>40035000</v>
      </c>
      <c r="AS441">
        <v>19114000</v>
      </c>
      <c r="AT441">
        <v>20921000</v>
      </c>
      <c r="AU441">
        <v>0</v>
      </c>
      <c r="AW441" t="s">
        <v>4470</v>
      </c>
      <c r="AX441" t="s">
        <v>4469</v>
      </c>
      <c r="AY441" t="s">
        <v>171</v>
      </c>
      <c r="AZ441" t="s">
        <v>171</v>
      </c>
      <c r="BA441">
        <f t="shared" si="30"/>
        <v>50925000</v>
      </c>
      <c r="BB441">
        <v>50925000</v>
      </c>
      <c r="BC441">
        <v>0</v>
      </c>
      <c r="BD441">
        <v>0</v>
      </c>
    </row>
    <row r="442" spans="1:56" x14ac:dyDescent="0.25">
      <c r="A442" t="s">
        <v>6907</v>
      </c>
      <c r="B442" t="s">
        <v>6908</v>
      </c>
      <c r="C442" t="s">
        <v>6909</v>
      </c>
      <c r="D442" t="s">
        <v>171</v>
      </c>
      <c r="E442" t="s">
        <v>171</v>
      </c>
      <c r="F442">
        <f t="shared" si="28"/>
        <v>34216000</v>
      </c>
      <c r="G442">
        <v>0</v>
      </c>
      <c r="H442">
        <v>0</v>
      </c>
      <c r="I442">
        <v>34216000</v>
      </c>
      <c r="J442">
        <v>0</v>
      </c>
      <c r="K442">
        <v>0</v>
      </c>
      <c r="L442">
        <v>0</v>
      </c>
      <c r="M442">
        <v>0</v>
      </c>
      <c r="N442">
        <v>0</v>
      </c>
      <c r="AN442" t="s">
        <v>5272</v>
      </c>
      <c r="AO442" t="s">
        <v>5273</v>
      </c>
      <c r="AP442" t="s">
        <v>479</v>
      </c>
      <c r="AQ442" t="s">
        <v>171</v>
      </c>
      <c r="AR442">
        <f t="shared" si="29"/>
        <v>39265000</v>
      </c>
      <c r="AS442">
        <v>0</v>
      </c>
      <c r="AT442">
        <v>39265000</v>
      </c>
      <c r="AU442">
        <v>0</v>
      </c>
      <c r="AW442" t="s">
        <v>5857</v>
      </c>
      <c r="AX442" t="s">
        <v>5858</v>
      </c>
      <c r="AY442" t="s">
        <v>171</v>
      </c>
      <c r="AZ442" s="2" t="s">
        <v>171</v>
      </c>
      <c r="BA442">
        <f t="shared" si="30"/>
        <v>50855000</v>
      </c>
      <c r="BB442">
        <v>28420000</v>
      </c>
      <c r="BC442">
        <v>0</v>
      </c>
      <c r="BD442">
        <v>22435000</v>
      </c>
    </row>
    <row r="443" spans="1:56" x14ac:dyDescent="0.25">
      <c r="A443" t="s">
        <v>6919</v>
      </c>
      <c r="B443" t="s">
        <v>6920</v>
      </c>
      <c r="C443" t="s">
        <v>6921</v>
      </c>
      <c r="D443" t="s">
        <v>171</v>
      </c>
      <c r="E443" t="s">
        <v>171</v>
      </c>
      <c r="F443">
        <f t="shared" si="28"/>
        <v>33995000</v>
      </c>
      <c r="G443">
        <v>0</v>
      </c>
      <c r="H443">
        <v>0</v>
      </c>
      <c r="I443">
        <v>0</v>
      </c>
      <c r="J443">
        <v>13426000</v>
      </c>
      <c r="K443">
        <v>0</v>
      </c>
      <c r="L443">
        <v>10347000</v>
      </c>
      <c r="M443">
        <v>10222000</v>
      </c>
      <c r="N443">
        <v>0</v>
      </c>
      <c r="AN443" t="s">
        <v>5008</v>
      </c>
      <c r="AO443" t="s">
        <v>5009</v>
      </c>
      <c r="AP443" t="s">
        <v>171</v>
      </c>
      <c r="AQ443" t="s">
        <v>171</v>
      </c>
      <c r="AR443">
        <f t="shared" si="29"/>
        <v>38491000</v>
      </c>
      <c r="AS443">
        <v>0</v>
      </c>
      <c r="AT443">
        <v>38491000</v>
      </c>
      <c r="AU443">
        <v>0</v>
      </c>
      <c r="AW443" t="s">
        <v>6392</v>
      </c>
      <c r="AX443" t="s">
        <v>6393</v>
      </c>
      <c r="AY443" s="9" t="s">
        <v>63</v>
      </c>
      <c r="AZ443" s="5" t="s">
        <v>64</v>
      </c>
      <c r="BA443">
        <f t="shared" si="30"/>
        <v>50552000</v>
      </c>
      <c r="BB443">
        <v>0</v>
      </c>
      <c r="BC443">
        <v>50552000</v>
      </c>
      <c r="BD443">
        <v>0</v>
      </c>
    </row>
    <row r="444" spans="1:56" x14ac:dyDescent="0.25">
      <c r="A444" t="s">
        <v>6928</v>
      </c>
      <c r="B444" t="s">
        <v>6929</v>
      </c>
      <c r="C444" t="s">
        <v>6928</v>
      </c>
      <c r="D444" t="s">
        <v>171</v>
      </c>
      <c r="E444" t="s">
        <v>171</v>
      </c>
      <c r="F444">
        <f t="shared" si="28"/>
        <v>33283000</v>
      </c>
      <c r="G444">
        <v>0</v>
      </c>
      <c r="H444">
        <v>0</v>
      </c>
      <c r="I444">
        <v>0</v>
      </c>
      <c r="J444">
        <v>0</v>
      </c>
      <c r="K444">
        <v>33283000</v>
      </c>
      <c r="L444">
        <v>0</v>
      </c>
      <c r="M444">
        <v>0</v>
      </c>
      <c r="N444">
        <v>0</v>
      </c>
      <c r="AN444" t="s">
        <v>5941</v>
      </c>
      <c r="AO444" t="s">
        <v>5940</v>
      </c>
      <c r="AP444" t="s">
        <v>171</v>
      </c>
      <c r="AQ444" t="s">
        <v>171</v>
      </c>
      <c r="AR444">
        <f t="shared" si="29"/>
        <v>37936800</v>
      </c>
      <c r="AS444">
        <v>28031000</v>
      </c>
      <c r="AT444">
        <v>9905800</v>
      </c>
      <c r="AU444">
        <v>0</v>
      </c>
      <c r="AW444" t="s">
        <v>2690</v>
      </c>
      <c r="AX444" t="s">
        <v>2691</v>
      </c>
      <c r="AY444" s="9" t="s">
        <v>63</v>
      </c>
      <c r="AZ444" s="6" t="s">
        <v>118</v>
      </c>
      <c r="BA444">
        <f t="shared" si="30"/>
        <v>49681000</v>
      </c>
      <c r="BB444">
        <v>0</v>
      </c>
      <c r="BC444">
        <v>49681000</v>
      </c>
      <c r="BD444">
        <v>0</v>
      </c>
    </row>
    <row r="445" spans="1:56" x14ac:dyDescent="0.25">
      <c r="A445" t="s">
        <v>6936</v>
      </c>
      <c r="B445" t="s">
        <v>6937</v>
      </c>
      <c r="C445" t="s">
        <v>6938</v>
      </c>
      <c r="D445" t="s">
        <v>171</v>
      </c>
      <c r="E445" t="s">
        <v>171</v>
      </c>
      <c r="F445">
        <f t="shared" si="28"/>
        <v>33070000</v>
      </c>
      <c r="G445">
        <v>0</v>
      </c>
      <c r="H445">
        <v>0</v>
      </c>
      <c r="I445">
        <v>0</v>
      </c>
      <c r="J445">
        <v>33070000</v>
      </c>
      <c r="K445">
        <v>0</v>
      </c>
      <c r="L445">
        <v>0</v>
      </c>
      <c r="M445">
        <v>0</v>
      </c>
      <c r="N445">
        <v>0</v>
      </c>
      <c r="AN445" t="s">
        <v>6797</v>
      </c>
      <c r="AO445" t="s">
        <v>6796</v>
      </c>
      <c r="AP445" t="s">
        <v>171</v>
      </c>
      <c r="AQ445" t="s">
        <v>171</v>
      </c>
      <c r="AR445">
        <f t="shared" si="29"/>
        <v>37786000</v>
      </c>
      <c r="AS445">
        <v>0</v>
      </c>
      <c r="AT445">
        <v>0</v>
      </c>
      <c r="AU445">
        <v>37786000</v>
      </c>
      <c r="AW445" t="s">
        <v>5117</v>
      </c>
      <c r="AX445" t="s">
        <v>5118</v>
      </c>
      <c r="AY445" t="s">
        <v>171</v>
      </c>
      <c r="AZ445" t="s">
        <v>171</v>
      </c>
      <c r="BA445">
        <f t="shared" si="30"/>
        <v>48689000</v>
      </c>
      <c r="BB445">
        <v>25316000</v>
      </c>
      <c r="BC445">
        <v>23373000</v>
      </c>
      <c r="BD445">
        <v>0</v>
      </c>
    </row>
    <row r="446" spans="1:56" x14ac:dyDescent="0.25">
      <c r="A446" t="s">
        <v>6946</v>
      </c>
      <c r="B446" t="s">
        <v>6947</v>
      </c>
      <c r="C446" t="s">
        <v>6948</v>
      </c>
      <c r="D446" t="s">
        <v>171</v>
      </c>
      <c r="E446" t="s">
        <v>171</v>
      </c>
      <c r="F446">
        <f t="shared" si="28"/>
        <v>32832000</v>
      </c>
      <c r="G446">
        <v>0</v>
      </c>
      <c r="H446">
        <v>0</v>
      </c>
      <c r="I446">
        <v>0</v>
      </c>
      <c r="J446">
        <v>17650000</v>
      </c>
      <c r="K446">
        <v>0</v>
      </c>
      <c r="L446">
        <v>15182000</v>
      </c>
      <c r="M446">
        <v>0</v>
      </c>
      <c r="N446">
        <v>0</v>
      </c>
      <c r="AN446" t="s">
        <v>5630</v>
      </c>
      <c r="AO446" t="s">
        <v>5631</v>
      </c>
      <c r="AP446" t="s">
        <v>171</v>
      </c>
      <c r="AQ446" t="s">
        <v>171</v>
      </c>
      <c r="AR446">
        <f t="shared" si="29"/>
        <v>37782000</v>
      </c>
      <c r="AS446">
        <v>0</v>
      </c>
      <c r="AT446">
        <v>37782000</v>
      </c>
      <c r="AU446">
        <v>0</v>
      </c>
      <c r="AW446" t="s">
        <v>5327</v>
      </c>
      <c r="AX446" t="s">
        <v>5328</v>
      </c>
      <c r="AY446" t="s">
        <v>171</v>
      </c>
      <c r="AZ446" t="s">
        <v>171</v>
      </c>
      <c r="BA446">
        <f t="shared" si="30"/>
        <v>47738000</v>
      </c>
      <c r="BB446">
        <v>47738000</v>
      </c>
      <c r="BC446">
        <v>0</v>
      </c>
      <c r="BD446">
        <v>0</v>
      </c>
    </row>
    <row r="447" spans="1:56" x14ac:dyDescent="0.25">
      <c r="A447" t="s">
        <v>6957</v>
      </c>
      <c r="B447" t="s">
        <v>6958</v>
      </c>
      <c r="C447" t="s">
        <v>6959</v>
      </c>
      <c r="D447" t="s">
        <v>171</v>
      </c>
      <c r="E447" t="s">
        <v>171</v>
      </c>
      <c r="F447">
        <f t="shared" si="28"/>
        <v>32738600</v>
      </c>
      <c r="G447">
        <v>0</v>
      </c>
      <c r="H447">
        <v>0</v>
      </c>
      <c r="I447">
        <v>24123000</v>
      </c>
      <c r="J447">
        <v>8615600</v>
      </c>
      <c r="K447">
        <v>0</v>
      </c>
      <c r="L447">
        <v>0</v>
      </c>
      <c r="M447">
        <v>0</v>
      </c>
      <c r="N447">
        <v>0</v>
      </c>
      <c r="AN447" t="s">
        <v>5838</v>
      </c>
      <c r="AO447" t="s">
        <v>5837</v>
      </c>
      <c r="AP447" t="s">
        <v>171</v>
      </c>
      <c r="AQ447" t="s">
        <v>171</v>
      </c>
      <c r="AR447">
        <f t="shared" si="29"/>
        <v>37639000</v>
      </c>
      <c r="AS447">
        <v>0</v>
      </c>
      <c r="AT447">
        <v>37639000</v>
      </c>
      <c r="AU447">
        <v>0</v>
      </c>
      <c r="AW447" t="s">
        <v>6472</v>
      </c>
      <c r="AX447" t="s">
        <v>6473</v>
      </c>
      <c r="AY447" t="s">
        <v>171</v>
      </c>
      <c r="AZ447" t="s">
        <v>171</v>
      </c>
      <c r="BA447">
        <f t="shared" si="30"/>
        <v>47568000</v>
      </c>
      <c r="BB447">
        <v>0</v>
      </c>
      <c r="BC447">
        <v>0</v>
      </c>
      <c r="BD447">
        <v>47568000</v>
      </c>
    </row>
    <row r="448" spans="1:56" x14ac:dyDescent="0.25">
      <c r="A448" t="s">
        <v>6975</v>
      </c>
      <c r="B448" t="s">
        <v>6976</v>
      </c>
      <c r="C448" t="s">
        <v>6975</v>
      </c>
      <c r="D448" t="s">
        <v>171</v>
      </c>
      <c r="E448" t="s">
        <v>171</v>
      </c>
      <c r="F448">
        <f t="shared" si="28"/>
        <v>31788000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31788000</v>
      </c>
      <c r="M448">
        <v>0</v>
      </c>
      <c r="N448">
        <v>0</v>
      </c>
      <c r="AN448" t="s">
        <v>4507</v>
      </c>
      <c r="AO448" t="s">
        <v>4506</v>
      </c>
      <c r="AP448" t="s">
        <v>171</v>
      </c>
      <c r="AQ448" t="s">
        <v>171</v>
      </c>
      <c r="AR448">
        <f t="shared" si="29"/>
        <v>37628000</v>
      </c>
      <c r="AS448">
        <v>0</v>
      </c>
      <c r="AT448">
        <v>37628000</v>
      </c>
      <c r="AU448">
        <v>0</v>
      </c>
      <c r="AW448" t="s">
        <v>5256</v>
      </c>
      <c r="AX448" t="s">
        <v>5257</v>
      </c>
      <c r="AY448" t="s">
        <v>171</v>
      </c>
      <c r="AZ448" t="s">
        <v>171</v>
      </c>
      <c r="BA448">
        <f t="shared" si="30"/>
        <v>47317000</v>
      </c>
      <c r="BB448">
        <v>0</v>
      </c>
      <c r="BC448">
        <v>0</v>
      </c>
      <c r="BD448">
        <v>47317000</v>
      </c>
    </row>
    <row r="449" spans="1:56" x14ac:dyDescent="0.25">
      <c r="A449" t="s">
        <v>6982</v>
      </c>
      <c r="B449" t="s">
        <v>6983</v>
      </c>
      <c r="C449" t="s">
        <v>6984</v>
      </c>
      <c r="D449" t="s">
        <v>171</v>
      </c>
      <c r="E449" t="s">
        <v>171</v>
      </c>
      <c r="F449">
        <f t="shared" si="28"/>
        <v>31458600</v>
      </c>
      <c r="G449">
        <v>0</v>
      </c>
      <c r="H449">
        <v>12677000</v>
      </c>
      <c r="I449">
        <v>0</v>
      </c>
      <c r="J449">
        <v>9612400</v>
      </c>
      <c r="K449">
        <v>0</v>
      </c>
      <c r="L449">
        <v>9169200</v>
      </c>
      <c r="M449">
        <v>0</v>
      </c>
      <c r="N449">
        <v>0</v>
      </c>
      <c r="AN449" t="s">
        <v>5672</v>
      </c>
      <c r="AO449" t="s">
        <v>5671</v>
      </c>
      <c r="AP449" t="s">
        <v>171</v>
      </c>
      <c r="AQ449" t="s">
        <v>171</v>
      </c>
      <c r="AR449">
        <f t="shared" si="29"/>
        <v>37472000</v>
      </c>
      <c r="AS449">
        <v>0</v>
      </c>
      <c r="AT449">
        <v>37472000</v>
      </c>
      <c r="AU449">
        <v>0</v>
      </c>
      <c r="AW449" t="s">
        <v>5640</v>
      </c>
      <c r="AX449" t="s">
        <v>5641</v>
      </c>
      <c r="AY449" t="s">
        <v>171</v>
      </c>
      <c r="AZ449" t="s">
        <v>171</v>
      </c>
      <c r="BA449">
        <f t="shared" si="30"/>
        <v>46565000</v>
      </c>
      <c r="BB449">
        <v>29026000</v>
      </c>
      <c r="BC449">
        <v>17539000</v>
      </c>
      <c r="BD449">
        <v>0</v>
      </c>
    </row>
    <row r="450" spans="1:56" x14ac:dyDescent="0.25">
      <c r="A450" t="s">
        <v>7001</v>
      </c>
      <c r="B450" t="s">
        <v>7002</v>
      </c>
      <c r="C450" t="s">
        <v>7003</v>
      </c>
      <c r="D450" t="s">
        <v>171</v>
      </c>
      <c r="E450" t="s">
        <v>171</v>
      </c>
      <c r="F450">
        <f t="shared" ref="F450:F513" si="31">SUM(G450:N450)</f>
        <v>31274000</v>
      </c>
      <c r="G450">
        <v>0</v>
      </c>
      <c r="H450">
        <v>12226000</v>
      </c>
      <c r="I450">
        <v>0</v>
      </c>
      <c r="J450">
        <v>19048000</v>
      </c>
      <c r="K450">
        <v>0</v>
      </c>
      <c r="L450">
        <v>0</v>
      </c>
      <c r="M450">
        <v>0</v>
      </c>
      <c r="N450">
        <v>0</v>
      </c>
      <c r="AN450" t="s">
        <v>4478</v>
      </c>
      <c r="AO450" t="s">
        <v>4479</v>
      </c>
      <c r="AP450" s="3" t="s">
        <v>437</v>
      </c>
      <c r="AQ450" s="8" t="s">
        <v>1676</v>
      </c>
      <c r="AR450">
        <f t="shared" si="29"/>
        <v>36828000</v>
      </c>
      <c r="AS450">
        <v>0</v>
      </c>
      <c r="AT450">
        <v>36828000</v>
      </c>
      <c r="AU450">
        <v>0</v>
      </c>
      <c r="AW450" t="s">
        <v>5019</v>
      </c>
      <c r="AX450" t="s">
        <v>5020</v>
      </c>
      <c r="AY450" s="3" t="s">
        <v>437</v>
      </c>
      <c r="AZ450" s="4" t="s">
        <v>438</v>
      </c>
      <c r="BA450">
        <f t="shared" si="30"/>
        <v>46186000</v>
      </c>
      <c r="BB450">
        <v>21503000</v>
      </c>
      <c r="BC450">
        <v>24683000</v>
      </c>
      <c r="BD450">
        <v>0</v>
      </c>
    </row>
    <row r="451" spans="1:56" x14ac:dyDescent="0.25">
      <c r="A451" t="s">
        <v>7012</v>
      </c>
      <c r="B451" t="s">
        <v>7013</v>
      </c>
      <c r="C451" t="s">
        <v>7014</v>
      </c>
      <c r="D451" t="s">
        <v>171</v>
      </c>
      <c r="E451" t="s">
        <v>171</v>
      </c>
      <c r="F451">
        <f t="shared" si="31"/>
        <v>30925000</v>
      </c>
      <c r="G451">
        <v>0</v>
      </c>
      <c r="H451">
        <v>19200000</v>
      </c>
      <c r="I451">
        <v>0</v>
      </c>
      <c r="J451">
        <v>11725000</v>
      </c>
      <c r="K451">
        <v>0</v>
      </c>
      <c r="L451">
        <v>0</v>
      </c>
      <c r="M451">
        <v>0</v>
      </c>
      <c r="N451">
        <v>0</v>
      </c>
      <c r="AN451" t="s">
        <v>5689</v>
      </c>
      <c r="AO451" t="s">
        <v>5688</v>
      </c>
      <c r="AP451" t="s">
        <v>171</v>
      </c>
      <c r="AQ451" t="s">
        <v>171</v>
      </c>
      <c r="AR451">
        <f t="shared" ref="AR451:AR514" si="32">SUM(AS451:AU451)</f>
        <v>36755000</v>
      </c>
      <c r="AS451">
        <v>0</v>
      </c>
      <c r="AT451">
        <v>36755000</v>
      </c>
      <c r="AU451">
        <v>0</v>
      </c>
      <c r="AW451" t="s">
        <v>14</v>
      </c>
      <c r="AX451" t="s">
        <v>5391</v>
      </c>
      <c r="AY451" s="17" t="s">
        <v>63</v>
      </c>
      <c r="AZ451" s="20" t="s">
        <v>64</v>
      </c>
      <c r="BA451">
        <f t="shared" ref="BA451:BA514" si="33">SUM(BB451:BD451)</f>
        <v>45970000</v>
      </c>
      <c r="BB451">
        <v>45970000</v>
      </c>
      <c r="BC451">
        <v>0</v>
      </c>
      <c r="BD451">
        <v>0</v>
      </c>
    </row>
    <row r="452" spans="1:56" x14ac:dyDescent="0.25">
      <c r="A452" t="s">
        <v>7031</v>
      </c>
      <c r="B452" t="s">
        <v>7032</v>
      </c>
      <c r="C452" t="s">
        <v>7033</v>
      </c>
      <c r="D452" t="s">
        <v>171</v>
      </c>
      <c r="E452" t="s">
        <v>171</v>
      </c>
      <c r="F452">
        <f t="shared" si="31"/>
        <v>30748000</v>
      </c>
      <c r="G452">
        <v>0</v>
      </c>
      <c r="H452">
        <v>0</v>
      </c>
      <c r="I452">
        <v>0</v>
      </c>
      <c r="J452">
        <v>30748000</v>
      </c>
      <c r="K452">
        <v>0</v>
      </c>
      <c r="L452">
        <v>0</v>
      </c>
      <c r="M452">
        <v>0</v>
      </c>
      <c r="N452">
        <v>0</v>
      </c>
      <c r="AN452" t="s">
        <v>5380</v>
      </c>
      <c r="AO452" t="s">
        <v>5381</v>
      </c>
      <c r="AP452" t="s">
        <v>171</v>
      </c>
      <c r="AQ452" t="s">
        <v>171</v>
      </c>
      <c r="AR452">
        <f t="shared" si="32"/>
        <v>36184000</v>
      </c>
      <c r="AS452">
        <v>0</v>
      </c>
      <c r="AT452">
        <v>36184000</v>
      </c>
      <c r="AU452">
        <v>0</v>
      </c>
      <c r="AW452" t="s">
        <v>4629</v>
      </c>
      <c r="AX452" t="s">
        <v>4630</v>
      </c>
      <c r="AY452" t="s">
        <v>171</v>
      </c>
      <c r="AZ452" t="s">
        <v>171</v>
      </c>
      <c r="BA452">
        <f t="shared" si="33"/>
        <v>45883000</v>
      </c>
      <c r="BB452">
        <v>45883000</v>
      </c>
      <c r="BC452">
        <v>0</v>
      </c>
      <c r="BD452">
        <v>0</v>
      </c>
    </row>
    <row r="453" spans="1:56" x14ac:dyDescent="0.25">
      <c r="A453" t="s">
        <v>7041</v>
      </c>
      <c r="B453" t="s">
        <v>7042</v>
      </c>
      <c r="C453" t="s">
        <v>7043</v>
      </c>
      <c r="D453" t="s">
        <v>171</v>
      </c>
      <c r="E453" t="s">
        <v>171</v>
      </c>
      <c r="F453">
        <f t="shared" si="31"/>
        <v>30401000</v>
      </c>
      <c r="G453">
        <v>0</v>
      </c>
      <c r="H453">
        <v>12457000</v>
      </c>
      <c r="I453">
        <v>0</v>
      </c>
      <c r="J453">
        <v>17944000</v>
      </c>
      <c r="K453">
        <v>0</v>
      </c>
      <c r="L453">
        <v>0</v>
      </c>
      <c r="M453">
        <v>0</v>
      </c>
      <c r="N453">
        <v>0</v>
      </c>
      <c r="AN453" t="s">
        <v>4813</v>
      </c>
      <c r="AO453" t="s">
        <v>4814</v>
      </c>
      <c r="AP453" s="3" t="s">
        <v>437</v>
      </c>
      <c r="AQ453" s="7" t="s">
        <v>957</v>
      </c>
      <c r="AR453">
        <f t="shared" si="32"/>
        <v>36013000</v>
      </c>
      <c r="AS453">
        <v>0</v>
      </c>
      <c r="AT453">
        <v>36013000</v>
      </c>
      <c r="AU453">
        <v>0</v>
      </c>
      <c r="AW453" t="s">
        <v>6494</v>
      </c>
      <c r="AX453" t="s">
        <v>6493</v>
      </c>
      <c r="AY453" t="s">
        <v>171</v>
      </c>
      <c r="AZ453" t="s">
        <v>171</v>
      </c>
      <c r="BA453">
        <f t="shared" si="33"/>
        <v>45792000</v>
      </c>
      <c r="BB453">
        <v>45792000</v>
      </c>
      <c r="BC453">
        <v>0</v>
      </c>
      <c r="BD453">
        <v>0</v>
      </c>
    </row>
    <row r="454" spans="1:56" x14ac:dyDescent="0.25">
      <c r="A454" t="s">
        <v>7056</v>
      </c>
      <c r="B454" t="s">
        <v>7057</v>
      </c>
      <c r="C454" t="s">
        <v>7058</v>
      </c>
      <c r="D454" t="s">
        <v>171</v>
      </c>
      <c r="E454" t="s">
        <v>171</v>
      </c>
      <c r="F454">
        <f t="shared" si="31"/>
        <v>30163400</v>
      </c>
      <c r="G454">
        <v>11187000</v>
      </c>
      <c r="H454">
        <v>0</v>
      </c>
      <c r="I454">
        <v>0</v>
      </c>
      <c r="J454">
        <v>0</v>
      </c>
      <c r="K454">
        <v>0</v>
      </c>
      <c r="L454">
        <v>9762300</v>
      </c>
      <c r="M454">
        <v>9214100</v>
      </c>
      <c r="N454">
        <v>0</v>
      </c>
      <c r="AN454" t="s">
        <v>6024</v>
      </c>
      <c r="AO454" t="s">
        <v>6025</v>
      </c>
      <c r="AP454" t="s">
        <v>171</v>
      </c>
      <c r="AQ454" t="s">
        <v>171</v>
      </c>
      <c r="AR454">
        <f t="shared" si="32"/>
        <v>35853000</v>
      </c>
      <c r="AS454">
        <v>0</v>
      </c>
      <c r="AT454">
        <v>35853000</v>
      </c>
      <c r="AU454">
        <v>0</v>
      </c>
      <c r="AW454" t="s">
        <v>5425</v>
      </c>
      <c r="AX454" t="s">
        <v>5426</v>
      </c>
      <c r="AY454" t="s">
        <v>171</v>
      </c>
      <c r="AZ454" t="s">
        <v>171</v>
      </c>
      <c r="BA454">
        <f t="shared" si="33"/>
        <v>45610000</v>
      </c>
      <c r="BB454">
        <v>45610000</v>
      </c>
      <c r="BC454">
        <v>0</v>
      </c>
      <c r="BD454">
        <v>0</v>
      </c>
    </row>
    <row r="455" spans="1:56" x14ac:dyDescent="0.25">
      <c r="A455" t="s">
        <v>7067</v>
      </c>
      <c r="B455" t="s">
        <v>7068</v>
      </c>
      <c r="C455" t="s">
        <v>7069</v>
      </c>
      <c r="D455" t="s">
        <v>171</v>
      </c>
      <c r="E455" t="s">
        <v>171</v>
      </c>
      <c r="F455">
        <f t="shared" si="31"/>
        <v>29964000</v>
      </c>
      <c r="G455">
        <v>0</v>
      </c>
      <c r="H455">
        <v>0</v>
      </c>
      <c r="I455">
        <v>0</v>
      </c>
      <c r="J455">
        <v>29964000</v>
      </c>
      <c r="K455">
        <v>0</v>
      </c>
      <c r="L455">
        <v>0</v>
      </c>
      <c r="M455">
        <v>0</v>
      </c>
      <c r="N455">
        <v>0</v>
      </c>
      <c r="AN455" t="s">
        <v>5316</v>
      </c>
      <c r="AO455" t="s">
        <v>5317</v>
      </c>
      <c r="AP455" t="s">
        <v>171</v>
      </c>
      <c r="AQ455" t="s">
        <v>171</v>
      </c>
      <c r="AR455">
        <f t="shared" si="32"/>
        <v>35724000</v>
      </c>
      <c r="AS455">
        <v>0</v>
      </c>
      <c r="AT455">
        <v>35724000</v>
      </c>
      <c r="AU455">
        <v>0</v>
      </c>
      <c r="AW455" t="s">
        <v>4487</v>
      </c>
      <c r="AX455" t="s">
        <v>4488</v>
      </c>
      <c r="AY455" t="s">
        <v>171</v>
      </c>
      <c r="AZ455" t="s">
        <v>171</v>
      </c>
      <c r="BA455">
        <f t="shared" si="33"/>
        <v>45570000</v>
      </c>
      <c r="BB455">
        <v>45570000</v>
      </c>
      <c r="BC455">
        <v>0</v>
      </c>
      <c r="BD455">
        <v>0</v>
      </c>
    </row>
    <row r="456" spans="1:56" x14ac:dyDescent="0.25">
      <c r="A456" t="s">
        <v>7078</v>
      </c>
      <c r="B456" t="s">
        <v>7079</v>
      </c>
      <c r="C456" t="s">
        <v>7080</v>
      </c>
      <c r="D456" t="s">
        <v>171</v>
      </c>
      <c r="E456" t="s">
        <v>171</v>
      </c>
      <c r="F456">
        <f t="shared" si="31"/>
        <v>29960000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29960000</v>
      </c>
      <c r="N456">
        <v>0</v>
      </c>
      <c r="AN456" t="s">
        <v>4565</v>
      </c>
      <c r="AO456" t="s">
        <v>4566</v>
      </c>
      <c r="AP456" t="s">
        <v>171</v>
      </c>
      <c r="AQ456" t="s">
        <v>171</v>
      </c>
      <c r="AR456">
        <f t="shared" si="32"/>
        <v>35691000</v>
      </c>
      <c r="AS456">
        <v>0</v>
      </c>
      <c r="AT456">
        <v>35691000</v>
      </c>
      <c r="AU456">
        <v>0</v>
      </c>
      <c r="AW456" t="s">
        <v>6504</v>
      </c>
      <c r="AX456" t="s">
        <v>6505</v>
      </c>
      <c r="AY456" t="s">
        <v>230</v>
      </c>
      <c r="AZ456" t="s">
        <v>171</v>
      </c>
      <c r="BA456">
        <f t="shared" si="33"/>
        <v>45325000</v>
      </c>
      <c r="BB456">
        <v>45325000</v>
      </c>
      <c r="BC456">
        <v>0</v>
      </c>
      <c r="BD456">
        <v>0</v>
      </c>
    </row>
    <row r="457" spans="1:56" x14ac:dyDescent="0.25">
      <c r="A457" t="s">
        <v>7089</v>
      </c>
      <c r="B457" t="s">
        <v>7090</v>
      </c>
      <c r="C457" t="s">
        <v>7091</v>
      </c>
      <c r="D457" t="s">
        <v>171</v>
      </c>
      <c r="E457" t="s">
        <v>171</v>
      </c>
      <c r="F457">
        <f t="shared" si="31"/>
        <v>29793000</v>
      </c>
      <c r="G457">
        <v>0</v>
      </c>
      <c r="H457">
        <v>13832000</v>
      </c>
      <c r="I457">
        <v>0</v>
      </c>
      <c r="J457">
        <v>15961000</v>
      </c>
      <c r="K457">
        <v>0</v>
      </c>
      <c r="L457">
        <v>0</v>
      </c>
      <c r="M457">
        <v>0</v>
      </c>
      <c r="N457">
        <v>0</v>
      </c>
      <c r="AN457" t="s">
        <v>5338</v>
      </c>
      <c r="AO457" t="s">
        <v>5339</v>
      </c>
      <c r="AP457" t="s">
        <v>171</v>
      </c>
      <c r="AQ457" t="s">
        <v>171</v>
      </c>
      <c r="AR457">
        <f t="shared" si="32"/>
        <v>35474000</v>
      </c>
      <c r="AS457">
        <v>35474000</v>
      </c>
      <c r="AT457">
        <v>0</v>
      </c>
      <c r="AU457">
        <v>0</v>
      </c>
      <c r="AW457" t="s">
        <v>6515</v>
      </c>
      <c r="AX457" t="s">
        <v>6514</v>
      </c>
      <c r="AY457" t="s">
        <v>171</v>
      </c>
      <c r="AZ457" t="s">
        <v>171</v>
      </c>
      <c r="BA457">
        <f t="shared" si="33"/>
        <v>45313000</v>
      </c>
      <c r="BB457">
        <v>0</v>
      </c>
      <c r="BC457">
        <v>0</v>
      </c>
      <c r="BD457">
        <v>45313000</v>
      </c>
    </row>
    <row r="458" spans="1:56" x14ac:dyDescent="0.25">
      <c r="A458" t="s">
        <v>7100</v>
      </c>
      <c r="B458" t="s">
        <v>7101</v>
      </c>
      <c r="C458" t="s">
        <v>7102</v>
      </c>
      <c r="D458" t="s">
        <v>171</v>
      </c>
      <c r="E458" t="s">
        <v>171</v>
      </c>
      <c r="F458">
        <f t="shared" si="31"/>
        <v>29576000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29576000</v>
      </c>
      <c r="N458">
        <v>0</v>
      </c>
      <c r="AN458" t="s">
        <v>5651</v>
      </c>
      <c r="AO458" t="s">
        <v>5652</v>
      </c>
      <c r="AP458" t="s">
        <v>171</v>
      </c>
      <c r="AQ458" t="s">
        <v>171</v>
      </c>
      <c r="AR458">
        <f t="shared" si="32"/>
        <v>35433000</v>
      </c>
      <c r="AS458">
        <v>0</v>
      </c>
      <c r="AT458">
        <v>35433000</v>
      </c>
      <c r="AU458">
        <v>0</v>
      </c>
      <c r="AW458" t="s">
        <v>4949</v>
      </c>
      <c r="AX458" t="s">
        <v>4950</v>
      </c>
      <c r="AY458" t="s">
        <v>171</v>
      </c>
      <c r="AZ458" t="s">
        <v>171</v>
      </c>
      <c r="BA458">
        <f t="shared" si="33"/>
        <v>45295000</v>
      </c>
      <c r="BB458">
        <v>16413000</v>
      </c>
      <c r="BC458">
        <v>13813000</v>
      </c>
      <c r="BD458">
        <v>15069000</v>
      </c>
    </row>
    <row r="459" spans="1:56" x14ac:dyDescent="0.25">
      <c r="A459" t="s">
        <v>1491</v>
      </c>
      <c r="B459" t="s">
        <v>1491</v>
      </c>
      <c r="C459" t="s">
        <v>7110</v>
      </c>
      <c r="D459" t="s">
        <v>171</v>
      </c>
      <c r="E459" t="s">
        <v>171</v>
      </c>
      <c r="F459">
        <f t="shared" si="31"/>
        <v>29421000</v>
      </c>
      <c r="G459">
        <v>0</v>
      </c>
      <c r="H459">
        <v>0</v>
      </c>
      <c r="I459">
        <v>29421000</v>
      </c>
      <c r="J459">
        <v>0</v>
      </c>
      <c r="K459">
        <v>0</v>
      </c>
      <c r="L459">
        <v>0</v>
      </c>
      <c r="M459">
        <v>0</v>
      </c>
      <c r="N459">
        <v>0</v>
      </c>
      <c r="AN459" t="s">
        <v>4591</v>
      </c>
      <c r="AO459" t="s">
        <v>4590</v>
      </c>
      <c r="AP459" t="s">
        <v>171</v>
      </c>
      <c r="AQ459" t="s">
        <v>171</v>
      </c>
      <c r="AR459">
        <f t="shared" si="32"/>
        <v>35200000</v>
      </c>
      <c r="AS459">
        <v>0</v>
      </c>
      <c r="AT459">
        <v>35200000</v>
      </c>
      <c r="AU459">
        <v>0</v>
      </c>
      <c r="AW459" t="s">
        <v>6520</v>
      </c>
      <c r="AX459" t="s">
        <v>6521</v>
      </c>
      <c r="AY459" s="3" t="s">
        <v>437</v>
      </c>
      <c r="AZ459" s="7" t="s">
        <v>957</v>
      </c>
      <c r="BA459">
        <f t="shared" si="33"/>
        <v>45118000</v>
      </c>
      <c r="BB459">
        <v>0</v>
      </c>
      <c r="BC459">
        <v>23343000</v>
      </c>
      <c r="BD459">
        <v>21775000</v>
      </c>
    </row>
    <row r="460" spans="1:56" x14ac:dyDescent="0.25">
      <c r="A460" t="s">
        <v>7115</v>
      </c>
      <c r="B460" t="s">
        <v>7116</v>
      </c>
      <c r="C460" t="s">
        <v>7117</v>
      </c>
      <c r="D460" t="s">
        <v>171</v>
      </c>
      <c r="E460" t="s">
        <v>171</v>
      </c>
      <c r="F460">
        <f t="shared" si="31"/>
        <v>29057000</v>
      </c>
      <c r="G460">
        <v>0</v>
      </c>
      <c r="H460">
        <v>29057000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AN460" t="s">
        <v>6839</v>
      </c>
      <c r="AO460" t="s">
        <v>6840</v>
      </c>
      <c r="AP460" t="s">
        <v>171</v>
      </c>
      <c r="AQ460" t="s">
        <v>171</v>
      </c>
      <c r="AR460">
        <f t="shared" si="32"/>
        <v>35124000</v>
      </c>
      <c r="AS460">
        <v>0</v>
      </c>
      <c r="AT460">
        <v>13220000</v>
      </c>
      <c r="AU460">
        <v>21904000</v>
      </c>
      <c r="AW460" t="s">
        <v>6532</v>
      </c>
      <c r="AX460" t="s">
        <v>6533</v>
      </c>
      <c r="AY460" t="s">
        <v>171</v>
      </c>
      <c r="AZ460" t="s">
        <v>171</v>
      </c>
      <c r="BA460">
        <f t="shared" si="33"/>
        <v>44796000</v>
      </c>
      <c r="BB460">
        <v>16711000</v>
      </c>
      <c r="BC460">
        <v>0</v>
      </c>
      <c r="BD460">
        <v>28085000</v>
      </c>
    </row>
    <row r="461" spans="1:56" x14ac:dyDescent="0.25">
      <c r="A461" t="s">
        <v>1491</v>
      </c>
      <c r="B461" t="s">
        <v>1491</v>
      </c>
      <c r="C461" t="s">
        <v>7124</v>
      </c>
      <c r="D461" s="2" t="s">
        <v>171</v>
      </c>
      <c r="E461" s="2" t="s">
        <v>171</v>
      </c>
      <c r="F461">
        <f t="shared" si="31"/>
        <v>28734000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28734000</v>
      </c>
      <c r="M461">
        <v>0</v>
      </c>
      <c r="N461">
        <v>0</v>
      </c>
      <c r="AN461" t="s">
        <v>5496</v>
      </c>
      <c r="AO461" t="s">
        <v>5497</v>
      </c>
      <c r="AP461" t="s">
        <v>171</v>
      </c>
      <c r="AQ461" t="s">
        <v>171</v>
      </c>
      <c r="AR461">
        <f t="shared" si="32"/>
        <v>34981000</v>
      </c>
      <c r="AS461">
        <v>0</v>
      </c>
      <c r="AT461">
        <v>34981000</v>
      </c>
      <c r="AU461">
        <v>0</v>
      </c>
      <c r="AW461" t="s">
        <v>4739</v>
      </c>
      <c r="AX461" t="s">
        <v>4740</v>
      </c>
      <c r="AY461" t="s">
        <v>171</v>
      </c>
      <c r="AZ461" t="s">
        <v>171</v>
      </c>
      <c r="BA461">
        <f t="shared" si="33"/>
        <v>44698000</v>
      </c>
      <c r="BB461">
        <v>44698000</v>
      </c>
      <c r="BC461">
        <v>0</v>
      </c>
      <c r="BD461">
        <v>0</v>
      </c>
    </row>
    <row r="462" spans="1:56" x14ac:dyDescent="0.25">
      <c r="A462" t="s">
        <v>7128</v>
      </c>
      <c r="B462" t="s">
        <v>7129</v>
      </c>
      <c r="C462" t="s">
        <v>7130</v>
      </c>
      <c r="D462" t="s">
        <v>171</v>
      </c>
      <c r="E462" t="s">
        <v>171</v>
      </c>
      <c r="F462">
        <f t="shared" si="31"/>
        <v>28253000</v>
      </c>
      <c r="G462">
        <v>0</v>
      </c>
      <c r="H462">
        <v>0</v>
      </c>
      <c r="I462">
        <v>28253000</v>
      </c>
      <c r="J462">
        <v>0</v>
      </c>
      <c r="K462">
        <v>0</v>
      </c>
      <c r="L462">
        <v>0</v>
      </c>
      <c r="M462">
        <v>0</v>
      </c>
      <c r="N462">
        <v>0</v>
      </c>
      <c r="AN462" t="s">
        <v>5877</v>
      </c>
      <c r="AO462" t="s">
        <v>5878</v>
      </c>
      <c r="AP462" t="s">
        <v>171</v>
      </c>
      <c r="AQ462" t="s">
        <v>171</v>
      </c>
      <c r="AR462">
        <f t="shared" si="32"/>
        <v>34959000</v>
      </c>
      <c r="AS462">
        <v>0</v>
      </c>
      <c r="AT462">
        <v>34959000</v>
      </c>
      <c r="AU462">
        <v>0</v>
      </c>
      <c r="AW462" t="s">
        <v>6554</v>
      </c>
      <c r="AX462" t="s">
        <v>6555</v>
      </c>
      <c r="AY462" t="s">
        <v>171</v>
      </c>
      <c r="AZ462" t="s">
        <v>171</v>
      </c>
      <c r="BA462">
        <f t="shared" si="33"/>
        <v>44516000</v>
      </c>
      <c r="BB462">
        <v>44516000</v>
      </c>
      <c r="BC462">
        <v>0</v>
      </c>
      <c r="BD462">
        <v>0</v>
      </c>
    </row>
    <row r="463" spans="1:56" x14ac:dyDescent="0.25">
      <c r="A463" t="s">
        <v>7135</v>
      </c>
      <c r="B463" t="s">
        <v>7136</v>
      </c>
      <c r="C463" t="s">
        <v>7137</v>
      </c>
      <c r="D463" t="s">
        <v>171</v>
      </c>
      <c r="E463" t="s">
        <v>171</v>
      </c>
      <c r="F463">
        <f t="shared" si="31"/>
        <v>28245000</v>
      </c>
      <c r="G463">
        <v>0</v>
      </c>
      <c r="H463">
        <v>0</v>
      </c>
      <c r="I463">
        <v>0</v>
      </c>
      <c r="J463">
        <v>0</v>
      </c>
      <c r="K463">
        <v>28245000</v>
      </c>
      <c r="L463">
        <v>0</v>
      </c>
      <c r="M463">
        <v>0</v>
      </c>
      <c r="N463">
        <v>0</v>
      </c>
      <c r="AN463" t="s">
        <v>6854</v>
      </c>
      <c r="AO463" t="s">
        <v>6855</v>
      </c>
      <c r="AP463" t="s">
        <v>171</v>
      </c>
      <c r="AQ463" t="s">
        <v>171</v>
      </c>
      <c r="AR463">
        <f t="shared" si="32"/>
        <v>34675000</v>
      </c>
      <c r="AS463">
        <v>0</v>
      </c>
      <c r="AT463">
        <v>34675000</v>
      </c>
      <c r="AU463">
        <v>0</v>
      </c>
      <c r="AW463" t="s">
        <v>5283</v>
      </c>
      <c r="AX463" t="s">
        <v>5284</v>
      </c>
      <c r="AY463" t="s">
        <v>171</v>
      </c>
      <c r="AZ463" t="s">
        <v>171</v>
      </c>
      <c r="BA463">
        <f t="shared" si="33"/>
        <v>44500000</v>
      </c>
      <c r="BB463">
        <v>0</v>
      </c>
      <c r="BC463">
        <v>0</v>
      </c>
      <c r="BD463">
        <v>44500000</v>
      </c>
    </row>
    <row r="464" spans="1:56" x14ac:dyDescent="0.25">
      <c r="A464" t="s">
        <v>7144</v>
      </c>
      <c r="B464" t="s">
        <v>7145</v>
      </c>
      <c r="C464" t="s">
        <v>7146</v>
      </c>
      <c r="D464" t="s">
        <v>171</v>
      </c>
      <c r="E464" t="s">
        <v>171</v>
      </c>
      <c r="F464">
        <f t="shared" si="31"/>
        <v>27989000</v>
      </c>
      <c r="G464">
        <v>0</v>
      </c>
      <c r="H464">
        <v>0</v>
      </c>
      <c r="I464">
        <v>0</v>
      </c>
      <c r="J464">
        <v>0</v>
      </c>
      <c r="K464">
        <v>27989000</v>
      </c>
      <c r="L464">
        <v>0</v>
      </c>
      <c r="M464">
        <v>0</v>
      </c>
      <c r="N464">
        <v>0</v>
      </c>
      <c r="AN464" t="s">
        <v>6864</v>
      </c>
      <c r="AO464" t="s">
        <v>6865</v>
      </c>
      <c r="AP464" t="s">
        <v>171</v>
      </c>
      <c r="AQ464" t="s">
        <v>171</v>
      </c>
      <c r="AR464">
        <f t="shared" si="32"/>
        <v>34629000</v>
      </c>
      <c r="AS464">
        <v>0</v>
      </c>
      <c r="AT464">
        <v>34629000</v>
      </c>
      <c r="AU464">
        <v>0</v>
      </c>
      <c r="AW464" t="s">
        <v>5651</v>
      </c>
      <c r="AX464" t="s">
        <v>5652</v>
      </c>
      <c r="AY464" t="s">
        <v>171</v>
      </c>
      <c r="AZ464" t="s">
        <v>171</v>
      </c>
      <c r="BA464">
        <f t="shared" si="33"/>
        <v>44343000</v>
      </c>
      <c r="BB464">
        <v>44343000</v>
      </c>
      <c r="BC464">
        <v>0</v>
      </c>
      <c r="BD464">
        <v>0</v>
      </c>
    </row>
    <row r="465" spans="1:56" x14ac:dyDescent="0.25">
      <c r="A465" t="s">
        <v>7153</v>
      </c>
      <c r="B465" t="s">
        <v>7154</v>
      </c>
      <c r="C465" t="s">
        <v>7155</v>
      </c>
      <c r="D465" t="s">
        <v>230</v>
      </c>
      <c r="E465" t="s">
        <v>171</v>
      </c>
      <c r="F465">
        <f t="shared" si="31"/>
        <v>27879000</v>
      </c>
      <c r="G465">
        <v>0</v>
      </c>
      <c r="H465">
        <v>0</v>
      </c>
      <c r="I465">
        <v>0</v>
      </c>
      <c r="J465">
        <v>27879000</v>
      </c>
      <c r="K465">
        <v>0</v>
      </c>
      <c r="L465">
        <v>0</v>
      </c>
      <c r="M465">
        <v>0</v>
      </c>
      <c r="N465">
        <v>0</v>
      </c>
      <c r="AN465" t="s">
        <v>5717</v>
      </c>
      <c r="AO465" t="s">
        <v>5718</v>
      </c>
      <c r="AP465" t="s">
        <v>171</v>
      </c>
      <c r="AQ465" t="s">
        <v>171</v>
      </c>
      <c r="AR465">
        <f t="shared" si="32"/>
        <v>34513000</v>
      </c>
      <c r="AS465">
        <v>0</v>
      </c>
      <c r="AT465">
        <v>34513000</v>
      </c>
      <c r="AU465">
        <v>0</v>
      </c>
      <c r="AW465" t="s">
        <v>5727</v>
      </c>
      <c r="AX465" t="s">
        <v>5728</v>
      </c>
      <c r="AY465" t="s">
        <v>171</v>
      </c>
      <c r="AZ465" t="s">
        <v>171</v>
      </c>
      <c r="BA465">
        <f t="shared" si="33"/>
        <v>43938000</v>
      </c>
      <c r="BB465">
        <v>43938000</v>
      </c>
      <c r="BC465">
        <v>0</v>
      </c>
      <c r="BD465">
        <v>0</v>
      </c>
    </row>
    <row r="466" spans="1:56" x14ac:dyDescent="0.25">
      <c r="A466" t="s">
        <v>1491</v>
      </c>
      <c r="B466" t="s">
        <v>1491</v>
      </c>
      <c r="C466" t="s">
        <v>7168</v>
      </c>
      <c r="D466" t="s">
        <v>171</v>
      </c>
      <c r="E466" s="2" t="s">
        <v>171</v>
      </c>
      <c r="F466">
        <f t="shared" si="31"/>
        <v>27832000</v>
      </c>
      <c r="G466">
        <v>0</v>
      </c>
      <c r="H466">
        <v>27832000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AN466" t="s">
        <v>5897</v>
      </c>
      <c r="AO466" t="s">
        <v>5896</v>
      </c>
      <c r="AP466" t="s">
        <v>488</v>
      </c>
      <c r="AQ466" t="s">
        <v>171</v>
      </c>
      <c r="AR466">
        <f t="shared" si="32"/>
        <v>34344000</v>
      </c>
      <c r="AS466">
        <v>0</v>
      </c>
      <c r="AT466">
        <v>34344000</v>
      </c>
      <c r="AU466">
        <v>0</v>
      </c>
      <c r="AW466" t="s">
        <v>5414</v>
      </c>
      <c r="AX466" t="s">
        <v>5415</v>
      </c>
      <c r="AY466" t="s">
        <v>171</v>
      </c>
      <c r="AZ466" t="s">
        <v>171</v>
      </c>
      <c r="BA466">
        <f t="shared" si="33"/>
        <v>43630000</v>
      </c>
      <c r="BB466">
        <v>43630000</v>
      </c>
      <c r="BC466">
        <v>0</v>
      </c>
      <c r="BD466">
        <v>0</v>
      </c>
    </row>
    <row r="467" spans="1:56" x14ac:dyDescent="0.25">
      <c r="A467" t="s">
        <v>7178</v>
      </c>
      <c r="B467" t="s">
        <v>7179</v>
      </c>
      <c r="C467" t="s">
        <v>7180</v>
      </c>
      <c r="D467" t="s">
        <v>171</v>
      </c>
      <c r="E467" t="s">
        <v>171</v>
      </c>
      <c r="F467">
        <f t="shared" si="31"/>
        <v>27674000</v>
      </c>
      <c r="G467">
        <v>0</v>
      </c>
      <c r="H467">
        <v>14096000</v>
      </c>
      <c r="I467">
        <v>0</v>
      </c>
      <c r="J467">
        <v>13578000</v>
      </c>
      <c r="K467">
        <v>0</v>
      </c>
      <c r="L467">
        <v>0</v>
      </c>
      <c r="M467">
        <v>0</v>
      </c>
      <c r="N467">
        <v>0</v>
      </c>
      <c r="AN467" t="s">
        <v>6908</v>
      </c>
      <c r="AO467" t="s">
        <v>6909</v>
      </c>
      <c r="AP467" t="s">
        <v>171</v>
      </c>
      <c r="AQ467" t="s">
        <v>171</v>
      </c>
      <c r="AR467">
        <f t="shared" si="32"/>
        <v>34216000</v>
      </c>
      <c r="AS467">
        <v>0</v>
      </c>
      <c r="AT467">
        <v>0</v>
      </c>
      <c r="AU467">
        <v>34216000</v>
      </c>
      <c r="AW467" t="s">
        <v>5360</v>
      </c>
      <c r="AX467" t="s">
        <v>5361</v>
      </c>
      <c r="AY467" t="s">
        <v>171</v>
      </c>
      <c r="AZ467" t="s">
        <v>171</v>
      </c>
      <c r="BA467">
        <f t="shared" si="33"/>
        <v>43494000</v>
      </c>
      <c r="BB467">
        <v>43494000</v>
      </c>
      <c r="BC467">
        <v>0</v>
      </c>
      <c r="BD467">
        <v>0</v>
      </c>
    </row>
    <row r="468" spans="1:56" x14ac:dyDescent="0.25">
      <c r="A468" t="s">
        <v>7187</v>
      </c>
      <c r="B468" t="s">
        <v>7188</v>
      </c>
      <c r="C468" t="s">
        <v>7189</v>
      </c>
      <c r="D468" t="s">
        <v>171</v>
      </c>
      <c r="E468" t="s">
        <v>171</v>
      </c>
      <c r="F468">
        <f t="shared" si="31"/>
        <v>27627400</v>
      </c>
      <c r="G468">
        <v>13315000</v>
      </c>
      <c r="H468">
        <v>6014900</v>
      </c>
      <c r="I468">
        <v>0</v>
      </c>
      <c r="J468">
        <v>0</v>
      </c>
      <c r="K468">
        <v>3541800</v>
      </c>
      <c r="L468">
        <v>4755700</v>
      </c>
      <c r="M468">
        <v>0</v>
      </c>
      <c r="N468">
        <v>0</v>
      </c>
      <c r="AN468" t="s">
        <v>5475</v>
      </c>
      <c r="AO468" t="s">
        <v>5476</v>
      </c>
      <c r="AP468" t="s">
        <v>171</v>
      </c>
      <c r="AQ468" t="s">
        <v>171</v>
      </c>
      <c r="AR468">
        <f t="shared" si="32"/>
        <v>34093000</v>
      </c>
      <c r="AS468">
        <v>0</v>
      </c>
      <c r="AT468">
        <v>34093000</v>
      </c>
      <c r="AU468">
        <v>0</v>
      </c>
      <c r="AW468" t="s">
        <v>6610</v>
      </c>
      <c r="AX468" t="s">
        <v>6611</v>
      </c>
      <c r="AY468" t="s">
        <v>479</v>
      </c>
      <c r="AZ468" t="s">
        <v>171</v>
      </c>
      <c r="BA468">
        <f t="shared" si="33"/>
        <v>43430000</v>
      </c>
      <c r="BB468">
        <v>0</v>
      </c>
      <c r="BC468">
        <v>0</v>
      </c>
      <c r="BD468">
        <v>43430000</v>
      </c>
    </row>
    <row r="469" spans="1:56" x14ac:dyDescent="0.25">
      <c r="A469" t="s">
        <v>7197</v>
      </c>
      <c r="B469" t="s">
        <v>7198</v>
      </c>
      <c r="C469" t="s">
        <v>7199</v>
      </c>
      <c r="D469" t="s">
        <v>171</v>
      </c>
      <c r="E469" t="s">
        <v>171</v>
      </c>
      <c r="F469">
        <f t="shared" si="31"/>
        <v>27580000</v>
      </c>
      <c r="G469">
        <v>0</v>
      </c>
      <c r="H469">
        <v>0</v>
      </c>
      <c r="I469">
        <v>0</v>
      </c>
      <c r="J469">
        <v>27580000</v>
      </c>
      <c r="K469">
        <v>0</v>
      </c>
      <c r="L469">
        <v>0</v>
      </c>
      <c r="M469">
        <v>0</v>
      </c>
      <c r="N469">
        <v>0</v>
      </c>
      <c r="AN469" t="s">
        <v>4824</v>
      </c>
      <c r="AO469" t="s">
        <v>4825</v>
      </c>
      <c r="AP469" t="s">
        <v>171</v>
      </c>
      <c r="AQ469" t="s">
        <v>171</v>
      </c>
      <c r="AR469">
        <f t="shared" si="32"/>
        <v>34030000</v>
      </c>
      <c r="AS469">
        <v>0</v>
      </c>
      <c r="AT469">
        <v>34030000</v>
      </c>
      <c r="AU469">
        <v>0</v>
      </c>
      <c r="AW469" t="s">
        <v>5888</v>
      </c>
      <c r="AX469" t="s">
        <v>5889</v>
      </c>
      <c r="AY469" s="3" t="s">
        <v>437</v>
      </c>
      <c r="AZ469" s="7" t="s">
        <v>957</v>
      </c>
      <c r="BA469">
        <f t="shared" si="33"/>
        <v>43000000</v>
      </c>
      <c r="BB469">
        <v>0</v>
      </c>
      <c r="BC469">
        <v>20101000</v>
      </c>
      <c r="BD469">
        <v>22899000</v>
      </c>
    </row>
    <row r="470" spans="1:56" x14ac:dyDescent="0.25">
      <c r="A470" t="s">
        <v>7206</v>
      </c>
      <c r="B470" t="s">
        <v>7207</v>
      </c>
      <c r="C470" t="s">
        <v>7208</v>
      </c>
      <c r="D470" t="s">
        <v>171</v>
      </c>
      <c r="E470" t="s">
        <v>171</v>
      </c>
      <c r="F470">
        <f t="shared" si="31"/>
        <v>27575000</v>
      </c>
      <c r="G470">
        <v>0</v>
      </c>
      <c r="H470">
        <v>27575000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AN470" t="s">
        <v>5640</v>
      </c>
      <c r="AO470" t="s">
        <v>5641</v>
      </c>
      <c r="AP470" t="s">
        <v>171</v>
      </c>
      <c r="AQ470" t="s">
        <v>171</v>
      </c>
      <c r="AR470">
        <f t="shared" si="32"/>
        <v>33462000</v>
      </c>
      <c r="AS470">
        <v>0</v>
      </c>
      <c r="AT470">
        <v>33462000</v>
      </c>
      <c r="AU470">
        <v>0</v>
      </c>
      <c r="AW470" t="s">
        <v>5756</v>
      </c>
      <c r="AX470" t="s">
        <v>5757</v>
      </c>
      <c r="AY470" s="3" t="s">
        <v>437</v>
      </c>
      <c r="AZ470" s="8" t="s">
        <v>1676</v>
      </c>
      <c r="BA470">
        <f t="shared" si="33"/>
        <v>42967000</v>
      </c>
      <c r="BB470">
        <v>22044000</v>
      </c>
      <c r="BC470">
        <v>0</v>
      </c>
      <c r="BD470">
        <v>20923000</v>
      </c>
    </row>
    <row r="471" spans="1:56" x14ac:dyDescent="0.25">
      <c r="A471" t="s">
        <v>7214</v>
      </c>
      <c r="B471" t="s">
        <v>7215</v>
      </c>
      <c r="C471" t="s">
        <v>7216</v>
      </c>
      <c r="D471" t="s">
        <v>171</v>
      </c>
      <c r="E471" t="s">
        <v>171</v>
      </c>
      <c r="F471">
        <f t="shared" si="31"/>
        <v>27468000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27468000</v>
      </c>
      <c r="N471">
        <v>0</v>
      </c>
      <c r="AN471" t="s">
        <v>5737</v>
      </c>
      <c r="AO471" t="s">
        <v>5738</v>
      </c>
      <c r="AP471" t="s">
        <v>171</v>
      </c>
      <c r="AQ471" t="s">
        <v>171</v>
      </c>
      <c r="AR471">
        <f t="shared" si="32"/>
        <v>33084000</v>
      </c>
      <c r="AS471">
        <v>0</v>
      </c>
      <c r="AT471">
        <v>33084000</v>
      </c>
      <c r="AU471">
        <v>0</v>
      </c>
      <c r="AW471" t="s">
        <v>5558</v>
      </c>
      <c r="AX471" t="s">
        <v>5559</v>
      </c>
      <c r="AY471" t="s">
        <v>171</v>
      </c>
      <c r="AZ471" t="s">
        <v>171</v>
      </c>
      <c r="BA471">
        <f t="shared" si="33"/>
        <v>42833000</v>
      </c>
      <c r="BB471">
        <v>42833000</v>
      </c>
      <c r="BC471">
        <v>0</v>
      </c>
      <c r="BD471">
        <v>0</v>
      </c>
    </row>
    <row r="472" spans="1:56" x14ac:dyDescent="0.25">
      <c r="A472" t="s">
        <v>7236</v>
      </c>
      <c r="B472" t="s">
        <v>7237</v>
      </c>
      <c r="C472" t="s">
        <v>7238</v>
      </c>
      <c r="D472" t="s">
        <v>171</v>
      </c>
      <c r="E472" s="2" t="s">
        <v>171</v>
      </c>
      <c r="F472">
        <f t="shared" si="31"/>
        <v>27259000</v>
      </c>
      <c r="G472">
        <v>0</v>
      </c>
      <c r="H472">
        <v>0</v>
      </c>
      <c r="I472">
        <v>0</v>
      </c>
      <c r="J472">
        <v>14827000</v>
      </c>
      <c r="K472">
        <v>0</v>
      </c>
      <c r="L472">
        <v>12432000</v>
      </c>
      <c r="M472">
        <v>0</v>
      </c>
      <c r="N472">
        <v>0</v>
      </c>
      <c r="AN472" t="s">
        <v>4064</v>
      </c>
      <c r="AO472" t="s">
        <v>4063</v>
      </c>
      <c r="AP472" s="3" t="s">
        <v>437</v>
      </c>
      <c r="AQ472" s="4" t="s">
        <v>438</v>
      </c>
      <c r="AR472">
        <f t="shared" si="32"/>
        <v>32850000</v>
      </c>
      <c r="AS472">
        <v>0</v>
      </c>
      <c r="AT472">
        <v>32850000</v>
      </c>
      <c r="AU472">
        <v>0</v>
      </c>
      <c r="AW472" t="s">
        <v>5304</v>
      </c>
      <c r="AX472" t="s">
        <v>5305</v>
      </c>
      <c r="AY472" s="3" t="s">
        <v>437</v>
      </c>
      <c r="AZ472" s="8" t="s">
        <v>1676</v>
      </c>
      <c r="BA472">
        <f t="shared" si="33"/>
        <v>42691000</v>
      </c>
      <c r="BB472">
        <v>11786000</v>
      </c>
      <c r="BC472">
        <v>15054000</v>
      </c>
      <c r="BD472">
        <v>15851000</v>
      </c>
    </row>
    <row r="473" spans="1:56" x14ac:dyDescent="0.25">
      <c r="A473" t="s">
        <v>7246</v>
      </c>
      <c r="B473" t="s">
        <v>7247</v>
      </c>
      <c r="C473" t="s">
        <v>7248</v>
      </c>
      <c r="D473" t="s">
        <v>171</v>
      </c>
      <c r="E473" t="s">
        <v>171</v>
      </c>
      <c r="F473">
        <f t="shared" si="31"/>
        <v>26831000</v>
      </c>
      <c r="G473">
        <v>0</v>
      </c>
      <c r="H473">
        <v>26831000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AN473" t="s">
        <v>5446</v>
      </c>
      <c r="AO473" t="s">
        <v>5447</v>
      </c>
      <c r="AP473" s="3" t="s">
        <v>437</v>
      </c>
      <c r="AQ473" s="7" t="s">
        <v>957</v>
      </c>
      <c r="AR473">
        <f t="shared" si="32"/>
        <v>32777000</v>
      </c>
      <c r="AS473">
        <v>0</v>
      </c>
      <c r="AT473">
        <v>32777000</v>
      </c>
      <c r="AU473">
        <v>0</v>
      </c>
      <c r="AW473" t="s">
        <v>5371</v>
      </c>
      <c r="AX473" t="s">
        <v>5372</v>
      </c>
      <c r="AY473" t="s">
        <v>171</v>
      </c>
      <c r="AZ473" t="s">
        <v>171</v>
      </c>
      <c r="BA473">
        <f t="shared" si="33"/>
        <v>42492000</v>
      </c>
      <c r="BB473">
        <v>23004000</v>
      </c>
      <c r="BC473">
        <v>19488000</v>
      </c>
      <c r="BD473">
        <v>0</v>
      </c>
    </row>
    <row r="474" spans="1:56" x14ac:dyDescent="0.25">
      <c r="A474" t="s">
        <v>7255</v>
      </c>
      <c r="B474" t="s">
        <v>7256</v>
      </c>
      <c r="C474" t="s">
        <v>7257</v>
      </c>
      <c r="D474" t="s">
        <v>171</v>
      </c>
      <c r="E474" t="s">
        <v>171</v>
      </c>
      <c r="F474">
        <f t="shared" si="31"/>
        <v>26723000</v>
      </c>
      <c r="G474">
        <v>0</v>
      </c>
      <c r="H474">
        <v>26723000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AN474" t="s">
        <v>6381</v>
      </c>
      <c r="AO474" t="s">
        <v>6382</v>
      </c>
      <c r="AP474" t="s">
        <v>171</v>
      </c>
      <c r="AQ474" t="s">
        <v>171</v>
      </c>
      <c r="AR474">
        <f t="shared" si="32"/>
        <v>32152000</v>
      </c>
      <c r="AS474">
        <v>0</v>
      </c>
      <c r="AT474">
        <v>0</v>
      </c>
      <c r="AU474">
        <v>32152000</v>
      </c>
      <c r="AW474" t="s">
        <v>5630</v>
      </c>
      <c r="AX474" t="s">
        <v>5631</v>
      </c>
      <c r="AY474" t="s">
        <v>171</v>
      </c>
      <c r="AZ474" t="s">
        <v>171</v>
      </c>
      <c r="BA474">
        <f t="shared" si="33"/>
        <v>42339000</v>
      </c>
      <c r="BB474">
        <v>42339000</v>
      </c>
      <c r="BC474">
        <v>0</v>
      </c>
      <c r="BD474">
        <v>0</v>
      </c>
    </row>
    <row r="475" spans="1:56" x14ac:dyDescent="0.25">
      <c r="A475" t="s">
        <v>7274</v>
      </c>
      <c r="B475" t="s">
        <v>7275</v>
      </c>
      <c r="C475" t="s">
        <v>7274</v>
      </c>
      <c r="D475" t="s">
        <v>171</v>
      </c>
      <c r="E475" t="s">
        <v>171</v>
      </c>
      <c r="F475">
        <f t="shared" si="31"/>
        <v>26530000</v>
      </c>
      <c r="G475">
        <v>15178000</v>
      </c>
      <c r="H475">
        <v>0</v>
      </c>
      <c r="I475">
        <v>0</v>
      </c>
      <c r="J475">
        <v>0</v>
      </c>
      <c r="K475">
        <v>11352000</v>
      </c>
      <c r="L475">
        <v>0</v>
      </c>
      <c r="M475">
        <v>0</v>
      </c>
      <c r="N475">
        <v>0</v>
      </c>
      <c r="AN475" t="s">
        <v>6355</v>
      </c>
      <c r="AO475" t="s">
        <v>6354</v>
      </c>
      <c r="AP475" t="s">
        <v>171</v>
      </c>
      <c r="AQ475" t="s">
        <v>171</v>
      </c>
      <c r="AR475">
        <f t="shared" si="32"/>
        <v>31569000</v>
      </c>
      <c r="AS475">
        <v>0</v>
      </c>
      <c r="AT475">
        <v>31569000</v>
      </c>
      <c r="AU475">
        <v>0</v>
      </c>
      <c r="AW475" t="s">
        <v>5968</v>
      </c>
      <c r="AX475" t="s">
        <v>5969</v>
      </c>
      <c r="AY475" t="s">
        <v>171</v>
      </c>
      <c r="AZ475" t="s">
        <v>171</v>
      </c>
      <c r="BA475">
        <f t="shared" si="33"/>
        <v>42111000</v>
      </c>
      <c r="BB475">
        <v>42111000</v>
      </c>
      <c r="BC475">
        <v>0</v>
      </c>
      <c r="BD475">
        <v>0</v>
      </c>
    </row>
    <row r="476" spans="1:56" x14ac:dyDescent="0.25">
      <c r="A476" t="s">
        <v>7284</v>
      </c>
      <c r="B476" t="s">
        <v>7285</v>
      </c>
      <c r="C476" t="s">
        <v>7286</v>
      </c>
      <c r="D476" t="s">
        <v>171</v>
      </c>
      <c r="E476" t="s">
        <v>171</v>
      </c>
      <c r="F476">
        <f t="shared" si="31"/>
        <v>26345000</v>
      </c>
      <c r="G476">
        <v>0</v>
      </c>
      <c r="H476">
        <v>0</v>
      </c>
      <c r="I476">
        <v>0</v>
      </c>
      <c r="J476">
        <v>26345000</v>
      </c>
      <c r="K476">
        <v>0</v>
      </c>
      <c r="L476">
        <v>0</v>
      </c>
      <c r="M476">
        <v>0</v>
      </c>
      <c r="N476">
        <v>0</v>
      </c>
      <c r="AN476" t="s">
        <v>4254</v>
      </c>
      <c r="AO476" t="s">
        <v>4255</v>
      </c>
      <c r="AP476" t="s">
        <v>171</v>
      </c>
      <c r="AQ476" t="s">
        <v>171</v>
      </c>
      <c r="AR476">
        <f t="shared" si="32"/>
        <v>31483000</v>
      </c>
      <c r="AS476">
        <v>31483000</v>
      </c>
      <c r="AT476">
        <v>0</v>
      </c>
      <c r="AU476">
        <v>0</v>
      </c>
      <c r="AW476" t="s">
        <v>6683</v>
      </c>
      <c r="AX476" t="s">
        <v>6684</v>
      </c>
      <c r="AY476" t="s">
        <v>171</v>
      </c>
      <c r="AZ476" t="s">
        <v>171</v>
      </c>
      <c r="BA476">
        <f t="shared" si="33"/>
        <v>41990000</v>
      </c>
      <c r="BB476">
        <v>0</v>
      </c>
      <c r="BC476">
        <v>0</v>
      </c>
      <c r="BD476">
        <v>41990000</v>
      </c>
    </row>
    <row r="477" spans="1:56" x14ac:dyDescent="0.25">
      <c r="A477" t="s">
        <v>7295</v>
      </c>
      <c r="B477" t="s">
        <v>7296</v>
      </c>
      <c r="C477" t="s">
        <v>7297</v>
      </c>
      <c r="D477" t="s">
        <v>171</v>
      </c>
      <c r="E477" t="s">
        <v>171</v>
      </c>
      <c r="F477">
        <f t="shared" si="31"/>
        <v>26265000</v>
      </c>
      <c r="G477">
        <v>0</v>
      </c>
      <c r="H477">
        <v>11298000</v>
      </c>
      <c r="I477">
        <v>0</v>
      </c>
      <c r="J477">
        <v>14967000</v>
      </c>
      <c r="K477">
        <v>0</v>
      </c>
      <c r="L477">
        <v>0</v>
      </c>
      <c r="M477">
        <v>0</v>
      </c>
      <c r="N477">
        <v>0</v>
      </c>
      <c r="AN477" t="s">
        <v>5579</v>
      </c>
      <c r="AO477" t="s">
        <v>5580</v>
      </c>
      <c r="AP477" t="s">
        <v>171</v>
      </c>
      <c r="AQ477" t="s">
        <v>171</v>
      </c>
      <c r="AR477">
        <f t="shared" si="32"/>
        <v>31435000</v>
      </c>
      <c r="AS477">
        <v>0</v>
      </c>
      <c r="AT477">
        <v>31435000</v>
      </c>
      <c r="AU477">
        <v>0</v>
      </c>
      <c r="AW477" t="s">
        <v>6689</v>
      </c>
      <c r="AX477" t="s">
        <v>6690</v>
      </c>
      <c r="AY477" t="s">
        <v>171</v>
      </c>
      <c r="AZ477" t="s">
        <v>171</v>
      </c>
      <c r="BA477">
        <f t="shared" si="33"/>
        <v>41761000</v>
      </c>
      <c r="BB477">
        <v>41761000</v>
      </c>
      <c r="BC477">
        <v>0</v>
      </c>
      <c r="BD477">
        <v>0</v>
      </c>
    </row>
    <row r="478" spans="1:56" x14ac:dyDescent="0.25">
      <c r="A478" t="s">
        <v>7304</v>
      </c>
      <c r="B478" t="s">
        <v>7305</v>
      </c>
      <c r="C478" t="s">
        <v>7306</v>
      </c>
      <c r="D478" t="s">
        <v>171</v>
      </c>
      <c r="E478" t="s">
        <v>171</v>
      </c>
      <c r="F478">
        <f t="shared" si="31"/>
        <v>26055000</v>
      </c>
      <c r="G478">
        <v>0</v>
      </c>
      <c r="H478">
        <v>0</v>
      </c>
      <c r="I478">
        <v>0</v>
      </c>
      <c r="J478">
        <v>0</v>
      </c>
      <c r="K478">
        <v>11722000</v>
      </c>
      <c r="L478">
        <v>0</v>
      </c>
      <c r="M478">
        <v>0</v>
      </c>
      <c r="N478">
        <v>14333000</v>
      </c>
      <c r="AN478" t="s">
        <v>4305</v>
      </c>
      <c r="AO478" t="s">
        <v>4304</v>
      </c>
      <c r="AP478" s="9" t="s">
        <v>63</v>
      </c>
      <c r="AQ478" s="5" t="s">
        <v>64</v>
      </c>
      <c r="AR478">
        <f t="shared" si="32"/>
        <v>31313000</v>
      </c>
      <c r="AS478">
        <v>0</v>
      </c>
      <c r="AT478">
        <v>31313000</v>
      </c>
      <c r="AU478">
        <v>0</v>
      </c>
      <c r="AW478" t="s">
        <v>4676</v>
      </c>
      <c r="AX478" t="s">
        <v>4677</v>
      </c>
      <c r="AY478" t="s">
        <v>171</v>
      </c>
      <c r="AZ478" t="s">
        <v>171</v>
      </c>
      <c r="BA478">
        <f t="shared" si="33"/>
        <v>41456000</v>
      </c>
      <c r="BB478">
        <v>41456000</v>
      </c>
      <c r="BC478">
        <v>0</v>
      </c>
      <c r="BD478">
        <v>0</v>
      </c>
    </row>
    <row r="479" spans="1:56" x14ac:dyDescent="0.25">
      <c r="A479" t="s">
        <v>7313</v>
      </c>
      <c r="B479" t="s">
        <v>7314</v>
      </c>
      <c r="C479" t="s">
        <v>7315</v>
      </c>
      <c r="D479" t="s">
        <v>171</v>
      </c>
      <c r="E479" t="s">
        <v>171</v>
      </c>
      <c r="F479">
        <f t="shared" si="31"/>
        <v>25824000</v>
      </c>
      <c r="G479">
        <v>0</v>
      </c>
      <c r="H479">
        <v>0</v>
      </c>
      <c r="I479">
        <v>25824000</v>
      </c>
      <c r="J479">
        <v>0</v>
      </c>
      <c r="K479">
        <v>0</v>
      </c>
      <c r="L479">
        <v>0</v>
      </c>
      <c r="M479">
        <v>0</v>
      </c>
      <c r="N479">
        <v>0</v>
      </c>
      <c r="AN479" t="s">
        <v>5727</v>
      </c>
      <c r="AO479" t="s">
        <v>5728</v>
      </c>
      <c r="AP479" t="s">
        <v>171</v>
      </c>
      <c r="AQ479" t="s">
        <v>171</v>
      </c>
      <c r="AR479">
        <f t="shared" si="32"/>
        <v>31050000</v>
      </c>
      <c r="AS479">
        <v>0</v>
      </c>
      <c r="AT479">
        <v>31050000</v>
      </c>
      <c r="AU479">
        <v>0</v>
      </c>
      <c r="AW479" t="s">
        <v>5737</v>
      </c>
      <c r="AX479" t="s">
        <v>5738</v>
      </c>
      <c r="AY479" t="s">
        <v>171</v>
      </c>
      <c r="AZ479" t="s">
        <v>171</v>
      </c>
      <c r="BA479">
        <f t="shared" si="33"/>
        <v>41373000</v>
      </c>
      <c r="BB479">
        <v>41373000</v>
      </c>
      <c r="BC479">
        <v>0</v>
      </c>
      <c r="BD479">
        <v>0</v>
      </c>
    </row>
    <row r="480" spans="1:56" x14ac:dyDescent="0.25">
      <c r="A480" t="s">
        <v>7325</v>
      </c>
      <c r="B480" t="s">
        <v>7326</v>
      </c>
      <c r="C480" t="s">
        <v>7327</v>
      </c>
      <c r="D480" t="s">
        <v>171</v>
      </c>
      <c r="E480" t="s">
        <v>171</v>
      </c>
      <c r="F480">
        <f t="shared" si="31"/>
        <v>25769500</v>
      </c>
      <c r="G480">
        <v>0</v>
      </c>
      <c r="H480">
        <v>5790300</v>
      </c>
      <c r="I480">
        <v>0</v>
      </c>
      <c r="J480">
        <v>7498200</v>
      </c>
      <c r="K480">
        <v>0</v>
      </c>
      <c r="L480">
        <v>12481000</v>
      </c>
      <c r="M480">
        <v>0</v>
      </c>
      <c r="N480">
        <v>0</v>
      </c>
      <c r="AN480" t="s">
        <v>4688</v>
      </c>
      <c r="AO480" t="s">
        <v>4689</v>
      </c>
      <c r="AP480" t="s">
        <v>230</v>
      </c>
      <c r="AQ480" t="s">
        <v>171</v>
      </c>
      <c r="AR480">
        <f t="shared" si="32"/>
        <v>30639000</v>
      </c>
      <c r="AS480">
        <v>30639000</v>
      </c>
      <c r="AT480">
        <v>0</v>
      </c>
      <c r="AU480">
        <v>0</v>
      </c>
      <c r="AW480" t="s">
        <v>5525</v>
      </c>
      <c r="AX480" t="s">
        <v>5526</v>
      </c>
      <c r="AY480" t="s">
        <v>171</v>
      </c>
      <c r="AZ480" t="s">
        <v>171</v>
      </c>
      <c r="BA480">
        <f t="shared" si="33"/>
        <v>41274000</v>
      </c>
      <c r="BB480">
        <v>0</v>
      </c>
      <c r="BC480">
        <v>26763000</v>
      </c>
      <c r="BD480">
        <v>14511000</v>
      </c>
    </row>
    <row r="481" spans="1:56" x14ac:dyDescent="0.25">
      <c r="A481" t="s">
        <v>7334</v>
      </c>
      <c r="B481" t="s">
        <v>7335</v>
      </c>
      <c r="C481" t="s">
        <v>7336</v>
      </c>
      <c r="D481" t="s">
        <v>171</v>
      </c>
      <c r="E481" t="s">
        <v>171</v>
      </c>
      <c r="F481">
        <f t="shared" si="31"/>
        <v>25551000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25551000</v>
      </c>
      <c r="M481">
        <v>0</v>
      </c>
      <c r="N481">
        <v>0</v>
      </c>
      <c r="AN481" t="s">
        <v>5979</v>
      </c>
      <c r="AO481" t="s">
        <v>5980</v>
      </c>
      <c r="AP481" s="2" t="s">
        <v>230</v>
      </c>
      <c r="AQ481" t="s">
        <v>171</v>
      </c>
      <c r="AR481">
        <f t="shared" si="32"/>
        <v>30633000</v>
      </c>
      <c r="AS481">
        <v>20020000</v>
      </c>
      <c r="AT481">
        <v>10613000</v>
      </c>
      <c r="AU481">
        <v>0</v>
      </c>
      <c r="AW481" t="s">
        <v>4085</v>
      </c>
      <c r="AX481" t="s">
        <v>4086</v>
      </c>
      <c r="AY481" t="s">
        <v>171</v>
      </c>
      <c r="AZ481" t="s">
        <v>171</v>
      </c>
      <c r="BA481">
        <f t="shared" si="33"/>
        <v>40796000</v>
      </c>
      <c r="BB481">
        <v>40796000</v>
      </c>
      <c r="BC481">
        <v>0</v>
      </c>
      <c r="BD481">
        <v>0</v>
      </c>
    </row>
    <row r="482" spans="1:56" x14ac:dyDescent="0.25">
      <c r="A482" t="s">
        <v>7342</v>
      </c>
      <c r="B482" t="s">
        <v>7343</v>
      </c>
      <c r="C482" t="s">
        <v>7342</v>
      </c>
      <c r="D482" t="s">
        <v>171</v>
      </c>
      <c r="E482" t="s">
        <v>171</v>
      </c>
      <c r="F482">
        <f t="shared" si="31"/>
        <v>25493000</v>
      </c>
      <c r="G482">
        <v>0</v>
      </c>
      <c r="H482">
        <v>0</v>
      </c>
      <c r="I482">
        <v>0</v>
      </c>
      <c r="J482">
        <v>25493000</v>
      </c>
      <c r="K482">
        <v>0</v>
      </c>
      <c r="L482">
        <v>0</v>
      </c>
      <c r="M482">
        <v>0</v>
      </c>
      <c r="N482">
        <v>0</v>
      </c>
      <c r="AN482" t="s">
        <v>5815</v>
      </c>
      <c r="AO482" t="s">
        <v>5816</v>
      </c>
      <c r="AP482" s="3" t="s">
        <v>437</v>
      </c>
      <c r="AQ482" s="4" t="s">
        <v>438</v>
      </c>
      <c r="AR482">
        <f t="shared" si="32"/>
        <v>29815000</v>
      </c>
      <c r="AS482">
        <v>0</v>
      </c>
      <c r="AT482">
        <v>29815000</v>
      </c>
      <c r="AU482">
        <v>0</v>
      </c>
      <c r="AW482" t="s">
        <v>5672</v>
      </c>
      <c r="AX482" t="s">
        <v>5671</v>
      </c>
      <c r="AY482" t="s">
        <v>171</v>
      </c>
      <c r="AZ482" t="s">
        <v>171</v>
      </c>
      <c r="BA482">
        <f t="shared" si="33"/>
        <v>40596000</v>
      </c>
      <c r="BB482">
        <v>40596000</v>
      </c>
      <c r="BC482">
        <v>0</v>
      </c>
      <c r="BD482">
        <v>0</v>
      </c>
    </row>
    <row r="483" spans="1:56" x14ac:dyDescent="0.25">
      <c r="A483" t="s">
        <v>7351</v>
      </c>
      <c r="B483" t="s">
        <v>7352</v>
      </c>
      <c r="C483" t="s">
        <v>7353</v>
      </c>
      <c r="D483" t="s">
        <v>171</v>
      </c>
      <c r="E483" t="s">
        <v>171</v>
      </c>
      <c r="F483">
        <f t="shared" si="31"/>
        <v>25441000</v>
      </c>
      <c r="G483">
        <v>0</v>
      </c>
      <c r="H483">
        <v>0</v>
      </c>
      <c r="I483">
        <v>25441000</v>
      </c>
      <c r="J483">
        <v>0</v>
      </c>
      <c r="K483">
        <v>0</v>
      </c>
      <c r="L483">
        <v>0</v>
      </c>
      <c r="M483">
        <v>0</v>
      </c>
      <c r="N483">
        <v>0</v>
      </c>
      <c r="AN483" t="s">
        <v>6163</v>
      </c>
      <c r="AO483" t="s">
        <v>6164</v>
      </c>
      <c r="AP483" t="s">
        <v>171</v>
      </c>
      <c r="AQ483" t="s">
        <v>171</v>
      </c>
      <c r="AR483">
        <f t="shared" si="32"/>
        <v>29574000</v>
      </c>
      <c r="AS483">
        <v>0</v>
      </c>
      <c r="AT483">
        <v>29574000</v>
      </c>
      <c r="AU483">
        <v>0</v>
      </c>
      <c r="AW483" t="s">
        <v>4619</v>
      </c>
      <c r="AX483" t="s">
        <v>4620</v>
      </c>
      <c r="AY483" t="s">
        <v>171</v>
      </c>
      <c r="AZ483" t="s">
        <v>171</v>
      </c>
      <c r="BA483">
        <f t="shared" si="33"/>
        <v>39973000</v>
      </c>
      <c r="BB483">
        <v>19461000</v>
      </c>
      <c r="BC483">
        <v>0</v>
      </c>
      <c r="BD483">
        <v>20512000</v>
      </c>
    </row>
    <row r="484" spans="1:56" x14ac:dyDescent="0.25">
      <c r="A484" t="s">
        <v>7361</v>
      </c>
      <c r="B484" t="s">
        <v>7362</v>
      </c>
      <c r="C484" t="s">
        <v>7363</v>
      </c>
      <c r="D484" t="s">
        <v>171</v>
      </c>
      <c r="E484" t="s">
        <v>171</v>
      </c>
      <c r="F484">
        <f t="shared" si="31"/>
        <v>25341000</v>
      </c>
      <c r="G484">
        <v>0</v>
      </c>
      <c r="H484">
        <v>0</v>
      </c>
      <c r="I484">
        <v>0</v>
      </c>
      <c r="J484">
        <v>25341000</v>
      </c>
      <c r="K484">
        <v>0</v>
      </c>
      <c r="L484">
        <v>0</v>
      </c>
      <c r="M484">
        <v>0</v>
      </c>
      <c r="N484">
        <v>0</v>
      </c>
      <c r="AN484" t="s">
        <v>1491</v>
      </c>
      <c r="AO484" t="s">
        <v>7110</v>
      </c>
      <c r="AP484" t="s">
        <v>171</v>
      </c>
      <c r="AQ484" t="s">
        <v>171</v>
      </c>
      <c r="AR484">
        <f t="shared" si="32"/>
        <v>29421000</v>
      </c>
      <c r="AS484">
        <v>0</v>
      </c>
      <c r="AT484">
        <v>0</v>
      </c>
      <c r="AU484">
        <v>29421000</v>
      </c>
      <c r="AW484" t="s">
        <v>6745</v>
      </c>
      <c r="AX484" t="s">
        <v>6746</v>
      </c>
      <c r="AY484" t="s">
        <v>479</v>
      </c>
      <c r="AZ484" t="s">
        <v>171</v>
      </c>
      <c r="BA484">
        <f t="shared" si="33"/>
        <v>39854000</v>
      </c>
      <c r="BB484">
        <v>0</v>
      </c>
      <c r="BC484">
        <v>0</v>
      </c>
      <c r="BD484">
        <v>39854000</v>
      </c>
    </row>
    <row r="485" spans="1:56" x14ac:dyDescent="0.25">
      <c r="A485" t="s">
        <v>7370</v>
      </c>
      <c r="B485" t="s">
        <v>7371</v>
      </c>
      <c r="C485" t="s">
        <v>7372</v>
      </c>
      <c r="D485" t="s">
        <v>171</v>
      </c>
      <c r="E485" t="s">
        <v>171</v>
      </c>
      <c r="F485">
        <f t="shared" si="31"/>
        <v>25294000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25294000</v>
      </c>
      <c r="N485">
        <v>0</v>
      </c>
      <c r="AN485" t="s">
        <v>7116</v>
      </c>
      <c r="AO485" t="s">
        <v>7117</v>
      </c>
      <c r="AP485" t="s">
        <v>171</v>
      </c>
      <c r="AQ485" t="s">
        <v>171</v>
      </c>
      <c r="AR485">
        <f t="shared" si="32"/>
        <v>29057000</v>
      </c>
      <c r="AS485">
        <v>0</v>
      </c>
      <c r="AT485">
        <v>29057000</v>
      </c>
      <c r="AU485">
        <v>0</v>
      </c>
      <c r="AW485" t="s">
        <v>6752</v>
      </c>
      <c r="AX485" t="s">
        <v>6753</v>
      </c>
      <c r="AY485" t="s">
        <v>171</v>
      </c>
      <c r="AZ485" t="s">
        <v>171</v>
      </c>
      <c r="BA485">
        <f t="shared" si="33"/>
        <v>39682000</v>
      </c>
      <c r="BB485">
        <v>39682000</v>
      </c>
      <c r="BC485">
        <v>0</v>
      </c>
      <c r="BD485">
        <v>0</v>
      </c>
    </row>
    <row r="486" spans="1:56" x14ac:dyDescent="0.25">
      <c r="A486" t="s">
        <v>7379</v>
      </c>
      <c r="B486" t="s">
        <v>7380</v>
      </c>
      <c r="C486" t="s">
        <v>7381</v>
      </c>
      <c r="D486" t="s">
        <v>171</v>
      </c>
      <c r="E486" t="s">
        <v>171</v>
      </c>
      <c r="F486">
        <f t="shared" si="31"/>
        <v>25181000</v>
      </c>
      <c r="G486">
        <v>0</v>
      </c>
      <c r="H486">
        <v>25181000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AN486" t="s">
        <v>5959</v>
      </c>
      <c r="AO486" t="s">
        <v>5960</v>
      </c>
      <c r="AP486" t="s">
        <v>171</v>
      </c>
      <c r="AQ486" t="s">
        <v>171</v>
      </c>
      <c r="AR486">
        <f t="shared" si="32"/>
        <v>29022000</v>
      </c>
      <c r="AS486">
        <v>0</v>
      </c>
      <c r="AT486">
        <v>29022000</v>
      </c>
      <c r="AU486">
        <v>0</v>
      </c>
      <c r="AW486" t="s">
        <v>5689</v>
      </c>
      <c r="AX486" t="s">
        <v>5688</v>
      </c>
      <c r="AY486" t="s">
        <v>171</v>
      </c>
      <c r="AZ486" t="s">
        <v>171</v>
      </c>
      <c r="BA486">
        <f t="shared" si="33"/>
        <v>39404000</v>
      </c>
      <c r="BB486">
        <v>39404000</v>
      </c>
      <c r="BC486">
        <v>0</v>
      </c>
      <c r="BD486">
        <v>0</v>
      </c>
    </row>
    <row r="487" spans="1:56" x14ac:dyDescent="0.25">
      <c r="A487" t="s">
        <v>7388</v>
      </c>
      <c r="B487" t="s">
        <v>7389</v>
      </c>
      <c r="C487" t="s">
        <v>7390</v>
      </c>
      <c r="D487" t="s">
        <v>171</v>
      </c>
      <c r="E487" t="s">
        <v>171</v>
      </c>
      <c r="F487">
        <f t="shared" si="31"/>
        <v>24663200</v>
      </c>
      <c r="G487">
        <v>0</v>
      </c>
      <c r="H487">
        <v>0</v>
      </c>
      <c r="I487">
        <v>0</v>
      </c>
      <c r="J487">
        <v>7533600</v>
      </c>
      <c r="K487">
        <v>7541900</v>
      </c>
      <c r="L487">
        <v>0</v>
      </c>
      <c r="M487">
        <v>9587700</v>
      </c>
      <c r="N487">
        <v>0</v>
      </c>
      <c r="AN487" t="s">
        <v>6240</v>
      </c>
      <c r="AO487" t="s">
        <v>6241</v>
      </c>
      <c r="AP487" t="s">
        <v>171</v>
      </c>
      <c r="AQ487" t="s">
        <v>171</v>
      </c>
      <c r="AR487">
        <f t="shared" si="32"/>
        <v>28665000</v>
      </c>
      <c r="AS487">
        <v>0</v>
      </c>
      <c r="AT487">
        <v>28665000</v>
      </c>
      <c r="AU487">
        <v>0</v>
      </c>
      <c r="AW487" t="s">
        <v>4138</v>
      </c>
      <c r="AX487" t="s">
        <v>4139</v>
      </c>
      <c r="AY487" t="s">
        <v>171</v>
      </c>
      <c r="AZ487" t="s">
        <v>171</v>
      </c>
      <c r="BA487">
        <f t="shared" si="33"/>
        <v>39346000</v>
      </c>
      <c r="BB487">
        <v>39346000</v>
      </c>
      <c r="BC487">
        <v>0</v>
      </c>
      <c r="BD487">
        <v>0</v>
      </c>
    </row>
    <row r="488" spans="1:56" x14ac:dyDescent="0.25">
      <c r="A488" t="s">
        <v>7398</v>
      </c>
      <c r="B488" t="s">
        <v>7399</v>
      </c>
      <c r="C488" t="s">
        <v>7400</v>
      </c>
      <c r="D488" t="s">
        <v>171</v>
      </c>
      <c r="E488" t="s">
        <v>171</v>
      </c>
      <c r="F488">
        <f t="shared" si="31"/>
        <v>24625000</v>
      </c>
      <c r="G488">
        <v>0</v>
      </c>
      <c r="H488">
        <v>24625000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AN488" t="s">
        <v>5621</v>
      </c>
      <c r="AO488" t="s">
        <v>5622</v>
      </c>
      <c r="AP488" t="s">
        <v>171</v>
      </c>
      <c r="AQ488" t="s">
        <v>171</v>
      </c>
      <c r="AR488">
        <f t="shared" si="32"/>
        <v>28411000</v>
      </c>
      <c r="AS488">
        <v>14316000</v>
      </c>
      <c r="AT488">
        <v>14095000</v>
      </c>
      <c r="AU488">
        <v>0</v>
      </c>
      <c r="AW488" t="s">
        <v>6777</v>
      </c>
      <c r="AX488" t="s">
        <v>6778</v>
      </c>
      <c r="AY488" t="s">
        <v>171</v>
      </c>
      <c r="AZ488" t="s">
        <v>171</v>
      </c>
      <c r="BA488">
        <f t="shared" si="33"/>
        <v>39275000</v>
      </c>
      <c r="BB488">
        <v>21892000</v>
      </c>
      <c r="BC488">
        <v>0</v>
      </c>
      <c r="BD488">
        <v>17383000</v>
      </c>
    </row>
    <row r="489" spans="1:56" x14ac:dyDescent="0.25">
      <c r="A489" t="s">
        <v>7409</v>
      </c>
      <c r="B489" t="s">
        <v>7410</v>
      </c>
      <c r="C489" t="s">
        <v>7411</v>
      </c>
      <c r="D489" t="s">
        <v>479</v>
      </c>
      <c r="E489" t="s">
        <v>171</v>
      </c>
      <c r="F489">
        <f t="shared" si="31"/>
        <v>24506000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24506000</v>
      </c>
      <c r="N489">
        <v>0</v>
      </c>
      <c r="AN489" t="s">
        <v>5117</v>
      </c>
      <c r="AO489" t="s">
        <v>5118</v>
      </c>
      <c r="AP489" t="s">
        <v>171</v>
      </c>
      <c r="AQ489" t="s">
        <v>171</v>
      </c>
      <c r="AR489">
        <f t="shared" si="32"/>
        <v>28397000</v>
      </c>
      <c r="AS489">
        <v>0</v>
      </c>
      <c r="AT489">
        <v>28397000</v>
      </c>
      <c r="AU489">
        <v>0</v>
      </c>
      <c r="AW489" t="s">
        <v>5959</v>
      </c>
      <c r="AX489" t="s">
        <v>5960</v>
      </c>
      <c r="AY489" t="s">
        <v>171</v>
      </c>
      <c r="AZ489" t="s">
        <v>171</v>
      </c>
      <c r="BA489">
        <f t="shared" si="33"/>
        <v>38816000</v>
      </c>
      <c r="BB489">
        <v>38816000</v>
      </c>
      <c r="BC489">
        <v>0</v>
      </c>
      <c r="BD489">
        <v>0</v>
      </c>
    </row>
    <row r="490" spans="1:56" x14ac:dyDescent="0.25">
      <c r="A490" t="s">
        <v>7418</v>
      </c>
      <c r="B490" t="s">
        <v>7419</v>
      </c>
      <c r="C490" t="s">
        <v>7420</v>
      </c>
      <c r="D490" t="s">
        <v>171</v>
      </c>
      <c r="E490" t="s">
        <v>171</v>
      </c>
      <c r="F490">
        <f t="shared" si="31"/>
        <v>24437000</v>
      </c>
      <c r="G490">
        <v>0</v>
      </c>
      <c r="H490">
        <v>24437000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AN490" t="s">
        <v>6260</v>
      </c>
      <c r="AO490" t="s">
        <v>6261</v>
      </c>
      <c r="AP490" t="s">
        <v>171</v>
      </c>
      <c r="AQ490" t="s">
        <v>171</v>
      </c>
      <c r="AR490">
        <f t="shared" si="32"/>
        <v>28260000</v>
      </c>
      <c r="AS490">
        <v>0</v>
      </c>
      <c r="AT490">
        <v>28260000</v>
      </c>
      <c r="AU490">
        <v>0</v>
      </c>
      <c r="AW490" t="s">
        <v>5048</v>
      </c>
      <c r="AX490" t="s">
        <v>5049</v>
      </c>
      <c r="AY490" t="s">
        <v>171</v>
      </c>
      <c r="AZ490" t="s">
        <v>171</v>
      </c>
      <c r="BA490">
        <f t="shared" si="33"/>
        <v>38773000</v>
      </c>
      <c r="BB490">
        <v>38773000</v>
      </c>
      <c r="BC490">
        <v>0</v>
      </c>
      <c r="BD490">
        <v>0</v>
      </c>
    </row>
    <row r="491" spans="1:56" x14ac:dyDescent="0.25">
      <c r="A491" t="s">
        <v>7427</v>
      </c>
      <c r="B491" t="s">
        <v>7428</v>
      </c>
      <c r="C491" t="s">
        <v>7427</v>
      </c>
      <c r="D491" t="s">
        <v>171</v>
      </c>
      <c r="E491" t="s">
        <v>171</v>
      </c>
      <c r="F491">
        <f t="shared" si="31"/>
        <v>24402000</v>
      </c>
      <c r="G491">
        <v>0</v>
      </c>
      <c r="H491">
        <v>11857000</v>
      </c>
      <c r="I491">
        <v>0</v>
      </c>
      <c r="J491">
        <v>12545000</v>
      </c>
      <c r="K491">
        <v>0</v>
      </c>
      <c r="L491">
        <v>0</v>
      </c>
      <c r="M491">
        <v>0</v>
      </c>
      <c r="N491">
        <v>0</v>
      </c>
      <c r="AN491" t="s">
        <v>7129</v>
      </c>
      <c r="AO491" t="s">
        <v>7130</v>
      </c>
      <c r="AP491" t="s">
        <v>171</v>
      </c>
      <c r="AQ491" t="s">
        <v>171</v>
      </c>
      <c r="AR491">
        <f t="shared" si="32"/>
        <v>28253000</v>
      </c>
      <c r="AS491">
        <v>0</v>
      </c>
      <c r="AT491">
        <v>0</v>
      </c>
      <c r="AU491">
        <v>28253000</v>
      </c>
      <c r="AW491" t="s">
        <v>5536</v>
      </c>
      <c r="AX491" t="s">
        <v>5537</v>
      </c>
      <c r="AY491" t="s">
        <v>171</v>
      </c>
      <c r="AZ491" t="s">
        <v>171</v>
      </c>
      <c r="BA491">
        <f t="shared" si="33"/>
        <v>38556000</v>
      </c>
      <c r="BB491">
        <v>0</v>
      </c>
      <c r="BC491">
        <v>0</v>
      </c>
      <c r="BD491">
        <v>38556000</v>
      </c>
    </row>
    <row r="492" spans="1:56" x14ac:dyDescent="0.25">
      <c r="A492" t="s">
        <v>7437</v>
      </c>
      <c r="B492" t="s">
        <v>7438</v>
      </c>
      <c r="C492" t="s">
        <v>7437</v>
      </c>
      <c r="D492" t="s">
        <v>171</v>
      </c>
      <c r="E492" t="s">
        <v>171</v>
      </c>
      <c r="F492">
        <f t="shared" si="31"/>
        <v>24150000</v>
      </c>
      <c r="G492">
        <v>0</v>
      </c>
      <c r="H492">
        <v>12198000</v>
      </c>
      <c r="I492">
        <v>0</v>
      </c>
      <c r="J492">
        <v>11952000</v>
      </c>
      <c r="K492">
        <v>0</v>
      </c>
      <c r="L492">
        <v>0</v>
      </c>
      <c r="M492">
        <v>0</v>
      </c>
      <c r="N492">
        <v>0</v>
      </c>
      <c r="AN492" t="s">
        <v>1420</v>
      </c>
      <c r="AO492" t="s">
        <v>4640</v>
      </c>
      <c r="AP492" t="s">
        <v>230</v>
      </c>
      <c r="AQ492" t="s">
        <v>171</v>
      </c>
      <c r="AR492">
        <f t="shared" si="32"/>
        <v>28195000</v>
      </c>
      <c r="AS492">
        <v>0</v>
      </c>
      <c r="AT492">
        <v>28195000</v>
      </c>
      <c r="AU492">
        <v>0</v>
      </c>
      <c r="AW492" t="s">
        <v>5349</v>
      </c>
      <c r="AX492" t="s">
        <v>5350</v>
      </c>
      <c r="AY492" t="s">
        <v>171</v>
      </c>
      <c r="AZ492" t="s">
        <v>171</v>
      </c>
      <c r="BA492">
        <f t="shared" si="33"/>
        <v>38428000</v>
      </c>
      <c r="BB492">
        <v>17689000</v>
      </c>
      <c r="BC492">
        <v>20739000</v>
      </c>
      <c r="BD492">
        <v>0</v>
      </c>
    </row>
    <row r="493" spans="1:56" x14ac:dyDescent="0.25">
      <c r="A493" t="s">
        <v>7445</v>
      </c>
      <c r="B493" t="s">
        <v>7446</v>
      </c>
      <c r="C493" t="s">
        <v>7447</v>
      </c>
      <c r="D493" t="s">
        <v>171</v>
      </c>
      <c r="E493" t="s">
        <v>171</v>
      </c>
      <c r="F493">
        <f t="shared" si="31"/>
        <v>24122000</v>
      </c>
      <c r="G493">
        <v>0</v>
      </c>
      <c r="H493">
        <v>10293000</v>
      </c>
      <c r="I493">
        <v>0</v>
      </c>
      <c r="J493">
        <v>0</v>
      </c>
      <c r="K493">
        <v>0</v>
      </c>
      <c r="L493">
        <v>13829000</v>
      </c>
      <c r="M493">
        <v>0</v>
      </c>
      <c r="N493">
        <v>0</v>
      </c>
      <c r="AN493" t="s">
        <v>6293</v>
      </c>
      <c r="AO493" t="s">
        <v>6294</v>
      </c>
      <c r="AP493" t="s">
        <v>171</v>
      </c>
      <c r="AQ493" t="s">
        <v>171</v>
      </c>
      <c r="AR493">
        <f t="shared" si="32"/>
        <v>28175000</v>
      </c>
      <c r="AS493">
        <v>0</v>
      </c>
      <c r="AT493">
        <v>28175000</v>
      </c>
      <c r="AU493">
        <v>0</v>
      </c>
      <c r="AW493" t="s">
        <v>6200</v>
      </c>
      <c r="AX493" t="s">
        <v>6199</v>
      </c>
      <c r="AY493" t="s">
        <v>171</v>
      </c>
      <c r="AZ493" t="s">
        <v>171</v>
      </c>
      <c r="BA493">
        <f t="shared" si="33"/>
        <v>37410000</v>
      </c>
      <c r="BB493">
        <v>37410000</v>
      </c>
      <c r="BC493">
        <v>0</v>
      </c>
      <c r="BD493">
        <v>0</v>
      </c>
    </row>
    <row r="494" spans="1:56" x14ac:dyDescent="0.25">
      <c r="A494" t="s">
        <v>7454</v>
      </c>
      <c r="B494" t="s">
        <v>7455</v>
      </c>
      <c r="C494" t="s">
        <v>7456</v>
      </c>
      <c r="D494" t="s">
        <v>479</v>
      </c>
      <c r="E494" t="s">
        <v>171</v>
      </c>
      <c r="F494">
        <f t="shared" si="31"/>
        <v>24049000</v>
      </c>
      <c r="G494">
        <v>0</v>
      </c>
      <c r="H494">
        <v>24049000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AN494" t="s">
        <v>6149</v>
      </c>
      <c r="AO494" t="s">
        <v>6148</v>
      </c>
      <c r="AP494" t="s">
        <v>171</v>
      </c>
      <c r="AQ494" t="s">
        <v>171</v>
      </c>
      <c r="AR494">
        <f t="shared" si="32"/>
        <v>28088000</v>
      </c>
      <c r="AS494">
        <v>0</v>
      </c>
      <c r="AT494">
        <v>28088000</v>
      </c>
      <c r="AU494">
        <v>0</v>
      </c>
      <c r="AW494" t="s">
        <v>5747</v>
      </c>
      <c r="AX494" t="s">
        <v>5748</v>
      </c>
      <c r="AY494" t="s">
        <v>171</v>
      </c>
      <c r="AZ494" t="s">
        <v>171</v>
      </c>
      <c r="BA494">
        <f t="shared" si="33"/>
        <v>37349000</v>
      </c>
      <c r="BB494">
        <v>0</v>
      </c>
      <c r="BC494">
        <v>23765000</v>
      </c>
      <c r="BD494">
        <v>13584000</v>
      </c>
    </row>
    <row r="495" spans="1:56" x14ac:dyDescent="0.25">
      <c r="A495" t="s">
        <v>7466</v>
      </c>
      <c r="B495" t="s">
        <v>7467</v>
      </c>
      <c r="C495" t="s">
        <v>7468</v>
      </c>
      <c r="D495" t="s">
        <v>171</v>
      </c>
      <c r="E495" t="s">
        <v>171</v>
      </c>
      <c r="F495">
        <f t="shared" si="31"/>
        <v>24013700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14494000</v>
      </c>
      <c r="M495">
        <v>9519700</v>
      </c>
      <c r="N495">
        <v>0</v>
      </c>
      <c r="AN495" t="s">
        <v>5437</v>
      </c>
      <c r="AO495" t="s">
        <v>5438</v>
      </c>
      <c r="AP495" t="s">
        <v>171</v>
      </c>
      <c r="AQ495" t="s">
        <v>171</v>
      </c>
      <c r="AR495">
        <f t="shared" si="32"/>
        <v>28056000</v>
      </c>
      <c r="AS495">
        <v>28056000</v>
      </c>
      <c r="AT495">
        <v>0</v>
      </c>
      <c r="AU495">
        <v>0</v>
      </c>
      <c r="AW495" t="s">
        <v>5128</v>
      </c>
      <c r="AX495" t="s">
        <v>5129</v>
      </c>
      <c r="AY495" t="s">
        <v>171</v>
      </c>
      <c r="AZ495" t="s">
        <v>171</v>
      </c>
      <c r="BA495">
        <f t="shared" si="33"/>
        <v>37338000</v>
      </c>
      <c r="BB495">
        <v>37338000</v>
      </c>
      <c r="BC495">
        <v>0</v>
      </c>
      <c r="BD495">
        <v>0</v>
      </c>
    </row>
    <row r="496" spans="1:56" x14ac:dyDescent="0.25">
      <c r="A496" t="s">
        <v>7476</v>
      </c>
      <c r="B496" t="s">
        <v>7477</v>
      </c>
      <c r="C496" t="s">
        <v>7478</v>
      </c>
      <c r="D496" s="2" t="s">
        <v>230</v>
      </c>
      <c r="E496" t="s">
        <v>171</v>
      </c>
      <c r="F496">
        <f t="shared" si="31"/>
        <v>23816000</v>
      </c>
      <c r="G496">
        <v>0</v>
      </c>
      <c r="H496">
        <v>0</v>
      </c>
      <c r="I496">
        <v>0</v>
      </c>
      <c r="J496">
        <v>23816000</v>
      </c>
      <c r="K496">
        <v>0</v>
      </c>
      <c r="L496">
        <v>0</v>
      </c>
      <c r="M496">
        <v>0</v>
      </c>
      <c r="N496">
        <v>0</v>
      </c>
      <c r="AN496" t="s">
        <v>6434</v>
      </c>
      <c r="AO496" t="s">
        <v>6433</v>
      </c>
      <c r="AP496" t="s">
        <v>171</v>
      </c>
      <c r="AQ496" t="s">
        <v>171</v>
      </c>
      <c r="AR496">
        <f t="shared" si="32"/>
        <v>28020000</v>
      </c>
      <c r="AS496">
        <v>0</v>
      </c>
      <c r="AT496">
        <v>28020000</v>
      </c>
      <c r="AU496">
        <v>0</v>
      </c>
      <c r="AW496" t="s">
        <v>6045</v>
      </c>
      <c r="AX496" t="s">
        <v>6046</v>
      </c>
      <c r="AY496" t="s">
        <v>171</v>
      </c>
      <c r="AZ496" t="s">
        <v>171</v>
      </c>
      <c r="BA496">
        <f t="shared" si="33"/>
        <v>37004000</v>
      </c>
      <c r="BB496">
        <v>37004000</v>
      </c>
      <c r="BC496">
        <v>0</v>
      </c>
      <c r="BD496">
        <v>0</v>
      </c>
    </row>
    <row r="497" spans="1:56" x14ac:dyDescent="0.25">
      <c r="A497" t="s">
        <v>7487</v>
      </c>
      <c r="B497" t="s">
        <v>7488</v>
      </c>
      <c r="C497" t="s">
        <v>7489</v>
      </c>
      <c r="D497" t="s">
        <v>171</v>
      </c>
      <c r="E497" t="s">
        <v>171</v>
      </c>
      <c r="F497">
        <f t="shared" si="31"/>
        <v>23412000</v>
      </c>
      <c r="G497">
        <v>0</v>
      </c>
      <c r="H497">
        <v>0</v>
      </c>
      <c r="I497">
        <v>0</v>
      </c>
      <c r="J497">
        <v>23412000</v>
      </c>
      <c r="K497">
        <v>0</v>
      </c>
      <c r="L497">
        <v>0</v>
      </c>
      <c r="M497">
        <v>0</v>
      </c>
      <c r="N497">
        <v>0</v>
      </c>
      <c r="AN497" t="s">
        <v>1491</v>
      </c>
      <c r="AO497" t="s">
        <v>7168</v>
      </c>
      <c r="AP497" t="s">
        <v>171</v>
      </c>
      <c r="AQ497" s="2" t="s">
        <v>171</v>
      </c>
      <c r="AR497">
        <f t="shared" si="32"/>
        <v>27832000</v>
      </c>
      <c r="AS497">
        <v>0</v>
      </c>
      <c r="AT497">
        <v>27832000</v>
      </c>
      <c r="AU497">
        <v>0</v>
      </c>
      <c r="AW497" t="s">
        <v>4728</v>
      </c>
      <c r="AX497" t="s">
        <v>4729</v>
      </c>
      <c r="AY497" t="s">
        <v>171</v>
      </c>
      <c r="AZ497" t="s">
        <v>171</v>
      </c>
      <c r="BA497">
        <f t="shared" si="33"/>
        <v>36886000</v>
      </c>
      <c r="BB497">
        <v>36886000</v>
      </c>
      <c r="BC497">
        <v>0</v>
      </c>
      <c r="BD497">
        <v>0</v>
      </c>
    </row>
    <row r="498" spans="1:56" x14ac:dyDescent="0.25">
      <c r="A498" t="s">
        <v>7498</v>
      </c>
      <c r="B498" t="s">
        <v>7499</v>
      </c>
      <c r="C498" t="s">
        <v>7500</v>
      </c>
      <c r="D498" t="s">
        <v>171</v>
      </c>
      <c r="E498" t="s">
        <v>171</v>
      </c>
      <c r="F498">
        <f t="shared" si="31"/>
        <v>23406000</v>
      </c>
      <c r="G498">
        <v>0</v>
      </c>
      <c r="H498">
        <v>13203000</v>
      </c>
      <c r="I498">
        <v>0</v>
      </c>
      <c r="J498">
        <v>10203000</v>
      </c>
      <c r="K498">
        <v>0</v>
      </c>
      <c r="L498">
        <v>0</v>
      </c>
      <c r="M498">
        <v>0</v>
      </c>
      <c r="N498">
        <v>0</v>
      </c>
      <c r="AN498" t="s">
        <v>6462</v>
      </c>
      <c r="AO498" t="s">
        <v>6461</v>
      </c>
      <c r="AP498" t="s">
        <v>171</v>
      </c>
      <c r="AQ498" t="s">
        <v>171</v>
      </c>
      <c r="AR498">
        <f t="shared" si="32"/>
        <v>27747000</v>
      </c>
      <c r="AS498">
        <v>0</v>
      </c>
      <c r="AT498">
        <v>27747000</v>
      </c>
      <c r="AU498">
        <v>0</v>
      </c>
      <c r="AW498" t="s">
        <v>6120</v>
      </c>
      <c r="AX498" t="s">
        <v>6121</v>
      </c>
      <c r="AY498" t="s">
        <v>171</v>
      </c>
      <c r="AZ498" t="s">
        <v>171</v>
      </c>
      <c r="BA498">
        <f t="shared" si="33"/>
        <v>36724000</v>
      </c>
      <c r="BB498">
        <v>23651000</v>
      </c>
      <c r="BC498">
        <v>13073000</v>
      </c>
      <c r="BD498">
        <v>0</v>
      </c>
    </row>
    <row r="499" spans="1:56" x14ac:dyDescent="0.25">
      <c r="A499" t="s">
        <v>7510</v>
      </c>
      <c r="B499" t="s">
        <v>7511</v>
      </c>
      <c r="C499" t="s">
        <v>7512</v>
      </c>
      <c r="D499" s="2" t="s">
        <v>230</v>
      </c>
      <c r="E499" t="s">
        <v>171</v>
      </c>
      <c r="F499">
        <f t="shared" si="31"/>
        <v>23217000</v>
      </c>
      <c r="G499">
        <v>0</v>
      </c>
      <c r="H499">
        <v>0</v>
      </c>
      <c r="I499">
        <v>0</v>
      </c>
      <c r="J499">
        <v>23217000</v>
      </c>
      <c r="K499">
        <v>0</v>
      </c>
      <c r="L499">
        <v>0</v>
      </c>
      <c r="M499">
        <v>0</v>
      </c>
      <c r="N499">
        <v>0</v>
      </c>
      <c r="AN499" t="s">
        <v>7207</v>
      </c>
      <c r="AO499" t="s">
        <v>7208</v>
      </c>
      <c r="AP499" t="s">
        <v>171</v>
      </c>
      <c r="AQ499" t="s">
        <v>171</v>
      </c>
      <c r="AR499">
        <f t="shared" si="32"/>
        <v>27575000</v>
      </c>
      <c r="AS499">
        <v>0</v>
      </c>
      <c r="AT499">
        <v>27575000</v>
      </c>
      <c r="AU499">
        <v>0</v>
      </c>
      <c r="AW499" t="s">
        <v>6092</v>
      </c>
      <c r="AX499" t="s">
        <v>6091</v>
      </c>
      <c r="AY499" t="s">
        <v>171</v>
      </c>
      <c r="AZ499" t="s">
        <v>171</v>
      </c>
      <c r="BA499">
        <f t="shared" si="33"/>
        <v>36392000</v>
      </c>
      <c r="BB499">
        <v>36392000</v>
      </c>
      <c r="BC499">
        <v>0</v>
      </c>
      <c r="BD499">
        <v>0</v>
      </c>
    </row>
    <row r="500" spans="1:56" x14ac:dyDescent="0.25">
      <c r="A500" t="s">
        <v>7520</v>
      </c>
      <c r="B500" t="s">
        <v>7521</v>
      </c>
      <c r="C500" t="s">
        <v>7522</v>
      </c>
      <c r="D500" t="s">
        <v>171</v>
      </c>
      <c r="E500" t="s">
        <v>171</v>
      </c>
      <c r="F500">
        <f t="shared" si="31"/>
        <v>23179000</v>
      </c>
      <c r="G500">
        <v>0</v>
      </c>
      <c r="H500">
        <v>23179000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AN500" t="s">
        <v>4574</v>
      </c>
      <c r="AO500" t="s">
        <v>4575</v>
      </c>
      <c r="AP500" t="s">
        <v>171</v>
      </c>
      <c r="AQ500" t="s">
        <v>171</v>
      </c>
      <c r="AR500">
        <f t="shared" si="32"/>
        <v>27384000</v>
      </c>
      <c r="AS500">
        <v>0</v>
      </c>
      <c r="AT500">
        <v>27384000</v>
      </c>
      <c r="AU500">
        <v>0</v>
      </c>
      <c r="AW500" t="s">
        <v>5877</v>
      </c>
      <c r="AX500" t="s">
        <v>5878</v>
      </c>
      <c r="AY500" t="s">
        <v>171</v>
      </c>
      <c r="AZ500" t="s">
        <v>171</v>
      </c>
      <c r="BA500">
        <f t="shared" si="33"/>
        <v>36342000</v>
      </c>
      <c r="BB500">
        <v>36342000</v>
      </c>
      <c r="BC500">
        <v>0</v>
      </c>
      <c r="BD500">
        <v>0</v>
      </c>
    </row>
    <row r="501" spans="1:56" x14ac:dyDescent="0.25">
      <c r="A501" t="s">
        <v>7531</v>
      </c>
      <c r="B501" t="s">
        <v>7532</v>
      </c>
      <c r="C501" t="s">
        <v>7533</v>
      </c>
      <c r="D501" t="s">
        <v>171</v>
      </c>
      <c r="E501" t="s">
        <v>171</v>
      </c>
      <c r="F501">
        <f t="shared" si="31"/>
        <v>23146000</v>
      </c>
      <c r="G501">
        <v>0</v>
      </c>
      <c r="H501">
        <v>10773000</v>
      </c>
      <c r="I501">
        <v>0</v>
      </c>
      <c r="J501">
        <v>0</v>
      </c>
      <c r="K501">
        <v>0</v>
      </c>
      <c r="L501">
        <v>12373000</v>
      </c>
      <c r="M501">
        <v>0</v>
      </c>
      <c r="N501">
        <v>0</v>
      </c>
      <c r="AN501" t="s">
        <v>5525</v>
      </c>
      <c r="AO501" t="s">
        <v>5526</v>
      </c>
      <c r="AP501" t="s">
        <v>171</v>
      </c>
      <c r="AQ501" t="s">
        <v>171</v>
      </c>
      <c r="AR501">
        <f t="shared" si="32"/>
        <v>26996000</v>
      </c>
      <c r="AS501">
        <v>26996000</v>
      </c>
      <c r="AT501">
        <v>0</v>
      </c>
      <c r="AU501">
        <v>0</v>
      </c>
      <c r="AW501" t="s">
        <v>5897</v>
      </c>
      <c r="AX501" t="s">
        <v>5896</v>
      </c>
      <c r="AY501" t="s">
        <v>488</v>
      </c>
      <c r="AZ501" t="s">
        <v>171</v>
      </c>
      <c r="BA501">
        <f t="shared" si="33"/>
        <v>36100000</v>
      </c>
      <c r="BB501">
        <v>36100000</v>
      </c>
      <c r="BC501">
        <v>0</v>
      </c>
      <c r="BD501">
        <v>0</v>
      </c>
    </row>
    <row r="502" spans="1:56" x14ac:dyDescent="0.25">
      <c r="A502" t="s">
        <v>7542</v>
      </c>
      <c r="B502" t="s">
        <v>7543</v>
      </c>
      <c r="C502" t="s">
        <v>7544</v>
      </c>
      <c r="D502" t="s">
        <v>171</v>
      </c>
      <c r="E502" t="s">
        <v>171</v>
      </c>
      <c r="F502">
        <f t="shared" si="31"/>
        <v>23100000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23100000</v>
      </c>
      <c r="M502">
        <v>0</v>
      </c>
      <c r="N502">
        <v>0</v>
      </c>
      <c r="AN502" t="s">
        <v>6174</v>
      </c>
      <c r="AO502" t="s">
        <v>6175</v>
      </c>
      <c r="AP502" t="s">
        <v>171</v>
      </c>
      <c r="AQ502" s="2" t="s">
        <v>171</v>
      </c>
      <c r="AR502">
        <f t="shared" si="32"/>
        <v>26842000</v>
      </c>
      <c r="AS502">
        <v>0</v>
      </c>
      <c r="AT502">
        <v>26842000</v>
      </c>
      <c r="AU502">
        <v>0</v>
      </c>
      <c r="AW502" t="s">
        <v>4368</v>
      </c>
      <c r="AX502" t="s">
        <v>4369</v>
      </c>
      <c r="AY502" t="s">
        <v>171</v>
      </c>
      <c r="AZ502" t="s">
        <v>171</v>
      </c>
      <c r="BA502">
        <f t="shared" si="33"/>
        <v>35806000</v>
      </c>
      <c r="BB502">
        <v>0</v>
      </c>
      <c r="BC502">
        <v>19200000</v>
      </c>
      <c r="BD502">
        <v>16606000</v>
      </c>
    </row>
    <row r="503" spans="1:56" x14ac:dyDescent="0.25">
      <c r="A503" t="s">
        <v>7552</v>
      </c>
      <c r="B503" t="s">
        <v>7553</v>
      </c>
      <c r="C503" t="s">
        <v>7554</v>
      </c>
      <c r="D503" t="s">
        <v>171</v>
      </c>
      <c r="E503" t="s">
        <v>171</v>
      </c>
      <c r="F503">
        <f t="shared" si="31"/>
        <v>23021900</v>
      </c>
      <c r="G503">
        <v>0</v>
      </c>
      <c r="H503">
        <v>13391000</v>
      </c>
      <c r="I503">
        <v>0</v>
      </c>
      <c r="J503">
        <v>9630900</v>
      </c>
      <c r="K503">
        <v>0</v>
      </c>
      <c r="L503">
        <v>0</v>
      </c>
      <c r="M503">
        <v>0</v>
      </c>
      <c r="N503">
        <v>0</v>
      </c>
      <c r="AN503" t="s">
        <v>7247</v>
      </c>
      <c r="AO503" t="s">
        <v>7248</v>
      </c>
      <c r="AP503" t="s">
        <v>171</v>
      </c>
      <c r="AQ503" t="s">
        <v>171</v>
      </c>
      <c r="AR503">
        <f t="shared" si="32"/>
        <v>26831000</v>
      </c>
      <c r="AS503">
        <v>0</v>
      </c>
      <c r="AT503">
        <v>26831000</v>
      </c>
      <c r="AU503">
        <v>0</v>
      </c>
      <c r="AW503" t="s">
        <v>6812</v>
      </c>
      <c r="AX503" t="s">
        <v>6813</v>
      </c>
      <c r="AY503" t="s">
        <v>171</v>
      </c>
      <c r="AZ503" t="s">
        <v>171</v>
      </c>
      <c r="BA503">
        <f t="shared" si="33"/>
        <v>35550000</v>
      </c>
      <c r="BB503">
        <v>35550000</v>
      </c>
      <c r="BC503">
        <v>0</v>
      </c>
      <c r="BD503">
        <v>0</v>
      </c>
    </row>
    <row r="504" spans="1:56" x14ac:dyDescent="0.25">
      <c r="A504" t="s">
        <v>7561</v>
      </c>
      <c r="B504" t="s">
        <v>7562</v>
      </c>
      <c r="C504" t="s">
        <v>7561</v>
      </c>
      <c r="D504" t="s">
        <v>171</v>
      </c>
      <c r="E504" t="s">
        <v>171</v>
      </c>
      <c r="F504">
        <f t="shared" si="31"/>
        <v>22997000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22997000</v>
      </c>
      <c r="AN504" t="s">
        <v>7256</v>
      </c>
      <c r="AO504" t="s">
        <v>7257</v>
      </c>
      <c r="AP504" t="s">
        <v>171</v>
      </c>
      <c r="AQ504" t="s">
        <v>171</v>
      </c>
      <c r="AR504">
        <f t="shared" si="32"/>
        <v>26723000</v>
      </c>
      <c r="AS504">
        <v>0</v>
      </c>
      <c r="AT504">
        <v>26723000</v>
      </c>
      <c r="AU504">
        <v>0</v>
      </c>
      <c r="AW504" t="s">
        <v>5446</v>
      </c>
      <c r="AX504" t="s">
        <v>5447</v>
      </c>
      <c r="AY504" s="3" t="s">
        <v>437</v>
      </c>
      <c r="AZ504" s="7" t="s">
        <v>957</v>
      </c>
      <c r="BA504">
        <f t="shared" si="33"/>
        <v>34885000</v>
      </c>
      <c r="BB504">
        <v>14287000</v>
      </c>
      <c r="BC504">
        <v>20598000</v>
      </c>
      <c r="BD504">
        <v>0</v>
      </c>
    </row>
    <row r="505" spans="1:56" x14ac:dyDescent="0.25">
      <c r="A505" t="s">
        <v>7575</v>
      </c>
      <c r="B505" t="s">
        <v>7576</v>
      </c>
      <c r="C505" t="s">
        <v>7577</v>
      </c>
      <c r="D505" t="s">
        <v>171</v>
      </c>
      <c r="E505" t="s">
        <v>171</v>
      </c>
      <c r="F505">
        <f t="shared" si="31"/>
        <v>22518900</v>
      </c>
      <c r="G505">
        <v>0</v>
      </c>
      <c r="H505">
        <v>13778000</v>
      </c>
      <c r="I505">
        <v>0</v>
      </c>
      <c r="J505">
        <v>0</v>
      </c>
      <c r="K505">
        <v>0</v>
      </c>
      <c r="L505">
        <v>0</v>
      </c>
      <c r="M505">
        <v>8740900</v>
      </c>
      <c r="N505">
        <v>0</v>
      </c>
      <c r="AN505" t="s">
        <v>6111</v>
      </c>
      <c r="AO505" t="s">
        <v>6112</v>
      </c>
      <c r="AP505" t="s">
        <v>171</v>
      </c>
      <c r="AQ505" t="s">
        <v>171</v>
      </c>
      <c r="AR505">
        <f t="shared" si="32"/>
        <v>26547000</v>
      </c>
      <c r="AS505">
        <v>0</v>
      </c>
      <c r="AT505">
        <v>26547000</v>
      </c>
      <c r="AU505">
        <v>0</v>
      </c>
      <c r="AW505" t="s">
        <v>6304</v>
      </c>
      <c r="AX505" t="s">
        <v>6305</v>
      </c>
      <c r="AY505" t="s">
        <v>171</v>
      </c>
      <c r="AZ505" t="s">
        <v>171</v>
      </c>
      <c r="BA505">
        <f t="shared" si="33"/>
        <v>34774000</v>
      </c>
      <c r="BB505">
        <v>34774000</v>
      </c>
      <c r="BC505">
        <v>0</v>
      </c>
      <c r="BD505">
        <v>0</v>
      </c>
    </row>
    <row r="506" spans="1:56" x14ac:dyDescent="0.25">
      <c r="A506" t="s">
        <v>7584</v>
      </c>
      <c r="B506" t="s">
        <v>7585</v>
      </c>
      <c r="C506" t="s">
        <v>7586</v>
      </c>
      <c r="D506" t="s">
        <v>171</v>
      </c>
      <c r="E506" t="s">
        <v>171</v>
      </c>
      <c r="F506">
        <f t="shared" si="31"/>
        <v>22406000</v>
      </c>
      <c r="G506">
        <v>0</v>
      </c>
      <c r="H506">
        <v>0</v>
      </c>
      <c r="I506">
        <v>0</v>
      </c>
      <c r="J506">
        <v>22406000</v>
      </c>
      <c r="K506">
        <v>0</v>
      </c>
      <c r="L506">
        <v>0</v>
      </c>
      <c r="M506">
        <v>0</v>
      </c>
      <c r="N506">
        <v>0</v>
      </c>
      <c r="AN506" t="s">
        <v>4999</v>
      </c>
      <c r="AO506" t="s">
        <v>5000</v>
      </c>
      <c r="AP506" t="s">
        <v>171</v>
      </c>
      <c r="AQ506" t="s">
        <v>171</v>
      </c>
      <c r="AR506">
        <f t="shared" si="32"/>
        <v>26211000</v>
      </c>
      <c r="AS506">
        <v>0</v>
      </c>
      <c r="AT506">
        <v>26211000</v>
      </c>
      <c r="AU506">
        <v>0</v>
      </c>
      <c r="AW506" t="s">
        <v>6878</v>
      </c>
      <c r="AX506" t="s">
        <v>6879</v>
      </c>
      <c r="AY506" t="s">
        <v>171</v>
      </c>
      <c r="AZ506" t="s">
        <v>171</v>
      </c>
      <c r="BA506">
        <f t="shared" si="33"/>
        <v>34475000</v>
      </c>
      <c r="BB506">
        <v>0</v>
      </c>
      <c r="BC506">
        <v>0</v>
      </c>
      <c r="BD506">
        <v>34475000</v>
      </c>
    </row>
    <row r="507" spans="1:56" x14ac:dyDescent="0.25">
      <c r="A507" t="s">
        <v>7601</v>
      </c>
      <c r="B507" t="s">
        <v>7602</v>
      </c>
      <c r="C507" t="s">
        <v>7603</v>
      </c>
      <c r="D507" t="s">
        <v>171</v>
      </c>
      <c r="E507" t="s">
        <v>171</v>
      </c>
      <c r="F507">
        <f t="shared" si="31"/>
        <v>22146000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22146000</v>
      </c>
      <c r="N507">
        <v>0</v>
      </c>
      <c r="AN507" t="s">
        <v>4650</v>
      </c>
      <c r="AO507" t="s">
        <v>4651</v>
      </c>
      <c r="AP507" s="3" t="s">
        <v>437</v>
      </c>
      <c r="AQ507" s="15" t="s">
        <v>1676</v>
      </c>
      <c r="AR507">
        <f t="shared" si="32"/>
        <v>26118000</v>
      </c>
      <c r="AS507">
        <v>0</v>
      </c>
      <c r="AT507">
        <v>26118000</v>
      </c>
      <c r="AU507">
        <v>0</v>
      </c>
      <c r="AW507" t="s">
        <v>5838</v>
      </c>
      <c r="AX507" t="s">
        <v>5837</v>
      </c>
      <c r="AY507" t="s">
        <v>171</v>
      </c>
      <c r="AZ507" t="s">
        <v>171</v>
      </c>
      <c r="BA507">
        <f t="shared" si="33"/>
        <v>34158000</v>
      </c>
      <c r="BB507">
        <v>34158000</v>
      </c>
      <c r="BC507">
        <v>0</v>
      </c>
      <c r="BD507">
        <v>0</v>
      </c>
    </row>
    <row r="508" spans="1:56" x14ac:dyDescent="0.25">
      <c r="A508" t="s">
        <v>7612</v>
      </c>
      <c r="B508" t="s">
        <v>7613</v>
      </c>
      <c r="C508" t="s">
        <v>7614</v>
      </c>
      <c r="D508" t="s">
        <v>171</v>
      </c>
      <c r="E508" t="s">
        <v>7615</v>
      </c>
      <c r="F508">
        <f t="shared" si="31"/>
        <v>22029000</v>
      </c>
      <c r="G508">
        <v>0</v>
      </c>
      <c r="H508">
        <v>0</v>
      </c>
      <c r="I508">
        <v>0</v>
      </c>
      <c r="J508">
        <v>22029000</v>
      </c>
      <c r="K508">
        <v>0</v>
      </c>
      <c r="L508">
        <v>0</v>
      </c>
      <c r="M508">
        <v>0</v>
      </c>
      <c r="N508">
        <v>0</v>
      </c>
      <c r="AN508" t="s">
        <v>6183</v>
      </c>
      <c r="AO508" t="s">
        <v>6182</v>
      </c>
      <c r="AP508" t="s">
        <v>171</v>
      </c>
      <c r="AQ508" t="s">
        <v>171</v>
      </c>
      <c r="AR508">
        <f t="shared" si="32"/>
        <v>25904000</v>
      </c>
      <c r="AS508">
        <v>0</v>
      </c>
      <c r="AT508">
        <v>25904000</v>
      </c>
      <c r="AU508">
        <v>0</v>
      </c>
      <c r="AW508" t="s">
        <v>6929</v>
      </c>
      <c r="AX508" t="s">
        <v>6928</v>
      </c>
      <c r="AY508" t="s">
        <v>171</v>
      </c>
      <c r="AZ508" t="s">
        <v>171</v>
      </c>
      <c r="BA508">
        <f t="shared" si="33"/>
        <v>33283000</v>
      </c>
      <c r="BB508">
        <v>0</v>
      </c>
      <c r="BC508">
        <v>33283000</v>
      </c>
      <c r="BD508">
        <v>0</v>
      </c>
    </row>
    <row r="509" spans="1:56" x14ac:dyDescent="0.25">
      <c r="A509" t="s">
        <v>7623</v>
      </c>
      <c r="B509" t="s">
        <v>7624</v>
      </c>
      <c r="C509" t="s">
        <v>7625</v>
      </c>
      <c r="D509" t="s">
        <v>171</v>
      </c>
      <c r="E509" t="s">
        <v>171</v>
      </c>
      <c r="F509">
        <f t="shared" si="31"/>
        <v>22023000</v>
      </c>
      <c r="G509">
        <v>0</v>
      </c>
      <c r="H509">
        <v>0</v>
      </c>
      <c r="I509">
        <v>0</v>
      </c>
      <c r="J509">
        <v>22023000</v>
      </c>
      <c r="K509">
        <v>0</v>
      </c>
      <c r="L509">
        <v>0</v>
      </c>
      <c r="M509">
        <v>0</v>
      </c>
      <c r="N509">
        <v>0</v>
      </c>
      <c r="AN509" t="s">
        <v>5349</v>
      </c>
      <c r="AO509" t="s">
        <v>5350</v>
      </c>
      <c r="AP509" t="s">
        <v>171</v>
      </c>
      <c r="AQ509" t="s">
        <v>171</v>
      </c>
      <c r="AR509">
        <f t="shared" si="32"/>
        <v>25855000</v>
      </c>
      <c r="AS509">
        <v>0</v>
      </c>
      <c r="AT509">
        <v>25855000</v>
      </c>
      <c r="AU509">
        <v>0</v>
      </c>
      <c r="AW509" t="s">
        <v>6937</v>
      </c>
      <c r="AX509" t="s">
        <v>6938</v>
      </c>
      <c r="AY509" t="s">
        <v>171</v>
      </c>
      <c r="AZ509" t="s">
        <v>171</v>
      </c>
      <c r="BA509">
        <f t="shared" si="33"/>
        <v>33070000</v>
      </c>
      <c r="BB509">
        <v>33070000</v>
      </c>
      <c r="BC509">
        <v>0</v>
      </c>
      <c r="BD509">
        <v>0</v>
      </c>
    </row>
    <row r="510" spans="1:56" x14ac:dyDescent="0.25">
      <c r="A510" t="s">
        <v>7634</v>
      </c>
      <c r="B510" t="s">
        <v>7635</v>
      </c>
      <c r="C510" t="s">
        <v>7634</v>
      </c>
      <c r="D510" t="s">
        <v>171</v>
      </c>
      <c r="E510" t="s">
        <v>171</v>
      </c>
      <c r="F510">
        <f t="shared" si="31"/>
        <v>21936000</v>
      </c>
      <c r="G510">
        <v>0</v>
      </c>
      <c r="H510">
        <v>0</v>
      </c>
      <c r="I510">
        <v>0</v>
      </c>
      <c r="J510">
        <v>21936000</v>
      </c>
      <c r="K510">
        <v>0</v>
      </c>
      <c r="L510">
        <v>0</v>
      </c>
      <c r="M510">
        <v>0</v>
      </c>
      <c r="N510">
        <v>0</v>
      </c>
      <c r="AN510" t="s">
        <v>7314</v>
      </c>
      <c r="AO510" t="s">
        <v>7315</v>
      </c>
      <c r="AP510" t="s">
        <v>171</v>
      </c>
      <c r="AQ510" t="s">
        <v>171</v>
      </c>
      <c r="AR510">
        <f t="shared" si="32"/>
        <v>25824000</v>
      </c>
      <c r="AS510">
        <v>0</v>
      </c>
      <c r="AT510">
        <v>0</v>
      </c>
      <c r="AU510">
        <v>25824000</v>
      </c>
      <c r="AW510" t="s">
        <v>6413</v>
      </c>
      <c r="AX510" t="s">
        <v>6414</v>
      </c>
      <c r="AY510" t="s">
        <v>230</v>
      </c>
      <c r="AZ510" t="s">
        <v>171</v>
      </c>
      <c r="BA510">
        <f t="shared" si="33"/>
        <v>32837000</v>
      </c>
      <c r="BB510">
        <v>18938000</v>
      </c>
      <c r="BC510">
        <v>0</v>
      </c>
      <c r="BD510">
        <v>13899000</v>
      </c>
    </row>
    <row r="511" spans="1:56" x14ac:dyDescent="0.25">
      <c r="A511" t="s">
        <v>7644</v>
      </c>
      <c r="B511" t="s">
        <v>7645</v>
      </c>
      <c r="C511" t="s">
        <v>7646</v>
      </c>
      <c r="D511" t="s">
        <v>171</v>
      </c>
      <c r="E511" t="s">
        <v>171</v>
      </c>
      <c r="F511">
        <f t="shared" si="31"/>
        <v>21895000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21895000</v>
      </c>
      <c r="N511">
        <v>0</v>
      </c>
      <c r="AN511" t="s">
        <v>6045</v>
      </c>
      <c r="AO511" t="s">
        <v>6046</v>
      </c>
      <c r="AP511" t="s">
        <v>171</v>
      </c>
      <c r="AQ511" t="s">
        <v>171</v>
      </c>
      <c r="AR511">
        <f t="shared" si="32"/>
        <v>25801000</v>
      </c>
      <c r="AS511">
        <v>0</v>
      </c>
      <c r="AT511">
        <v>25801000</v>
      </c>
      <c r="AU511">
        <v>0</v>
      </c>
      <c r="AW511" t="s">
        <v>6947</v>
      </c>
      <c r="AX511" t="s">
        <v>6948</v>
      </c>
      <c r="AY511" t="s">
        <v>171</v>
      </c>
      <c r="AZ511" t="s">
        <v>171</v>
      </c>
      <c r="BA511">
        <f t="shared" si="33"/>
        <v>32832000</v>
      </c>
      <c r="BB511">
        <v>17650000</v>
      </c>
      <c r="BC511">
        <v>0</v>
      </c>
      <c r="BD511">
        <v>15182000</v>
      </c>
    </row>
    <row r="512" spans="1:56" x14ac:dyDescent="0.25">
      <c r="A512" t="s">
        <v>7653</v>
      </c>
      <c r="B512" t="s">
        <v>7654</v>
      </c>
      <c r="C512" t="s">
        <v>7655</v>
      </c>
      <c r="D512" t="s">
        <v>171</v>
      </c>
      <c r="E512" t="s">
        <v>171</v>
      </c>
      <c r="F512">
        <f t="shared" si="31"/>
        <v>21768000</v>
      </c>
      <c r="G512">
        <v>0</v>
      </c>
      <c r="H512">
        <v>10650000</v>
      </c>
      <c r="I512">
        <v>0</v>
      </c>
      <c r="J512">
        <v>11118000</v>
      </c>
      <c r="K512">
        <v>0</v>
      </c>
      <c r="L512">
        <v>0</v>
      </c>
      <c r="M512">
        <v>0</v>
      </c>
      <c r="N512">
        <v>0</v>
      </c>
      <c r="AN512" t="s">
        <v>5968</v>
      </c>
      <c r="AO512" t="s">
        <v>5969</v>
      </c>
      <c r="AP512" t="s">
        <v>171</v>
      </c>
      <c r="AQ512" t="s">
        <v>171</v>
      </c>
      <c r="AR512">
        <f t="shared" si="32"/>
        <v>25552000</v>
      </c>
      <c r="AS512">
        <v>0</v>
      </c>
      <c r="AT512">
        <v>25552000</v>
      </c>
      <c r="AU512">
        <v>0</v>
      </c>
      <c r="AW512" t="s">
        <v>5663</v>
      </c>
      <c r="AX512" t="s">
        <v>5662</v>
      </c>
      <c r="AY512" s="3" t="s">
        <v>437</v>
      </c>
      <c r="AZ512" s="7" t="s">
        <v>957</v>
      </c>
      <c r="BA512">
        <f t="shared" si="33"/>
        <v>32713000</v>
      </c>
      <c r="BB512">
        <v>0</v>
      </c>
      <c r="BC512">
        <v>32713000</v>
      </c>
      <c r="BD512">
        <v>0</v>
      </c>
    </row>
    <row r="513" spans="1:56" x14ac:dyDescent="0.25">
      <c r="A513" t="s">
        <v>7671</v>
      </c>
      <c r="B513" t="s">
        <v>7672</v>
      </c>
      <c r="C513" t="s">
        <v>7673</v>
      </c>
      <c r="D513" t="s">
        <v>171</v>
      </c>
      <c r="E513" t="s">
        <v>171</v>
      </c>
      <c r="F513">
        <f t="shared" si="31"/>
        <v>21569000</v>
      </c>
      <c r="G513">
        <v>0</v>
      </c>
      <c r="H513">
        <v>10428000</v>
      </c>
      <c r="I513">
        <v>0</v>
      </c>
      <c r="J513">
        <v>11141000</v>
      </c>
      <c r="K513">
        <v>0</v>
      </c>
      <c r="L513">
        <v>0</v>
      </c>
      <c r="M513">
        <v>0</v>
      </c>
      <c r="N513">
        <v>0</v>
      </c>
      <c r="AN513" t="s">
        <v>7352</v>
      </c>
      <c r="AO513" t="s">
        <v>7353</v>
      </c>
      <c r="AP513" t="s">
        <v>171</v>
      </c>
      <c r="AQ513" t="s">
        <v>171</v>
      </c>
      <c r="AR513">
        <f t="shared" si="32"/>
        <v>25441000</v>
      </c>
      <c r="AS513">
        <v>0</v>
      </c>
      <c r="AT513">
        <v>0</v>
      </c>
      <c r="AU513">
        <v>25441000</v>
      </c>
      <c r="AW513" t="s">
        <v>6976</v>
      </c>
      <c r="AX513" t="s">
        <v>6975</v>
      </c>
      <c r="AY513" t="s">
        <v>171</v>
      </c>
      <c r="AZ513" t="s">
        <v>171</v>
      </c>
      <c r="BA513">
        <f t="shared" si="33"/>
        <v>31788000</v>
      </c>
      <c r="BB513">
        <v>0</v>
      </c>
      <c r="BC513">
        <v>0</v>
      </c>
      <c r="BD513">
        <v>31788000</v>
      </c>
    </row>
    <row r="514" spans="1:56" x14ac:dyDescent="0.25">
      <c r="A514" t="s">
        <v>7680</v>
      </c>
      <c r="B514" t="s">
        <v>7681</v>
      </c>
      <c r="C514" t="s">
        <v>7682</v>
      </c>
      <c r="D514" t="s">
        <v>171</v>
      </c>
      <c r="E514" t="s">
        <v>171</v>
      </c>
      <c r="F514">
        <f t="shared" ref="F514:F577" si="34">SUM(G514:N514)</f>
        <v>21518000</v>
      </c>
      <c r="G514">
        <v>0</v>
      </c>
      <c r="H514">
        <v>21518000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AN514" t="s">
        <v>7380</v>
      </c>
      <c r="AO514" t="s">
        <v>7381</v>
      </c>
      <c r="AP514" t="s">
        <v>171</v>
      </c>
      <c r="AQ514" t="s">
        <v>171</v>
      </c>
      <c r="AR514">
        <f t="shared" si="32"/>
        <v>25181000</v>
      </c>
      <c r="AS514">
        <v>0</v>
      </c>
      <c r="AT514">
        <v>25181000</v>
      </c>
      <c r="AU514">
        <v>0</v>
      </c>
      <c r="AW514" t="s">
        <v>5941</v>
      </c>
      <c r="AX514" t="s">
        <v>5940</v>
      </c>
      <c r="AY514" t="s">
        <v>171</v>
      </c>
      <c r="AZ514" t="s">
        <v>171</v>
      </c>
      <c r="BA514">
        <f t="shared" si="33"/>
        <v>31784000</v>
      </c>
      <c r="BB514">
        <v>0</v>
      </c>
      <c r="BC514">
        <v>11497000</v>
      </c>
      <c r="BD514">
        <v>20287000</v>
      </c>
    </row>
    <row r="515" spans="1:56" x14ac:dyDescent="0.25">
      <c r="A515" t="s">
        <v>7689</v>
      </c>
      <c r="B515" t="s">
        <v>7690</v>
      </c>
      <c r="C515" t="s">
        <v>7691</v>
      </c>
      <c r="D515" t="s">
        <v>171</v>
      </c>
      <c r="E515" t="s">
        <v>171</v>
      </c>
      <c r="F515">
        <f t="shared" si="34"/>
        <v>21514000</v>
      </c>
      <c r="G515">
        <v>0</v>
      </c>
      <c r="H515">
        <v>21514000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AN515" t="s">
        <v>5371</v>
      </c>
      <c r="AO515" t="s">
        <v>5372</v>
      </c>
      <c r="AP515" t="s">
        <v>171</v>
      </c>
      <c r="AQ515" t="s">
        <v>171</v>
      </c>
      <c r="AR515">
        <f t="shared" ref="AR515:AR578" si="35">SUM(AS515:AU515)</f>
        <v>25151000</v>
      </c>
      <c r="AS515">
        <v>0</v>
      </c>
      <c r="AT515">
        <v>25151000</v>
      </c>
      <c r="AU515">
        <v>0</v>
      </c>
      <c r="AW515" t="s">
        <v>3561</v>
      </c>
      <c r="AX515" t="s">
        <v>3562</v>
      </c>
      <c r="AY515" t="s">
        <v>230</v>
      </c>
      <c r="AZ515" t="s">
        <v>171</v>
      </c>
      <c r="BA515">
        <f t="shared" ref="BA515:BA578" si="36">SUM(BB515:BD515)</f>
        <v>31782000</v>
      </c>
      <c r="BB515">
        <v>31782000</v>
      </c>
      <c r="BC515">
        <v>0</v>
      </c>
      <c r="BD515">
        <v>0</v>
      </c>
    </row>
    <row r="516" spans="1:56" x14ac:dyDescent="0.25">
      <c r="A516" t="s">
        <v>7700</v>
      </c>
      <c r="B516" t="s">
        <v>7701</v>
      </c>
      <c r="C516" t="s">
        <v>7702</v>
      </c>
      <c r="D516" t="s">
        <v>171</v>
      </c>
      <c r="E516" t="s">
        <v>171</v>
      </c>
      <c r="F516">
        <f t="shared" si="34"/>
        <v>21274700</v>
      </c>
      <c r="G516">
        <v>0</v>
      </c>
      <c r="H516">
        <v>9321700</v>
      </c>
      <c r="I516">
        <v>0</v>
      </c>
      <c r="J516">
        <v>11953000</v>
      </c>
      <c r="K516">
        <v>0</v>
      </c>
      <c r="L516">
        <v>0</v>
      </c>
      <c r="M516">
        <v>0</v>
      </c>
      <c r="N516">
        <v>0</v>
      </c>
      <c r="AN516" t="s">
        <v>6655</v>
      </c>
      <c r="AO516" t="s">
        <v>6656</v>
      </c>
      <c r="AP516" s="2" t="s">
        <v>171</v>
      </c>
      <c r="AQ516" s="2" t="s">
        <v>171</v>
      </c>
      <c r="AR516">
        <f t="shared" si="35"/>
        <v>24761000</v>
      </c>
      <c r="AS516">
        <v>0</v>
      </c>
      <c r="AT516">
        <v>24761000</v>
      </c>
      <c r="AU516">
        <v>0</v>
      </c>
      <c r="AW516" t="s">
        <v>4780</v>
      </c>
      <c r="AX516" t="s">
        <v>4781</v>
      </c>
      <c r="AY516" t="s">
        <v>171</v>
      </c>
      <c r="AZ516" t="s">
        <v>171</v>
      </c>
      <c r="BA516">
        <f t="shared" si="36"/>
        <v>31579000</v>
      </c>
      <c r="BB516">
        <v>31579000</v>
      </c>
      <c r="BC516">
        <v>0</v>
      </c>
      <c r="BD516">
        <v>0</v>
      </c>
    </row>
    <row r="517" spans="1:56" x14ac:dyDescent="0.25">
      <c r="A517" t="s">
        <v>7710</v>
      </c>
      <c r="B517" t="s">
        <v>7711</v>
      </c>
      <c r="C517" t="s">
        <v>7712</v>
      </c>
      <c r="D517" t="s">
        <v>171</v>
      </c>
      <c r="E517" t="s">
        <v>171</v>
      </c>
      <c r="F517">
        <f t="shared" si="34"/>
        <v>21250000</v>
      </c>
      <c r="G517">
        <v>0</v>
      </c>
      <c r="H517">
        <v>0</v>
      </c>
      <c r="I517">
        <v>0</v>
      </c>
      <c r="J517">
        <v>21250000</v>
      </c>
      <c r="K517">
        <v>0</v>
      </c>
      <c r="L517">
        <v>0</v>
      </c>
      <c r="M517">
        <v>0</v>
      </c>
      <c r="N517">
        <v>0</v>
      </c>
      <c r="AN517" t="s">
        <v>7399</v>
      </c>
      <c r="AO517" t="s">
        <v>7400</v>
      </c>
      <c r="AP517" t="s">
        <v>171</v>
      </c>
      <c r="AQ517" t="s">
        <v>171</v>
      </c>
      <c r="AR517">
        <f t="shared" si="35"/>
        <v>24625000</v>
      </c>
      <c r="AS517">
        <v>0</v>
      </c>
      <c r="AT517">
        <v>24625000</v>
      </c>
      <c r="AU517">
        <v>0</v>
      </c>
      <c r="AW517" t="s">
        <v>6183</v>
      </c>
      <c r="AX517" t="s">
        <v>6182</v>
      </c>
      <c r="AY517" t="s">
        <v>171</v>
      </c>
      <c r="AZ517" t="s">
        <v>171</v>
      </c>
      <c r="BA517">
        <f t="shared" si="36"/>
        <v>31412000</v>
      </c>
      <c r="BB517">
        <v>31412000</v>
      </c>
      <c r="BC517">
        <v>0</v>
      </c>
      <c r="BD517">
        <v>0</v>
      </c>
    </row>
    <row r="518" spans="1:56" x14ac:dyDescent="0.25">
      <c r="A518" t="s">
        <v>7728</v>
      </c>
      <c r="B518" t="s">
        <v>7729</v>
      </c>
      <c r="C518" t="s">
        <v>7730</v>
      </c>
      <c r="D518" t="s">
        <v>171</v>
      </c>
      <c r="E518" t="s">
        <v>171</v>
      </c>
      <c r="F518">
        <f t="shared" si="34"/>
        <v>20900000</v>
      </c>
      <c r="G518">
        <v>0</v>
      </c>
      <c r="H518">
        <v>0</v>
      </c>
      <c r="I518">
        <v>0</v>
      </c>
      <c r="J518">
        <v>20900000</v>
      </c>
      <c r="K518">
        <v>0</v>
      </c>
      <c r="L518">
        <v>0</v>
      </c>
      <c r="M518">
        <v>0</v>
      </c>
      <c r="N518">
        <v>0</v>
      </c>
      <c r="AN518" t="s">
        <v>7419</v>
      </c>
      <c r="AO518" t="s">
        <v>7420</v>
      </c>
      <c r="AP518" t="s">
        <v>171</v>
      </c>
      <c r="AQ518" t="s">
        <v>171</v>
      </c>
      <c r="AR518">
        <f t="shared" si="35"/>
        <v>24437000</v>
      </c>
      <c r="AS518">
        <v>0</v>
      </c>
      <c r="AT518">
        <v>24437000</v>
      </c>
      <c r="AU518">
        <v>0</v>
      </c>
      <c r="AW518" t="s">
        <v>6992</v>
      </c>
      <c r="AX518" t="s">
        <v>6993</v>
      </c>
      <c r="AY518" s="3" t="s">
        <v>437</v>
      </c>
      <c r="AZ518" s="16" t="s">
        <v>438</v>
      </c>
      <c r="BA518">
        <f t="shared" si="36"/>
        <v>31303000</v>
      </c>
      <c r="BB518">
        <v>14559000</v>
      </c>
      <c r="BC518">
        <v>16744000</v>
      </c>
      <c r="BD518">
        <v>0</v>
      </c>
    </row>
    <row r="519" spans="1:56" x14ac:dyDescent="0.25">
      <c r="A519" t="s">
        <v>7738</v>
      </c>
      <c r="B519" t="s">
        <v>7739</v>
      </c>
      <c r="C519" t="s">
        <v>7738</v>
      </c>
      <c r="D519" t="s">
        <v>171</v>
      </c>
      <c r="E519" t="s">
        <v>171</v>
      </c>
      <c r="F519">
        <f t="shared" si="34"/>
        <v>20892000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20892000</v>
      </c>
      <c r="M519">
        <v>0</v>
      </c>
      <c r="N519">
        <v>0</v>
      </c>
      <c r="AN519" t="s">
        <v>6543</v>
      </c>
      <c r="AO519" t="s">
        <v>6544</v>
      </c>
      <c r="AP519" t="s">
        <v>171</v>
      </c>
      <c r="AQ519" t="s">
        <v>171</v>
      </c>
      <c r="AR519">
        <f t="shared" si="35"/>
        <v>24419000</v>
      </c>
      <c r="AS519">
        <v>0</v>
      </c>
      <c r="AT519">
        <v>0</v>
      </c>
      <c r="AU519">
        <v>24419000</v>
      </c>
      <c r="AW519" t="s">
        <v>6149</v>
      </c>
      <c r="AX519" t="s">
        <v>6148</v>
      </c>
      <c r="AY519" t="s">
        <v>171</v>
      </c>
      <c r="AZ519" t="s">
        <v>171</v>
      </c>
      <c r="BA519">
        <f t="shared" si="36"/>
        <v>31269000</v>
      </c>
      <c r="BB519">
        <v>0</v>
      </c>
      <c r="BC519">
        <v>0</v>
      </c>
      <c r="BD519">
        <v>31269000</v>
      </c>
    </row>
    <row r="520" spans="1:56" x14ac:dyDescent="0.25">
      <c r="A520" t="s">
        <v>1491</v>
      </c>
      <c r="B520" t="s">
        <v>1491</v>
      </c>
      <c r="C520" t="s">
        <v>1491</v>
      </c>
      <c r="D520" t="s">
        <v>171</v>
      </c>
      <c r="E520" t="s">
        <v>171</v>
      </c>
      <c r="F520">
        <f t="shared" si="34"/>
        <v>20790000</v>
      </c>
      <c r="G520">
        <v>0</v>
      </c>
      <c r="H520">
        <v>0</v>
      </c>
      <c r="I520">
        <v>0</v>
      </c>
      <c r="J520">
        <v>0</v>
      </c>
      <c r="K520">
        <v>20790000</v>
      </c>
      <c r="L520">
        <v>0</v>
      </c>
      <c r="M520">
        <v>0</v>
      </c>
      <c r="N520">
        <v>0</v>
      </c>
      <c r="AN520" t="s">
        <v>4835</v>
      </c>
      <c r="AO520" t="s">
        <v>4836</v>
      </c>
      <c r="AP520" t="s">
        <v>171</v>
      </c>
      <c r="AQ520" t="s">
        <v>171</v>
      </c>
      <c r="AR520">
        <f t="shared" si="35"/>
        <v>24378000</v>
      </c>
      <c r="AS520">
        <v>0</v>
      </c>
      <c r="AT520">
        <v>24378000</v>
      </c>
      <c r="AU520">
        <v>0</v>
      </c>
      <c r="AW520" t="s">
        <v>5774</v>
      </c>
      <c r="AX520" t="s">
        <v>5775</v>
      </c>
      <c r="AY520" t="s">
        <v>171</v>
      </c>
      <c r="AZ520" t="s">
        <v>171</v>
      </c>
      <c r="BA520">
        <f t="shared" si="36"/>
        <v>31207000</v>
      </c>
      <c r="BB520">
        <v>31207000</v>
      </c>
      <c r="BC520">
        <v>0</v>
      </c>
      <c r="BD520">
        <v>0</v>
      </c>
    </row>
    <row r="521" spans="1:56" x14ac:dyDescent="0.25">
      <c r="A521" t="s">
        <v>7747</v>
      </c>
      <c r="B521" t="s">
        <v>7748</v>
      </c>
      <c r="C521" t="s">
        <v>7749</v>
      </c>
      <c r="D521" t="s">
        <v>171</v>
      </c>
      <c r="E521" t="s">
        <v>171</v>
      </c>
      <c r="F521">
        <f t="shared" si="34"/>
        <v>20648000</v>
      </c>
      <c r="G521">
        <v>0</v>
      </c>
      <c r="H521">
        <v>20648000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AN521" t="s">
        <v>6092</v>
      </c>
      <c r="AO521" t="s">
        <v>6091</v>
      </c>
      <c r="AP521" t="s">
        <v>171</v>
      </c>
      <c r="AQ521" t="s">
        <v>171</v>
      </c>
      <c r="AR521">
        <f t="shared" si="35"/>
        <v>24227000</v>
      </c>
      <c r="AS521">
        <v>0</v>
      </c>
      <c r="AT521">
        <v>24227000</v>
      </c>
      <c r="AU521">
        <v>0</v>
      </c>
      <c r="AW521" t="s">
        <v>4876</v>
      </c>
      <c r="AX521" t="s">
        <v>4877</v>
      </c>
      <c r="AY521" t="s">
        <v>171</v>
      </c>
      <c r="AZ521" t="s">
        <v>171</v>
      </c>
      <c r="BA521">
        <f t="shared" si="36"/>
        <v>30917000</v>
      </c>
      <c r="BB521">
        <v>0</v>
      </c>
      <c r="BC521">
        <v>30917000</v>
      </c>
      <c r="BD521">
        <v>0</v>
      </c>
    </row>
    <row r="522" spans="1:56" x14ac:dyDescent="0.25">
      <c r="A522" t="s">
        <v>7757</v>
      </c>
      <c r="B522" t="s">
        <v>7758</v>
      </c>
      <c r="C522" t="s">
        <v>7757</v>
      </c>
      <c r="D522" t="s">
        <v>171</v>
      </c>
      <c r="E522" t="s">
        <v>171</v>
      </c>
      <c r="F522">
        <f t="shared" si="34"/>
        <v>20275800</v>
      </c>
      <c r="G522">
        <v>0</v>
      </c>
      <c r="H522">
        <v>0</v>
      </c>
      <c r="I522">
        <v>0</v>
      </c>
      <c r="J522">
        <v>0</v>
      </c>
      <c r="K522">
        <v>8813800</v>
      </c>
      <c r="L522">
        <v>0</v>
      </c>
      <c r="M522">
        <v>0</v>
      </c>
      <c r="N522">
        <v>11462000</v>
      </c>
      <c r="AN522" t="s">
        <v>6958</v>
      </c>
      <c r="AO522" t="s">
        <v>6959</v>
      </c>
      <c r="AP522" t="s">
        <v>171</v>
      </c>
      <c r="AQ522" t="s">
        <v>171</v>
      </c>
      <c r="AR522">
        <f t="shared" si="35"/>
        <v>24123000</v>
      </c>
      <c r="AS522">
        <v>0</v>
      </c>
      <c r="AT522">
        <v>0</v>
      </c>
      <c r="AU522">
        <v>24123000</v>
      </c>
      <c r="AW522" t="s">
        <v>7032</v>
      </c>
      <c r="AX522" t="s">
        <v>7033</v>
      </c>
      <c r="AY522" t="s">
        <v>171</v>
      </c>
      <c r="AZ522" t="s">
        <v>171</v>
      </c>
      <c r="BA522">
        <f t="shared" si="36"/>
        <v>30748000</v>
      </c>
      <c r="BB522">
        <v>30748000</v>
      </c>
      <c r="BC522">
        <v>0</v>
      </c>
      <c r="BD522">
        <v>0</v>
      </c>
    </row>
    <row r="523" spans="1:56" x14ac:dyDescent="0.25">
      <c r="A523" t="s">
        <v>7766</v>
      </c>
      <c r="B523" t="s">
        <v>7767</v>
      </c>
      <c r="C523" t="s">
        <v>7768</v>
      </c>
      <c r="D523" t="s">
        <v>171</v>
      </c>
      <c r="E523" t="s">
        <v>171</v>
      </c>
      <c r="F523">
        <f t="shared" si="34"/>
        <v>20261000</v>
      </c>
      <c r="G523">
        <v>0</v>
      </c>
      <c r="H523">
        <v>20261000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AN523" t="s">
        <v>5599</v>
      </c>
      <c r="AO523" t="s">
        <v>5600</v>
      </c>
      <c r="AP523" s="3" t="s">
        <v>437</v>
      </c>
      <c r="AQ523" s="4" t="s">
        <v>438</v>
      </c>
      <c r="AR523">
        <f t="shared" si="35"/>
        <v>24109000</v>
      </c>
      <c r="AS523">
        <v>0</v>
      </c>
      <c r="AT523">
        <v>24109000</v>
      </c>
      <c r="AU523">
        <v>0</v>
      </c>
      <c r="AW523" t="s">
        <v>6174</v>
      </c>
      <c r="AX523" t="s">
        <v>6175</v>
      </c>
      <c r="AY523" t="s">
        <v>171</v>
      </c>
      <c r="AZ523" s="2" t="s">
        <v>171</v>
      </c>
      <c r="BA523">
        <f t="shared" si="36"/>
        <v>30649000</v>
      </c>
      <c r="BB523">
        <v>30649000</v>
      </c>
      <c r="BC523">
        <v>0</v>
      </c>
      <c r="BD523">
        <v>0</v>
      </c>
    </row>
    <row r="524" spans="1:56" x14ac:dyDescent="0.25">
      <c r="A524" t="s">
        <v>7785</v>
      </c>
      <c r="B524" t="s">
        <v>7786</v>
      </c>
      <c r="C524" t="s">
        <v>7785</v>
      </c>
      <c r="D524" t="s">
        <v>171</v>
      </c>
      <c r="E524" t="s">
        <v>171</v>
      </c>
      <c r="F524">
        <f t="shared" si="34"/>
        <v>19977000</v>
      </c>
      <c r="G524">
        <v>0</v>
      </c>
      <c r="H524">
        <v>19977000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AN524" t="s">
        <v>7455</v>
      </c>
      <c r="AO524" t="s">
        <v>7456</v>
      </c>
      <c r="AP524" t="s">
        <v>479</v>
      </c>
      <c r="AQ524" t="s">
        <v>171</v>
      </c>
      <c r="AR524">
        <f t="shared" si="35"/>
        <v>24049000</v>
      </c>
      <c r="AS524">
        <v>0</v>
      </c>
      <c r="AT524">
        <v>24049000</v>
      </c>
      <c r="AU524">
        <v>0</v>
      </c>
      <c r="AW524" t="s">
        <v>5717</v>
      </c>
      <c r="AX524" t="s">
        <v>5718</v>
      </c>
      <c r="AY524" t="s">
        <v>171</v>
      </c>
      <c r="AZ524" t="s">
        <v>171</v>
      </c>
      <c r="BA524">
        <f t="shared" si="36"/>
        <v>30479000</v>
      </c>
      <c r="BB524">
        <v>30479000</v>
      </c>
      <c r="BC524">
        <v>0</v>
      </c>
      <c r="BD524">
        <v>0</v>
      </c>
    </row>
    <row r="525" spans="1:56" x14ac:dyDescent="0.25">
      <c r="A525" t="s">
        <v>7795</v>
      </c>
      <c r="B525" t="s">
        <v>7796</v>
      </c>
      <c r="C525" t="s">
        <v>7797</v>
      </c>
      <c r="D525" t="s">
        <v>171</v>
      </c>
      <c r="E525" t="s">
        <v>171</v>
      </c>
      <c r="F525">
        <f t="shared" si="34"/>
        <v>19893000</v>
      </c>
      <c r="G525">
        <v>0</v>
      </c>
      <c r="H525">
        <v>0</v>
      </c>
      <c r="I525">
        <v>0</v>
      </c>
      <c r="J525">
        <v>19893000</v>
      </c>
      <c r="K525">
        <v>0</v>
      </c>
      <c r="L525">
        <v>0</v>
      </c>
      <c r="M525">
        <v>0</v>
      </c>
      <c r="N525">
        <v>0</v>
      </c>
      <c r="AN525" t="s">
        <v>5681</v>
      </c>
      <c r="AO525" t="s">
        <v>5680</v>
      </c>
      <c r="AP525" t="s">
        <v>171</v>
      </c>
      <c r="AQ525" t="s">
        <v>171</v>
      </c>
      <c r="AR525">
        <f t="shared" si="35"/>
        <v>23873000</v>
      </c>
      <c r="AS525">
        <v>0</v>
      </c>
      <c r="AT525">
        <v>23873000</v>
      </c>
      <c r="AU525">
        <v>0</v>
      </c>
      <c r="AW525" t="s">
        <v>5569</v>
      </c>
      <c r="AX525" t="s">
        <v>5570</v>
      </c>
      <c r="AY525" t="s">
        <v>171</v>
      </c>
      <c r="AZ525" t="s">
        <v>171</v>
      </c>
      <c r="BA525">
        <f t="shared" si="36"/>
        <v>30255000</v>
      </c>
      <c r="BB525">
        <v>30255000</v>
      </c>
      <c r="BC525">
        <v>0</v>
      </c>
      <c r="BD525">
        <v>0</v>
      </c>
    </row>
    <row r="526" spans="1:56" x14ac:dyDescent="0.25">
      <c r="A526" t="s">
        <v>7806</v>
      </c>
      <c r="B526" t="s">
        <v>7807</v>
      </c>
      <c r="C526" t="s">
        <v>7808</v>
      </c>
      <c r="D526" t="s">
        <v>171</v>
      </c>
      <c r="E526" t="s">
        <v>171</v>
      </c>
      <c r="F526">
        <f t="shared" si="34"/>
        <v>19868000</v>
      </c>
      <c r="G526">
        <v>0</v>
      </c>
      <c r="H526">
        <v>0</v>
      </c>
      <c r="I526">
        <v>19868000</v>
      </c>
      <c r="J526">
        <v>0</v>
      </c>
      <c r="K526">
        <v>0</v>
      </c>
      <c r="L526">
        <v>0</v>
      </c>
      <c r="M526">
        <v>0</v>
      </c>
      <c r="N526">
        <v>0</v>
      </c>
      <c r="AN526" t="s">
        <v>6716</v>
      </c>
      <c r="AO526" t="s">
        <v>6717</v>
      </c>
      <c r="AP526" s="3" t="s">
        <v>437</v>
      </c>
      <c r="AQ526" s="4" t="s">
        <v>438</v>
      </c>
      <c r="AR526">
        <f t="shared" si="35"/>
        <v>23737000</v>
      </c>
      <c r="AS526">
        <v>0</v>
      </c>
      <c r="AT526">
        <v>23737000</v>
      </c>
      <c r="AU526">
        <v>0</v>
      </c>
      <c r="AW526" t="s">
        <v>7068</v>
      </c>
      <c r="AX526" t="s">
        <v>7069</v>
      </c>
      <c r="AY526" t="s">
        <v>171</v>
      </c>
      <c r="AZ526" t="s">
        <v>171</v>
      </c>
      <c r="BA526">
        <f t="shared" si="36"/>
        <v>29964000</v>
      </c>
      <c r="BB526">
        <v>29964000</v>
      </c>
      <c r="BC526">
        <v>0</v>
      </c>
      <c r="BD526">
        <v>0</v>
      </c>
    </row>
    <row r="527" spans="1:56" x14ac:dyDescent="0.25">
      <c r="A527" t="s">
        <v>7826</v>
      </c>
      <c r="B527" t="s">
        <v>7827</v>
      </c>
      <c r="C527" t="s">
        <v>7828</v>
      </c>
      <c r="D527" t="s">
        <v>171</v>
      </c>
      <c r="E527" t="s">
        <v>171</v>
      </c>
      <c r="F527">
        <f t="shared" si="34"/>
        <v>19777800</v>
      </c>
      <c r="G527">
        <v>0</v>
      </c>
      <c r="H527">
        <v>9075800</v>
      </c>
      <c r="I527">
        <v>0</v>
      </c>
      <c r="J527">
        <v>10702000</v>
      </c>
      <c r="K527">
        <v>0</v>
      </c>
      <c r="L527">
        <v>0</v>
      </c>
      <c r="M527">
        <v>0</v>
      </c>
      <c r="N527">
        <v>0</v>
      </c>
      <c r="AN527" t="s">
        <v>5019</v>
      </c>
      <c r="AO527" t="s">
        <v>5020</v>
      </c>
      <c r="AP527" s="3" t="s">
        <v>437</v>
      </c>
      <c r="AQ527" s="4" t="s">
        <v>438</v>
      </c>
      <c r="AR527">
        <f t="shared" si="35"/>
        <v>23688000</v>
      </c>
      <c r="AS527">
        <v>0</v>
      </c>
      <c r="AT527">
        <v>23688000</v>
      </c>
      <c r="AU527">
        <v>0</v>
      </c>
      <c r="AW527" t="s">
        <v>6443</v>
      </c>
      <c r="AX527" t="s">
        <v>6444</v>
      </c>
      <c r="AY527" t="s">
        <v>171</v>
      </c>
      <c r="AZ527" t="s">
        <v>171</v>
      </c>
      <c r="BA527">
        <f t="shared" si="36"/>
        <v>29756000</v>
      </c>
      <c r="BB527">
        <v>29756000</v>
      </c>
      <c r="BC527">
        <v>0</v>
      </c>
      <c r="BD527">
        <v>0</v>
      </c>
    </row>
    <row r="528" spans="1:56" x14ac:dyDescent="0.25">
      <c r="A528" t="s">
        <v>7836</v>
      </c>
      <c r="B528" t="s">
        <v>7837</v>
      </c>
      <c r="C528" t="s">
        <v>7836</v>
      </c>
      <c r="D528" t="s">
        <v>171</v>
      </c>
      <c r="E528" t="s">
        <v>171</v>
      </c>
      <c r="F528">
        <f t="shared" si="34"/>
        <v>19525000</v>
      </c>
      <c r="G528">
        <v>0</v>
      </c>
      <c r="H528">
        <v>0</v>
      </c>
      <c r="I528">
        <v>0</v>
      </c>
      <c r="J528">
        <v>19525000</v>
      </c>
      <c r="K528">
        <v>0</v>
      </c>
      <c r="L528">
        <v>0</v>
      </c>
      <c r="M528">
        <v>0</v>
      </c>
      <c r="N528">
        <v>0</v>
      </c>
      <c r="AN528" t="s">
        <v>6484</v>
      </c>
      <c r="AO528" t="s">
        <v>6485</v>
      </c>
      <c r="AP528" s="2" t="s">
        <v>230</v>
      </c>
      <c r="AQ528" t="s">
        <v>171</v>
      </c>
      <c r="AR528">
        <f t="shared" si="35"/>
        <v>23448000</v>
      </c>
      <c r="AS528">
        <v>0</v>
      </c>
      <c r="AT528">
        <v>0</v>
      </c>
      <c r="AU528">
        <v>23448000</v>
      </c>
      <c r="AW528" t="s">
        <v>6024</v>
      </c>
      <c r="AX528" t="s">
        <v>6025</v>
      </c>
      <c r="AY528" t="s">
        <v>171</v>
      </c>
      <c r="AZ528" t="s">
        <v>171</v>
      </c>
      <c r="BA528">
        <f t="shared" si="36"/>
        <v>28961000</v>
      </c>
      <c r="BB528">
        <v>28961000</v>
      </c>
      <c r="BC528">
        <v>0</v>
      </c>
      <c r="BD528">
        <v>0</v>
      </c>
    </row>
    <row r="529" spans="1:56" x14ac:dyDescent="0.25">
      <c r="A529" t="s">
        <v>7853</v>
      </c>
      <c r="B529" t="s">
        <v>7854</v>
      </c>
      <c r="C529" t="s">
        <v>7853</v>
      </c>
      <c r="D529" t="s">
        <v>171</v>
      </c>
      <c r="E529" s="2" t="s">
        <v>171</v>
      </c>
      <c r="F529">
        <f t="shared" si="34"/>
        <v>19414000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19414000</v>
      </c>
      <c r="M529">
        <v>0</v>
      </c>
      <c r="N529">
        <v>0</v>
      </c>
      <c r="AN529" t="s">
        <v>7521</v>
      </c>
      <c r="AO529" t="s">
        <v>7522</v>
      </c>
      <c r="AP529" t="s">
        <v>171</v>
      </c>
      <c r="AQ529" t="s">
        <v>171</v>
      </c>
      <c r="AR529">
        <f t="shared" si="35"/>
        <v>23179000</v>
      </c>
      <c r="AS529">
        <v>0</v>
      </c>
      <c r="AT529">
        <v>23179000</v>
      </c>
      <c r="AU529">
        <v>0</v>
      </c>
      <c r="AW529" t="s">
        <v>1491</v>
      </c>
      <c r="AX529" t="s">
        <v>7124</v>
      </c>
      <c r="AY529" s="2" t="s">
        <v>171</v>
      </c>
      <c r="AZ529" s="2" t="s">
        <v>171</v>
      </c>
      <c r="BA529">
        <f t="shared" si="36"/>
        <v>28734000</v>
      </c>
      <c r="BB529">
        <v>0</v>
      </c>
      <c r="BC529">
        <v>0</v>
      </c>
      <c r="BD529">
        <v>28734000</v>
      </c>
    </row>
    <row r="530" spans="1:56" x14ac:dyDescent="0.25">
      <c r="A530" t="s">
        <v>7860</v>
      </c>
      <c r="B530" t="s">
        <v>7861</v>
      </c>
      <c r="C530" t="s">
        <v>7862</v>
      </c>
      <c r="D530" t="s">
        <v>171</v>
      </c>
      <c r="E530" t="s">
        <v>171</v>
      </c>
      <c r="F530">
        <f t="shared" si="34"/>
        <v>19389400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9876400</v>
      </c>
      <c r="M530">
        <v>9513000</v>
      </c>
      <c r="N530">
        <v>0</v>
      </c>
      <c r="AN530" t="s">
        <v>6120</v>
      </c>
      <c r="AO530" t="s">
        <v>6121</v>
      </c>
      <c r="AP530" t="s">
        <v>171</v>
      </c>
      <c r="AQ530" t="s">
        <v>171</v>
      </c>
      <c r="AR530">
        <f t="shared" si="35"/>
        <v>23093000</v>
      </c>
      <c r="AS530">
        <v>0</v>
      </c>
      <c r="AT530">
        <v>23093000</v>
      </c>
      <c r="AU530">
        <v>0</v>
      </c>
      <c r="AW530" t="s">
        <v>6163</v>
      </c>
      <c r="AX530" t="s">
        <v>6164</v>
      </c>
      <c r="AY530" t="s">
        <v>171</v>
      </c>
      <c r="AZ530" t="s">
        <v>171</v>
      </c>
      <c r="BA530">
        <f t="shared" si="36"/>
        <v>28433000</v>
      </c>
      <c r="BB530">
        <v>28433000</v>
      </c>
      <c r="BC530">
        <v>0</v>
      </c>
      <c r="BD530">
        <v>0</v>
      </c>
    </row>
    <row r="531" spans="1:56" x14ac:dyDescent="0.25">
      <c r="A531" t="s">
        <v>7890</v>
      </c>
      <c r="B531" t="s">
        <v>7891</v>
      </c>
      <c r="C531" t="s">
        <v>7892</v>
      </c>
      <c r="D531" t="s">
        <v>171</v>
      </c>
      <c r="E531" t="s">
        <v>171</v>
      </c>
      <c r="F531">
        <f t="shared" si="34"/>
        <v>19074400</v>
      </c>
      <c r="G531">
        <v>0</v>
      </c>
      <c r="H531">
        <v>0</v>
      </c>
      <c r="I531">
        <v>0</v>
      </c>
      <c r="J531">
        <v>8820400</v>
      </c>
      <c r="K531">
        <v>0</v>
      </c>
      <c r="L531">
        <v>10254000</v>
      </c>
      <c r="M531">
        <v>0</v>
      </c>
      <c r="N531">
        <v>0</v>
      </c>
      <c r="AN531" t="s">
        <v>5197</v>
      </c>
      <c r="AO531" t="s">
        <v>5198</v>
      </c>
      <c r="AP531" t="s">
        <v>171</v>
      </c>
      <c r="AQ531" t="s">
        <v>171</v>
      </c>
      <c r="AR531">
        <f t="shared" si="35"/>
        <v>23001000</v>
      </c>
      <c r="AS531">
        <v>23001000</v>
      </c>
      <c r="AT531">
        <v>0</v>
      </c>
      <c r="AU531">
        <v>0</v>
      </c>
      <c r="AW531" t="s">
        <v>7136</v>
      </c>
      <c r="AX531" t="s">
        <v>7137</v>
      </c>
      <c r="AY531" t="s">
        <v>171</v>
      </c>
      <c r="AZ531" t="s">
        <v>171</v>
      </c>
      <c r="BA531">
        <f t="shared" si="36"/>
        <v>28245000</v>
      </c>
      <c r="BB531">
        <v>0</v>
      </c>
      <c r="BC531">
        <v>28245000</v>
      </c>
      <c r="BD531">
        <v>0</v>
      </c>
    </row>
    <row r="532" spans="1:56" x14ac:dyDescent="0.25">
      <c r="A532" t="s">
        <v>1491</v>
      </c>
      <c r="B532" t="s">
        <v>1491</v>
      </c>
      <c r="C532" t="s">
        <v>1491</v>
      </c>
      <c r="D532" t="s">
        <v>171</v>
      </c>
      <c r="E532" t="s">
        <v>171</v>
      </c>
      <c r="F532">
        <f t="shared" si="34"/>
        <v>18823000</v>
      </c>
      <c r="G532">
        <v>0</v>
      </c>
      <c r="H532">
        <v>0</v>
      </c>
      <c r="I532">
        <v>0</v>
      </c>
      <c r="J532">
        <v>18823000</v>
      </c>
      <c r="K532">
        <v>0</v>
      </c>
      <c r="L532">
        <v>0</v>
      </c>
      <c r="M532">
        <v>0</v>
      </c>
      <c r="N532">
        <v>0</v>
      </c>
      <c r="AN532" t="s">
        <v>5536</v>
      </c>
      <c r="AO532" t="s">
        <v>5537</v>
      </c>
      <c r="AP532" t="s">
        <v>171</v>
      </c>
      <c r="AQ532" t="s">
        <v>171</v>
      </c>
      <c r="AR532">
        <f t="shared" si="35"/>
        <v>22892000</v>
      </c>
      <c r="AS532">
        <v>0</v>
      </c>
      <c r="AT532">
        <v>22892000</v>
      </c>
      <c r="AU532">
        <v>0</v>
      </c>
      <c r="AW532" t="s">
        <v>6635</v>
      </c>
      <c r="AX532" t="s">
        <v>6636</v>
      </c>
      <c r="AY532" t="s">
        <v>171</v>
      </c>
      <c r="AZ532" t="s">
        <v>171</v>
      </c>
      <c r="BA532">
        <f t="shared" si="36"/>
        <v>28102000</v>
      </c>
      <c r="BB532">
        <v>28102000</v>
      </c>
      <c r="BC532">
        <v>0</v>
      </c>
      <c r="BD532">
        <v>0</v>
      </c>
    </row>
    <row r="533" spans="1:56" x14ac:dyDescent="0.25">
      <c r="A533" t="s">
        <v>7900</v>
      </c>
      <c r="B533" t="s">
        <v>7901</v>
      </c>
      <c r="C533" t="s">
        <v>7900</v>
      </c>
      <c r="D533" t="s">
        <v>171</v>
      </c>
      <c r="E533" t="s">
        <v>171</v>
      </c>
      <c r="F533">
        <f t="shared" si="34"/>
        <v>18391000</v>
      </c>
      <c r="G533">
        <v>18391000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AN533" t="s">
        <v>6583</v>
      </c>
      <c r="AO533" t="s">
        <v>6584</v>
      </c>
      <c r="AP533" t="s">
        <v>488</v>
      </c>
      <c r="AQ533" t="s">
        <v>171</v>
      </c>
      <c r="AR533">
        <f t="shared" si="35"/>
        <v>22827000</v>
      </c>
      <c r="AS533">
        <v>0</v>
      </c>
      <c r="AT533">
        <v>22827000</v>
      </c>
      <c r="AU533">
        <v>0</v>
      </c>
      <c r="AW533" t="s">
        <v>7145</v>
      </c>
      <c r="AX533" t="s">
        <v>7146</v>
      </c>
      <c r="AY533" t="s">
        <v>171</v>
      </c>
      <c r="AZ533" t="s">
        <v>171</v>
      </c>
      <c r="BA533">
        <f t="shared" si="36"/>
        <v>27989000</v>
      </c>
      <c r="BB533">
        <v>0</v>
      </c>
      <c r="BC533">
        <v>27989000</v>
      </c>
      <c r="BD533">
        <v>0</v>
      </c>
    </row>
    <row r="534" spans="1:56" x14ac:dyDescent="0.25">
      <c r="A534" t="s">
        <v>1491</v>
      </c>
      <c r="B534" t="s">
        <v>7908</v>
      </c>
      <c r="C534" t="s">
        <v>7909</v>
      </c>
      <c r="D534" t="s">
        <v>479</v>
      </c>
      <c r="E534" t="s">
        <v>171</v>
      </c>
      <c r="F534">
        <f t="shared" si="34"/>
        <v>18351000</v>
      </c>
      <c r="G534">
        <v>0</v>
      </c>
      <c r="H534">
        <v>18351000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AN534" t="s">
        <v>6700</v>
      </c>
      <c r="AO534" t="s">
        <v>6701</v>
      </c>
      <c r="AP534" t="s">
        <v>171</v>
      </c>
      <c r="AQ534" t="s">
        <v>171</v>
      </c>
      <c r="AR534">
        <f t="shared" si="35"/>
        <v>21816000</v>
      </c>
      <c r="AS534">
        <v>0</v>
      </c>
      <c r="AT534">
        <v>21816000</v>
      </c>
      <c r="AU534">
        <v>0</v>
      </c>
      <c r="AW534" t="s">
        <v>7154</v>
      </c>
      <c r="AX534" t="s">
        <v>7155</v>
      </c>
      <c r="AY534" t="s">
        <v>230</v>
      </c>
      <c r="AZ534" t="s">
        <v>171</v>
      </c>
      <c r="BA534">
        <f t="shared" si="36"/>
        <v>27879000</v>
      </c>
      <c r="BB534">
        <v>27879000</v>
      </c>
      <c r="BC534">
        <v>0</v>
      </c>
      <c r="BD534">
        <v>0</v>
      </c>
    </row>
    <row r="535" spans="1:56" x14ac:dyDescent="0.25">
      <c r="A535" t="s">
        <v>7919</v>
      </c>
      <c r="B535" t="s">
        <v>7920</v>
      </c>
      <c r="C535" t="s">
        <v>7921</v>
      </c>
      <c r="D535" t="s">
        <v>171</v>
      </c>
      <c r="E535" t="s">
        <v>171</v>
      </c>
      <c r="F535">
        <f t="shared" si="34"/>
        <v>18330000</v>
      </c>
      <c r="G535">
        <v>0</v>
      </c>
      <c r="H535">
        <v>0</v>
      </c>
      <c r="I535">
        <v>0</v>
      </c>
      <c r="J535">
        <v>18330000</v>
      </c>
      <c r="K535">
        <v>0</v>
      </c>
      <c r="L535">
        <v>0</v>
      </c>
      <c r="M535">
        <v>0</v>
      </c>
      <c r="N535">
        <v>0</v>
      </c>
      <c r="AN535" t="s">
        <v>6898</v>
      </c>
      <c r="AO535" t="s">
        <v>6899</v>
      </c>
      <c r="AP535" t="s">
        <v>171</v>
      </c>
      <c r="AQ535" t="s">
        <v>171</v>
      </c>
      <c r="AR535">
        <f t="shared" si="35"/>
        <v>21573000</v>
      </c>
      <c r="AS535">
        <v>0</v>
      </c>
      <c r="AT535">
        <v>21573000</v>
      </c>
      <c r="AU535">
        <v>0</v>
      </c>
      <c r="AW535" t="s">
        <v>5293</v>
      </c>
      <c r="AX535" t="s">
        <v>5294</v>
      </c>
      <c r="AY535" s="3" t="s">
        <v>437</v>
      </c>
      <c r="AZ535" s="7" t="s">
        <v>957</v>
      </c>
      <c r="BA535">
        <f t="shared" si="36"/>
        <v>27856000</v>
      </c>
      <c r="BB535">
        <v>0</v>
      </c>
      <c r="BC535">
        <v>27856000</v>
      </c>
      <c r="BD535">
        <v>0</v>
      </c>
    </row>
    <row r="536" spans="1:56" x14ac:dyDescent="0.25">
      <c r="A536" t="s">
        <v>7928</v>
      </c>
      <c r="B536" t="s">
        <v>7929</v>
      </c>
      <c r="C536" t="s">
        <v>7930</v>
      </c>
      <c r="D536" t="s">
        <v>171</v>
      </c>
      <c r="E536" t="s">
        <v>171</v>
      </c>
      <c r="F536">
        <f t="shared" si="34"/>
        <v>17958000</v>
      </c>
      <c r="G536">
        <v>0</v>
      </c>
      <c r="H536">
        <v>0</v>
      </c>
      <c r="I536">
        <v>0</v>
      </c>
      <c r="J536">
        <v>17958000</v>
      </c>
      <c r="K536">
        <v>0</v>
      </c>
      <c r="L536">
        <v>0</v>
      </c>
      <c r="M536">
        <v>0</v>
      </c>
      <c r="N536">
        <v>0</v>
      </c>
      <c r="AN536" t="s">
        <v>7681</v>
      </c>
      <c r="AO536" t="s">
        <v>7682</v>
      </c>
      <c r="AP536" t="s">
        <v>171</v>
      </c>
      <c r="AQ536" t="s">
        <v>171</v>
      </c>
      <c r="AR536">
        <f t="shared" si="35"/>
        <v>21518000</v>
      </c>
      <c r="AS536">
        <v>0</v>
      </c>
      <c r="AT536">
        <v>21518000</v>
      </c>
      <c r="AU536">
        <v>0</v>
      </c>
      <c r="AW536" t="s">
        <v>5079</v>
      </c>
      <c r="AX536" t="s">
        <v>5080</v>
      </c>
      <c r="AY536" t="s">
        <v>171</v>
      </c>
      <c r="AZ536" t="s">
        <v>171</v>
      </c>
      <c r="BA536">
        <f t="shared" si="36"/>
        <v>27841000</v>
      </c>
      <c r="BB536">
        <v>0</v>
      </c>
      <c r="BC536">
        <v>17291000</v>
      </c>
      <c r="BD536">
        <v>10550000</v>
      </c>
    </row>
    <row r="537" spans="1:56" x14ac:dyDescent="0.25">
      <c r="A537" t="s">
        <v>7938</v>
      </c>
      <c r="B537" t="s">
        <v>7939</v>
      </c>
      <c r="C537" t="s">
        <v>7940</v>
      </c>
      <c r="D537" t="s">
        <v>171</v>
      </c>
      <c r="E537" t="s">
        <v>171</v>
      </c>
      <c r="F537">
        <f t="shared" si="34"/>
        <v>17924000</v>
      </c>
      <c r="G537">
        <v>0</v>
      </c>
      <c r="H537">
        <v>0</v>
      </c>
      <c r="I537">
        <v>17924000</v>
      </c>
      <c r="J537">
        <v>0</v>
      </c>
      <c r="K537">
        <v>0</v>
      </c>
      <c r="L537">
        <v>0</v>
      </c>
      <c r="M537">
        <v>0</v>
      </c>
      <c r="N537">
        <v>0</v>
      </c>
      <c r="AN537" t="s">
        <v>7690</v>
      </c>
      <c r="AO537" t="s">
        <v>7691</v>
      </c>
      <c r="AP537" t="s">
        <v>171</v>
      </c>
      <c r="AQ537" t="s">
        <v>171</v>
      </c>
      <c r="AR537">
        <f t="shared" si="35"/>
        <v>21514000</v>
      </c>
      <c r="AS537">
        <v>0</v>
      </c>
      <c r="AT537">
        <v>21514000</v>
      </c>
      <c r="AU537">
        <v>0</v>
      </c>
      <c r="AW537" t="s">
        <v>7198</v>
      </c>
      <c r="AX537" t="s">
        <v>7199</v>
      </c>
      <c r="AY537" t="s">
        <v>171</v>
      </c>
      <c r="AZ537" t="s">
        <v>171</v>
      </c>
      <c r="BA537">
        <f t="shared" si="36"/>
        <v>27580000</v>
      </c>
      <c r="BB537">
        <v>27580000</v>
      </c>
      <c r="BC537">
        <v>0</v>
      </c>
      <c r="BD537">
        <v>0</v>
      </c>
    </row>
    <row r="538" spans="1:56" x14ac:dyDescent="0.25">
      <c r="A538" t="s">
        <v>7948</v>
      </c>
      <c r="B538" t="s">
        <v>7949</v>
      </c>
      <c r="C538" t="s">
        <v>7950</v>
      </c>
      <c r="D538" t="s">
        <v>479</v>
      </c>
      <c r="E538" t="s">
        <v>171</v>
      </c>
      <c r="F538">
        <f t="shared" si="34"/>
        <v>17774000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17774000</v>
      </c>
      <c r="M538">
        <v>0</v>
      </c>
      <c r="N538">
        <v>0</v>
      </c>
      <c r="AN538" t="s">
        <v>6565</v>
      </c>
      <c r="AO538" t="s">
        <v>6566</v>
      </c>
      <c r="AP538" t="s">
        <v>171</v>
      </c>
      <c r="AQ538" t="s">
        <v>171</v>
      </c>
      <c r="AR538">
        <f t="shared" si="35"/>
        <v>21231000</v>
      </c>
      <c r="AS538">
        <v>0</v>
      </c>
      <c r="AT538">
        <v>21231000</v>
      </c>
      <c r="AU538">
        <v>0</v>
      </c>
      <c r="AW538" t="s">
        <v>5765</v>
      </c>
      <c r="AX538" t="s">
        <v>5764</v>
      </c>
      <c r="AY538" s="9" t="s">
        <v>63</v>
      </c>
      <c r="AZ538" s="5" t="s">
        <v>64</v>
      </c>
      <c r="BA538">
        <f t="shared" si="36"/>
        <v>27534000</v>
      </c>
      <c r="BB538">
        <v>27534000</v>
      </c>
      <c r="BC538">
        <v>0</v>
      </c>
      <c r="BD538">
        <v>0</v>
      </c>
    </row>
    <row r="539" spans="1:56" x14ac:dyDescent="0.25">
      <c r="A539" t="s">
        <v>7958</v>
      </c>
      <c r="B539" t="s">
        <v>7959</v>
      </c>
      <c r="C539" t="s">
        <v>7958</v>
      </c>
      <c r="D539" s="2" t="s">
        <v>230</v>
      </c>
      <c r="E539" t="s">
        <v>171</v>
      </c>
      <c r="F539">
        <f t="shared" si="34"/>
        <v>17725000</v>
      </c>
      <c r="G539">
        <v>0</v>
      </c>
      <c r="H539">
        <v>0</v>
      </c>
      <c r="I539">
        <v>17725000</v>
      </c>
      <c r="J539">
        <v>0</v>
      </c>
      <c r="K539">
        <v>0</v>
      </c>
      <c r="L539">
        <v>0</v>
      </c>
      <c r="M539">
        <v>0</v>
      </c>
      <c r="N539">
        <v>0</v>
      </c>
      <c r="AN539" t="s">
        <v>7748</v>
      </c>
      <c r="AO539" t="s">
        <v>7749</v>
      </c>
      <c r="AP539" t="s">
        <v>171</v>
      </c>
      <c r="AQ539" t="s">
        <v>171</v>
      </c>
      <c r="AR539">
        <f t="shared" si="35"/>
        <v>20648000</v>
      </c>
      <c r="AS539">
        <v>0</v>
      </c>
      <c r="AT539">
        <v>20648000</v>
      </c>
      <c r="AU539">
        <v>0</v>
      </c>
      <c r="AW539" t="s">
        <v>7237</v>
      </c>
      <c r="AX539" t="s">
        <v>7238</v>
      </c>
      <c r="AY539" t="s">
        <v>171</v>
      </c>
      <c r="AZ539" s="2" t="s">
        <v>171</v>
      </c>
      <c r="BA539">
        <f t="shared" si="36"/>
        <v>27259000</v>
      </c>
      <c r="BB539">
        <v>14827000</v>
      </c>
      <c r="BC539">
        <v>0</v>
      </c>
      <c r="BD539">
        <v>12432000</v>
      </c>
    </row>
    <row r="540" spans="1:56" x14ac:dyDescent="0.25">
      <c r="A540" t="s">
        <v>7967</v>
      </c>
      <c r="B540" t="s">
        <v>7968</v>
      </c>
      <c r="C540" t="s">
        <v>7969</v>
      </c>
      <c r="D540" t="s">
        <v>171</v>
      </c>
      <c r="E540" t="s">
        <v>171</v>
      </c>
      <c r="F540">
        <f t="shared" si="34"/>
        <v>17615000</v>
      </c>
      <c r="G540">
        <v>0</v>
      </c>
      <c r="H540">
        <v>0</v>
      </c>
      <c r="I540">
        <v>0</v>
      </c>
      <c r="J540">
        <v>17615000</v>
      </c>
      <c r="K540">
        <v>0</v>
      </c>
      <c r="L540">
        <v>0</v>
      </c>
      <c r="M540">
        <v>0</v>
      </c>
      <c r="N540">
        <v>0</v>
      </c>
      <c r="AN540" t="s">
        <v>5857</v>
      </c>
      <c r="AO540" t="s">
        <v>5858</v>
      </c>
      <c r="AP540" t="s">
        <v>171</v>
      </c>
      <c r="AQ540" s="2" t="s">
        <v>171</v>
      </c>
      <c r="AR540">
        <f t="shared" si="35"/>
        <v>20532000</v>
      </c>
      <c r="AS540">
        <v>0</v>
      </c>
      <c r="AT540">
        <v>20532000</v>
      </c>
      <c r="AU540">
        <v>0</v>
      </c>
      <c r="AW540" t="s">
        <v>6347</v>
      </c>
      <c r="AX540" t="s">
        <v>6346</v>
      </c>
      <c r="AY540" s="3" t="s">
        <v>437</v>
      </c>
      <c r="AZ540" s="7" t="s">
        <v>957</v>
      </c>
      <c r="BA540">
        <f t="shared" si="36"/>
        <v>27252000</v>
      </c>
      <c r="BB540">
        <v>0</v>
      </c>
      <c r="BC540">
        <v>0</v>
      </c>
      <c r="BD540">
        <v>27252000</v>
      </c>
    </row>
    <row r="541" spans="1:56" x14ac:dyDescent="0.25">
      <c r="A541" t="s">
        <v>7978</v>
      </c>
      <c r="B541" t="s">
        <v>7979</v>
      </c>
      <c r="C541" t="s">
        <v>7980</v>
      </c>
      <c r="D541" t="s">
        <v>171</v>
      </c>
      <c r="E541" t="s">
        <v>171</v>
      </c>
      <c r="F541">
        <f t="shared" si="34"/>
        <v>17561000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17561000</v>
      </c>
      <c r="N541">
        <v>0</v>
      </c>
      <c r="AN541" t="s">
        <v>5304</v>
      </c>
      <c r="AO541" t="s">
        <v>5305</v>
      </c>
      <c r="AP541" s="3" t="s">
        <v>437</v>
      </c>
      <c r="AQ541" s="8" t="s">
        <v>1676</v>
      </c>
      <c r="AR541">
        <f t="shared" si="35"/>
        <v>20395000</v>
      </c>
      <c r="AS541">
        <v>0</v>
      </c>
      <c r="AT541">
        <v>20395000</v>
      </c>
      <c r="AU541">
        <v>0</v>
      </c>
      <c r="AW541" t="s">
        <v>4750</v>
      </c>
      <c r="AX541" t="s">
        <v>4751</v>
      </c>
      <c r="AY541" t="s">
        <v>171</v>
      </c>
      <c r="AZ541" t="s">
        <v>171</v>
      </c>
      <c r="BA541">
        <f t="shared" si="36"/>
        <v>26838500</v>
      </c>
      <c r="BB541">
        <v>17586000</v>
      </c>
      <c r="BC541">
        <v>0</v>
      </c>
      <c r="BD541">
        <v>9252500</v>
      </c>
    </row>
    <row r="542" spans="1:56" x14ac:dyDescent="0.25">
      <c r="A542" t="s">
        <v>1491</v>
      </c>
      <c r="B542" t="s">
        <v>1491</v>
      </c>
      <c r="C542" t="s">
        <v>7987</v>
      </c>
      <c r="D542" t="s">
        <v>171</v>
      </c>
      <c r="E542" s="2" t="s">
        <v>171</v>
      </c>
      <c r="F542">
        <f t="shared" si="34"/>
        <v>17551000</v>
      </c>
      <c r="G542">
        <v>0</v>
      </c>
      <c r="H542">
        <v>0</v>
      </c>
      <c r="I542">
        <v>0</v>
      </c>
      <c r="J542">
        <v>0</v>
      </c>
      <c r="K542">
        <v>17551000</v>
      </c>
      <c r="L542">
        <v>0</v>
      </c>
      <c r="M542">
        <v>0</v>
      </c>
      <c r="N542">
        <v>0</v>
      </c>
      <c r="AN542" t="s">
        <v>7767</v>
      </c>
      <c r="AO542" t="s">
        <v>7768</v>
      </c>
      <c r="AP542" t="s">
        <v>171</v>
      </c>
      <c r="AQ542" t="s">
        <v>171</v>
      </c>
      <c r="AR542">
        <f t="shared" si="35"/>
        <v>20261000</v>
      </c>
      <c r="AS542">
        <v>0</v>
      </c>
      <c r="AT542">
        <v>20261000</v>
      </c>
      <c r="AU542">
        <v>0</v>
      </c>
      <c r="AW542" t="s">
        <v>7285</v>
      </c>
      <c r="AX542" t="s">
        <v>7286</v>
      </c>
      <c r="AY542" t="s">
        <v>171</v>
      </c>
      <c r="AZ542" t="s">
        <v>171</v>
      </c>
      <c r="BA542">
        <f t="shared" si="36"/>
        <v>26345000</v>
      </c>
      <c r="BB542">
        <v>26345000</v>
      </c>
      <c r="BC542">
        <v>0</v>
      </c>
      <c r="BD542">
        <v>0</v>
      </c>
    </row>
    <row r="543" spans="1:56" x14ac:dyDescent="0.25">
      <c r="A543" t="s">
        <v>8005</v>
      </c>
      <c r="B543" t="s">
        <v>8006</v>
      </c>
      <c r="C543" t="s">
        <v>8007</v>
      </c>
      <c r="D543" t="s">
        <v>171</v>
      </c>
      <c r="E543" t="s">
        <v>171</v>
      </c>
      <c r="F543">
        <f t="shared" si="34"/>
        <v>17437000</v>
      </c>
      <c r="G543">
        <v>0</v>
      </c>
      <c r="H543">
        <v>17437000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AN543" t="s">
        <v>6083</v>
      </c>
      <c r="AO543" t="s">
        <v>6084</v>
      </c>
      <c r="AP543" t="s">
        <v>171</v>
      </c>
      <c r="AQ543" t="s">
        <v>171</v>
      </c>
      <c r="AR543">
        <f t="shared" si="35"/>
        <v>20168000</v>
      </c>
      <c r="AS543">
        <v>0</v>
      </c>
      <c r="AT543">
        <v>20168000</v>
      </c>
      <c r="AU543">
        <v>0</v>
      </c>
      <c r="AW543" t="s">
        <v>6240</v>
      </c>
      <c r="AX543" t="s">
        <v>6241</v>
      </c>
      <c r="AY543" t="s">
        <v>171</v>
      </c>
      <c r="AZ543" t="s">
        <v>171</v>
      </c>
      <c r="BA543">
        <f t="shared" si="36"/>
        <v>26272000</v>
      </c>
      <c r="BB543">
        <v>26272000</v>
      </c>
      <c r="BC543">
        <v>0</v>
      </c>
      <c r="BD543">
        <v>0</v>
      </c>
    </row>
    <row r="544" spans="1:56" x14ac:dyDescent="0.25">
      <c r="A544" t="s">
        <v>8014</v>
      </c>
      <c r="B544" t="s">
        <v>8015</v>
      </c>
      <c r="C544" t="s">
        <v>8016</v>
      </c>
      <c r="D544" t="s">
        <v>171</v>
      </c>
      <c r="E544" t="s">
        <v>171</v>
      </c>
      <c r="F544">
        <f t="shared" si="34"/>
        <v>17362000</v>
      </c>
      <c r="G544">
        <v>0</v>
      </c>
      <c r="H544">
        <v>17362000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AN544" t="s">
        <v>5175</v>
      </c>
      <c r="AO544" t="s">
        <v>5176</v>
      </c>
      <c r="AP544" t="s">
        <v>479</v>
      </c>
      <c r="AQ544" t="s">
        <v>171</v>
      </c>
      <c r="AR544">
        <f t="shared" si="35"/>
        <v>20129000</v>
      </c>
      <c r="AS544">
        <v>0</v>
      </c>
      <c r="AT544">
        <v>20129000</v>
      </c>
      <c r="AU544">
        <v>0</v>
      </c>
      <c r="AW544" t="s">
        <v>6260</v>
      </c>
      <c r="AX544" t="s">
        <v>6261</v>
      </c>
      <c r="AY544" t="s">
        <v>171</v>
      </c>
      <c r="AZ544" t="s">
        <v>171</v>
      </c>
      <c r="BA544">
        <f t="shared" si="36"/>
        <v>25968000</v>
      </c>
      <c r="BB544">
        <v>25968000</v>
      </c>
      <c r="BC544">
        <v>0</v>
      </c>
      <c r="BD544">
        <v>0</v>
      </c>
    </row>
    <row r="545" spans="1:56" x14ac:dyDescent="0.25">
      <c r="A545" t="s">
        <v>8018</v>
      </c>
      <c r="B545" t="s">
        <v>8019</v>
      </c>
      <c r="C545" t="s">
        <v>8020</v>
      </c>
      <c r="D545" t="s">
        <v>171</v>
      </c>
      <c r="E545" t="s">
        <v>171</v>
      </c>
      <c r="F545">
        <f t="shared" si="34"/>
        <v>17070000</v>
      </c>
      <c r="G545">
        <v>0</v>
      </c>
      <c r="H545">
        <v>0</v>
      </c>
      <c r="I545">
        <v>0</v>
      </c>
      <c r="J545">
        <v>17070000</v>
      </c>
      <c r="K545">
        <v>0</v>
      </c>
      <c r="L545">
        <v>0</v>
      </c>
      <c r="M545">
        <v>0</v>
      </c>
      <c r="N545">
        <v>0</v>
      </c>
      <c r="AN545" t="s">
        <v>7786</v>
      </c>
      <c r="AO545" t="s">
        <v>7785</v>
      </c>
      <c r="AP545" t="s">
        <v>171</v>
      </c>
      <c r="AQ545" t="s">
        <v>171</v>
      </c>
      <c r="AR545">
        <f t="shared" si="35"/>
        <v>19977000</v>
      </c>
      <c r="AS545">
        <v>0</v>
      </c>
      <c r="AT545">
        <v>19977000</v>
      </c>
      <c r="AU545">
        <v>0</v>
      </c>
      <c r="AW545" t="s">
        <v>6293</v>
      </c>
      <c r="AX545" t="s">
        <v>6294</v>
      </c>
      <c r="AY545" t="s">
        <v>171</v>
      </c>
      <c r="AZ545" t="s">
        <v>171</v>
      </c>
      <c r="BA545">
        <f t="shared" si="36"/>
        <v>25732000</v>
      </c>
      <c r="BB545">
        <v>25732000</v>
      </c>
      <c r="BC545">
        <v>0</v>
      </c>
      <c r="BD545">
        <v>0</v>
      </c>
    </row>
    <row r="546" spans="1:56" x14ac:dyDescent="0.25">
      <c r="A546" t="s">
        <v>1491</v>
      </c>
      <c r="B546" t="s">
        <v>6494</v>
      </c>
      <c r="C546" t="s">
        <v>8032</v>
      </c>
      <c r="F546">
        <f t="shared" si="34"/>
        <v>16927000</v>
      </c>
      <c r="G546">
        <v>0</v>
      </c>
      <c r="H546">
        <v>0</v>
      </c>
      <c r="I546">
        <v>0</v>
      </c>
      <c r="J546">
        <v>16927000</v>
      </c>
      <c r="K546">
        <v>0</v>
      </c>
      <c r="L546">
        <v>0</v>
      </c>
      <c r="M546">
        <v>0</v>
      </c>
      <c r="N546">
        <v>0</v>
      </c>
      <c r="AN546" t="s">
        <v>7807</v>
      </c>
      <c r="AO546" t="s">
        <v>7808</v>
      </c>
      <c r="AP546" t="s">
        <v>171</v>
      </c>
      <c r="AQ546" t="s">
        <v>171</v>
      </c>
      <c r="AR546">
        <f t="shared" si="35"/>
        <v>19868000</v>
      </c>
      <c r="AS546">
        <v>0</v>
      </c>
      <c r="AT546">
        <v>0</v>
      </c>
      <c r="AU546">
        <v>19868000</v>
      </c>
      <c r="AW546" t="s">
        <v>5403</v>
      </c>
      <c r="AX546" t="s">
        <v>5404</v>
      </c>
      <c r="AY546" t="s">
        <v>171</v>
      </c>
      <c r="AZ546" t="s">
        <v>171</v>
      </c>
      <c r="BA546">
        <f t="shared" si="36"/>
        <v>25693000</v>
      </c>
      <c r="BB546">
        <v>25693000</v>
      </c>
      <c r="BC546">
        <v>0</v>
      </c>
      <c r="BD546">
        <v>0</v>
      </c>
    </row>
    <row r="547" spans="1:56" x14ac:dyDescent="0.25">
      <c r="A547" t="s">
        <v>8040</v>
      </c>
      <c r="B547" t="s">
        <v>8041</v>
      </c>
      <c r="C547" t="s">
        <v>8042</v>
      </c>
      <c r="D547" t="s">
        <v>171</v>
      </c>
      <c r="E547" t="s">
        <v>171</v>
      </c>
      <c r="F547">
        <f t="shared" si="34"/>
        <v>16926000</v>
      </c>
      <c r="G547">
        <v>0</v>
      </c>
      <c r="H547">
        <v>0</v>
      </c>
      <c r="I547">
        <v>0</v>
      </c>
      <c r="J547">
        <v>16926000</v>
      </c>
      <c r="K547">
        <v>0</v>
      </c>
      <c r="L547">
        <v>0</v>
      </c>
      <c r="M547">
        <v>0</v>
      </c>
      <c r="N547">
        <v>0</v>
      </c>
      <c r="AN547" t="s">
        <v>6200</v>
      </c>
      <c r="AO547" t="s">
        <v>6199</v>
      </c>
      <c r="AP547" t="s">
        <v>171</v>
      </c>
      <c r="AQ547" t="s">
        <v>171</v>
      </c>
      <c r="AR547">
        <f t="shared" si="35"/>
        <v>19562000</v>
      </c>
      <c r="AS547">
        <v>0</v>
      </c>
      <c r="AT547">
        <v>19562000</v>
      </c>
      <c r="AU547">
        <v>0</v>
      </c>
      <c r="AW547" t="s">
        <v>7335</v>
      </c>
      <c r="AX547" t="s">
        <v>7336</v>
      </c>
      <c r="AY547" t="s">
        <v>171</v>
      </c>
      <c r="AZ547" t="s">
        <v>171</v>
      </c>
      <c r="BA547">
        <f t="shared" si="36"/>
        <v>25551000</v>
      </c>
      <c r="BB547">
        <v>0</v>
      </c>
      <c r="BC547">
        <v>0</v>
      </c>
      <c r="BD547">
        <v>25551000</v>
      </c>
    </row>
    <row r="548" spans="1:56" x14ac:dyDescent="0.25">
      <c r="A548" t="s">
        <v>8046</v>
      </c>
      <c r="B548" t="s">
        <v>8047</v>
      </c>
      <c r="C548" t="s">
        <v>8048</v>
      </c>
      <c r="D548" t="s">
        <v>171</v>
      </c>
      <c r="E548" t="s">
        <v>171</v>
      </c>
      <c r="F548">
        <f t="shared" si="34"/>
        <v>16872000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16872000</v>
      </c>
      <c r="AN548" t="s">
        <v>5611</v>
      </c>
      <c r="AO548" t="s">
        <v>5612</v>
      </c>
      <c r="AP548" t="s">
        <v>171</v>
      </c>
      <c r="AQ548" t="s">
        <v>171</v>
      </c>
      <c r="AR548">
        <f t="shared" si="35"/>
        <v>19502000</v>
      </c>
      <c r="AS548">
        <v>0</v>
      </c>
      <c r="AT548">
        <v>19502000</v>
      </c>
      <c r="AU548">
        <v>0</v>
      </c>
      <c r="AW548" t="s">
        <v>7343</v>
      </c>
      <c r="AX548" t="s">
        <v>7342</v>
      </c>
      <c r="AY548" t="s">
        <v>171</v>
      </c>
      <c r="AZ548" t="s">
        <v>171</v>
      </c>
      <c r="BA548">
        <f t="shared" si="36"/>
        <v>25493000</v>
      </c>
      <c r="BB548">
        <v>25493000</v>
      </c>
      <c r="BC548">
        <v>0</v>
      </c>
      <c r="BD548">
        <v>0</v>
      </c>
    </row>
    <row r="549" spans="1:56" x14ac:dyDescent="0.25">
      <c r="A549" t="s">
        <v>8052</v>
      </c>
      <c r="B549" t="s">
        <v>8053</v>
      </c>
      <c r="C549" t="s">
        <v>8054</v>
      </c>
      <c r="D549" t="s">
        <v>171</v>
      </c>
      <c r="E549" t="s">
        <v>171</v>
      </c>
      <c r="F549">
        <f t="shared" si="34"/>
        <v>16850000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16850000</v>
      </c>
      <c r="M549">
        <v>0</v>
      </c>
      <c r="N549">
        <v>0</v>
      </c>
      <c r="AN549" t="s">
        <v>7188</v>
      </c>
      <c r="AO549" t="s">
        <v>7189</v>
      </c>
      <c r="AP549" t="s">
        <v>171</v>
      </c>
      <c r="AQ549" t="s">
        <v>171</v>
      </c>
      <c r="AR549">
        <f t="shared" si="35"/>
        <v>19329900</v>
      </c>
      <c r="AS549">
        <v>13315000</v>
      </c>
      <c r="AT549">
        <v>6014900</v>
      </c>
      <c r="AU549">
        <v>0</v>
      </c>
      <c r="AW549" t="s">
        <v>7362</v>
      </c>
      <c r="AX549" t="s">
        <v>7363</v>
      </c>
      <c r="AY549" t="s">
        <v>171</v>
      </c>
      <c r="AZ549" t="s">
        <v>171</v>
      </c>
      <c r="BA549">
        <f t="shared" si="36"/>
        <v>25341000</v>
      </c>
      <c r="BB549">
        <v>25341000</v>
      </c>
      <c r="BC549">
        <v>0</v>
      </c>
      <c r="BD549">
        <v>0</v>
      </c>
    </row>
    <row r="550" spans="1:56" x14ac:dyDescent="0.25">
      <c r="A550" t="s">
        <v>8062</v>
      </c>
      <c r="B550" t="s">
        <v>8063</v>
      </c>
      <c r="C550" t="s">
        <v>8064</v>
      </c>
      <c r="D550" t="s">
        <v>171</v>
      </c>
      <c r="E550" t="s">
        <v>171</v>
      </c>
      <c r="F550">
        <f t="shared" si="34"/>
        <v>16832000</v>
      </c>
      <c r="G550">
        <v>0</v>
      </c>
      <c r="H550">
        <v>0</v>
      </c>
      <c r="I550">
        <v>0</v>
      </c>
      <c r="J550">
        <v>16832000</v>
      </c>
      <c r="K550">
        <v>0</v>
      </c>
      <c r="L550">
        <v>0</v>
      </c>
      <c r="M550">
        <v>0</v>
      </c>
      <c r="N550">
        <v>0</v>
      </c>
      <c r="AN550" t="s">
        <v>7013</v>
      </c>
      <c r="AO550" t="s">
        <v>7014</v>
      </c>
      <c r="AP550" t="s">
        <v>171</v>
      </c>
      <c r="AQ550" t="s">
        <v>171</v>
      </c>
      <c r="AR550">
        <f t="shared" si="35"/>
        <v>19200000</v>
      </c>
      <c r="AS550">
        <v>0</v>
      </c>
      <c r="AT550">
        <v>19200000</v>
      </c>
      <c r="AU550">
        <v>0</v>
      </c>
      <c r="AW550" t="s">
        <v>5164</v>
      </c>
      <c r="AX550" t="s">
        <v>5165</v>
      </c>
      <c r="AY550" t="s">
        <v>171</v>
      </c>
      <c r="AZ550" t="s">
        <v>171</v>
      </c>
      <c r="BA550">
        <f t="shared" si="36"/>
        <v>25309000</v>
      </c>
      <c r="BB550">
        <v>0</v>
      </c>
      <c r="BC550">
        <v>25309000</v>
      </c>
      <c r="BD550">
        <v>0</v>
      </c>
    </row>
    <row r="551" spans="1:56" x14ac:dyDescent="0.25">
      <c r="A551" t="s">
        <v>8072</v>
      </c>
      <c r="B551" t="s">
        <v>8073</v>
      </c>
      <c r="C551" t="s">
        <v>8074</v>
      </c>
      <c r="D551" t="s">
        <v>171</v>
      </c>
      <c r="E551" t="s">
        <v>171</v>
      </c>
      <c r="F551">
        <f t="shared" si="34"/>
        <v>16582000</v>
      </c>
      <c r="G551">
        <v>0</v>
      </c>
      <c r="H551">
        <v>0</v>
      </c>
      <c r="I551">
        <v>0</v>
      </c>
      <c r="J551">
        <v>16582000</v>
      </c>
      <c r="K551">
        <v>0</v>
      </c>
      <c r="L551">
        <v>0</v>
      </c>
      <c r="M551">
        <v>0</v>
      </c>
      <c r="N551">
        <v>0</v>
      </c>
      <c r="AN551" t="s">
        <v>6443</v>
      </c>
      <c r="AO551" t="s">
        <v>6444</v>
      </c>
      <c r="AP551" t="s">
        <v>171</v>
      </c>
      <c r="AQ551" t="s">
        <v>171</v>
      </c>
      <c r="AR551">
        <f t="shared" si="35"/>
        <v>18900000</v>
      </c>
      <c r="AS551">
        <v>0</v>
      </c>
      <c r="AT551">
        <v>18900000</v>
      </c>
      <c r="AU551">
        <v>0</v>
      </c>
      <c r="AW551" t="s">
        <v>6626</v>
      </c>
      <c r="AX551" t="s">
        <v>6625</v>
      </c>
      <c r="AY551" t="s">
        <v>171</v>
      </c>
      <c r="AZ551" t="s">
        <v>171</v>
      </c>
      <c r="BA551">
        <f t="shared" si="36"/>
        <v>24435000</v>
      </c>
      <c r="BB551">
        <v>24435000</v>
      </c>
      <c r="BC551">
        <v>0</v>
      </c>
      <c r="BD551">
        <v>0</v>
      </c>
    </row>
    <row r="552" spans="1:56" x14ac:dyDescent="0.25">
      <c r="A552" t="s">
        <v>8084</v>
      </c>
      <c r="B552" t="s">
        <v>8085</v>
      </c>
      <c r="C552" t="s">
        <v>8086</v>
      </c>
      <c r="D552" t="s">
        <v>230</v>
      </c>
      <c r="E552" t="s">
        <v>171</v>
      </c>
      <c r="F552">
        <f t="shared" si="34"/>
        <v>16423000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16423000</v>
      </c>
      <c r="M552">
        <v>0</v>
      </c>
      <c r="N552">
        <v>0</v>
      </c>
      <c r="AN552" t="s">
        <v>6889</v>
      </c>
      <c r="AO552" t="s">
        <v>6888</v>
      </c>
      <c r="AP552" t="s">
        <v>171</v>
      </c>
      <c r="AQ552" t="s">
        <v>171</v>
      </c>
      <c r="AR552">
        <f t="shared" si="35"/>
        <v>18887000</v>
      </c>
      <c r="AS552">
        <v>0</v>
      </c>
      <c r="AT552">
        <v>18887000</v>
      </c>
      <c r="AU552">
        <v>0</v>
      </c>
      <c r="AW552" t="s">
        <v>5698</v>
      </c>
      <c r="AX552" t="s">
        <v>5699</v>
      </c>
      <c r="AY552" t="s">
        <v>171</v>
      </c>
      <c r="AZ552" t="s">
        <v>171</v>
      </c>
      <c r="BA552">
        <f t="shared" si="36"/>
        <v>24328000</v>
      </c>
      <c r="BB552">
        <v>0</v>
      </c>
      <c r="BC552">
        <v>0</v>
      </c>
      <c r="BD552">
        <v>24328000</v>
      </c>
    </row>
    <row r="553" spans="1:56" x14ac:dyDescent="0.25">
      <c r="A553" t="s">
        <v>8096</v>
      </c>
      <c r="B553" t="s">
        <v>8097</v>
      </c>
      <c r="C553" t="s">
        <v>8098</v>
      </c>
      <c r="D553" t="s">
        <v>171</v>
      </c>
      <c r="E553" t="s">
        <v>171</v>
      </c>
      <c r="F553">
        <f t="shared" si="34"/>
        <v>16393000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16393000</v>
      </c>
      <c r="M553">
        <v>0</v>
      </c>
      <c r="N553">
        <v>0</v>
      </c>
      <c r="AN553" t="s">
        <v>6304</v>
      </c>
      <c r="AO553" t="s">
        <v>6305</v>
      </c>
      <c r="AP553" t="s">
        <v>171</v>
      </c>
      <c r="AQ553" t="s">
        <v>171</v>
      </c>
      <c r="AR553">
        <f t="shared" si="35"/>
        <v>18627000</v>
      </c>
      <c r="AS553">
        <v>0</v>
      </c>
      <c r="AT553">
        <v>18627000</v>
      </c>
      <c r="AU553">
        <v>0</v>
      </c>
      <c r="AW553" t="s">
        <v>5825</v>
      </c>
      <c r="AX553" t="s">
        <v>5826</v>
      </c>
      <c r="AY553" t="s">
        <v>171</v>
      </c>
      <c r="AZ553" t="s">
        <v>171</v>
      </c>
      <c r="BA553">
        <f t="shared" si="36"/>
        <v>24310000</v>
      </c>
      <c r="BB553">
        <v>24310000</v>
      </c>
      <c r="BC553">
        <v>0</v>
      </c>
      <c r="BD553">
        <v>0</v>
      </c>
    </row>
    <row r="554" spans="1:56" x14ac:dyDescent="0.25">
      <c r="A554" t="s">
        <v>8106</v>
      </c>
      <c r="B554" t="s">
        <v>8107</v>
      </c>
      <c r="C554" t="s">
        <v>8106</v>
      </c>
      <c r="D554" t="s">
        <v>171</v>
      </c>
      <c r="E554" t="s">
        <v>171</v>
      </c>
      <c r="F554">
        <f t="shared" si="34"/>
        <v>16378000</v>
      </c>
      <c r="G554">
        <v>0</v>
      </c>
      <c r="H554">
        <v>16378000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AN554" t="s">
        <v>6626</v>
      </c>
      <c r="AO554" t="s">
        <v>6625</v>
      </c>
      <c r="AP554" t="s">
        <v>171</v>
      </c>
      <c r="AQ554" t="s">
        <v>171</v>
      </c>
      <c r="AR554">
        <f t="shared" si="35"/>
        <v>18546000</v>
      </c>
      <c r="AS554">
        <v>0</v>
      </c>
      <c r="AT554">
        <v>18546000</v>
      </c>
      <c r="AU554">
        <v>0</v>
      </c>
      <c r="AW554" t="s">
        <v>7477</v>
      </c>
      <c r="AX554" t="s">
        <v>7478</v>
      </c>
      <c r="AY554" s="2" t="s">
        <v>230</v>
      </c>
      <c r="AZ554" t="s">
        <v>171</v>
      </c>
      <c r="BA554">
        <f t="shared" si="36"/>
        <v>23816000</v>
      </c>
      <c r="BB554">
        <v>23816000</v>
      </c>
      <c r="BC554">
        <v>0</v>
      </c>
      <c r="BD554">
        <v>0</v>
      </c>
    </row>
    <row r="555" spans="1:56" x14ac:dyDescent="0.25">
      <c r="A555" t="s">
        <v>8116</v>
      </c>
      <c r="B555" t="s">
        <v>8117</v>
      </c>
      <c r="C555" t="s">
        <v>8118</v>
      </c>
      <c r="D555" s="2" t="s">
        <v>230</v>
      </c>
      <c r="E555" t="s">
        <v>171</v>
      </c>
      <c r="F555">
        <f t="shared" si="34"/>
        <v>16209000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16209000</v>
      </c>
      <c r="M555">
        <v>0</v>
      </c>
      <c r="N555">
        <v>0</v>
      </c>
      <c r="AN555" t="s">
        <v>7901</v>
      </c>
      <c r="AO555" t="s">
        <v>7900</v>
      </c>
      <c r="AP555" t="s">
        <v>171</v>
      </c>
      <c r="AQ555" t="s">
        <v>171</v>
      </c>
      <c r="AR555">
        <f t="shared" si="35"/>
        <v>18391000</v>
      </c>
      <c r="AS555">
        <v>18391000</v>
      </c>
      <c r="AT555">
        <v>0</v>
      </c>
      <c r="AU555">
        <v>0</v>
      </c>
      <c r="AW555" t="s">
        <v>6920</v>
      </c>
      <c r="AX555" t="s">
        <v>6921</v>
      </c>
      <c r="AY555" t="s">
        <v>171</v>
      </c>
      <c r="AZ555" t="s">
        <v>171</v>
      </c>
      <c r="BA555">
        <f t="shared" si="36"/>
        <v>23773000</v>
      </c>
      <c r="BB555">
        <v>13426000</v>
      </c>
      <c r="BC555">
        <v>0</v>
      </c>
      <c r="BD555">
        <v>10347000</v>
      </c>
    </row>
    <row r="556" spans="1:56" x14ac:dyDescent="0.25">
      <c r="A556" t="s">
        <v>8136</v>
      </c>
      <c r="B556" t="s">
        <v>8137</v>
      </c>
      <c r="C556" t="s">
        <v>8138</v>
      </c>
      <c r="D556" t="s">
        <v>171</v>
      </c>
      <c r="E556" t="s">
        <v>171</v>
      </c>
      <c r="F556">
        <f t="shared" si="34"/>
        <v>16139000</v>
      </c>
      <c r="G556">
        <v>0</v>
      </c>
      <c r="H556">
        <v>0</v>
      </c>
      <c r="I556">
        <v>0</v>
      </c>
      <c r="J556">
        <v>16139000</v>
      </c>
      <c r="K556">
        <v>0</v>
      </c>
      <c r="L556">
        <v>0</v>
      </c>
      <c r="M556">
        <v>0</v>
      </c>
      <c r="N556">
        <v>0</v>
      </c>
      <c r="AN556" t="s">
        <v>7908</v>
      </c>
      <c r="AO556" t="s">
        <v>7909</v>
      </c>
      <c r="AP556" t="s">
        <v>479</v>
      </c>
      <c r="AQ556" t="s">
        <v>171</v>
      </c>
      <c r="AR556">
        <f t="shared" si="35"/>
        <v>18351000</v>
      </c>
      <c r="AS556">
        <v>0</v>
      </c>
      <c r="AT556">
        <v>18351000</v>
      </c>
      <c r="AU556">
        <v>0</v>
      </c>
      <c r="AW556" t="s">
        <v>4770</v>
      </c>
      <c r="AX556" t="s">
        <v>4769</v>
      </c>
      <c r="AY556" t="s">
        <v>171</v>
      </c>
      <c r="AZ556" t="s">
        <v>171</v>
      </c>
      <c r="BA556">
        <f t="shared" si="36"/>
        <v>23462000</v>
      </c>
      <c r="BB556">
        <v>0</v>
      </c>
      <c r="BC556">
        <v>0</v>
      </c>
      <c r="BD556">
        <v>23462000</v>
      </c>
    </row>
    <row r="557" spans="1:56" x14ac:dyDescent="0.25">
      <c r="A557" t="s">
        <v>8148</v>
      </c>
      <c r="B557" t="s">
        <v>8149</v>
      </c>
      <c r="C557" t="s">
        <v>8150</v>
      </c>
      <c r="D557" t="s">
        <v>230</v>
      </c>
      <c r="E557" t="s">
        <v>171</v>
      </c>
      <c r="F557">
        <f t="shared" si="34"/>
        <v>16124000</v>
      </c>
      <c r="G557">
        <v>0</v>
      </c>
      <c r="H557">
        <v>0</v>
      </c>
      <c r="I557">
        <v>0</v>
      </c>
      <c r="J557">
        <v>16124000</v>
      </c>
      <c r="K557">
        <v>0</v>
      </c>
      <c r="L557">
        <v>0</v>
      </c>
      <c r="M557">
        <v>0</v>
      </c>
      <c r="N557">
        <v>0</v>
      </c>
      <c r="AN557" t="s">
        <v>6788</v>
      </c>
      <c r="AO557" t="s">
        <v>6789</v>
      </c>
      <c r="AP557" t="s">
        <v>171</v>
      </c>
      <c r="AQ557" t="s">
        <v>171</v>
      </c>
      <c r="AR557">
        <f t="shared" si="35"/>
        <v>18330000</v>
      </c>
      <c r="AS557">
        <v>0</v>
      </c>
      <c r="AT557">
        <v>18330000</v>
      </c>
      <c r="AU557">
        <v>0</v>
      </c>
      <c r="AW557" t="s">
        <v>7488</v>
      </c>
      <c r="AX557" t="s">
        <v>7489</v>
      </c>
      <c r="AY557" t="s">
        <v>171</v>
      </c>
      <c r="AZ557" t="s">
        <v>171</v>
      </c>
      <c r="BA557">
        <f t="shared" si="36"/>
        <v>23412000</v>
      </c>
      <c r="BB557">
        <v>23412000</v>
      </c>
      <c r="BC557">
        <v>0</v>
      </c>
      <c r="BD557">
        <v>0</v>
      </c>
    </row>
    <row r="558" spans="1:56" x14ac:dyDescent="0.25">
      <c r="A558" t="s">
        <v>8159</v>
      </c>
      <c r="B558" t="s">
        <v>8160</v>
      </c>
      <c r="C558" t="s">
        <v>8161</v>
      </c>
      <c r="D558" t="s">
        <v>171</v>
      </c>
      <c r="E558" t="s">
        <v>171</v>
      </c>
      <c r="F558">
        <f t="shared" si="34"/>
        <v>15952000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15952000</v>
      </c>
      <c r="N558">
        <v>0</v>
      </c>
      <c r="AN558" t="s">
        <v>7939</v>
      </c>
      <c r="AO558" t="s">
        <v>7940</v>
      </c>
      <c r="AP558" t="s">
        <v>171</v>
      </c>
      <c r="AQ558" t="s">
        <v>171</v>
      </c>
      <c r="AR558">
        <f t="shared" si="35"/>
        <v>17924000</v>
      </c>
      <c r="AS558">
        <v>0</v>
      </c>
      <c r="AT558">
        <v>0</v>
      </c>
      <c r="AU558">
        <v>17924000</v>
      </c>
      <c r="AW558" t="s">
        <v>7511</v>
      </c>
      <c r="AX558" t="s">
        <v>7512</v>
      </c>
      <c r="AY558" s="2" t="s">
        <v>230</v>
      </c>
      <c r="AZ558" t="s">
        <v>171</v>
      </c>
      <c r="BA558">
        <f t="shared" si="36"/>
        <v>23217000</v>
      </c>
      <c r="BB558">
        <v>23217000</v>
      </c>
      <c r="BC558">
        <v>0</v>
      </c>
      <c r="BD558">
        <v>0</v>
      </c>
    </row>
    <row r="559" spans="1:56" x14ac:dyDescent="0.25">
      <c r="A559" t="s">
        <v>8177</v>
      </c>
      <c r="B559" t="s">
        <v>8178</v>
      </c>
      <c r="C559" t="s">
        <v>8179</v>
      </c>
      <c r="D559" t="s">
        <v>171</v>
      </c>
      <c r="E559" t="s">
        <v>171</v>
      </c>
      <c r="F559">
        <f t="shared" si="34"/>
        <v>15859000</v>
      </c>
      <c r="G559">
        <v>0</v>
      </c>
      <c r="H559">
        <v>0</v>
      </c>
      <c r="I559">
        <v>0</v>
      </c>
      <c r="J559">
        <v>15859000</v>
      </c>
      <c r="K559">
        <v>0</v>
      </c>
      <c r="L559">
        <v>0</v>
      </c>
      <c r="M559">
        <v>0</v>
      </c>
      <c r="N559">
        <v>0</v>
      </c>
      <c r="AN559" t="s">
        <v>7959</v>
      </c>
      <c r="AO559" t="s">
        <v>7958</v>
      </c>
      <c r="AP559" s="2" t="s">
        <v>230</v>
      </c>
      <c r="AQ559" t="s">
        <v>171</v>
      </c>
      <c r="AR559">
        <f t="shared" si="35"/>
        <v>17725000</v>
      </c>
      <c r="AS559">
        <v>0</v>
      </c>
      <c r="AT559">
        <v>0</v>
      </c>
      <c r="AU559">
        <v>17725000</v>
      </c>
      <c r="AW559" t="s">
        <v>5815</v>
      </c>
      <c r="AX559" t="s">
        <v>5816</v>
      </c>
      <c r="AY559" s="3" t="s">
        <v>437</v>
      </c>
      <c r="AZ559" s="4" t="s">
        <v>438</v>
      </c>
      <c r="BA559">
        <f t="shared" si="36"/>
        <v>23147000</v>
      </c>
      <c r="BB559">
        <v>0</v>
      </c>
      <c r="BC559">
        <v>0</v>
      </c>
      <c r="BD559">
        <v>23147000</v>
      </c>
    </row>
    <row r="560" spans="1:56" x14ac:dyDescent="0.25">
      <c r="A560" t="s">
        <v>3483</v>
      </c>
      <c r="B560" t="s">
        <v>3484</v>
      </c>
      <c r="C560" t="s">
        <v>8189</v>
      </c>
      <c r="D560" t="s">
        <v>171</v>
      </c>
      <c r="E560" t="s">
        <v>171</v>
      </c>
      <c r="F560">
        <f t="shared" si="34"/>
        <v>15765000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15765000</v>
      </c>
      <c r="N560">
        <v>0</v>
      </c>
      <c r="AN560" t="s">
        <v>6828</v>
      </c>
      <c r="AO560" t="s">
        <v>6829</v>
      </c>
      <c r="AP560" t="s">
        <v>171</v>
      </c>
      <c r="AQ560" t="s">
        <v>171</v>
      </c>
      <c r="AR560">
        <f t="shared" si="35"/>
        <v>17439000</v>
      </c>
      <c r="AS560">
        <v>0</v>
      </c>
      <c r="AT560">
        <v>17439000</v>
      </c>
      <c r="AU560">
        <v>0</v>
      </c>
      <c r="AW560" t="s">
        <v>7543</v>
      </c>
      <c r="AX560" t="s">
        <v>7544</v>
      </c>
      <c r="AY560" t="s">
        <v>171</v>
      </c>
      <c r="AZ560" t="s">
        <v>171</v>
      </c>
      <c r="BA560">
        <f t="shared" si="36"/>
        <v>23100000</v>
      </c>
      <c r="BB560">
        <v>0</v>
      </c>
      <c r="BC560">
        <v>0</v>
      </c>
      <c r="BD560">
        <v>23100000</v>
      </c>
    </row>
    <row r="561" spans="1:56" x14ac:dyDescent="0.25">
      <c r="A561" t="s">
        <v>1491</v>
      </c>
      <c r="B561" t="s">
        <v>8196</v>
      </c>
      <c r="C561" t="s">
        <v>8197</v>
      </c>
      <c r="D561" t="s">
        <v>171</v>
      </c>
      <c r="E561" t="s">
        <v>171</v>
      </c>
      <c r="F561">
        <f t="shared" si="34"/>
        <v>15753000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15753000</v>
      </c>
      <c r="AN561" t="s">
        <v>8006</v>
      </c>
      <c r="AO561" t="s">
        <v>8007</v>
      </c>
      <c r="AP561" t="s">
        <v>171</v>
      </c>
      <c r="AQ561" t="s">
        <v>171</v>
      </c>
      <c r="AR561">
        <f t="shared" si="35"/>
        <v>17437000</v>
      </c>
      <c r="AS561">
        <v>0</v>
      </c>
      <c r="AT561">
        <v>17437000</v>
      </c>
      <c r="AU561">
        <v>0</v>
      </c>
      <c r="AW561" t="s">
        <v>7567</v>
      </c>
      <c r="AX561" t="s">
        <v>7566</v>
      </c>
      <c r="AY561" s="9" t="s">
        <v>63</v>
      </c>
      <c r="AZ561" s="10" t="s">
        <v>75</v>
      </c>
      <c r="BA561">
        <f t="shared" si="36"/>
        <v>22965000</v>
      </c>
      <c r="BB561">
        <v>0</v>
      </c>
      <c r="BC561">
        <v>0</v>
      </c>
      <c r="BD561">
        <v>22965000</v>
      </c>
    </row>
    <row r="562" spans="1:56" x14ac:dyDescent="0.25">
      <c r="A562" t="s">
        <v>8202</v>
      </c>
      <c r="B562" t="s">
        <v>8203</v>
      </c>
      <c r="C562" t="s">
        <v>8204</v>
      </c>
      <c r="D562" t="s">
        <v>171</v>
      </c>
      <c r="E562" t="s">
        <v>171</v>
      </c>
      <c r="F562">
        <f t="shared" si="34"/>
        <v>15727200</v>
      </c>
      <c r="G562">
        <v>0</v>
      </c>
      <c r="H562">
        <v>0</v>
      </c>
      <c r="I562">
        <v>0</v>
      </c>
      <c r="J562">
        <v>0</v>
      </c>
      <c r="K562">
        <v>9749000</v>
      </c>
      <c r="L562">
        <v>5978200</v>
      </c>
      <c r="M562">
        <v>0</v>
      </c>
      <c r="N562">
        <v>0</v>
      </c>
      <c r="AN562" t="s">
        <v>8015</v>
      </c>
      <c r="AO562" t="s">
        <v>8016</v>
      </c>
      <c r="AP562" t="s">
        <v>171</v>
      </c>
      <c r="AQ562" t="s">
        <v>171</v>
      </c>
      <c r="AR562">
        <f t="shared" si="35"/>
        <v>17362000</v>
      </c>
      <c r="AS562">
        <v>0</v>
      </c>
      <c r="AT562">
        <v>17362000</v>
      </c>
      <c r="AU562">
        <v>0</v>
      </c>
      <c r="AW562" t="s">
        <v>6565</v>
      </c>
      <c r="AX562" t="s">
        <v>6566</v>
      </c>
      <c r="AY562" t="s">
        <v>171</v>
      </c>
      <c r="AZ562" t="s">
        <v>171</v>
      </c>
      <c r="BA562">
        <f t="shared" si="36"/>
        <v>22900000</v>
      </c>
      <c r="BB562">
        <v>22900000</v>
      </c>
      <c r="BC562">
        <v>0</v>
      </c>
      <c r="BD562">
        <v>0</v>
      </c>
    </row>
    <row r="563" spans="1:56" x14ac:dyDescent="0.25">
      <c r="A563" t="s">
        <v>8212</v>
      </c>
      <c r="B563" t="s">
        <v>8213</v>
      </c>
      <c r="C563" t="s">
        <v>8214</v>
      </c>
      <c r="D563" t="s">
        <v>171</v>
      </c>
      <c r="E563" t="s">
        <v>171</v>
      </c>
      <c r="F563">
        <f t="shared" si="34"/>
        <v>15658000</v>
      </c>
      <c r="G563">
        <v>0</v>
      </c>
      <c r="H563">
        <v>0</v>
      </c>
      <c r="I563">
        <v>0</v>
      </c>
      <c r="J563">
        <v>15658000</v>
      </c>
      <c r="K563">
        <v>0</v>
      </c>
      <c r="L563">
        <v>0</v>
      </c>
      <c r="M563">
        <v>0</v>
      </c>
      <c r="N563">
        <v>0</v>
      </c>
      <c r="AN563" t="s">
        <v>6413</v>
      </c>
      <c r="AO563" t="s">
        <v>6414</v>
      </c>
      <c r="AP563" t="s">
        <v>230</v>
      </c>
      <c r="AQ563" t="s">
        <v>171</v>
      </c>
      <c r="AR563">
        <f t="shared" si="35"/>
        <v>16573000</v>
      </c>
      <c r="AS563">
        <v>0</v>
      </c>
      <c r="AT563">
        <v>16573000</v>
      </c>
      <c r="AU563">
        <v>0</v>
      </c>
      <c r="AW563" t="s">
        <v>7585</v>
      </c>
      <c r="AX563" t="s">
        <v>7586</v>
      </c>
      <c r="AY563" t="s">
        <v>171</v>
      </c>
      <c r="AZ563" t="s">
        <v>171</v>
      </c>
      <c r="BA563">
        <f t="shared" si="36"/>
        <v>22406000</v>
      </c>
      <c r="BB563">
        <v>22406000</v>
      </c>
      <c r="BC563">
        <v>0</v>
      </c>
      <c r="BD563">
        <v>0</v>
      </c>
    </row>
    <row r="564" spans="1:56" x14ac:dyDescent="0.25">
      <c r="A564" t="s">
        <v>1491</v>
      </c>
      <c r="B564" t="s">
        <v>1491</v>
      </c>
      <c r="C564" t="s">
        <v>8221</v>
      </c>
      <c r="D564" t="s">
        <v>171</v>
      </c>
      <c r="E564" s="2" t="s">
        <v>171</v>
      </c>
      <c r="F564">
        <f t="shared" si="34"/>
        <v>15540000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15540000</v>
      </c>
      <c r="N564">
        <v>0</v>
      </c>
      <c r="AN564" t="s">
        <v>8107</v>
      </c>
      <c r="AO564" t="s">
        <v>8106</v>
      </c>
      <c r="AP564" t="s">
        <v>171</v>
      </c>
      <c r="AQ564" t="s">
        <v>171</v>
      </c>
      <c r="AR564">
        <f t="shared" si="35"/>
        <v>16378000</v>
      </c>
      <c r="AS564">
        <v>0</v>
      </c>
      <c r="AT564">
        <v>16378000</v>
      </c>
      <c r="AU564">
        <v>0</v>
      </c>
      <c r="AW564" t="s">
        <v>7591</v>
      </c>
      <c r="AX564" t="s">
        <v>7592</v>
      </c>
      <c r="AY564" s="3" t="s">
        <v>437</v>
      </c>
      <c r="AZ564" s="8" t="s">
        <v>1676</v>
      </c>
      <c r="BA564">
        <f t="shared" si="36"/>
        <v>22312000</v>
      </c>
      <c r="BB564">
        <v>0</v>
      </c>
      <c r="BC564">
        <v>22312000</v>
      </c>
      <c r="BD564">
        <v>0</v>
      </c>
    </row>
    <row r="565" spans="1:56" x14ac:dyDescent="0.25">
      <c r="A565" t="s">
        <v>8226</v>
      </c>
      <c r="B565" t="s">
        <v>8227</v>
      </c>
      <c r="C565" t="s">
        <v>8226</v>
      </c>
      <c r="D565" t="s">
        <v>171</v>
      </c>
      <c r="E565" t="s">
        <v>171</v>
      </c>
      <c r="F565">
        <f t="shared" si="34"/>
        <v>15540000</v>
      </c>
      <c r="G565">
        <v>0</v>
      </c>
      <c r="H565">
        <v>15540000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AN565" t="s">
        <v>5515</v>
      </c>
      <c r="AO565" t="s">
        <v>5514</v>
      </c>
      <c r="AP565" s="3" t="s">
        <v>437</v>
      </c>
      <c r="AQ565" s="8" t="s">
        <v>1676</v>
      </c>
      <c r="AR565">
        <f t="shared" si="35"/>
        <v>15813000</v>
      </c>
      <c r="AS565">
        <v>0</v>
      </c>
      <c r="AT565">
        <v>15813000</v>
      </c>
      <c r="AU565">
        <v>0</v>
      </c>
      <c r="AW565" t="s">
        <v>5222</v>
      </c>
      <c r="AX565" t="s">
        <v>5223</v>
      </c>
      <c r="AY565" t="s">
        <v>479</v>
      </c>
      <c r="AZ565" t="s">
        <v>171</v>
      </c>
      <c r="BA565">
        <f t="shared" si="36"/>
        <v>22081000</v>
      </c>
      <c r="BB565">
        <v>0</v>
      </c>
      <c r="BC565">
        <v>0</v>
      </c>
      <c r="BD565">
        <v>22081000</v>
      </c>
    </row>
    <row r="566" spans="1:56" x14ac:dyDescent="0.25">
      <c r="A566" t="s">
        <v>8234</v>
      </c>
      <c r="B566" t="s">
        <v>8235</v>
      </c>
      <c r="C566" t="s">
        <v>8236</v>
      </c>
      <c r="D566" t="s">
        <v>171</v>
      </c>
      <c r="E566" t="s">
        <v>171</v>
      </c>
      <c r="F566">
        <f t="shared" si="34"/>
        <v>15426000</v>
      </c>
      <c r="G566">
        <v>0</v>
      </c>
      <c r="H566">
        <v>0</v>
      </c>
      <c r="I566">
        <v>0</v>
      </c>
      <c r="J566">
        <v>15426000</v>
      </c>
      <c r="K566">
        <v>0</v>
      </c>
      <c r="L566">
        <v>0</v>
      </c>
      <c r="M566">
        <v>0</v>
      </c>
      <c r="N566">
        <v>0</v>
      </c>
      <c r="AN566" t="s">
        <v>8227</v>
      </c>
      <c r="AO566" t="s">
        <v>8226</v>
      </c>
      <c r="AP566" t="s">
        <v>171</v>
      </c>
      <c r="AQ566" t="s">
        <v>171</v>
      </c>
      <c r="AR566">
        <f t="shared" si="35"/>
        <v>15540000</v>
      </c>
      <c r="AS566">
        <v>0</v>
      </c>
      <c r="AT566">
        <v>15540000</v>
      </c>
      <c r="AU566">
        <v>0</v>
      </c>
      <c r="AW566" t="s">
        <v>7613</v>
      </c>
      <c r="AX566" t="s">
        <v>7614</v>
      </c>
      <c r="AY566" t="s">
        <v>171</v>
      </c>
      <c r="AZ566" t="s">
        <v>7615</v>
      </c>
      <c r="BA566">
        <f t="shared" si="36"/>
        <v>22029000</v>
      </c>
      <c r="BB566">
        <v>22029000</v>
      </c>
      <c r="BC566">
        <v>0</v>
      </c>
      <c r="BD566">
        <v>0</v>
      </c>
    </row>
    <row r="567" spans="1:56" x14ac:dyDescent="0.25">
      <c r="A567" t="s">
        <v>8243</v>
      </c>
      <c r="B567" t="s">
        <v>8244</v>
      </c>
      <c r="C567" t="s">
        <v>8243</v>
      </c>
      <c r="D567" t="s">
        <v>171</v>
      </c>
      <c r="E567" t="s">
        <v>171</v>
      </c>
      <c r="F567">
        <f t="shared" si="34"/>
        <v>15304000</v>
      </c>
      <c r="G567">
        <v>0</v>
      </c>
      <c r="H567">
        <v>0</v>
      </c>
      <c r="I567">
        <v>0</v>
      </c>
      <c r="J567">
        <v>15304000</v>
      </c>
      <c r="K567">
        <v>0</v>
      </c>
      <c r="L567">
        <v>0</v>
      </c>
      <c r="M567">
        <v>0</v>
      </c>
      <c r="N567">
        <v>0</v>
      </c>
      <c r="AN567" t="s">
        <v>5756</v>
      </c>
      <c r="AO567" t="s">
        <v>5757</v>
      </c>
      <c r="AP567" s="3" t="s">
        <v>437</v>
      </c>
      <c r="AQ567" s="8" t="s">
        <v>1676</v>
      </c>
      <c r="AR567">
        <f t="shared" si="35"/>
        <v>15309000</v>
      </c>
      <c r="AS567">
        <v>0</v>
      </c>
      <c r="AT567">
        <v>15309000</v>
      </c>
      <c r="AU567">
        <v>0</v>
      </c>
      <c r="AW567" t="s">
        <v>7624</v>
      </c>
      <c r="AX567" t="s">
        <v>7625</v>
      </c>
      <c r="AY567" t="s">
        <v>171</v>
      </c>
      <c r="AZ567" t="s">
        <v>171</v>
      </c>
      <c r="BA567">
        <f t="shared" si="36"/>
        <v>22023000</v>
      </c>
      <c r="BB567">
        <v>22023000</v>
      </c>
      <c r="BC567">
        <v>0</v>
      </c>
      <c r="BD567">
        <v>0</v>
      </c>
    </row>
    <row r="568" spans="1:56" x14ac:dyDescent="0.25">
      <c r="A568" t="s">
        <v>8253</v>
      </c>
      <c r="B568" t="s">
        <v>8254</v>
      </c>
      <c r="C568" t="s">
        <v>8253</v>
      </c>
      <c r="D568" t="s">
        <v>171</v>
      </c>
      <c r="E568" t="s">
        <v>171</v>
      </c>
      <c r="F568">
        <f t="shared" si="34"/>
        <v>15211000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15211000</v>
      </c>
      <c r="N568">
        <v>0</v>
      </c>
      <c r="AN568" t="s">
        <v>7275</v>
      </c>
      <c r="AO568" t="s">
        <v>7274</v>
      </c>
      <c r="AP568" t="s">
        <v>171</v>
      </c>
      <c r="AQ568" t="s">
        <v>171</v>
      </c>
      <c r="AR568">
        <f t="shared" si="35"/>
        <v>15178000</v>
      </c>
      <c r="AS568">
        <v>15178000</v>
      </c>
      <c r="AT568">
        <v>0</v>
      </c>
      <c r="AU568">
        <v>0</v>
      </c>
      <c r="AW568" t="s">
        <v>7635</v>
      </c>
      <c r="AX568" t="s">
        <v>7634</v>
      </c>
      <c r="AY568" t="s">
        <v>171</v>
      </c>
      <c r="AZ568" t="s">
        <v>171</v>
      </c>
      <c r="BA568">
        <f t="shared" si="36"/>
        <v>21936000</v>
      </c>
      <c r="BB568">
        <v>21936000</v>
      </c>
      <c r="BC568">
        <v>0</v>
      </c>
      <c r="BD568">
        <v>0</v>
      </c>
    </row>
    <row r="569" spans="1:56" x14ac:dyDescent="0.25">
      <c r="A569" t="s">
        <v>8268</v>
      </c>
      <c r="B569" t="s">
        <v>8269</v>
      </c>
      <c r="C569" t="s">
        <v>8270</v>
      </c>
      <c r="D569" t="s">
        <v>171</v>
      </c>
      <c r="E569" t="s">
        <v>171</v>
      </c>
      <c r="F569">
        <f t="shared" si="34"/>
        <v>15165000</v>
      </c>
      <c r="G569">
        <v>0</v>
      </c>
      <c r="H569">
        <v>15165000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AN569" t="s">
        <v>8262</v>
      </c>
      <c r="AO569" t="s">
        <v>8261</v>
      </c>
      <c r="AP569" s="3" t="s">
        <v>437</v>
      </c>
      <c r="AQ569" s="4" t="s">
        <v>438</v>
      </c>
      <c r="AR569">
        <f t="shared" si="35"/>
        <v>15172000</v>
      </c>
      <c r="AS569">
        <v>0</v>
      </c>
      <c r="AT569">
        <v>15172000</v>
      </c>
      <c r="AU569">
        <v>0</v>
      </c>
      <c r="AW569" t="s">
        <v>7711</v>
      </c>
      <c r="AX569" t="s">
        <v>7712</v>
      </c>
      <c r="AY569" t="s">
        <v>171</v>
      </c>
      <c r="AZ569" t="s">
        <v>171</v>
      </c>
      <c r="BA569">
        <f t="shared" si="36"/>
        <v>21250000</v>
      </c>
      <c r="BB569">
        <v>21250000</v>
      </c>
      <c r="BC569">
        <v>0</v>
      </c>
      <c r="BD569">
        <v>0</v>
      </c>
    </row>
    <row r="570" spans="1:56" x14ac:dyDescent="0.25">
      <c r="A570" t="s">
        <v>8277</v>
      </c>
      <c r="B570" t="s">
        <v>8278</v>
      </c>
      <c r="C570" t="s">
        <v>8279</v>
      </c>
      <c r="D570" t="s">
        <v>171</v>
      </c>
      <c r="E570" t="s">
        <v>171</v>
      </c>
      <c r="F570">
        <f t="shared" si="34"/>
        <v>15162000</v>
      </c>
      <c r="G570">
        <v>0</v>
      </c>
      <c r="H570">
        <v>0</v>
      </c>
      <c r="I570">
        <v>0</v>
      </c>
      <c r="J570">
        <v>15162000</v>
      </c>
      <c r="K570">
        <v>0</v>
      </c>
      <c r="L570">
        <v>0</v>
      </c>
      <c r="M570">
        <v>0</v>
      </c>
      <c r="N570">
        <v>0</v>
      </c>
      <c r="AN570" t="s">
        <v>8269</v>
      </c>
      <c r="AO570" t="s">
        <v>8270</v>
      </c>
      <c r="AP570" t="s">
        <v>171</v>
      </c>
      <c r="AQ570" t="s">
        <v>171</v>
      </c>
      <c r="AR570">
        <f t="shared" si="35"/>
        <v>15165000</v>
      </c>
      <c r="AS570">
        <v>0</v>
      </c>
      <c r="AT570">
        <v>15165000</v>
      </c>
      <c r="AU570">
        <v>0</v>
      </c>
      <c r="AW570" t="s">
        <v>7720</v>
      </c>
      <c r="AX570" t="s">
        <v>7721</v>
      </c>
      <c r="AY570" s="9" t="s">
        <v>63</v>
      </c>
      <c r="AZ570" s="5" t="s">
        <v>64</v>
      </c>
      <c r="BA570">
        <f t="shared" si="36"/>
        <v>21184000</v>
      </c>
      <c r="BB570">
        <v>21184000</v>
      </c>
      <c r="BC570">
        <v>0</v>
      </c>
      <c r="BD570">
        <v>0</v>
      </c>
    </row>
    <row r="571" spans="1:56" x14ac:dyDescent="0.25">
      <c r="A571" t="s">
        <v>8288</v>
      </c>
      <c r="B571" t="s">
        <v>8289</v>
      </c>
      <c r="C571" t="s">
        <v>8288</v>
      </c>
      <c r="D571" t="s">
        <v>230</v>
      </c>
      <c r="E571" t="s">
        <v>171</v>
      </c>
      <c r="F571">
        <f t="shared" si="34"/>
        <v>15067000</v>
      </c>
      <c r="G571">
        <v>0</v>
      </c>
      <c r="H571">
        <v>0</v>
      </c>
      <c r="I571">
        <v>0</v>
      </c>
      <c r="J571">
        <v>15067000</v>
      </c>
      <c r="K571">
        <v>0</v>
      </c>
      <c r="L571">
        <v>0</v>
      </c>
      <c r="M571">
        <v>0</v>
      </c>
      <c r="N571">
        <v>0</v>
      </c>
      <c r="AN571" t="s">
        <v>6635</v>
      </c>
      <c r="AO571" t="s">
        <v>6636</v>
      </c>
      <c r="AP571" t="s">
        <v>171</v>
      </c>
      <c r="AQ571" t="s">
        <v>171</v>
      </c>
      <c r="AR571">
        <f t="shared" si="35"/>
        <v>14593000</v>
      </c>
      <c r="AS571">
        <v>0</v>
      </c>
      <c r="AT571">
        <v>14593000</v>
      </c>
      <c r="AU571">
        <v>0</v>
      </c>
      <c r="AW571" t="s">
        <v>6583</v>
      </c>
      <c r="AX571" t="s">
        <v>6584</v>
      </c>
      <c r="AY571" t="s">
        <v>488</v>
      </c>
      <c r="AZ571" t="s">
        <v>171</v>
      </c>
      <c r="BA571">
        <f t="shared" si="36"/>
        <v>21109000</v>
      </c>
      <c r="BB571">
        <v>21109000</v>
      </c>
      <c r="BC571">
        <v>0</v>
      </c>
      <c r="BD571">
        <v>0</v>
      </c>
    </row>
    <row r="572" spans="1:56" x14ac:dyDescent="0.25">
      <c r="A572" t="s">
        <v>8298</v>
      </c>
      <c r="B572" t="s">
        <v>8299</v>
      </c>
      <c r="C572" t="s">
        <v>8298</v>
      </c>
      <c r="D572" t="s">
        <v>171</v>
      </c>
      <c r="E572" t="s">
        <v>171</v>
      </c>
      <c r="F572">
        <f t="shared" si="34"/>
        <v>14981000</v>
      </c>
      <c r="G572">
        <v>0</v>
      </c>
      <c r="H572">
        <v>0</v>
      </c>
      <c r="I572">
        <v>0</v>
      </c>
      <c r="J572">
        <v>14981000</v>
      </c>
      <c r="K572">
        <v>0</v>
      </c>
      <c r="L572">
        <v>0</v>
      </c>
      <c r="M572">
        <v>0</v>
      </c>
      <c r="N572">
        <v>0</v>
      </c>
      <c r="AN572" t="s">
        <v>8384</v>
      </c>
      <c r="AO572" t="s">
        <v>8385</v>
      </c>
      <c r="AP572" t="s">
        <v>171</v>
      </c>
      <c r="AQ572" t="s">
        <v>171</v>
      </c>
      <c r="AR572">
        <f t="shared" si="35"/>
        <v>14130000</v>
      </c>
      <c r="AS572">
        <v>0</v>
      </c>
      <c r="AT572">
        <v>14130000</v>
      </c>
      <c r="AU572">
        <v>0</v>
      </c>
      <c r="AW572" t="s">
        <v>5979</v>
      </c>
      <c r="AX572" t="s">
        <v>5980</v>
      </c>
      <c r="AY572" s="2" t="s">
        <v>230</v>
      </c>
      <c r="AZ572" t="s">
        <v>171</v>
      </c>
      <c r="BA572">
        <f t="shared" si="36"/>
        <v>21091100</v>
      </c>
      <c r="BB572">
        <v>7186100</v>
      </c>
      <c r="BC572">
        <v>0</v>
      </c>
      <c r="BD572">
        <v>13905000</v>
      </c>
    </row>
    <row r="573" spans="1:56" x14ac:dyDescent="0.25">
      <c r="A573" t="s">
        <v>8306</v>
      </c>
      <c r="B573" t="s">
        <v>8307</v>
      </c>
      <c r="C573" t="s">
        <v>8306</v>
      </c>
      <c r="D573" t="s">
        <v>171</v>
      </c>
      <c r="E573" t="s">
        <v>171</v>
      </c>
      <c r="F573">
        <f t="shared" si="34"/>
        <v>14700000</v>
      </c>
      <c r="G573">
        <v>0</v>
      </c>
      <c r="H573">
        <v>0</v>
      </c>
      <c r="I573">
        <v>0</v>
      </c>
      <c r="J573">
        <v>14700000</v>
      </c>
      <c r="K573">
        <v>0</v>
      </c>
      <c r="L573">
        <v>0</v>
      </c>
      <c r="M573">
        <v>0</v>
      </c>
      <c r="N573">
        <v>0</v>
      </c>
      <c r="AN573" t="s">
        <v>8393</v>
      </c>
      <c r="AO573" t="s">
        <v>8394</v>
      </c>
      <c r="AP573" t="s">
        <v>171</v>
      </c>
      <c r="AQ573" t="s">
        <v>171</v>
      </c>
      <c r="AR573">
        <f t="shared" si="35"/>
        <v>14105000</v>
      </c>
      <c r="AS573">
        <v>0</v>
      </c>
      <c r="AT573">
        <v>0</v>
      </c>
      <c r="AU573">
        <v>14105000</v>
      </c>
      <c r="AW573" t="s">
        <v>7729</v>
      </c>
      <c r="AX573" t="s">
        <v>7730</v>
      </c>
      <c r="AY573" t="s">
        <v>171</v>
      </c>
      <c r="AZ573" t="s">
        <v>171</v>
      </c>
      <c r="BA573">
        <f t="shared" si="36"/>
        <v>20900000</v>
      </c>
      <c r="BB573">
        <v>20900000</v>
      </c>
      <c r="BC573">
        <v>0</v>
      </c>
      <c r="BD573">
        <v>0</v>
      </c>
    </row>
    <row r="574" spans="1:56" x14ac:dyDescent="0.25">
      <c r="A574" t="s">
        <v>8315</v>
      </c>
      <c r="B574" t="s">
        <v>8316</v>
      </c>
      <c r="C574" t="s">
        <v>8317</v>
      </c>
      <c r="D574" t="s">
        <v>171</v>
      </c>
      <c r="E574" t="s">
        <v>171</v>
      </c>
      <c r="F574">
        <f t="shared" si="34"/>
        <v>14594000</v>
      </c>
      <c r="G574">
        <v>0</v>
      </c>
      <c r="H574">
        <v>0</v>
      </c>
      <c r="I574">
        <v>0</v>
      </c>
      <c r="J574">
        <v>0</v>
      </c>
      <c r="K574">
        <v>14594000</v>
      </c>
      <c r="L574">
        <v>0</v>
      </c>
      <c r="M574">
        <v>0</v>
      </c>
      <c r="N574">
        <v>0</v>
      </c>
      <c r="AN574" t="s">
        <v>7179</v>
      </c>
      <c r="AO574" t="s">
        <v>7180</v>
      </c>
      <c r="AP574" t="s">
        <v>171</v>
      </c>
      <c r="AQ574" t="s">
        <v>171</v>
      </c>
      <c r="AR574">
        <f t="shared" si="35"/>
        <v>14096000</v>
      </c>
      <c r="AS574">
        <v>0</v>
      </c>
      <c r="AT574">
        <v>14096000</v>
      </c>
      <c r="AU574">
        <v>0</v>
      </c>
      <c r="AW574" t="s">
        <v>7739</v>
      </c>
      <c r="AX574" t="s">
        <v>7738</v>
      </c>
      <c r="AY574" t="s">
        <v>171</v>
      </c>
      <c r="AZ574" t="s">
        <v>171</v>
      </c>
      <c r="BA574">
        <f t="shared" si="36"/>
        <v>20892000</v>
      </c>
      <c r="BB574">
        <v>0</v>
      </c>
      <c r="BC574">
        <v>0</v>
      </c>
      <c r="BD574">
        <v>20892000</v>
      </c>
    </row>
    <row r="575" spans="1:56" x14ac:dyDescent="0.25">
      <c r="A575" t="s">
        <v>8323</v>
      </c>
      <c r="B575" s="12" t="s">
        <v>8324</v>
      </c>
      <c r="C575" t="s">
        <v>8325</v>
      </c>
      <c r="D575" t="s">
        <v>171</v>
      </c>
      <c r="E575" t="s">
        <v>171</v>
      </c>
      <c r="F575">
        <f t="shared" si="34"/>
        <v>14575000</v>
      </c>
      <c r="G575">
        <v>0</v>
      </c>
      <c r="H575">
        <v>0</v>
      </c>
      <c r="I575">
        <v>0</v>
      </c>
      <c r="J575">
        <v>14575000</v>
      </c>
      <c r="K575">
        <v>0</v>
      </c>
      <c r="L575">
        <v>0</v>
      </c>
      <c r="M575">
        <v>0</v>
      </c>
      <c r="N575">
        <v>0</v>
      </c>
      <c r="AN575" t="s">
        <v>7090</v>
      </c>
      <c r="AO575" t="s">
        <v>7091</v>
      </c>
      <c r="AP575" t="s">
        <v>171</v>
      </c>
      <c r="AQ575" t="s">
        <v>171</v>
      </c>
      <c r="AR575">
        <f t="shared" si="35"/>
        <v>13832000</v>
      </c>
      <c r="AS575">
        <v>0</v>
      </c>
      <c r="AT575">
        <v>13832000</v>
      </c>
      <c r="AU575">
        <v>0</v>
      </c>
      <c r="AW575" t="s">
        <v>6788</v>
      </c>
      <c r="AX575" t="s">
        <v>6789</v>
      </c>
      <c r="AY575" t="s">
        <v>171</v>
      </c>
      <c r="AZ575" t="s">
        <v>171</v>
      </c>
      <c r="BA575">
        <f t="shared" si="36"/>
        <v>20886000</v>
      </c>
      <c r="BB575">
        <v>20886000</v>
      </c>
      <c r="BC575">
        <v>0</v>
      </c>
      <c r="BD575">
        <v>0</v>
      </c>
    </row>
    <row r="576" spans="1:56" x14ac:dyDescent="0.25">
      <c r="A576" t="s">
        <v>8334</v>
      </c>
      <c r="B576" t="s">
        <v>8335</v>
      </c>
      <c r="C576" t="s">
        <v>8334</v>
      </c>
      <c r="D576" t="s">
        <v>230</v>
      </c>
      <c r="E576" t="s">
        <v>171</v>
      </c>
      <c r="F576">
        <f t="shared" si="34"/>
        <v>14543000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14543000</v>
      </c>
      <c r="AN576" t="s">
        <v>7576</v>
      </c>
      <c r="AO576" t="s">
        <v>7577</v>
      </c>
      <c r="AP576" t="s">
        <v>171</v>
      </c>
      <c r="AQ576" t="s">
        <v>171</v>
      </c>
      <c r="AR576">
        <f t="shared" si="35"/>
        <v>13778000</v>
      </c>
      <c r="AS576">
        <v>0</v>
      </c>
      <c r="AT576">
        <v>13778000</v>
      </c>
      <c r="AU576">
        <v>0</v>
      </c>
      <c r="AW576" t="s">
        <v>5137</v>
      </c>
      <c r="AX576" t="s">
        <v>5138</v>
      </c>
      <c r="AY576" t="s">
        <v>171</v>
      </c>
      <c r="AZ576" t="s">
        <v>171</v>
      </c>
      <c r="BA576">
        <f t="shared" si="36"/>
        <v>20859000</v>
      </c>
      <c r="BB576">
        <v>20859000</v>
      </c>
      <c r="BC576">
        <v>0</v>
      </c>
      <c r="BD576">
        <v>0</v>
      </c>
    </row>
    <row r="577" spans="1:56" x14ac:dyDescent="0.25">
      <c r="A577" t="s">
        <v>8353</v>
      </c>
      <c r="B577" t="s">
        <v>8354</v>
      </c>
      <c r="C577" t="s">
        <v>8355</v>
      </c>
      <c r="D577" t="s">
        <v>171</v>
      </c>
      <c r="E577" t="s">
        <v>171</v>
      </c>
      <c r="F577">
        <f t="shared" si="34"/>
        <v>14380000</v>
      </c>
      <c r="G577">
        <v>0</v>
      </c>
      <c r="H577">
        <v>0</v>
      </c>
      <c r="I577">
        <v>0</v>
      </c>
      <c r="J577">
        <v>14380000</v>
      </c>
      <c r="K577">
        <v>0</v>
      </c>
      <c r="L577">
        <v>0</v>
      </c>
      <c r="M577">
        <v>0</v>
      </c>
      <c r="N577">
        <v>0</v>
      </c>
      <c r="AN577" t="s">
        <v>7553</v>
      </c>
      <c r="AO577" t="s">
        <v>7554</v>
      </c>
      <c r="AP577" t="s">
        <v>171</v>
      </c>
      <c r="AQ577" t="s">
        <v>171</v>
      </c>
      <c r="AR577">
        <f t="shared" si="35"/>
        <v>13391000</v>
      </c>
      <c r="AS577">
        <v>0</v>
      </c>
      <c r="AT577">
        <v>13391000</v>
      </c>
      <c r="AU577">
        <v>0</v>
      </c>
      <c r="AW577" t="s">
        <v>6735</v>
      </c>
      <c r="AX577" t="s">
        <v>6736</v>
      </c>
      <c r="AY577" t="s">
        <v>171</v>
      </c>
      <c r="AZ577" t="s">
        <v>171</v>
      </c>
      <c r="BA577">
        <f t="shared" si="36"/>
        <v>20859000</v>
      </c>
      <c r="BB577">
        <v>0</v>
      </c>
      <c r="BC577">
        <v>10606000</v>
      </c>
      <c r="BD577">
        <v>10253000</v>
      </c>
    </row>
    <row r="578" spans="1:56" x14ac:dyDescent="0.25">
      <c r="A578" t="s">
        <v>8373</v>
      </c>
      <c r="B578" t="s">
        <v>8374</v>
      </c>
      <c r="C578" t="s">
        <v>8375</v>
      </c>
      <c r="D578" s="2" t="s">
        <v>230</v>
      </c>
      <c r="E578" t="s">
        <v>171</v>
      </c>
      <c r="F578">
        <f t="shared" ref="F578:F641" si="37">SUM(G578:N578)</f>
        <v>14134000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14134000</v>
      </c>
      <c r="AN578" t="s">
        <v>7499</v>
      </c>
      <c r="AO578" t="s">
        <v>7500</v>
      </c>
      <c r="AP578" t="s">
        <v>171</v>
      </c>
      <c r="AQ578" t="s">
        <v>171</v>
      </c>
      <c r="AR578">
        <f t="shared" si="35"/>
        <v>13203000</v>
      </c>
      <c r="AS578">
        <v>0</v>
      </c>
      <c r="AT578">
        <v>13203000</v>
      </c>
      <c r="AU578">
        <v>0</v>
      </c>
      <c r="AW578" t="s">
        <v>6434</v>
      </c>
      <c r="AX578" t="s">
        <v>6433</v>
      </c>
      <c r="AY578" t="s">
        <v>171</v>
      </c>
      <c r="AZ578" t="s">
        <v>171</v>
      </c>
      <c r="BA578">
        <f t="shared" si="36"/>
        <v>20771000</v>
      </c>
      <c r="BB578">
        <v>20771000</v>
      </c>
      <c r="BC578">
        <v>0</v>
      </c>
      <c r="BD578">
        <v>0</v>
      </c>
    </row>
    <row r="579" spans="1:56" x14ac:dyDescent="0.25">
      <c r="A579" t="s">
        <v>8383</v>
      </c>
      <c r="B579" t="s">
        <v>8384</v>
      </c>
      <c r="C579" t="s">
        <v>8385</v>
      </c>
      <c r="D579" t="s">
        <v>171</v>
      </c>
      <c r="E579" t="s">
        <v>171</v>
      </c>
      <c r="F579">
        <f t="shared" si="37"/>
        <v>14130000</v>
      </c>
      <c r="G579">
        <v>0</v>
      </c>
      <c r="H579">
        <v>14130000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AN579" t="s">
        <v>6983</v>
      </c>
      <c r="AO579" t="s">
        <v>6984</v>
      </c>
      <c r="AP579" t="s">
        <v>171</v>
      </c>
      <c r="AQ579" t="s">
        <v>171</v>
      </c>
      <c r="AR579">
        <f t="shared" ref="AR579:AR642" si="38">SUM(AS579:AU579)</f>
        <v>12677000</v>
      </c>
      <c r="AS579">
        <v>0</v>
      </c>
      <c r="AT579">
        <v>12677000</v>
      </c>
      <c r="AU579">
        <v>0</v>
      </c>
      <c r="AW579" t="s">
        <v>5681</v>
      </c>
      <c r="AX579" t="s">
        <v>5680</v>
      </c>
      <c r="AY579" t="s">
        <v>171</v>
      </c>
      <c r="AZ579" t="s">
        <v>171</v>
      </c>
      <c r="BA579">
        <f t="shared" ref="BA579:BA642" si="39">SUM(BB579:BD579)</f>
        <v>20718000</v>
      </c>
      <c r="BB579">
        <v>20718000</v>
      </c>
      <c r="BC579">
        <v>0</v>
      </c>
      <c r="BD579">
        <v>0</v>
      </c>
    </row>
    <row r="580" spans="1:56" x14ac:dyDescent="0.25">
      <c r="A580" t="s">
        <v>8392</v>
      </c>
      <c r="B580" t="s">
        <v>8393</v>
      </c>
      <c r="C580" t="s">
        <v>8394</v>
      </c>
      <c r="D580" t="s">
        <v>171</v>
      </c>
      <c r="E580" t="s">
        <v>171</v>
      </c>
      <c r="F580">
        <f t="shared" si="37"/>
        <v>14105000</v>
      </c>
      <c r="G580">
        <v>0</v>
      </c>
      <c r="H580">
        <v>0</v>
      </c>
      <c r="I580">
        <v>14105000</v>
      </c>
      <c r="J580">
        <v>0</v>
      </c>
      <c r="K580">
        <v>0</v>
      </c>
      <c r="L580">
        <v>0</v>
      </c>
      <c r="M580">
        <v>0</v>
      </c>
      <c r="N580">
        <v>0</v>
      </c>
      <c r="AN580" t="s">
        <v>7042</v>
      </c>
      <c r="AO580" t="s">
        <v>7043</v>
      </c>
      <c r="AP580" t="s">
        <v>171</v>
      </c>
      <c r="AQ580" t="s">
        <v>171</v>
      </c>
      <c r="AR580">
        <f t="shared" si="38"/>
        <v>12457000</v>
      </c>
      <c r="AS580">
        <v>0</v>
      </c>
      <c r="AT580">
        <v>12457000</v>
      </c>
      <c r="AU580">
        <v>0</v>
      </c>
      <c r="AW580" t="s">
        <v>6083</v>
      </c>
      <c r="AX580" t="s">
        <v>6084</v>
      </c>
      <c r="AY580" t="s">
        <v>171</v>
      </c>
      <c r="AZ580" t="s">
        <v>171</v>
      </c>
      <c r="BA580">
        <f t="shared" si="39"/>
        <v>20340000</v>
      </c>
      <c r="BB580">
        <v>20340000</v>
      </c>
      <c r="BC580">
        <v>0</v>
      </c>
      <c r="BD580">
        <v>0</v>
      </c>
    </row>
    <row r="581" spans="1:56" x14ac:dyDescent="0.25">
      <c r="A581" t="s">
        <v>8418</v>
      </c>
      <c r="B581" t="s">
        <v>8419</v>
      </c>
      <c r="C581" t="s">
        <v>8420</v>
      </c>
      <c r="D581" t="s">
        <v>171</v>
      </c>
      <c r="E581" t="s">
        <v>171</v>
      </c>
      <c r="F581">
        <f t="shared" si="37"/>
        <v>14000000</v>
      </c>
      <c r="G581">
        <v>0</v>
      </c>
      <c r="H581">
        <v>0</v>
      </c>
      <c r="I581">
        <v>0</v>
      </c>
      <c r="J581">
        <v>14000000</v>
      </c>
      <c r="K581">
        <v>0</v>
      </c>
      <c r="L581">
        <v>0</v>
      </c>
      <c r="M581">
        <v>0</v>
      </c>
      <c r="N581">
        <v>0</v>
      </c>
      <c r="AN581" t="s">
        <v>8555</v>
      </c>
      <c r="AO581" t="s">
        <v>8556</v>
      </c>
      <c r="AP581" t="s">
        <v>171</v>
      </c>
      <c r="AQ581" t="s">
        <v>171</v>
      </c>
      <c r="AR581">
        <f t="shared" si="38"/>
        <v>12439000</v>
      </c>
      <c r="AS581">
        <v>0</v>
      </c>
      <c r="AT581">
        <v>12439000</v>
      </c>
      <c r="AU581">
        <v>0</v>
      </c>
      <c r="AW581" t="s">
        <v>6355</v>
      </c>
      <c r="AX581" t="s">
        <v>6354</v>
      </c>
      <c r="AY581" t="s">
        <v>171</v>
      </c>
      <c r="AZ581" t="s">
        <v>171</v>
      </c>
      <c r="BA581">
        <f t="shared" si="39"/>
        <v>20204000</v>
      </c>
      <c r="BB581">
        <v>20204000</v>
      </c>
      <c r="BC581">
        <v>0</v>
      </c>
      <c r="BD581">
        <v>0</v>
      </c>
    </row>
    <row r="582" spans="1:56" x14ac:dyDescent="0.25">
      <c r="A582" t="s">
        <v>8439</v>
      </c>
      <c r="B582" t="s">
        <v>8440</v>
      </c>
      <c r="C582" t="s">
        <v>8441</v>
      </c>
      <c r="D582" t="s">
        <v>171</v>
      </c>
      <c r="E582" t="s">
        <v>171</v>
      </c>
      <c r="F582">
        <f t="shared" si="37"/>
        <v>13757000</v>
      </c>
      <c r="G582">
        <v>0</v>
      </c>
      <c r="H582">
        <v>0</v>
      </c>
      <c r="I582">
        <v>0</v>
      </c>
      <c r="J582">
        <v>13757000</v>
      </c>
      <c r="K582">
        <v>0</v>
      </c>
      <c r="L582">
        <v>0</v>
      </c>
      <c r="M582">
        <v>0</v>
      </c>
      <c r="N582">
        <v>0</v>
      </c>
      <c r="AN582" t="s">
        <v>7002</v>
      </c>
      <c r="AO582" t="s">
        <v>7003</v>
      </c>
      <c r="AP582" t="s">
        <v>171</v>
      </c>
      <c r="AQ582" t="s">
        <v>171</v>
      </c>
      <c r="AR582">
        <f t="shared" si="38"/>
        <v>12226000</v>
      </c>
      <c r="AS582">
        <v>0</v>
      </c>
      <c r="AT582">
        <v>12226000</v>
      </c>
      <c r="AU582">
        <v>0</v>
      </c>
      <c r="AW582" t="s">
        <v>6543</v>
      </c>
      <c r="AX582" t="s">
        <v>6544</v>
      </c>
      <c r="AY582" t="s">
        <v>171</v>
      </c>
      <c r="AZ582" t="s">
        <v>171</v>
      </c>
      <c r="BA582">
        <f t="shared" si="39"/>
        <v>20132000</v>
      </c>
      <c r="BB582">
        <v>0</v>
      </c>
      <c r="BC582">
        <v>0</v>
      </c>
      <c r="BD582">
        <v>20132000</v>
      </c>
    </row>
    <row r="583" spans="1:56" x14ac:dyDescent="0.25">
      <c r="A583" t="s">
        <v>8447</v>
      </c>
      <c r="B583" t="s">
        <v>8448</v>
      </c>
      <c r="C583" t="s">
        <v>8449</v>
      </c>
      <c r="D583" t="s">
        <v>171</v>
      </c>
      <c r="E583" t="s">
        <v>171</v>
      </c>
      <c r="F583">
        <f t="shared" si="37"/>
        <v>13745700</v>
      </c>
      <c r="G583">
        <v>0</v>
      </c>
      <c r="H583">
        <v>6468500</v>
      </c>
      <c r="I583">
        <v>0</v>
      </c>
      <c r="J583">
        <v>7277200</v>
      </c>
      <c r="K583">
        <v>0</v>
      </c>
      <c r="L583">
        <v>0</v>
      </c>
      <c r="M583">
        <v>0</v>
      </c>
      <c r="N583">
        <v>0</v>
      </c>
      <c r="AN583" t="s">
        <v>7438</v>
      </c>
      <c r="AO583" t="s">
        <v>7437</v>
      </c>
      <c r="AP583" t="s">
        <v>171</v>
      </c>
      <c r="AQ583" t="s">
        <v>171</v>
      </c>
      <c r="AR583">
        <f t="shared" si="38"/>
        <v>12198000</v>
      </c>
      <c r="AS583">
        <v>0</v>
      </c>
      <c r="AT583">
        <v>12198000</v>
      </c>
      <c r="AU583">
        <v>0</v>
      </c>
      <c r="AW583" t="s">
        <v>7326</v>
      </c>
      <c r="AX583" t="s">
        <v>7327</v>
      </c>
      <c r="AY583" t="s">
        <v>171</v>
      </c>
      <c r="AZ583" t="s">
        <v>171</v>
      </c>
      <c r="BA583">
        <f t="shared" si="39"/>
        <v>19979200</v>
      </c>
      <c r="BB583">
        <v>7498200</v>
      </c>
      <c r="BC583">
        <v>0</v>
      </c>
      <c r="BD583">
        <v>12481000</v>
      </c>
    </row>
    <row r="584" spans="1:56" x14ac:dyDescent="0.25">
      <c r="A584" t="s">
        <v>8456</v>
      </c>
      <c r="B584" t="s">
        <v>8457</v>
      </c>
      <c r="C584" t="s">
        <v>8458</v>
      </c>
      <c r="D584" t="s">
        <v>171</v>
      </c>
      <c r="E584" t="s">
        <v>171</v>
      </c>
      <c r="F584">
        <f t="shared" si="37"/>
        <v>13725000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13725000</v>
      </c>
      <c r="N584">
        <v>0</v>
      </c>
      <c r="AN584" t="s">
        <v>7428</v>
      </c>
      <c r="AO584" t="s">
        <v>7427</v>
      </c>
      <c r="AP584" t="s">
        <v>171</v>
      </c>
      <c r="AQ584" t="s">
        <v>171</v>
      </c>
      <c r="AR584">
        <f t="shared" si="38"/>
        <v>11857000</v>
      </c>
      <c r="AS584">
        <v>0</v>
      </c>
      <c r="AT584">
        <v>11857000</v>
      </c>
      <c r="AU584">
        <v>0</v>
      </c>
      <c r="AW584" t="s">
        <v>7796</v>
      </c>
      <c r="AX584" t="s">
        <v>7797</v>
      </c>
      <c r="AY584" t="s">
        <v>171</v>
      </c>
      <c r="AZ584" t="s">
        <v>171</v>
      </c>
      <c r="BA584">
        <f t="shared" si="39"/>
        <v>19893000</v>
      </c>
      <c r="BB584">
        <v>19893000</v>
      </c>
      <c r="BC584">
        <v>0</v>
      </c>
      <c r="BD584">
        <v>0</v>
      </c>
    </row>
    <row r="585" spans="1:56" x14ac:dyDescent="0.25">
      <c r="A585" t="s">
        <v>8464</v>
      </c>
      <c r="B585" t="s">
        <v>8465</v>
      </c>
      <c r="C585" t="s">
        <v>8464</v>
      </c>
      <c r="D585" t="s">
        <v>171</v>
      </c>
      <c r="E585" t="s">
        <v>171</v>
      </c>
      <c r="F585">
        <f t="shared" si="37"/>
        <v>13490000</v>
      </c>
      <c r="G585">
        <v>0</v>
      </c>
      <c r="H585">
        <v>0</v>
      </c>
      <c r="I585">
        <v>0</v>
      </c>
      <c r="J585">
        <v>13490000</v>
      </c>
      <c r="K585">
        <v>0</v>
      </c>
      <c r="L585">
        <v>0</v>
      </c>
      <c r="M585">
        <v>0</v>
      </c>
      <c r="N585">
        <v>0</v>
      </c>
      <c r="AN585" t="s">
        <v>8630</v>
      </c>
      <c r="AO585" t="s">
        <v>8631</v>
      </c>
      <c r="AP585" t="s">
        <v>171</v>
      </c>
      <c r="AQ585" t="s">
        <v>171</v>
      </c>
      <c r="AR585">
        <f t="shared" si="38"/>
        <v>11706000</v>
      </c>
      <c r="AS585">
        <v>0</v>
      </c>
      <c r="AT585">
        <v>11706000</v>
      </c>
      <c r="AU585">
        <v>0</v>
      </c>
      <c r="AW585" t="s">
        <v>6700</v>
      </c>
      <c r="AX585" t="s">
        <v>6701</v>
      </c>
      <c r="AY585" t="s">
        <v>171</v>
      </c>
      <c r="AZ585" t="s">
        <v>171</v>
      </c>
      <c r="BA585">
        <f t="shared" si="39"/>
        <v>19760000</v>
      </c>
      <c r="BB585">
        <v>19760000</v>
      </c>
      <c r="BC585">
        <v>0</v>
      </c>
      <c r="BD585">
        <v>0</v>
      </c>
    </row>
    <row r="586" spans="1:56" x14ac:dyDescent="0.25">
      <c r="A586" t="s">
        <v>8472</v>
      </c>
      <c r="B586" t="s">
        <v>8473</v>
      </c>
      <c r="C586" t="s">
        <v>8472</v>
      </c>
      <c r="D586" t="s">
        <v>171</v>
      </c>
      <c r="E586" t="s">
        <v>7615</v>
      </c>
      <c r="F586">
        <f t="shared" si="37"/>
        <v>13481000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13481000</v>
      </c>
      <c r="M586">
        <v>0</v>
      </c>
      <c r="N586">
        <v>0</v>
      </c>
      <c r="AN586" t="s">
        <v>8665</v>
      </c>
      <c r="AO586" t="s">
        <v>8664</v>
      </c>
      <c r="AP586" t="s">
        <v>171</v>
      </c>
      <c r="AQ586" t="s">
        <v>171</v>
      </c>
      <c r="AR586">
        <f t="shared" si="38"/>
        <v>11536000</v>
      </c>
      <c r="AS586">
        <v>0</v>
      </c>
      <c r="AT586">
        <v>11536000</v>
      </c>
      <c r="AU586">
        <v>0</v>
      </c>
      <c r="AW586" t="s">
        <v>6401</v>
      </c>
      <c r="AX586" t="s">
        <v>6400</v>
      </c>
      <c r="AY586" s="9" t="s">
        <v>63</v>
      </c>
      <c r="AZ586" s="6" t="s">
        <v>118</v>
      </c>
      <c r="BA586">
        <f t="shared" si="39"/>
        <v>19733000</v>
      </c>
      <c r="BB586">
        <v>0</v>
      </c>
      <c r="BC586">
        <v>19733000</v>
      </c>
      <c r="BD586">
        <v>0</v>
      </c>
    </row>
    <row r="587" spans="1:56" x14ac:dyDescent="0.25">
      <c r="A587" t="s">
        <v>8482</v>
      </c>
      <c r="B587" t="s">
        <v>8483</v>
      </c>
      <c r="C587" t="s">
        <v>8484</v>
      </c>
      <c r="D587" t="s">
        <v>171</v>
      </c>
      <c r="E587" t="s">
        <v>171</v>
      </c>
      <c r="F587">
        <f t="shared" si="37"/>
        <v>13424000</v>
      </c>
      <c r="G587">
        <v>0</v>
      </c>
      <c r="H587">
        <v>0</v>
      </c>
      <c r="I587">
        <v>0</v>
      </c>
      <c r="J587">
        <v>13424000</v>
      </c>
      <c r="K587">
        <v>0</v>
      </c>
      <c r="L587">
        <v>0</v>
      </c>
      <c r="M587">
        <v>0</v>
      </c>
      <c r="N587">
        <v>0</v>
      </c>
      <c r="AN587" t="s">
        <v>7296</v>
      </c>
      <c r="AO587" t="s">
        <v>7297</v>
      </c>
      <c r="AP587" t="s">
        <v>171</v>
      </c>
      <c r="AQ587" t="s">
        <v>171</v>
      </c>
      <c r="AR587">
        <f t="shared" si="38"/>
        <v>11298000</v>
      </c>
      <c r="AS587">
        <v>0</v>
      </c>
      <c r="AT587">
        <v>11298000</v>
      </c>
      <c r="AU587">
        <v>0</v>
      </c>
      <c r="AW587" t="s">
        <v>6758</v>
      </c>
      <c r="AX587" t="s">
        <v>6759</v>
      </c>
      <c r="AY587" t="s">
        <v>171</v>
      </c>
      <c r="AZ587" t="s">
        <v>171</v>
      </c>
      <c r="BA587">
        <f t="shared" si="39"/>
        <v>19677000</v>
      </c>
      <c r="BB587">
        <v>0</v>
      </c>
      <c r="BC587">
        <v>0</v>
      </c>
      <c r="BD587">
        <v>19677000</v>
      </c>
    </row>
    <row r="588" spans="1:56" x14ac:dyDescent="0.25">
      <c r="A588" t="s">
        <v>8491</v>
      </c>
      <c r="B588" t="s">
        <v>8492</v>
      </c>
      <c r="C588" t="s">
        <v>8491</v>
      </c>
      <c r="D588" t="s">
        <v>171</v>
      </c>
      <c r="E588" t="s">
        <v>171</v>
      </c>
      <c r="F588">
        <f t="shared" si="37"/>
        <v>13371000</v>
      </c>
      <c r="G588">
        <v>0</v>
      </c>
      <c r="H588">
        <v>0</v>
      </c>
      <c r="I588">
        <v>0</v>
      </c>
      <c r="J588">
        <v>13371000</v>
      </c>
      <c r="K588">
        <v>0</v>
      </c>
      <c r="L588">
        <v>0</v>
      </c>
      <c r="M588">
        <v>0</v>
      </c>
      <c r="N588">
        <v>0</v>
      </c>
      <c r="AN588" t="s">
        <v>8679</v>
      </c>
      <c r="AO588" t="s">
        <v>8680</v>
      </c>
      <c r="AP588" s="2" t="s">
        <v>230</v>
      </c>
      <c r="AQ588" t="s">
        <v>171</v>
      </c>
      <c r="AR588">
        <f t="shared" si="38"/>
        <v>11228000</v>
      </c>
      <c r="AS588">
        <v>11228000</v>
      </c>
      <c r="AT588">
        <v>0</v>
      </c>
      <c r="AU588">
        <v>0</v>
      </c>
      <c r="AW588" t="s">
        <v>7837</v>
      </c>
      <c r="AX588" t="s">
        <v>7836</v>
      </c>
      <c r="AY588" t="s">
        <v>171</v>
      </c>
      <c r="AZ588" t="s">
        <v>171</v>
      </c>
      <c r="BA588">
        <f t="shared" si="39"/>
        <v>19525000</v>
      </c>
      <c r="BB588">
        <v>19525000</v>
      </c>
      <c r="BC588">
        <v>0</v>
      </c>
      <c r="BD588">
        <v>0</v>
      </c>
    </row>
    <row r="589" spans="1:56" x14ac:dyDescent="0.25">
      <c r="A589" t="s">
        <v>8499</v>
      </c>
      <c r="B589" t="s">
        <v>8500</v>
      </c>
      <c r="C589" t="s">
        <v>8501</v>
      </c>
      <c r="D589" t="s">
        <v>171</v>
      </c>
      <c r="E589" t="s">
        <v>171</v>
      </c>
      <c r="F589">
        <f t="shared" si="37"/>
        <v>13268000</v>
      </c>
      <c r="G589">
        <v>0</v>
      </c>
      <c r="H589">
        <v>0</v>
      </c>
      <c r="I589">
        <v>0</v>
      </c>
      <c r="J589">
        <v>13268000</v>
      </c>
      <c r="K589">
        <v>0</v>
      </c>
      <c r="L589">
        <v>0</v>
      </c>
      <c r="M589">
        <v>0</v>
      </c>
      <c r="N589">
        <v>0</v>
      </c>
      <c r="AN589" t="s">
        <v>7057</v>
      </c>
      <c r="AO589" t="s">
        <v>7058</v>
      </c>
      <c r="AP589" t="s">
        <v>171</v>
      </c>
      <c r="AQ589" t="s">
        <v>171</v>
      </c>
      <c r="AR589">
        <f t="shared" si="38"/>
        <v>11187000</v>
      </c>
      <c r="AS589">
        <v>11187000</v>
      </c>
      <c r="AT589">
        <v>0</v>
      </c>
      <c r="AU589">
        <v>0</v>
      </c>
      <c r="AW589" t="s">
        <v>7854</v>
      </c>
      <c r="AX589" t="s">
        <v>7853</v>
      </c>
      <c r="AY589" t="s">
        <v>171</v>
      </c>
      <c r="AZ589" s="2" t="s">
        <v>171</v>
      </c>
      <c r="BA589">
        <f t="shared" si="39"/>
        <v>19414000</v>
      </c>
      <c r="BB589">
        <v>0</v>
      </c>
      <c r="BC589">
        <v>0</v>
      </c>
      <c r="BD589">
        <v>19414000</v>
      </c>
    </row>
    <row r="590" spans="1:56" x14ac:dyDescent="0.25">
      <c r="A590" t="s">
        <v>8508</v>
      </c>
      <c r="B590" t="s">
        <v>8509</v>
      </c>
      <c r="C590" t="s">
        <v>8510</v>
      </c>
      <c r="D590" t="s">
        <v>171</v>
      </c>
      <c r="E590" t="s">
        <v>171</v>
      </c>
      <c r="F590">
        <f t="shared" si="37"/>
        <v>13180000</v>
      </c>
      <c r="G590">
        <v>0</v>
      </c>
      <c r="H590">
        <v>0</v>
      </c>
      <c r="I590">
        <v>0</v>
      </c>
      <c r="J590">
        <v>13180000</v>
      </c>
      <c r="K590">
        <v>0</v>
      </c>
      <c r="L590">
        <v>0</v>
      </c>
      <c r="M590">
        <v>0</v>
      </c>
      <c r="N590">
        <v>0</v>
      </c>
      <c r="AN590" t="s">
        <v>7532</v>
      </c>
      <c r="AO590" t="s">
        <v>7533</v>
      </c>
      <c r="AP590" t="s">
        <v>171</v>
      </c>
      <c r="AQ590" t="s">
        <v>171</v>
      </c>
      <c r="AR590">
        <f t="shared" si="38"/>
        <v>10773000</v>
      </c>
      <c r="AS590">
        <v>0</v>
      </c>
      <c r="AT590">
        <v>10773000</v>
      </c>
      <c r="AU590">
        <v>0</v>
      </c>
      <c r="AW590" t="s">
        <v>7870</v>
      </c>
      <c r="AX590" t="s">
        <v>7871</v>
      </c>
      <c r="AY590" s="9" t="s">
        <v>63</v>
      </c>
      <c r="AZ590" s="5" t="s">
        <v>64</v>
      </c>
      <c r="BA590">
        <f t="shared" si="39"/>
        <v>19335000</v>
      </c>
      <c r="BB590">
        <v>0</v>
      </c>
      <c r="BC590">
        <v>19335000</v>
      </c>
      <c r="BD590">
        <v>0</v>
      </c>
    </row>
    <row r="591" spans="1:56" x14ac:dyDescent="0.25">
      <c r="A591" t="s">
        <v>8513</v>
      </c>
      <c r="B591" t="s">
        <v>8514</v>
      </c>
      <c r="C591" t="s">
        <v>8515</v>
      </c>
      <c r="D591" t="s">
        <v>171</v>
      </c>
      <c r="E591" t="s">
        <v>171</v>
      </c>
      <c r="F591">
        <f t="shared" si="37"/>
        <v>13104000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13104000</v>
      </c>
      <c r="N591">
        <v>0</v>
      </c>
      <c r="AN591" t="s">
        <v>7654</v>
      </c>
      <c r="AO591" t="s">
        <v>7655</v>
      </c>
      <c r="AP591" t="s">
        <v>171</v>
      </c>
      <c r="AQ591" t="s">
        <v>171</v>
      </c>
      <c r="AR591">
        <f t="shared" si="38"/>
        <v>10650000</v>
      </c>
      <c r="AS591">
        <v>0</v>
      </c>
      <c r="AT591">
        <v>10650000</v>
      </c>
      <c r="AU591">
        <v>0</v>
      </c>
      <c r="AW591" t="s">
        <v>7891</v>
      </c>
      <c r="AX591" t="s">
        <v>7892</v>
      </c>
      <c r="AY591" t="s">
        <v>171</v>
      </c>
      <c r="AZ591" t="s">
        <v>171</v>
      </c>
      <c r="BA591">
        <f t="shared" si="39"/>
        <v>19074400</v>
      </c>
      <c r="BB591">
        <v>8820400</v>
      </c>
      <c r="BC591">
        <v>0</v>
      </c>
      <c r="BD591">
        <v>10254000</v>
      </c>
    </row>
    <row r="592" spans="1:56" x14ac:dyDescent="0.25">
      <c r="A592" t="s">
        <v>8519</v>
      </c>
      <c r="B592" t="s">
        <v>8520</v>
      </c>
      <c r="C592" t="s">
        <v>8519</v>
      </c>
      <c r="D592" t="s">
        <v>171</v>
      </c>
      <c r="E592" t="s">
        <v>171</v>
      </c>
      <c r="F592">
        <f t="shared" si="37"/>
        <v>12800000</v>
      </c>
      <c r="G592">
        <v>0</v>
      </c>
      <c r="H592">
        <v>0</v>
      </c>
      <c r="I592">
        <v>0</v>
      </c>
      <c r="J592">
        <v>12800000</v>
      </c>
      <c r="K592">
        <v>0</v>
      </c>
      <c r="L592">
        <v>0</v>
      </c>
      <c r="M592">
        <v>0</v>
      </c>
      <c r="N592">
        <v>0</v>
      </c>
      <c r="AN592" t="s">
        <v>7672</v>
      </c>
      <c r="AO592" t="s">
        <v>7673</v>
      </c>
      <c r="AP592" t="s">
        <v>171</v>
      </c>
      <c r="AQ592" t="s">
        <v>171</v>
      </c>
      <c r="AR592">
        <f t="shared" si="38"/>
        <v>10428000</v>
      </c>
      <c r="AS592">
        <v>0</v>
      </c>
      <c r="AT592">
        <v>10428000</v>
      </c>
      <c r="AU592">
        <v>0</v>
      </c>
      <c r="AW592" t="s">
        <v>7002</v>
      </c>
      <c r="AX592" t="s">
        <v>7003</v>
      </c>
      <c r="AY592" t="s">
        <v>171</v>
      </c>
      <c r="AZ592" t="s">
        <v>171</v>
      </c>
      <c r="BA592">
        <f t="shared" si="39"/>
        <v>19048000</v>
      </c>
      <c r="BB592">
        <v>19048000</v>
      </c>
      <c r="BC592">
        <v>0</v>
      </c>
      <c r="BD592">
        <v>0</v>
      </c>
    </row>
    <row r="593" spans="1:56" x14ac:dyDescent="0.25">
      <c r="A593" t="s">
        <v>8528</v>
      </c>
      <c r="B593" t="s">
        <v>8529</v>
      </c>
      <c r="C593" t="s">
        <v>8530</v>
      </c>
      <c r="D593" t="s">
        <v>171</v>
      </c>
      <c r="E593" t="s">
        <v>171</v>
      </c>
      <c r="F593">
        <f t="shared" si="37"/>
        <v>12761000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12761000</v>
      </c>
      <c r="N593">
        <v>0</v>
      </c>
      <c r="AN593" t="s">
        <v>8788</v>
      </c>
      <c r="AO593" t="s">
        <v>8789</v>
      </c>
      <c r="AP593" t="s">
        <v>171</v>
      </c>
      <c r="AQ593" t="s">
        <v>171</v>
      </c>
      <c r="AR593">
        <f t="shared" si="38"/>
        <v>10427000</v>
      </c>
      <c r="AS593">
        <v>0</v>
      </c>
      <c r="AT593">
        <v>0</v>
      </c>
      <c r="AU593">
        <v>10427000</v>
      </c>
      <c r="AW593" t="s">
        <v>6983</v>
      </c>
      <c r="AX593" t="s">
        <v>6984</v>
      </c>
      <c r="AY593" t="s">
        <v>171</v>
      </c>
      <c r="AZ593" t="s">
        <v>171</v>
      </c>
      <c r="BA593">
        <f t="shared" si="39"/>
        <v>18781600</v>
      </c>
      <c r="BB593">
        <v>9612400</v>
      </c>
      <c r="BC593">
        <v>0</v>
      </c>
      <c r="BD593">
        <v>9169200</v>
      </c>
    </row>
    <row r="594" spans="1:56" x14ac:dyDescent="0.25">
      <c r="A594" t="s">
        <v>8537</v>
      </c>
      <c r="B594" t="s">
        <v>8538</v>
      </c>
      <c r="C594" t="s">
        <v>8539</v>
      </c>
      <c r="D594" t="s">
        <v>171</v>
      </c>
      <c r="E594" t="s">
        <v>171</v>
      </c>
      <c r="F594">
        <f t="shared" si="37"/>
        <v>12536000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12536000</v>
      </c>
      <c r="M594">
        <v>0</v>
      </c>
      <c r="N594">
        <v>0</v>
      </c>
      <c r="AN594" t="s">
        <v>8827</v>
      </c>
      <c r="AO594" t="s">
        <v>8828</v>
      </c>
      <c r="AP594" t="s">
        <v>171</v>
      </c>
      <c r="AQ594" t="s">
        <v>171</v>
      </c>
      <c r="AR594">
        <f t="shared" si="38"/>
        <v>10348000</v>
      </c>
      <c r="AS594">
        <v>0</v>
      </c>
      <c r="AT594">
        <v>10348000</v>
      </c>
      <c r="AU594">
        <v>0</v>
      </c>
      <c r="AW594" t="s">
        <v>6381</v>
      </c>
      <c r="AX594" t="s">
        <v>6382</v>
      </c>
      <c r="AY594" t="s">
        <v>171</v>
      </c>
      <c r="AZ594" t="s">
        <v>171</v>
      </c>
      <c r="BA594">
        <f t="shared" si="39"/>
        <v>18654000</v>
      </c>
      <c r="BB594">
        <v>18654000</v>
      </c>
      <c r="BC594">
        <v>0</v>
      </c>
      <c r="BD594">
        <v>0</v>
      </c>
    </row>
    <row r="595" spans="1:56" x14ac:dyDescent="0.25">
      <c r="A595" t="s">
        <v>8545</v>
      </c>
      <c r="B595" t="s">
        <v>8546</v>
      </c>
      <c r="C595" t="s">
        <v>8547</v>
      </c>
      <c r="D595" t="s">
        <v>171</v>
      </c>
      <c r="E595" t="s">
        <v>171</v>
      </c>
      <c r="F595">
        <f t="shared" si="37"/>
        <v>12478000</v>
      </c>
      <c r="G595">
        <v>0</v>
      </c>
      <c r="H595">
        <v>0</v>
      </c>
      <c r="I595">
        <v>0</v>
      </c>
      <c r="J595">
        <v>12478000</v>
      </c>
      <c r="K595">
        <v>0</v>
      </c>
      <c r="L595">
        <v>0</v>
      </c>
      <c r="M595">
        <v>0</v>
      </c>
      <c r="N595">
        <v>0</v>
      </c>
      <c r="AN595" t="s">
        <v>7446</v>
      </c>
      <c r="AO595" t="s">
        <v>7447</v>
      </c>
      <c r="AP595" t="s">
        <v>171</v>
      </c>
      <c r="AQ595" t="s">
        <v>171</v>
      </c>
      <c r="AR595">
        <f t="shared" si="38"/>
        <v>10293000</v>
      </c>
      <c r="AS595">
        <v>0</v>
      </c>
      <c r="AT595">
        <v>10293000</v>
      </c>
      <c r="AU595">
        <v>0</v>
      </c>
      <c r="AW595" t="s">
        <v>7920</v>
      </c>
      <c r="AX595" t="s">
        <v>7921</v>
      </c>
      <c r="AY595" t="s">
        <v>171</v>
      </c>
      <c r="AZ595" t="s">
        <v>171</v>
      </c>
      <c r="BA595">
        <f t="shared" si="39"/>
        <v>18330000</v>
      </c>
      <c r="BB595">
        <v>18330000</v>
      </c>
      <c r="BC595">
        <v>0</v>
      </c>
      <c r="BD595">
        <v>0</v>
      </c>
    </row>
    <row r="596" spans="1:56" x14ac:dyDescent="0.25">
      <c r="A596" t="s">
        <v>8554</v>
      </c>
      <c r="B596" t="s">
        <v>8555</v>
      </c>
      <c r="C596" t="s">
        <v>8556</v>
      </c>
      <c r="D596" t="s">
        <v>171</v>
      </c>
      <c r="E596" t="s">
        <v>171</v>
      </c>
      <c r="F596">
        <f t="shared" si="37"/>
        <v>12439000</v>
      </c>
      <c r="G596">
        <v>0</v>
      </c>
      <c r="H596">
        <v>12439000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AN596" t="s">
        <v>8854</v>
      </c>
      <c r="AO596" t="s">
        <v>8855</v>
      </c>
      <c r="AP596" t="s">
        <v>171</v>
      </c>
      <c r="AQ596" t="s">
        <v>171</v>
      </c>
      <c r="AR596">
        <f t="shared" si="38"/>
        <v>10171000</v>
      </c>
      <c r="AS596">
        <v>0</v>
      </c>
      <c r="AT596">
        <v>10171000</v>
      </c>
      <c r="AU596">
        <v>0</v>
      </c>
      <c r="AW596" t="s">
        <v>5907</v>
      </c>
      <c r="AX596" t="s">
        <v>5908</v>
      </c>
      <c r="AY596" t="s">
        <v>171</v>
      </c>
      <c r="AZ596" t="s">
        <v>171</v>
      </c>
      <c r="BA596">
        <f t="shared" si="39"/>
        <v>18256000</v>
      </c>
      <c r="BB596">
        <v>18256000</v>
      </c>
      <c r="BC596">
        <v>0</v>
      </c>
      <c r="BD596">
        <v>0</v>
      </c>
    </row>
    <row r="597" spans="1:56" x14ac:dyDescent="0.25">
      <c r="A597" t="s">
        <v>1491</v>
      </c>
      <c r="B597" t="s">
        <v>1491</v>
      </c>
      <c r="C597" t="s">
        <v>8563</v>
      </c>
      <c r="D597" t="s">
        <v>171</v>
      </c>
      <c r="E597" s="2" t="s">
        <v>171</v>
      </c>
      <c r="F597">
        <f t="shared" si="37"/>
        <v>12287000</v>
      </c>
      <c r="G597">
        <v>0</v>
      </c>
      <c r="H597">
        <v>0</v>
      </c>
      <c r="I597">
        <v>0</v>
      </c>
      <c r="J597">
        <v>12287000</v>
      </c>
      <c r="K597">
        <v>0</v>
      </c>
      <c r="L597">
        <v>0</v>
      </c>
      <c r="M597">
        <v>0</v>
      </c>
      <c r="N597">
        <v>0</v>
      </c>
      <c r="AN597" t="s">
        <v>5236</v>
      </c>
      <c r="AO597" t="s">
        <v>5237</v>
      </c>
      <c r="AP597" t="s">
        <v>171</v>
      </c>
      <c r="AQ597" t="s">
        <v>171</v>
      </c>
      <c r="AR597">
        <f t="shared" si="38"/>
        <v>10052000</v>
      </c>
      <c r="AS597">
        <v>0</v>
      </c>
      <c r="AT597">
        <v>10052000</v>
      </c>
      <c r="AU597">
        <v>0</v>
      </c>
      <c r="AW597" t="s">
        <v>7929</v>
      </c>
      <c r="AX597" t="s">
        <v>7930</v>
      </c>
      <c r="AY597" t="s">
        <v>171</v>
      </c>
      <c r="AZ597" t="s">
        <v>171</v>
      </c>
      <c r="BA597">
        <f t="shared" si="39"/>
        <v>17958000</v>
      </c>
      <c r="BB597">
        <v>17958000</v>
      </c>
      <c r="BC597">
        <v>0</v>
      </c>
      <c r="BD597">
        <v>0</v>
      </c>
    </row>
    <row r="598" spans="1:56" x14ac:dyDescent="0.25">
      <c r="A598" t="s">
        <v>1491</v>
      </c>
      <c r="B598" t="s">
        <v>8567</v>
      </c>
      <c r="C598" t="s">
        <v>8568</v>
      </c>
      <c r="D598" t="s">
        <v>479</v>
      </c>
      <c r="E598" t="s">
        <v>171</v>
      </c>
      <c r="F598">
        <f t="shared" si="37"/>
        <v>12274000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12274000</v>
      </c>
      <c r="M598">
        <v>0</v>
      </c>
      <c r="N598">
        <v>0</v>
      </c>
      <c r="AN598" t="s">
        <v>8890</v>
      </c>
      <c r="AO598" t="s">
        <v>8891</v>
      </c>
      <c r="AP598" t="s">
        <v>479</v>
      </c>
      <c r="AQ598" t="s">
        <v>171</v>
      </c>
      <c r="AR598">
        <f t="shared" si="38"/>
        <v>10027000</v>
      </c>
      <c r="AS598">
        <v>0</v>
      </c>
      <c r="AT598">
        <v>10027000</v>
      </c>
      <c r="AU598">
        <v>0</v>
      </c>
      <c r="AW598" t="s">
        <v>7042</v>
      </c>
      <c r="AX598" t="s">
        <v>7043</v>
      </c>
      <c r="AY598" t="s">
        <v>171</v>
      </c>
      <c r="AZ598" t="s">
        <v>171</v>
      </c>
      <c r="BA598">
        <f t="shared" si="39"/>
        <v>17944000</v>
      </c>
      <c r="BB598">
        <v>17944000</v>
      </c>
      <c r="BC598">
        <v>0</v>
      </c>
      <c r="BD598">
        <v>0</v>
      </c>
    </row>
    <row r="599" spans="1:56" x14ac:dyDescent="0.25">
      <c r="A599" t="s">
        <v>8573</v>
      </c>
      <c r="B599" t="s">
        <v>8574</v>
      </c>
      <c r="C599" t="s">
        <v>8575</v>
      </c>
      <c r="D599" t="s">
        <v>171</v>
      </c>
      <c r="E599" t="s">
        <v>171</v>
      </c>
      <c r="F599">
        <f t="shared" si="37"/>
        <v>12179000</v>
      </c>
      <c r="G599">
        <v>0</v>
      </c>
      <c r="H599">
        <v>0</v>
      </c>
      <c r="I599">
        <v>0</v>
      </c>
      <c r="J599">
        <v>12179000</v>
      </c>
      <c r="K599">
        <v>0</v>
      </c>
      <c r="L599">
        <v>0</v>
      </c>
      <c r="M599">
        <v>0</v>
      </c>
      <c r="N599">
        <v>0</v>
      </c>
      <c r="AN599" t="s">
        <v>8896</v>
      </c>
      <c r="AO599" t="s">
        <v>8897</v>
      </c>
      <c r="AP599" t="s">
        <v>171</v>
      </c>
      <c r="AQ599" t="s">
        <v>171</v>
      </c>
      <c r="AR599">
        <f t="shared" si="38"/>
        <v>9995400</v>
      </c>
      <c r="AS599">
        <v>0</v>
      </c>
      <c r="AT599">
        <v>9995400</v>
      </c>
      <c r="AU599">
        <v>0</v>
      </c>
      <c r="AW599" t="s">
        <v>7949</v>
      </c>
      <c r="AX599" t="s">
        <v>7950</v>
      </c>
      <c r="AY599" t="s">
        <v>479</v>
      </c>
      <c r="AZ599" t="s">
        <v>171</v>
      </c>
      <c r="BA599">
        <f t="shared" si="39"/>
        <v>17774000</v>
      </c>
      <c r="BB599">
        <v>0</v>
      </c>
      <c r="BC599">
        <v>0</v>
      </c>
      <c r="BD599">
        <v>17774000</v>
      </c>
    </row>
    <row r="600" spans="1:56" x14ac:dyDescent="0.25">
      <c r="A600" t="s">
        <v>8582</v>
      </c>
      <c r="B600" t="s">
        <v>8583</v>
      </c>
      <c r="C600" t="s">
        <v>8584</v>
      </c>
      <c r="D600" t="s">
        <v>171</v>
      </c>
      <c r="E600" t="s">
        <v>171</v>
      </c>
      <c r="F600">
        <f t="shared" si="37"/>
        <v>12149000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12149000</v>
      </c>
      <c r="M600">
        <v>0</v>
      </c>
      <c r="N600">
        <v>0</v>
      </c>
      <c r="AN600" t="s">
        <v>8920</v>
      </c>
      <c r="AO600" t="s">
        <v>8921</v>
      </c>
      <c r="AP600" t="s">
        <v>171</v>
      </c>
      <c r="AQ600" t="s">
        <v>171</v>
      </c>
      <c r="AR600">
        <f t="shared" si="38"/>
        <v>9978900</v>
      </c>
      <c r="AS600">
        <v>0</v>
      </c>
      <c r="AT600">
        <v>0</v>
      </c>
      <c r="AU600">
        <v>9978900</v>
      </c>
      <c r="AW600" t="s">
        <v>6828</v>
      </c>
      <c r="AX600" t="s">
        <v>6829</v>
      </c>
      <c r="AY600" t="s">
        <v>171</v>
      </c>
      <c r="AZ600" t="s">
        <v>171</v>
      </c>
      <c r="BA600">
        <f t="shared" si="39"/>
        <v>17689000</v>
      </c>
      <c r="BB600">
        <v>17689000</v>
      </c>
      <c r="BC600">
        <v>0</v>
      </c>
      <c r="BD600">
        <v>0</v>
      </c>
    </row>
    <row r="601" spans="1:56" x14ac:dyDescent="0.25">
      <c r="A601" t="s">
        <v>8591</v>
      </c>
      <c r="B601" t="s">
        <v>8592</v>
      </c>
      <c r="C601" t="s">
        <v>8593</v>
      </c>
      <c r="D601" t="s">
        <v>171</v>
      </c>
      <c r="E601" t="s">
        <v>171</v>
      </c>
      <c r="F601">
        <f t="shared" si="37"/>
        <v>11961000</v>
      </c>
      <c r="G601">
        <v>0</v>
      </c>
      <c r="H601">
        <v>0</v>
      </c>
      <c r="I601">
        <v>0</v>
      </c>
      <c r="J601">
        <v>11961000</v>
      </c>
      <c r="K601">
        <v>0</v>
      </c>
      <c r="L601">
        <v>0</v>
      </c>
      <c r="M601">
        <v>0</v>
      </c>
      <c r="N601">
        <v>0</v>
      </c>
      <c r="AN601" t="s">
        <v>8956</v>
      </c>
      <c r="AO601" t="s">
        <v>8957</v>
      </c>
      <c r="AP601" t="s">
        <v>171</v>
      </c>
      <c r="AQ601" t="s">
        <v>171</v>
      </c>
      <c r="AR601">
        <f t="shared" si="38"/>
        <v>9813000</v>
      </c>
      <c r="AS601">
        <v>0</v>
      </c>
      <c r="AT601">
        <v>9813000</v>
      </c>
      <c r="AU601">
        <v>0</v>
      </c>
      <c r="AW601" t="s">
        <v>7968</v>
      </c>
      <c r="AX601" t="s">
        <v>7969</v>
      </c>
      <c r="AY601" t="s">
        <v>171</v>
      </c>
      <c r="AZ601" t="s">
        <v>171</v>
      </c>
      <c r="BA601">
        <f t="shared" si="39"/>
        <v>17615000</v>
      </c>
      <c r="BB601">
        <v>17615000</v>
      </c>
      <c r="BC601">
        <v>0</v>
      </c>
      <c r="BD601">
        <v>0</v>
      </c>
    </row>
    <row r="602" spans="1:56" x14ac:dyDescent="0.25">
      <c r="A602" t="s">
        <v>8609</v>
      </c>
      <c r="B602" t="s">
        <v>8610</v>
      </c>
      <c r="C602" t="s">
        <v>8611</v>
      </c>
      <c r="D602" t="s">
        <v>171</v>
      </c>
      <c r="E602" t="s">
        <v>171</v>
      </c>
      <c r="F602">
        <f t="shared" si="37"/>
        <v>11886000</v>
      </c>
      <c r="G602">
        <v>0</v>
      </c>
      <c r="H602">
        <v>0</v>
      </c>
      <c r="I602">
        <v>0</v>
      </c>
      <c r="J602">
        <v>11886000</v>
      </c>
      <c r="K602">
        <v>0</v>
      </c>
      <c r="L602">
        <v>0</v>
      </c>
      <c r="M602">
        <v>0</v>
      </c>
      <c r="N602">
        <v>0</v>
      </c>
      <c r="AN602" t="s">
        <v>9027</v>
      </c>
      <c r="AO602" t="s">
        <v>9028</v>
      </c>
      <c r="AP602" s="3" t="s">
        <v>437</v>
      </c>
      <c r="AQ602" s="4" t="s">
        <v>438</v>
      </c>
      <c r="AR602">
        <f t="shared" si="38"/>
        <v>9562900</v>
      </c>
      <c r="AS602">
        <v>0</v>
      </c>
      <c r="AT602">
        <v>9562900</v>
      </c>
      <c r="AU602">
        <v>0</v>
      </c>
      <c r="AW602" t="s">
        <v>1491</v>
      </c>
      <c r="AX602" t="s">
        <v>7987</v>
      </c>
      <c r="AY602" t="s">
        <v>171</v>
      </c>
      <c r="AZ602" s="2" t="s">
        <v>171</v>
      </c>
      <c r="BA602">
        <f t="shared" si="39"/>
        <v>17551000</v>
      </c>
      <c r="BB602">
        <v>0</v>
      </c>
      <c r="BC602">
        <v>17551000</v>
      </c>
      <c r="BD602">
        <v>0</v>
      </c>
    </row>
    <row r="603" spans="1:56" x14ac:dyDescent="0.25">
      <c r="A603" t="s">
        <v>8619</v>
      </c>
      <c r="B603" t="s">
        <v>8620</v>
      </c>
      <c r="C603" t="s">
        <v>8621</v>
      </c>
      <c r="D603" t="s">
        <v>171</v>
      </c>
      <c r="E603" t="s">
        <v>171</v>
      </c>
      <c r="F603">
        <f t="shared" si="37"/>
        <v>11798000</v>
      </c>
      <c r="G603">
        <v>0</v>
      </c>
      <c r="H603">
        <v>0</v>
      </c>
      <c r="I603">
        <v>0</v>
      </c>
      <c r="J603">
        <v>11798000</v>
      </c>
      <c r="K603">
        <v>0</v>
      </c>
      <c r="L603">
        <v>0</v>
      </c>
      <c r="M603">
        <v>0</v>
      </c>
      <c r="N603">
        <v>0</v>
      </c>
      <c r="AN603" t="s">
        <v>9036</v>
      </c>
      <c r="AO603" t="s">
        <v>9037</v>
      </c>
      <c r="AP603" t="s">
        <v>171</v>
      </c>
      <c r="AQ603" t="s">
        <v>171</v>
      </c>
      <c r="AR603">
        <f t="shared" si="38"/>
        <v>9488600</v>
      </c>
      <c r="AS603">
        <v>0</v>
      </c>
      <c r="AT603">
        <v>9488600</v>
      </c>
      <c r="AU603">
        <v>0</v>
      </c>
      <c r="AW603" t="s">
        <v>6655</v>
      </c>
      <c r="AX603" t="s">
        <v>6656</v>
      </c>
      <c r="AY603" s="2" t="s">
        <v>171</v>
      </c>
      <c r="AZ603" s="2" t="s">
        <v>171</v>
      </c>
      <c r="BA603">
        <f t="shared" si="39"/>
        <v>17357000</v>
      </c>
      <c r="BB603">
        <v>17357000</v>
      </c>
      <c r="BC603">
        <v>0</v>
      </c>
      <c r="BD603">
        <v>0</v>
      </c>
    </row>
    <row r="604" spans="1:56" x14ac:dyDescent="0.25">
      <c r="A604" t="s">
        <v>8629</v>
      </c>
      <c r="B604" t="s">
        <v>8630</v>
      </c>
      <c r="C604" t="s">
        <v>8631</v>
      </c>
      <c r="D604" t="s">
        <v>171</v>
      </c>
      <c r="E604" t="s">
        <v>171</v>
      </c>
      <c r="F604">
        <f t="shared" si="37"/>
        <v>11706000</v>
      </c>
      <c r="G604">
        <v>0</v>
      </c>
      <c r="H604">
        <v>11706000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AN604" t="s">
        <v>8</v>
      </c>
      <c r="AO604" t="s">
        <v>9069</v>
      </c>
      <c r="AP604" s="17" t="s">
        <v>63</v>
      </c>
      <c r="AQ604" s="20" t="s">
        <v>64</v>
      </c>
      <c r="AR604">
        <f t="shared" si="38"/>
        <v>9386200</v>
      </c>
      <c r="AS604">
        <v>0</v>
      </c>
      <c r="AT604">
        <v>9386200</v>
      </c>
      <c r="AU604">
        <v>0</v>
      </c>
      <c r="AW604" t="s">
        <v>6802</v>
      </c>
      <c r="AX604" t="s">
        <v>6801</v>
      </c>
      <c r="AY604" t="s">
        <v>171</v>
      </c>
      <c r="AZ604" t="s">
        <v>171</v>
      </c>
      <c r="BA604">
        <f t="shared" si="39"/>
        <v>17185600</v>
      </c>
      <c r="BB604">
        <v>9268200</v>
      </c>
      <c r="BC604">
        <v>7917400</v>
      </c>
      <c r="BD604">
        <v>0</v>
      </c>
    </row>
    <row r="605" spans="1:56" x14ac:dyDescent="0.25">
      <c r="A605" t="s">
        <v>8640</v>
      </c>
      <c r="B605" t="s">
        <v>8641</v>
      </c>
      <c r="C605" t="s">
        <v>8642</v>
      </c>
      <c r="D605" t="s">
        <v>171</v>
      </c>
      <c r="E605" t="s">
        <v>171</v>
      </c>
      <c r="F605">
        <f t="shared" si="37"/>
        <v>11696000</v>
      </c>
      <c r="G605">
        <v>0</v>
      </c>
      <c r="H605">
        <v>0</v>
      </c>
      <c r="I605">
        <v>0</v>
      </c>
      <c r="J605">
        <v>11696000</v>
      </c>
      <c r="K605">
        <v>0</v>
      </c>
      <c r="L605">
        <v>0</v>
      </c>
      <c r="M605">
        <v>0</v>
      </c>
      <c r="N605">
        <v>0</v>
      </c>
      <c r="AN605" t="s">
        <v>7701</v>
      </c>
      <c r="AO605" t="s">
        <v>7702</v>
      </c>
      <c r="AP605" t="s">
        <v>171</v>
      </c>
      <c r="AQ605" t="s">
        <v>171</v>
      </c>
      <c r="AR605">
        <f t="shared" si="38"/>
        <v>9321700</v>
      </c>
      <c r="AS605">
        <v>0</v>
      </c>
      <c r="AT605">
        <v>9321700</v>
      </c>
      <c r="AU605">
        <v>0</v>
      </c>
      <c r="AW605" t="s">
        <v>6716</v>
      </c>
      <c r="AX605" t="s">
        <v>6717</v>
      </c>
      <c r="AY605" s="3" t="s">
        <v>437</v>
      </c>
      <c r="AZ605" s="4" t="s">
        <v>438</v>
      </c>
      <c r="BA605">
        <f t="shared" si="39"/>
        <v>17102000</v>
      </c>
      <c r="BB605">
        <v>0</v>
      </c>
      <c r="BC605">
        <v>0</v>
      </c>
      <c r="BD605">
        <v>17102000</v>
      </c>
    </row>
    <row r="606" spans="1:56" x14ac:dyDescent="0.25">
      <c r="A606" t="s">
        <v>8658</v>
      </c>
      <c r="B606" t="s">
        <v>8659</v>
      </c>
      <c r="C606" t="s">
        <v>8660</v>
      </c>
      <c r="D606" t="s">
        <v>171</v>
      </c>
      <c r="E606" t="s">
        <v>171</v>
      </c>
      <c r="F606">
        <f t="shared" si="37"/>
        <v>11554000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11554000</v>
      </c>
      <c r="N606">
        <v>0</v>
      </c>
      <c r="AN606" t="s">
        <v>9108</v>
      </c>
      <c r="AO606" t="s">
        <v>9109</v>
      </c>
      <c r="AP606" s="3" t="s">
        <v>437</v>
      </c>
      <c r="AQ606" s="4" t="s">
        <v>438</v>
      </c>
      <c r="AR606">
        <f t="shared" si="38"/>
        <v>9248500</v>
      </c>
      <c r="AS606">
        <v>0</v>
      </c>
      <c r="AT606">
        <v>9248500</v>
      </c>
      <c r="AU606">
        <v>0</v>
      </c>
      <c r="AW606" t="s">
        <v>8019</v>
      </c>
      <c r="AX606" t="s">
        <v>8020</v>
      </c>
      <c r="AY606" t="s">
        <v>171</v>
      </c>
      <c r="AZ606" t="s">
        <v>171</v>
      </c>
      <c r="BA606">
        <f t="shared" si="39"/>
        <v>17070000</v>
      </c>
      <c r="BB606">
        <v>17070000</v>
      </c>
      <c r="BC606">
        <v>0</v>
      </c>
      <c r="BD606">
        <v>0</v>
      </c>
    </row>
    <row r="607" spans="1:56" x14ac:dyDescent="0.25">
      <c r="A607" t="s">
        <v>8664</v>
      </c>
      <c r="B607" t="s">
        <v>8665</v>
      </c>
      <c r="C607" t="s">
        <v>8664</v>
      </c>
      <c r="D607" t="s">
        <v>171</v>
      </c>
      <c r="E607" t="s">
        <v>171</v>
      </c>
      <c r="F607">
        <f t="shared" si="37"/>
        <v>11536000</v>
      </c>
      <c r="G607">
        <v>0</v>
      </c>
      <c r="H607">
        <v>11536000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AN607" t="s">
        <v>730</v>
      </c>
      <c r="AO607" t="s">
        <v>9136</v>
      </c>
      <c r="AP607" s="9" t="s">
        <v>63</v>
      </c>
      <c r="AQ607" s="5" t="s">
        <v>64</v>
      </c>
      <c r="AR607">
        <f t="shared" si="38"/>
        <v>9179300</v>
      </c>
      <c r="AS607">
        <v>0</v>
      </c>
      <c r="AT607">
        <v>9179300</v>
      </c>
      <c r="AU607">
        <v>0</v>
      </c>
      <c r="AW607" t="s">
        <v>8028</v>
      </c>
      <c r="AX607" t="s">
        <v>8027</v>
      </c>
      <c r="AY607" s="3" t="s">
        <v>437</v>
      </c>
      <c r="AZ607" s="7" t="s">
        <v>957</v>
      </c>
      <c r="BA607">
        <f t="shared" si="39"/>
        <v>17054000</v>
      </c>
      <c r="BB607">
        <v>0</v>
      </c>
      <c r="BC607">
        <v>17054000</v>
      </c>
      <c r="BD607">
        <v>0</v>
      </c>
    </row>
    <row r="608" spans="1:56" x14ac:dyDescent="0.25">
      <c r="A608" t="s">
        <v>8669</v>
      </c>
      <c r="B608" t="s">
        <v>8670</v>
      </c>
      <c r="C608" t="s">
        <v>8671</v>
      </c>
      <c r="D608" t="s">
        <v>171</v>
      </c>
      <c r="E608" t="s">
        <v>171</v>
      </c>
      <c r="F608">
        <f t="shared" si="37"/>
        <v>11440000</v>
      </c>
      <c r="G608">
        <v>0</v>
      </c>
      <c r="H608">
        <v>0</v>
      </c>
      <c r="I608">
        <v>0</v>
      </c>
      <c r="J608">
        <v>11440000</v>
      </c>
      <c r="K608">
        <v>0</v>
      </c>
      <c r="L608">
        <v>0</v>
      </c>
      <c r="M608">
        <v>0</v>
      </c>
      <c r="N608">
        <v>0</v>
      </c>
      <c r="AN608" t="s">
        <v>7827</v>
      </c>
      <c r="AO608" t="s">
        <v>7828</v>
      </c>
      <c r="AP608" t="s">
        <v>171</v>
      </c>
      <c r="AQ608" t="s">
        <v>171</v>
      </c>
      <c r="AR608">
        <f t="shared" si="38"/>
        <v>9075800</v>
      </c>
      <c r="AS608">
        <v>0</v>
      </c>
      <c r="AT608">
        <v>9075800</v>
      </c>
      <c r="AU608">
        <v>0</v>
      </c>
      <c r="AW608" t="s">
        <v>8041</v>
      </c>
      <c r="AX608" t="s">
        <v>8042</v>
      </c>
      <c r="AY608" t="s">
        <v>171</v>
      </c>
      <c r="AZ608" t="s">
        <v>171</v>
      </c>
      <c r="BA608">
        <f t="shared" si="39"/>
        <v>16926000</v>
      </c>
      <c r="BB608">
        <v>16926000</v>
      </c>
      <c r="BC608">
        <v>0</v>
      </c>
      <c r="BD608">
        <v>0</v>
      </c>
    </row>
    <row r="609" spans="1:56" x14ac:dyDescent="0.25">
      <c r="A609" t="s">
        <v>8678</v>
      </c>
      <c r="B609" t="s">
        <v>8679</v>
      </c>
      <c r="C609" t="s">
        <v>8680</v>
      </c>
      <c r="D609" s="2" t="s">
        <v>230</v>
      </c>
      <c r="E609" t="s">
        <v>171</v>
      </c>
      <c r="F609">
        <f t="shared" si="37"/>
        <v>11228000</v>
      </c>
      <c r="G609">
        <v>11228000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AN609" t="s">
        <v>9193</v>
      </c>
      <c r="AO609" t="s">
        <v>9194</v>
      </c>
      <c r="AP609" t="s">
        <v>171</v>
      </c>
      <c r="AQ609" t="s">
        <v>171</v>
      </c>
      <c r="AR609">
        <f t="shared" si="38"/>
        <v>8925900</v>
      </c>
      <c r="AS609">
        <v>0</v>
      </c>
      <c r="AT609">
        <v>8925900</v>
      </c>
      <c r="AU609">
        <v>0</v>
      </c>
      <c r="AW609" t="s">
        <v>8053</v>
      </c>
      <c r="AX609" t="s">
        <v>8054</v>
      </c>
      <c r="AY609" t="s">
        <v>171</v>
      </c>
      <c r="AZ609" t="s">
        <v>171</v>
      </c>
      <c r="BA609">
        <f t="shared" si="39"/>
        <v>16850000</v>
      </c>
      <c r="BB609">
        <v>0</v>
      </c>
      <c r="BC609">
        <v>0</v>
      </c>
      <c r="BD609">
        <v>16850000</v>
      </c>
    </row>
    <row r="610" spans="1:56" x14ac:dyDescent="0.25">
      <c r="A610" t="s">
        <v>8690</v>
      </c>
      <c r="B610" t="s">
        <v>8691</v>
      </c>
      <c r="C610" t="s">
        <v>8692</v>
      </c>
      <c r="D610" t="s">
        <v>171</v>
      </c>
      <c r="E610" t="s">
        <v>171</v>
      </c>
      <c r="F610">
        <f t="shared" si="37"/>
        <v>11222000</v>
      </c>
      <c r="G610">
        <v>0</v>
      </c>
      <c r="H610">
        <v>0</v>
      </c>
      <c r="I610">
        <v>0</v>
      </c>
      <c r="J610">
        <v>11222000</v>
      </c>
      <c r="K610">
        <v>0</v>
      </c>
      <c r="L610">
        <v>0</v>
      </c>
      <c r="M610">
        <v>0</v>
      </c>
      <c r="N610">
        <v>0</v>
      </c>
      <c r="AN610" t="s">
        <v>9270</v>
      </c>
      <c r="AO610" t="s">
        <v>9269</v>
      </c>
      <c r="AP610" t="s">
        <v>171</v>
      </c>
      <c r="AQ610" t="s">
        <v>171</v>
      </c>
      <c r="AR610">
        <f t="shared" si="38"/>
        <v>8653800</v>
      </c>
      <c r="AS610">
        <v>0</v>
      </c>
      <c r="AT610">
        <v>0</v>
      </c>
      <c r="AU610">
        <v>8653800</v>
      </c>
      <c r="AW610" t="s">
        <v>8063</v>
      </c>
      <c r="AX610" t="s">
        <v>8064</v>
      </c>
      <c r="AY610" t="s">
        <v>171</v>
      </c>
      <c r="AZ610" t="s">
        <v>171</v>
      </c>
      <c r="BA610">
        <f t="shared" si="39"/>
        <v>16832000</v>
      </c>
      <c r="BB610">
        <v>16832000</v>
      </c>
      <c r="BC610">
        <v>0</v>
      </c>
      <c r="BD610">
        <v>0</v>
      </c>
    </row>
    <row r="611" spans="1:56" x14ac:dyDescent="0.25">
      <c r="A611" t="s">
        <v>8700</v>
      </c>
      <c r="B611" t="s">
        <v>8701</v>
      </c>
      <c r="C611" t="s">
        <v>8702</v>
      </c>
      <c r="D611" t="s">
        <v>171</v>
      </c>
      <c r="E611" t="s">
        <v>171</v>
      </c>
      <c r="F611">
        <f t="shared" si="37"/>
        <v>11101000</v>
      </c>
      <c r="G611">
        <v>0</v>
      </c>
      <c r="H611">
        <v>0</v>
      </c>
      <c r="I611">
        <v>0</v>
      </c>
      <c r="J611">
        <v>11101000</v>
      </c>
      <c r="K611">
        <v>0</v>
      </c>
      <c r="L611">
        <v>0</v>
      </c>
      <c r="M611">
        <v>0</v>
      </c>
      <c r="N611">
        <v>0</v>
      </c>
      <c r="AN611" t="s">
        <v>9278</v>
      </c>
      <c r="AO611" t="s">
        <v>9279</v>
      </c>
      <c r="AP611" t="s">
        <v>171</v>
      </c>
      <c r="AQ611" t="s">
        <v>171</v>
      </c>
      <c r="AR611">
        <f t="shared" si="38"/>
        <v>8545400</v>
      </c>
      <c r="AS611">
        <v>0</v>
      </c>
      <c r="AT611">
        <v>8545400</v>
      </c>
      <c r="AU611">
        <v>0</v>
      </c>
      <c r="AW611" t="s">
        <v>8073</v>
      </c>
      <c r="AX611" t="s">
        <v>8074</v>
      </c>
      <c r="AY611" t="s">
        <v>171</v>
      </c>
      <c r="AZ611" t="s">
        <v>171</v>
      </c>
      <c r="BA611">
        <f t="shared" si="39"/>
        <v>16582000</v>
      </c>
      <c r="BB611">
        <v>16582000</v>
      </c>
      <c r="BC611">
        <v>0</v>
      </c>
      <c r="BD611">
        <v>0</v>
      </c>
    </row>
    <row r="612" spans="1:56" x14ac:dyDescent="0.25">
      <c r="A612" t="s">
        <v>8706</v>
      </c>
      <c r="B612" t="s">
        <v>8707</v>
      </c>
      <c r="C612" t="s">
        <v>8708</v>
      </c>
      <c r="D612" t="s">
        <v>171</v>
      </c>
      <c r="E612" t="s">
        <v>171</v>
      </c>
      <c r="F612">
        <f t="shared" si="37"/>
        <v>11013000</v>
      </c>
      <c r="G612">
        <v>0</v>
      </c>
      <c r="H612">
        <v>0</v>
      </c>
      <c r="I612">
        <v>0</v>
      </c>
      <c r="J612">
        <v>11013000</v>
      </c>
      <c r="K612">
        <v>0</v>
      </c>
      <c r="L612">
        <v>0</v>
      </c>
      <c r="M612">
        <v>0</v>
      </c>
      <c r="N612">
        <v>0</v>
      </c>
      <c r="AN612" t="s">
        <v>9334</v>
      </c>
      <c r="AO612" t="s">
        <v>9335</v>
      </c>
      <c r="AP612" t="s">
        <v>171</v>
      </c>
      <c r="AQ612" t="s">
        <v>171</v>
      </c>
      <c r="AR612">
        <f t="shared" si="38"/>
        <v>7971200</v>
      </c>
      <c r="AS612">
        <v>0</v>
      </c>
      <c r="AT612">
        <v>7971200</v>
      </c>
      <c r="AU612">
        <v>0</v>
      </c>
      <c r="AW612" t="s">
        <v>8085</v>
      </c>
      <c r="AX612" t="s">
        <v>8086</v>
      </c>
      <c r="AY612" t="s">
        <v>230</v>
      </c>
      <c r="AZ612" t="s">
        <v>171</v>
      </c>
      <c r="BA612">
        <f t="shared" si="39"/>
        <v>16423000</v>
      </c>
      <c r="BB612">
        <v>0</v>
      </c>
      <c r="BC612">
        <v>0</v>
      </c>
      <c r="BD612">
        <v>16423000</v>
      </c>
    </row>
    <row r="613" spans="1:56" x14ac:dyDescent="0.25">
      <c r="A613" t="s">
        <v>8715</v>
      </c>
      <c r="B613" t="s">
        <v>8716</v>
      </c>
      <c r="C613" t="s">
        <v>8717</v>
      </c>
      <c r="D613" t="s">
        <v>171</v>
      </c>
      <c r="E613" t="s">
        <v>171</v>
      </c>
      <c r="F613">
        <f t="shared" si="37"/>
        <v>10902000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10902000</v>
      </c>
      <c r="N613">
        <v>0</v>
      </c>
      <c r="AN613" t="s">
        <v>9358</v>
      </c>
      <c r="AO613" t="s">
        <v>9357</v>
      </c>
      <c r="AP613" t="s">
        <v>171</v>
      </c>
      <c r="AQ613" t="s">
        <v>171</v>
      </c>
      <c r="AR613">
        <f t="shared" si="38"/>
        <v>7902900</v>
      </c>
      <c r="AS613">
        <v>0</v>
      </c>
      <c r="AT613">
        <v>7902900</v>
      </c>
      <c r="AU613">
        <v>0</v>
      </c>
      <c r="AW613" t="s">
        <v>8097</v>
      </c>
      <c r="AX613" t="s">
        <v>8098</v>
      </c>
      <c r="AY613" t="s">
        <v>171</v>
      </c>
      <c r="AZ613" t="s">
        <v>171</v>
      </c>
      <c r="BA613">
        <f t="shared" si="39"/>
        <v>16393000</v>
      </c>
      <c r="BB613">
        <v>0</v>
      </c>
      <c r="BC613">
        <v>0</v>
      </c>
      <c r="BD613">
        <v>16393000</v>
      </c>
    </row>
    <row r="614" spans="1:56" x14ac:dyDescent="0.25">
      <c r="A614" t="s">
        <v>8723</v>
      </c>
      <c r="B614" t="s">
        <v>8724</v>
      </c>
      <c r="C614" t="s">
        <v>8723</v>
      </c>
      <c r="D614" t="s">
        <v>171</v>
      </c>
      <c r="E614" t="s">
        <v>171</v>
      </c>
      <c r="F614">
        <f t="shared" si="37"/>
        <v>10845000</v>
      </c>
      <c r="G614">
        <v>0</v>
      </c>
      <c r="H614">
        <v>0</v>
      </c>
      <c r="I614">
        <v>0</v>
      </c>
      <c r="J614">
        <v>10845000</v>
      </c>
      <c r="K614">
        <v>0</v>
      </c>
      <c r="L614">
        <v>0</v>
      </c>
      <c r="M614">
        <v>0</v>
      </c>
      <c r="N614">
        <v>0</v>
      </c>
      <c r="AN614" t="s">
        <v>9384</v>
      </c>
      <c r="AO614" t="s">
        <v>9385</v>
      </c>
      <c r="AP614" t="s">
        <v>171</v>
      </c>
      <c r="AQ614" t="s">
        <v>171</v>
      </c>
      <c r="AR614">
        <f t="shared" si="38"/>
        <v>7821800</v>
      </c>
      <c r="AS614">
        <v>0</v>
      </c>
      <c r="AT614">
        <v>7821800</v>
      </c>
      <c r="AU614">
        <v>0</v>
      </c>
      <c r="AW614" t="s">
        <v>8117</v>
      </c>
      <c r="AX614" t="s">
        <v>8118</v>
      </c>
      <c r="AY614" s="2" t="s">
        <v>230</v>
      </c>
      <c r="AZ614" t="s">
        <v>171</v>
      </c>
      <c r="BA614">
        <f t="shared" si="39"/>
        <v>16209000</v>
      </c>
      <c r="BB614">
        <v>0</v>
      </c>
      <c r="BC614">
        <v>0</v>
      </c>
      <c r="BD614">
        <v>16209000</v>
      </c>
    </row>
    <row r="615" spans="1:56" x14ac:dyDescent="0.25">
      <c r="A615" t="s">
        <v>8731</v>
      </c>
      <c r="B615" t="s">
        <v>8732</v>
      </c>
      <c r="C615" t="s">
        <v>8733</v>
      </c>
      <c r="D615" t="s">
        <v>171</v>
      </c>
      <c r="E615" t="s">
        <v>171</v>
      </c>
      <c r="F615">
        <f t="shared" si="37"/>
        <v>10758000</v>
      </c>
      <c r="G615">
        <v>0</v>
      </c>
      <c r="H615">
        <v>0</v>
      </c>
      <c r="I615">
        <v>0</v>
      </c>
      <c r="J615">
        <v>10758000</v>
      </c>
      <c r="K615">
        <v>0</v>
      </c>
      <c r="L615">
        <v>0</v>
      </c>
      <c r="M615">
        <v>0</v>
      </c>
      <c r="N615">
        <v>0</v>
      </c>
      <c r="AN615" t="s">
        <v>9388</v>
      </c>
      <c r="AO615" t="s">
        <v>9389</v>
      </c>
      <c r="AP615" t="s">
        <v>171</v>
      </c>
      <c r="AQ615" t="s">
        <v>171</v>
      </c>
      <c r="AR615">
        <f t="shared" si="38"/>
        <v>7778900</v>
      </c>
      <c r="AS615">
        <v>0</v>
      </c>
      <c r="AT615">
        <v>7778900</v>
      </c>
      <c r="AU615">
        <v>0</v>
      </c>
      <c r="AW615" t="s">
        <v>8137</v>
      </c>
      <c r="AX615" t="s">
        <v>8138</v>
      </c>
      <c r="AY615" t="s">
        <v>171</v>
      </c>
      <c r="AZ615" t="s">
        <v>171</v>
      </c>
      <c r="BA615">
        <f t="shared" si="39"/>
        <v>16139000</v>
      </c>
      <c r="BB615">
        <v>16139000</v>
      </c>
      <c r="BC615">
        <v>0</v>
      </c>
      <c r="BD615">
        <v>0</v>
      </c>
    </row>
    <row r="616" spans="1:56" x14ac:dyDescent="0.25">
      <c r="A616" t="s">
        <v>8740</v>
      </c>
      <c r="B616" t="s">
        <v>8741</v>
      </c>
      <c r="C616" t="s">
        <v>8742</v>
      </c>
      <c r="D616" t="s">
        <v>171</v>
      </c>
      <c r="E616" t="s">
        <v>171</v>
      </c>
      <c r="F616">
        <f t="shared" si="37"/>
        <v>10725000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10725000</v>
      </c>
      <c r="M616">
        <v>0</v>
      </c>
      <c r="N616">
        <v>0</v>
      </c>
      <c r="AN616" t="s">
        <v>9511</v>
      </c>
      <c r="AO616" t="s">
        <v>9510</v>
      </c>
      <c r="AP616" t="s">
        <v>171</v>
      </c>
      <c r="AQ616" s="2" t="s">
        <v>171</v>
      </c>
      <c r="AR616">
        <f t="shared" si="38"/>
        <v>7114000</v>
      </c>
      <c r="AS616">
        <v>0</v>
      </c>
      <c r="AT616">
        <v>7114000</v>
      </c>
      <c r="AU616">
        <v>0</v>
      </c>
      <c r="AW616" t="s">
        <v>8149</v>
      </c>
      <c r="AX616" t="s">
        <v>8150</v>
      </c>
      <c r="AY616" t="s">
        <v>230</v>
      </c>
      <c r="AZ616" t="s">
        <v>171</v>
      </c>
      <c r="BA616">
        <f t="shared" si="39"/>
        <v>16124000</v>
      </c>
      <c r="BB616">
        <v>16124000</v>
      </c>
      <c r="BC616">
        <v>0</v>
      </c>
      <c r="BD616">
        <v>0</v>
      </c>
    </row>
    <row r="617" spans="1:56" x14ac:dyDescent="0.25">
      <c r="A617" t="s">
        <v>1491</v>
      </c>
      <c r="B617" t="s">
        <v>8747</v>
      </c>
      <c r="C617" t="s">
        <v>8748</v>
      </c>
      <c r="D617" s="2"/>
      <c r="E617" s="2"/>
      <c r="F617">
        <f t="shared" si="37"/>
        <v>10687000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10687000</v>
      </c>
      <c r="M617">
        <v>0</v>
      </c>
      <c r="N617">
        <v>0</v>
      </c>
      <c r="AN617" t="s">
        <v>9548</v>
      </c>
      <c r="AO617" t="s">
        <v>9549</v>
      </c>
      <c r="AP617" t="s">
        <v>171</v>
      </c>
      <c r="AQ617" t="s">
        <v>171</v>
      </c>
      <c r="AR617">
        <f t="shared" si="38"/>
        <v>6969300</v>
      </c>
      <c r="AS617">
        <v>0</v>
      </c>
      <c r="AT617">
        <v>6969300</v>
      </c>
      <c r="AU617">
        <v>0</v>
      </c>
      <c r="AW617" t="s">
        <v>5515</v>
      </c>
      <c r="AX617" t="s">
        <v>5514</v>
      </c>
      <c r="AY617" s="3" t="s">
        <v>437</v>
      </c>
      <c r="AZ617" s="8" t="s">
        <v>1676</v>
      </c>
      <c r="BA617">
        <f t="shared" si="39"/>
        <v>15990000</v>
      </c>
      <c r="BB617">
        <v>0</v>
      </c>
      <c r="BC617">
        <v>15990000</v>
      </c>
      <c r="BD617">
        <v>0</v>
      </c>
    </row>
    <row r="618" spans="1:56" x14ac:dyDescent="0.25">
      <c r="A618" t="s">
        <v>8752</v>
      </c>
      <c r="B618" t="s">
        <v>8753</v>
      </c>
      <c r="C618" t="s">
        <v>8754</v>
      </c>
      <c r="D618" t="s">
        <v>171</v>
      </c>
      <c r="E618" t="s">
        <v>171</v>
      </c>
      <c r="F618">
        <f t="shared" si="37"/>
        <v>10645000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10645000</v>
      </c>
      <c r="N618">
        <v>0</v>
      </c>
      <c r="AN618" t="s">
        <v>9652</v>
      </c>
      <c r="AO618" t="s">
        <v>9653</v>
      </c>
      <c r="AP618" t="s">
        <v>171</v>
      </c>
      <c r="AQ618" t="s">
        <v>171</v>
      </c>
      <c r="AR618">
        <f t="shared" si="38"/>
        <v>6699800</v>
      </c>
      <c r="AS618">
        <v>0</v>
      </c>
      <c r="AT618">
        <v>6699800</v>
      </c>
      <c r="AU618">
        <v>0</v>
      </c>
      <c r="AW618" t="s">
        <v>7090</v>
      </c>
      <c r="AX618" t="s">
        <v>7091</v>
      </c>
      <c r="AY618" t="s">
        <v>171</v>
      </c>
      <c r="AZ618" t="s">
        <v>171</v>
      </c>
      <c r="BA618">
        <f t="shared" si="39"/>
        <v>15961000</v>
      </c>
      <c r="BB618">
        <v>15961000</v>
      </c>
      <c r="BC618">
        <v>0</v>
      </c>
      <c r="BD618">
        <v>0</v>
      </c>
    </row>
    <row r="619" spans="1:56" x14ac:dyDescent="0.25">
      <c r="A619" t="s">
        <v>8762</v>
      </c>
      <c r="B619" t="s">
        <v>8763</v>
      </c>
      <c r="C619" t="s">
        <v>8764</v>
      </c>
      <c r="D619" t="s">
        <v>171</v>
      </c>
      <c r="E619" t="s">
        <v>171</v>
      </c>
      <c r="F619">
        <f t="shared" si="37"/>
        <v>10568000</v>
      </c>
      <c r="G619">
        <v>0</v>
      </c>
      <c r="H619">
        <v>0</v>
      </c>
      <c r="I619">
        <v>0</v>
      </c>
      <c r="J619">
        <v>10568000</v>
      </c>
      <c r="K619">
        <v>0</v>
      </c>
      <c r="L619">
        <v>0</v>
      </c>
      <c r="M619">
        <v>0</v>
      </c>
      <c r="N619">
        <v>0</v>
      </c>
      <c r="AN619" t="s">
        <v>9695</v>
      </c>
      <c r="AO619" t="s">
        <v>9696</v>
      </c>
      <c r="AP619" s="3" t="s">
        <v>437</v>
      </c>
      <c r="AQ619" s="4" t="s">
        <v>438</v>
      </c>
      <c r="AR619">
        <f t="shared" si="38"/>
        <v>6517100</v>
      </c>
      <c r="AS619">
        <v>0</v>
      </c>
      <c r="AT619">
        <v>6517100</v>
      </c>
      <c r="AU619">
        <v>0</v>
      </c>
      <c r="AW619" t="s">
        <v>8178</v>
      </c>
      <c r="AX619" t="s">
        <v>8179</v>
      </c>
      <c r="AY619" t="s">
        <v>171</v>
      </c>
      <c r="AZ619" t="s">
        <v>171</v>
      </c>
      <c r="BA619">
        <f t="shared" si="39"/>
        <v>15859000</v>
      </c>
      <c r="BB619">
        <v>15859000</v>
      </c>
      <c r="BC619">
        <v>0</v>
      </c>
      <c r="BD619">
        <v>0</v>
      </c>
    </row>
    <row r="620" spans="1:56" x14ac:dyDescent="0.25">
      <c r="A620" t="s">
        <v>8771</v>
      </c>
      <c r="B620" t="s">
        <v>8772</v>
      </c>
      <c r="C620" t="s">
        <v>8773</v>
      </c>
      <c r="D620" t="s">
        <v>171</v>
      </c>
      <c r="E620" t="s">
        <v>171</v>
      </c>
      <c r="F620">
        <f t="shared" si="37"/>
        <v>10507000</v>
      </c>
      <c r="G620">
        <v>0</v>
      </c>
      <c r="H620">
        <v>0</v>
      </c>
      <c r="I620">
        <v>0</v>
      </c>
      <c r="J620">
        <v>10507000</v>
      </c>
      <c r="K620">
        <v>0</v>
      </c>
      <c r="L620">
        <v>0</v>
      </c>
      <c r="M620">
        <v>0</v>
      </c>
      <c r="N620">
        <v>0</v>
      </c>
      <c r="AN620" t="s">
        <v>8448</v>
      </c>
      <c r="AO620" t="s">
        <v>8449</v>
      </c>
      <c r="AP620" t="s">
        <v>171</v>
      </c>
      <c r="AQ620" t="s">
        <v>171</v>
      </c>
      <c r="AR620">
        <f t="shared" si="38"/>
        <v>6468500</v>
      </c>
      <c r="AS620">
        <v>0</v>
      </c>
      <c r="AT620">
        <v>6468500</v>
      </c>
      <c r="AU620">
        <v>0</v>
      </c>
      <c r="AW620" t="s">
        <v>8203</v>
      </c>
      <c r="AX620" t="s">
        <v>8204</v>
      </c>
      <c r="AY620" t="s">
        <v>171</v>
      </c>
      <c r="AZ620" t="s">
        <v>171</v>
      </c>
      <c r="BA620">
        <f t="shared" si="39"/>
        <v>15727200</v>
      </c>
      <c r="BB620">
        <v>0</v>
      </c>
      <c r="BC620">
        <v>9749000</v>
      </c>
      <c r="BD620">
        <v>5978200</v>
      </c>
    </row>
    <row r="621" spans="1:56" x14ac:dyDescent="0.25">
      <c r="A621" t="s">
        <v>8780</v>
      </c>
      <c r="B621" t="s">
        <v>8781</v>
      </c>
      <c r="C621" t="s">
        <v>8782</v>
      </c>
      <c r="D621" t="s">
        <v>171</v>
      </c>
      <c r="E621" t="s">
        <v>171</v>
      </c>
      <c r="F621">
        <f t="shared" si="37"/>
        <v>10459000</v>
      </c>
      <c r="G621">
        <v>0</v>
      </c>
      <c r="H621">
        <v>0</v>
      </c>
      <c r="I621">
        <v>0</v>
      </c>
      <c r="J621">
        <v>10459000</v>
      </c>
      <c r="K621">
        <v>0</v>
      </c>
      <c r="L621">
        <v>0</v>
      </c>
      <c r="M621">
        <v>0</v>
      </c>
      <c r="N621">
        <v>0</v>
      </c>
      <c r="AN621" t="s">
        <v>9733</v>
      </c>
      <c r="AO621" t="s">
        <v>9734</v>
      </c>
      <c r="AP621" t="s">
        <v>171</v>
      </c>
      <c r="AQ621" t="s">
        <v>171</v>
      </c>
      <c r="AR621">
        <f t="shared" si="38"/>
        <v>6351900</v>
      </c>
      <c r="AS621">
        <v>6351900</v>
      </c>
      <c r="AT621">
        <v>0</v>
      </c>
      <c r="AU621">
        <v>0</v>
      </c>
      <c r="AW621" t="s">
        <v>8213</v>
      </c>
      <c r="AX621" t="s">
        <v>8214</v>
      </c>
      <c r="AY621" t="s">
        <v>171</v>
      </c>
      <c r="AZ621" t="s">
        <v>171</v>
      </c>
      <c r="BA621">
        <f t="shared" si="39"/>
        <v>15658000</v>
      </c>
      <c r="BB621">
        <v>15658000</v>
      </c>
      <c r="BC621">
        <v>0</v>
      </c>
      <c r="BD621">
        <v>0</v>
      </c>
    </row>
    <row r="622" spans="1:56" x14ac:dyDescent="0.25">
      <c r="A622" t="s">
        <v>8787</v>
      </c>
      <c r="B622" t="s">
        <v>8788</v>
      </c>
      <c r="C622" t="s">
        <v>8789</v>
      </c>
      <c r="D622" t="s">
        <v>171</v>
      </c>
      <c r="E622" t="s">
        <v>171</v>
      </c>
      <c r="F622">
        <f t="shared" si="37"/>
        <v>10427000</v>
      </c>
      <c r="G622">
        <v>0</v>
      </c>
      <c r="H622">
        <v>0</v>
      </c>
      <c r="I622">
        <v>10427000</v>
      </c>
      <c r="J622">
        <v>0</v>
      </c>
      <c r="K622">
        <v>0</v>
      </c>
      <c r="L622">
        <v>0</v>
      </c>
      <c r="M622">
        <v>0</v>
      </c>
      <c r="N622">
        <v>0</v>
      </c>
      <c r="AN622" t="s">
        <v>9770</v>
      </c>
      <c r="AO622" t="s">
        <v>9771</v>
      </c>
      <c r="AP622" t="s">
        <v>171</v>
      </c>
      <c r="AQ622" t="s">
        <v>171</v>
      </c>
      <c r="AR622">
        <f t="shared" si="38"/>
        <v>6276000</v>
      </c>
      <c r="AS622">
        <v>0</v>
      </c>
      <c r="AT622">
        <v>6276000</v>
      </c>
      <c r="AU622">
        <v>0</v>
      </c>
      <c r="AW622" t="s">
        <v>6709</v>
      </c>
      <c r="AX622" t="s">
        <v>6710</v>
      </c>
      <c r="AY622" s="3" t="s">
        <v>437</v>
      </c>
      <c r="AZ622" s="7" t="s">
        <v>957</v>
      </c>
      <c r="BA622">
        <f t="shared" si="39"/>
        <v>15547000</v>
      </c>
      <c r="BB622">
        <v>0</v>
      </c>
      <c r="BC622">
        <v>15547000</v>
      </c>
      <c r="BD622">
        <v>0</v>
      </c>
    </row>
    <row r="623" spans="1:56" x14ac:dyDescent="0.25">
      <c r="A623" t="s">
        <v>8798</v>
      </c>
      <c r="B623" t="s">
        <v>8799</v>
      </c>
      <c r="C623" t="s">
        <v>8800</v>
      </c>
      <c r="D623" t="s">
        <v>171</v>
      </c>
      <c r="E623" t="s">
        <v>171</v>
      </c>
      <c r="F623">
        <f t="shared" si="37"/>
        <v>10401000</v>
      </c>
      <c r="G623">
        <v>0</v>
      </c>
      <c r="H623">
        <v>0</v>
      </c>
      <c r="I623">
        <v>0</v>
      </c>
      <c r="J623">
        <v>10401000</v>
      </c>
      <c r="K623">
        <v>0</v>
      </c>
      <c r="L623">
        <v>0</v>
      </c>
      <c r="M623">
        <v>0</v>
      </c>
      <c r="N623">
        <v>0</v>
      </c>
      <c r="AN623" t="s">
        <v>9788</v>
      </c>
      <c r="AO623" t="s">
        <v>9789</v>
      </c>
      <c r="AP623" t="s">
        <v>171</v>
      </c>
      <c r="AQ623" t="s">
        <v>171</v>
      </c>
      <c r="AR623">
        <f t="shared" si="38"/>
        <v>6248300</v>
      </c>
      <c r="AS623">
        <v>0</v>
      </c>
      <c r="AT623">
        <v>6248300</v>
      </c>
      <c r="AU623">
        <v>0</v>
      </c>
      <c r="AW623" t="s">
        <v>6889</v>
      </c>
      <c r="AX623" t="s">
        <v>6888</v>
      </c>
      <c r="AY623" t="s">
        <v>171</v>
      </c>
      <c r="AZ623" t="s">
        <v>171</v>
      </c>
      <c r="BA623">
        <f t="shared" si="39"/>
        <v>15542000</v>
      </c>
      <c r="BB623">
        <v>15542000</v>
      </c>
      <c r="BC623">
        <v>0</v>
      </c>
      <c r="BD623">
        <v>0</v>
      </c>
    </row>
    <row r="624" spans="1:56" x14ac:dyDescent="0.25">
      <c r="A624" t="s">
        <v>8807</v>
      </c>
      <c r="B624" t="s">
        <v>8808</v>
      </c>
      <c r="C624" t="s">
        <v>8809</v>
      </c>
      <c r="D624" t="s">
        <v>171</v>
      </c>
      <c r="E624" t="s">
        <v>171</v>
      </c>
      <c r="F624">
        <f t="shared" si="37"/>
        <v>10365000</v>
      </c>
      <c r="G624">
        <v>0</v>
      </c>
      <c r="H624">
        <v>0</v>
      </c>
      <c r="I624">
        <v>0</v>
      </c>
      <c r="J624">
        <v>10365000</v>
      </c>
      <c r="K624">
        <v>0</v>
      </c>
      <c r="L624">
        <v>0</v>
      </c>
      <c r="M624">
        <v>0</v>
      </c>
      <c r="N624">
        <v>0</v>
      </c>
      <c r="AN624" t="s">
        <v>7326</v>
      </c>
      <c r="AO624" t="s">
        <v>7327</v>
      </c>
      <c r="AP624" t="s">
        <v>171</v>
      </c>
      <c r="AQ624" t="s">
        <v>171</v>
      </c>
      <c r="AR624">
        <f t="shared" si="38"/>
        <v>5790300</v>
      </c>
      <c r="AS624">
        <v>0</v>
      </c>
      <c r="AT624">
        <v>5790300</v>
      </c>
      <c r="AU624">
        <v>0</v>
      </c>
      <c r="AW624" t="s">
        <v>8235</v>
      </c>
      <c r="AX624" t="s">
        <v>8236</v>
      </c>
      <c r="AY624" t="s">
        <v>171</v>
      </c>
      <c r="AZ624" t="s">
        <v>171</v>
      </c>
      <c r="BA624">
        <f t="shared" si="39"/>
        <v>15426000</v>
      </c>
      <c r="BB624">
        <v>15426000</v>
      </c>
      <c r="BC624">
        <v>0</v>
      </c>
      <c r="BD624">
        <v>0</v>
      </c>
    </row>
    <row r="625" spans="1:56" x14ac:dyDescent="0.25">
      <c r="A625" t="s">
        <v>8818</v>
      </c>
      <c r="B625" t="s">
        <v>8819</v>
      </c>
      <c r="C625" t="s">
        <v>8820</v>
      </c>
      <c r="D625" t="s">
        <v>171</v>
      </c>
      <c r="E625" t="s">
        <v>171</v>
      </c>
      <c r="F625">
        <f t="shared" si="37"/>
        <v>10354000</v>
      </c>
      <c r="G625">
        <v>0</v>
      </c>
      <c r="H625">
        <v>0</v>
      </c>
      <c r="I625">
        <v>0</v>
      </c>
      <c r="J625">
        <v>10354000</v>
      </c>
      <c r="K625">
        <v>0</v>
      </c>
      <c r="L625">
        <v>0</v>
      </c>
      <c r="M625">
        <v>0</v>
      </c>
      <c r="N625">
        <v>0</v>
      </c>
      <c r="AN625" t="s">
        <v>9929</v>
      </c>
      <c r="AO625" t="s">
        <v>9930</v>
      </c>
      <c r="AP625" t="s">
        <v>171</v>
      </c>
      <c r="AQ625" t="s">
        <v>171</v>
      </c>
      <c r="AR625">
        <f t="shared" si="38"/>
        <v>5754700</v>
      </c>
      <c r="AS625">
        <v>0</v>
      </c>
      <c r="AT625">
        <v>5754700</v>
      </c>
      <c r="AU625">
        <v>0</v>
      </c>
      <c r="AW625" t="s">
        <v>8244</v>
      </c>
      <c r="AX625" t="s">
        <v>8243</v>
      </c>
      <c r="AY625" t="s">
        <v>171</v>
      </c>
      <c r="AZ625" t="s">
        <v>171</v>
      </c>
      <c r="BA625">
        <f t="shared" si="39"/>
        <v>15304000</v>
      </c>
      <c r="BB625">
        <v>15304000</v>
      </c>
      <c r="BC625">
        <v>0</v>
      </c>
      <c r="BD625">
        <v>0</v>
      </c>
    </row>
    <row r="626" spans="1:56" x14ac:dyDescent="0.25">
      <c r="A626" t="s">
        <v>8826</v>
      </c>
      <c r="B626" t="s">
        <v>8827</v>
      </c>
      <c r="C626" t="s">
        <v>8828</v>
      </c>
      <c r="D626" t="s">
        <v>171</v>
      </c>
      <c r="E626" t="s">
        <v>171</v>
      </c>
      <c r="F626">
        <f t="shared" si="37"/>
        <v>10348000</v>
      </c>
      <c r="G626">
        <v>0</v>
      </c>
      <c r="H626">
        <v>10348000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AN626" t="s">
        <v>9944</v>
      </c>
      <c r="AO626" t="s">
        <v>9943</v>
      </c>
      <c r="AP626" t="s">
        <v>171</v>
      </c>
      <c r="AQ626" t="s">
        <v>171</v>
      </c>
      <c r="AR626">
        <f t="shared" si="38"/>
        <v>5741700</v>
      </c>
      <c r="AS626">
        <v>0</v>
      </c>
      <c r="AT626">
        <v>5741700</v>
      </c>
      <c r="AU626">
        <v>0</v>
      </c>
      <c r="AW626" t="s">
        <v>8278</v>
      </c>
      <c r="AX626" t="s">
        <v>8279</v>
      </c>
      <c r="AY626" t="s">
        <v>171</v>
      </c>
      <c r="AZ626" t="s">
        <v>171</v>
      </c>
      <c r="BA626">
        <f t="shared" si="39"/>
        <v>15162000</v>
      </c>
      <c r="BB626">
        <v>15162000</v>
      </c>
      <c r="BC626">
        <v>0</v>
      </c>
      <c r="BD626">
        <v>0</v>
      </c>
    </row>
    <row r="627" spans="1:56" x14ac:dyDescent="0.25">
      <c r="A627" t="s">
        <v>8835</v>
      </c>
      <c r="B627" t="s">
        <v>8836</v>
      </c>
      <c r="C627" t="s">
        <v>8837</v>
      </c>
      <c r="D627" t="s">
        <v>171</v>
      </c>
      <c r="E627" t="s">
        <v>171</v>
      </c>
      <c r="F627">
        <f t="shared" si="37"/>
        <v>10285000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10285000</v>
      </c>
      <c r="N627">
        <v>0</v>
      </c>
      <c r="AN627" t="s">
        <v>9952</v>
      </c>
      <c r="AO627" t="s">
        <v>9953</v>
      </c>
      <c r="AP627" t="s">
        <v>171</v>
      </c>
      <c r="AQ627" t="s">
        <v>171</v>
      </c>
      <c r="AR627">
        <f t="shared" si="38"/>
        <v>5673500</v>
      </c>
      <c r="AS627">
        <v>0</v>
      </c>
      <c r="AT627">
        <v>5673500</v>
      </c>
      <c r="AU627">
        <v>0</v>
      </c>
      <c r="AW627" t="s">
        <v>7389</v>
      </c>
      <c r="AX627" t="s">
        <v>7390</v>
      </c>
      <c r="AY627" t="s">
        <v>171</v>
      </c>
      <c r="AZ627" t="s">
        <v>171</v>
      </c>
      <c r="BA627">
        <f t="shared" si="39"/>
        <v>15075500</v>
      </c>
      <c r="BB627">
        <v>7533600</v>
      </c>
      <c r="BC627">
        <v>7541900</v>
      </c>
      <c r="BD627">
        <v>0</v>
      </c>
    </row>
    <row r="628" spans="1:56" x14ac:dyDescent="0.25">
      <c r="A628" t="s">
        <v>8844</v>
      </c>
      <c r="B628" t="s">
        <v>8845</v>
      </c>
      <c r="C628" t="s">
        <v>8846</v>
      </c>
      <c r="D628" t="s">
        <v>171</v>
      </c>
      <c r="E628" t="s">
        <v>171</v>
      </c>
      <c r="F628">
        <f t="shared" si="37"/>
        <v>10243000</v>
      </c>
      <c r="G628">
        <v>0</v>
      </c>
      <c r="H628">
        <v>0</v>
      </c>
      <c r="I628">
        <v>0</v>
      </c>
      <c r="J628">
        <v>10243000</v>
      </c>
      <c r="K628">
        <v>0</v>
      </c>
      <c r="L628">
        <v>0</v>
      </c>
      <c r="M628">
        <v>0</v>
      </c>
      <c r="N628">
        <v>0</v>
      </c>
      <c r="AN628" t="s">
        <v>9978</v>
      </c>
      <c r="AO628" t="s">
        <v>9979</v>
      </c>
      <c r="AP628" t="s">
        <v>171</v>
      </c>
      <c r="AQ628" t="s">
        <v>171</v>
      </c>
      <c r="AR628">
        <f t="shared" si="38"/>
        <v>5537400</v>
      </c>
      <c r="AS628">
        <v>0</v>
      </c>
      <c r="AT628">
        <v>5537400</v>
      </c>
      <c r="AU628">
        <v>0</v>
      </c>
      <c r="AW628" t="s">
        <v>8289</v>
      </c>
      <c r="AX628" t="s">
        <v>8288</v>
      </c>
      <c r="AY628" t="s">
        <v>230</v>
      </c>
      <c r="AZ628" t="s">
        <v>171</v>
      </c>
      <c r="BA628">
        <f t="shared" si="39"/>
        <v>15067000</v>
      </c>
      <c r="BB628">
        <v>15067000</v>
      </c>
      <c r="BC628">
        <v>0</v>
      </c>
      <c r="BD628">
        <v>0</v>
      </c>
    </row>
    <row r="629" spans="1:56" x14ac:dyDescent="0.25">
      <c r="A629" t="s">
        <v>8853</v>
      </c>
      <c r="B629" t="s">
        <v>8854</v>
      </c>
      <c r="C629" t="s">
        <v>8855</v>
      </c>
      <c r="D629" t="s">
        <v>171</v>
      </c>
      <c r="E629" t="s">
        <v>171</v>
      </c>
      <c r="F629">
        <f t="shared" si="37"/>
        <v>10171000</v>
      </c>
      <c r="G629">
        <v>0</v>
      </c>
      <c r="H629">
        <v>10171000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AN629" t="s">
        <v>10036</v>
      </c>
      <c r="AO629" t="s">
        <v>10037</v>
      </c>
      <c r="AP629" t="s">
        <v>171</v>
      </c>
      <c r="AQ629" t="s">
        <v>171</v>
      </c>
      <c r="AR629">
        <f t="shared" si="38"/>
        <v>5185800</v>
      </c>
      <c r="AS629">
        <v>0</v>
      </c>
      <c r="AT629">
        <v>5185800</v>
      </c>
      <c r="AU629">
        <v>0</v>
      </c>
      <c r="AW629" t="s">
        <v>8299</v>
      </c>
      <c r="AX629" t="s">
        <v>8298</v>
      </c>
      <c r="AY629" t="s">
        <v>171</v>
      </c>
      <c r="AZ629" t="s">
        <v>171</v>
      </c>
      <c r="BA629">
        <f t="shared" si="39"/>
        <v>14981000</v>
      </c>
      <c r="BB629">
        <v>14981000</v>
      </c>
      <c r="BC629">
        <v>0</v>
      </c>
      <c r="BD629">
        <v>0</v>
      </c>
    </row>
    <row r="630" spans="1:56" x14ac:dyDescent="0.25">
      <c r="A630" t="s">
        <v>8863</v>
      </c>
      <c r="B630" t="s">
        <v>8864</v>
      </c>
      <c r="C630" t="s">
        <v>8865</v>
      </c>
      <c r="D630" t="s">
        <v>171</v>
      </c>
      <c r="E630" t="s">
        <v>171</v>
      </c>
      <c r="F630">
        <f t="shared" si="37"/>
        <v>10116000</v>
      </c>
      <c r="G630">
        <v>0</v>
      </c>
      <c r="H630">
        <v>0</v>
      </c>
      <c r="I630">
        <v>0</v>
      </c>
      <c r="J630">
        <v>10116000</v>
      </c>
      <c r="K630">
        <v>0</v>
      </c>
      <c r="L630">
        <v>0</v>
      </c>
      <c r="M630">
        <v>0</v>
      </c>
      <c r="N630">
        <v>0</v>
      </c>
      <c r="AN630" t="s">
        <v>10231</v>
      </c>
      <c r="AO630" t="s">
        <v>10232</v>
      </c>
      <c r="AP630" t="s">
        <v>171</v>
      </c>
      <c r="AQ630" t="s">
        <v>171</v>
      </c>
      <c r="AR630">
        <f t="shared" si="38"/>
        <v>4607300</v>
      </c>
      <c r="AS630">
        <v>0</v>
      </c>
      <c r="AT630">
        <v>4607300</v>
      </c>
      <c r="AU630">
        <v>0</v>
      </c>
      <c r="AW630" t="s">
        <v>7296</v>
      </c>
      <c r="AX630" t="s">
        <v>7297</v>
      </c>
      <c r="AY630" t="s">
        <v>171</v>
      </c>
      <c r="AZ630" t="s">
        <v>171</v>
      </c>
      <c r="BA630">
        <f t="shared" si="39"/>
        <v>14967000</v>
      </c>
      <c r="BB630">
        <v>14967000</v>
      </c>
      <c r="BC630">
        <v>0</v>
      </c>
      <c r="BD630">
        <v>0</v>
      </c>
    </row>
    <row r="631" spans="1:56" x14ac:dyDescent="0.25">
      <c r="A631" t="s">
        <v>8872</v>
      </c>
      <c r="B631" t="s">
        <v>8873</v>
      </c>
      <c r="C631" t="s">
        <v>8874</v>
      </c>
      <c r="D631" t="s">
        <v>171</v>
      </c>
      <c r="E631" t="s">
        <v>171</v>
      </c>
      <c r="F631">
        <f t="shared" si="37"/>
        <v>10098000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10098000</v>
      </c>
      <c r="M631">
        <v>0</v>
      </c>
      <c r="N631">
        <v>0</v>
      </c>
      <c r="AN631" t="s">
        <v>10242</v>
      </c>
      <c r="AO631" t="s">
        <v>10243</v>
      </c>
      <c r="AP631" s="2" t="s">
        <v>230</v>
      </c>
      <c r="AQ631" t="s">
        <v>171</v>
      </c>
      <c r="AR631">
        <f t="shared" si="38"/>
        <v>4602200</v>
      </c>
      <c r="AS631">
        <v>0</v>
      </c>
      <c r="AT631">
        <v>4602200</v>
      </c>
      <c r="AU631">
        <v>0</v>
      </c>
      <c r="AW631" t="s">
        <v>8307</v>
      </c>
      <c r="AX631" t="s">
        <v>8306</v>
      </c>
      <c r="AY631" t="s">
        <v>171</v>
      </c>
      <c r="AZ631" t="s">
        <v>171</v>
      </c>
      <c r="BA631">
        <f t="shared" si="39"/>
        <v>14700000</v>
      </c>
      <c r="BB631">
        <v>14700000</v>
      </c>
      <c r="BC631">
        <v>0</v>
      </c>
      <c r="BD631">
        <v>0</v>
      </c>
    </row>
    <row r="632" spans="1:56" x14ac:dyDescent="0.25">
      <c r="A632" t="s">
        <v>8881</v>
      </c>
      <c r="B632" t="s">
        <v>8882</v>
      </c>
      <c r="C632" t="s">
        <v>8881</v>
      </c>
      <c r="D632" t="s">
        <v>230</v>
      </c>
      <c r="E632" t="s">
        <v>171</v>
      </c>
      <c r="F632">
        <f t="shared" si="37"/>
        <v>10077000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10077000</v>
      </c>
      <c r="AN632" t="s">
        <v>10307</v>
      </c>
      <c r="AO632" t="s">
        <v>10308</v>
      </c>
      <c r="AP632" t="s">
        <v>171</v>
      </c>
      <c r="AQ632" t="s">
        <v>171</v>
      </c>
      <c r="AR632">
        <f t="shared" si="38"/>
        <v>4471900</v>
      </c>
      <c r="AS632">
        <v>0</v>
      </c>
      <c r="AT632">
        <v>4471900</v>
      </c>
      <c r="AU632">
        <v>0</v>
      </c>
      <c r="AW632" t="s">
        <v>8316</v>
      </c>
      <c r="AX632" t="s">
        <v>8317</v>
      </c>
      <c r="AY632" t="s">
        <v>171</v>
      </c>
      <c r="AZ632" t="s">
        <v>171</v>
      </c>
      <c r="BA632">
        <f t="shared" si="39"/>
        <v>14594000</v>
      </c>
      <c r="BB632">
        <v>0</v>
      </c>
      <c r="BC632">
        <v>14594000</v>
      </c>
      <c r="BD632">
        <v>0</v>
      </c>
    </row>
    <row r="633" spans="1:56" x14ac:dyDescent="0.25">
      <c r="A633" t="s">
        <v>1491</v>
      </c>
      <c r="B633" t="s">
        <v>8890</v>
      </c>
      <c r="C633" t="s">
        <v>8891</v>
      </c>
      <c r="D633" t="s">
        <v>479</v>
      </c>
      <c r="E633" t="s">
        <v>171</v>
      </c>
      <c r="F633">
        <f t="shared" si="37"/>
        <v>10027000</v>
      </c>
      <c r="G633">
        <v>0</v>
      </c>
      <c r="H633">
        <v>10027000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AN633" t="s">
        <v>10327</v>
      </c>
      <c r="AO633" t="s">
        <v>10328</v>
      </c>
      <c r="AP633" t="s">
        <v>171</v>
      </c>
      <c r="AQ633" t="s">
        <v>171</v>
      </c>
      <c r="AR633">
        <f t="shared" si="38"/>
        <v>4401800</v>
      </c>
      <c r="AS633">
        <v>0</v>
      </c>
      <c r="AT633">
        <v>4401800</v>
      </c>
      <c r="AU633">
        <v>0</v>
      </c>
      <c r="AW633" s="12" t="s">
        <v>8324</v>
      </c>
      <c r="AX633" t="s">
        <v>8325</v>
      </c>
      <c r="AY633" t="s">
        <v>171</v>
      </c>
      <c r="AZ633" t="s">
        <v>171</v>
      </c>
      <c r="BA633">
        <f t="shared" si="39"/>
        <v>14575000</v>
      </c>
      <c r="BB633">
        <v>14575000</v>
      </c>
      <c r="BC633">
        <v>0</v>
      </c>
      <c r="BD633">
        <v>0</v>
      </c>
    </row>
    <row r="634" spans="1:56" x14ac:dyDescent="0.25">
      <c r="A634" t="s">
        <v>8895</v>
      </c>
      <c r="B634" t="s">
        <v>8896</v>
      </c>
      <c r="C634" t="s">
        <v>8897</v>
      </c>
      <c r="D634" t="s">
        <v>171</v>
      </c>
      <c r="E634" t="s">
        <v>171</v>
      </c>
      <c r="F634">
        <f t="shared" si="37"/>
        <v>9995400</v>
      </c>
      <c r="G634">
        <v>0</v>
      </c>
      <c r="H634">
        <v>9995400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AN634" t="s">
        <v>10345</v>
      </c>
      <c r="AO634" t="s">
        <v>10346</v>
      </c>
      <c r="AP634" t="s">
        <v>171</v>
      </c>
      <c r="AQ634" t="s">
        <v>171</v>
      </c>
      <c r="AR634">
        <f t="shared" si="38"/>
        <v>4289900</v>
      </c>
      <c r="AS634">
        <v>4289900</v>
      </c>
      <c r="AT634">
        <v>0</v>
      </c>
      <c r="AU634">
        <v>0</v>
      </c>
      <c r="AW634" t="s">
        <v>7467</v>
      </c>
      <c r="AX634" t="s">
        <v>7468</v>
      </c>
      <c r="AY634" t="s">
        <v>171</v>
      </c>
      <c r="AZ634" t="s">
        <v>171</v>
      </c>
      <c r="BA634">
        <f t="shared" si="39"/>
        <v>14494000</v>
      </c>
      <c r="BB634">
        <v>0</v>
      </c>
      <c r="BC634">
        <v>0</v>
      </c>
      <c r="BD634">
        <v>14494000</v>
      </c>
    </row>
    <row r="635" spans="1:56" x14ac:dyDescent="0.25">
      <c r="A635" t="s">
        <v>8904</v>
      </c>
      <c r="B635" t="s">
        <v>8905</v>
      </c>
      <c r="C635" t="s">
        <v>8904</v>
      </c>
      <c r="D635" t="s">
        <v>171</v>
      </c>
      <c r="E635" t="s">
        <v>171</v>
      </c>
      <c r="F635">
        <f t="shared" si="37"/>
        <v>9994100</v>
      </c>
      <c r="G635">
        <v>0</v>
      </c>
      <c r="H635">
        <v>0</v>
      </c>
      <c r="I635">
        <v>0</v>
      </c>
      <c r="J635">
        <v>9994100</v>
      </c>
      <c r="K635">
        <v>0</v>
      </c>
      <c r="L635">
        <v>0</v>
      </c>
      <c r="M635">
        <v>0</v>
      </c>
      <c r="N635">
        <v>0</v>
      </c>
      <c r="AN635" t="s">
        <v>10402</v>
      </c>
      <c r="AO635" t="s">
        <v>10403</v>
      </c>
      <c r="AP635" t="s">
        <v>171</v>
      </c>
      <c r="AQ635" t="s">
        <v>171</v>
      </c>
      <c r="AR635">
        <f t="shared" si="38"/>
        <v>4156100</v>
      </c>
      <c r="AS635">
        <v>0</v>
      </c>
      <c r="AT635">
        <v>4156100</v>
      </c>
      <c r="AU635">
        <v>0</v>
      </c>
      <c r="AW635" t="s">
        <v>8354</v>
      </c>
      <c r="AX635" t="s">
        <v>8355</v>
      </c>
      <c r="AY635" t="s">
        <v>171</v>
      </c>
      <c r="AZ635" t="s">
        <v>171</v>
      </c>
      <c r="BA635">
        <f t="shared" si="39"/>
        <v>14380000</v>
      </c>
      <c r="BB635">
        <v>14380000</v>
      </c>
      <c r="BC635">
        <v>0</v>
      </c>
      <c r="BD635">
        <v>0</v>
      </c>
    </row>
    <row r="636" spans="1:56" x14ac:dyDescent="0.25">
      <c r="A636" t="s">
        <v>8911</v>
      </c>
      <c r="B636" t="s">
        <v>8912</v>
      </c>
      <c r="C636" t="s">
        <v>8911</v>
      </c>
      <c r="D636" t="s">
        <v>171</v>
      </c>
      <c r="E636" t="s">
        <v>171</v>
      </c>
      <c r="F636">
        <f t="shared" si="37"/>
        <v>9989200</v>
      </c>
      <c r="G636">
        <v>0</v>
      </c>
      <c r="H636">
        <v>0</v>
      </c>
      <c r="I636">
        <v>0</v>
      </c>
      <c r="J636">
        <v>9989200</v>
      </c>
      <c r="K636">
        <v>0</v>
      </c>
      <c r="L636">
        <v>0</v>
      </c>
      <c r="M636">
        <v>0</v>
      </c>
      <c r="N636">
        <v>0</v>
      </c>
      <c r="AN636" t="s">
        <v>10473</v>
      </c>
      <c r="AO636" t="s">
        <v>10474</v>
      </c>
      <c r="AP636" t="s">
        <v>171</v>
      </c>
      <c r="AQ636" t="s">
        <v>171</v>
      </c>
      <c r="AR636">
        <f t="shared" si="38"/>
        <v>3922400</v>
      </c>
      <c r="AS636">
        <v>3922400</v>
      </c>
      <c r="AT636">
        <v>0</v>
      </c>
      <c r="AU636">
        <v>0</v>
      </c>
      <c r="AW636" t="s">
        <v>8364</v>
      </c>
      <c r="AX636" t="s">
        <v>8365</v>
      </c>
      <c r="AY636" s="3" t="s">
        <v>437</v>
      </c>
      <c r="AZ636" s="4" t="s">
        <v>438</v>
      </c>
      <c r="BA636">
        <f t="shared" si="39"/>
        <v>14244000</v>
      </c>
      <c r="BB636">
        <v>14244000</v>
      </c>
      <c r="BC636">
        <v>0</v>
      </c>
      <c r="BD636">
        <v>0</v>
      </c>
    </row>
    <row r="637" spans="1:56" x14ac:dyDescent="0.25">
      <c r="A637" t="s">
        <v>8919</v>
      </c>
      <c r="B637" t="s">
        <v>8920</v>
      </c>
      <c r="C637" t="s">
        <v>8921</v>
      </c>
      <c r="D637" t="s">
        <v>171</v>
      </c>
      <c r="E637" t="s">
        <v>171</v>
      </c>
      <c r="F637">
        <f t="shared" si="37"/>
        <v>9978900</v>
      </c>
      <c r="G637">
        <v>0</v>
      </c>
      <c r="H637">
        <v>0</v>
      </c>
      <c r="I637">
        <v>9978900</v>
      </c>
      <c r="J637">
        <v>0</v>
      </c>
      <c r="K637">
        <v>0</v>
      </c>
      <c r="L637">
        <v>0</v>
      </c>
      <c r="M637">
        <v>0</v>
      </c>
      <c r="N637">
        <v>0</v>
      </c>
      <c r="AN637" t="s">
        <v>10501</v>
      </c>
      <c r="AO637" t="s">
        <v>10502</v>
      </c>
      <c r="AP637" t="s">
        <v>171</v>
      </c>
      <c r="AQ637" t="s">
        <v>171</v>
      </c>
      <c r="AR637">
        <f t="shared" si="38"/>
        <v>3800100</v>
      </c>
      <c r="AS637">
        <v>3800100</v>
      </c>
      <c r="AT637">
        <v>0</v>
      </c>
      <c r="AU637">
        <v>0</v>
      </c>
      <c r="AW637" t="s">
        <v>8410</v>
      </c>
      <c r="AX637" t="s">
        <v>8411</v>
      </c>
      <c r="AY637" s="3" t="s">
        <v>437</v>
      </c>
      <c r="AZ637" s="4" t="s">
        <v>438</v>
      </c>
      <c r="BA637">
        <f t="shared" si="39"/>
        <v>14019000</v>
      </c>
      <c r="BB637">
        <v>0</v>
      </c>
      <c r="BC637">
        <v>14019000</v>
      </c>
      <c r="BD637">
        <v>0</v>
      </c>
    </row>
    <row r="638" spans="1:56" x14ac:dyDescent="0.25">
      <c r="A638" t="s">
        <v>8929</v>
      </c>
      <c r="B638" t="s">
        <v>8930</v>
      </c>
      <c r="C638" t="s">
        <v>8931</v>
      </c>
      <c r="D638" t="s">
        <v>171</v>
      </c>
      <c r="E638" t="s">
        <v>171</v>
      </c>
      <c r="F638">
        <f t="shared" si="37"/>
        <v>9933200</v>
      </c>
      <c r="G638">
        <v>0</v>
      </c>
      <c r="H638">
        <v>0</v>
      </c>
      <c r="I638">
        <v>0</v>
      </c>
      <c r="J638">
        <v>9933200</v>
      </c>
      <c r="K638">
        <v>0</v>
      </c>
      <c r="L638">
        <v>0</v>
      </c>
      <c r="M638">
        <v>0</v>
      </c>
      <c r="N638">
        <v>0</v>
      </c>
      <c r="AN638" t="s">
        <v>10601</v>
      </c>
      <c r="AO638" t="s">
        <v>10602</v>
      </c>
      <c r="AP638" t="s">
        <v>171</v>
      </c>
      <c r="AQ638" t="s">
        <v>171</v>
      </c>
      <c r="AR638">
        <f t="shared" si="38"/>
        <v>3532900</v>
      </c>
      <c r="AS638">
        <v>0</v>
      </c>
      <c r="AT638">
        <v>3532900</v>
      </c>
      <c r="AU638">
        <v>0</v>
      </c>
      <c r="AW638" t="s">
        <v>8419</v>
      </c>
      <c r="AX638" t="s">
        <v>8420</v>
      </c>
      <c r="AY638" t="s">
        <v>171</v>
      </c>
      <c r="AZ638" t="s">
        <v>171</v>
      </c>
      <c r="BA638">
        <f t="shared" si="39"/>
        <v>14000000</v>
      </c>
      <c r="BB638">
        <v>14000000</v>
      </c>
      <c r="BC638">
        <v>0</v>
      </c>
      <c r="BD638">
        <v>0</v>
      </c>
    </row>
    <row r="639" spans="1:56" x14ac:dyDescent="0.25">
      <c r="A639" t="s">
        <v>8947</v>
      </c>
      <c r="B639" t="s">
        <v>8948</v>
      </c>
      <c r="C639" t="s">
        <v>8947</v>
      </c>
      <c r="D639" t="s">
        <v>171</v>
      </c>
      <c r="E639" t="s">
        <v>171</v>
      </c>
      <c r="F639">
        <f t="shared" si="37"/>
        <v>9813700</v>
      </c>
      <c r="G639">
        <v>0</v>
      </c>
      <c r="H639">
        <v>0</v>
      </c>
      <c r="I639">
        <v>0</v>
      </c>
      <c r="J639">
        <v>9813700</v>
      </c>
      <c r="K639">
        <v>0</v>
      </c>
      <c r="L639">
        <v>0</v>
      </c>
      <c r="M639">
        <v>0</v>
      </c>
      <c r="N639">
        <v>0</v>
      </c>
      <c r="AN639" t="s">
        <v>10605</v>
      </c>
      <c r="AO639" t="s">
        <v>10606</v>
      </c>
      <c r="AP639" t="s">
        <v>171</v>
      </c>
      <c r="AQ639" s="2" t="s">
        <v>171</v>
      </c>
      <c r="AR639">
        <f t="shared" si="38"/>
        <v>3519100</v>
      </c>
      <c r="AS639">
        <v>3519100</v>
      </c>
      <c r="AT639">
        <v>0</v>
      </c>
      <c r="AU639">
        <v>0</v>
      </c>
      <c r="AW639" t="s">
        <v>8429</v>
      </c>
      <c r="AX639" t="s">
        <v>8430</v>
      </c>
      <c r="AY639" s="3" t="s">
        <v>437</v>
      </c>
      <c r="AZ639" s="4" t="s">
        <v>438</v>
      </c>
      <c r="BA639">
        <f t="shared" si="39"/>
        <v>13926000</v>
      </c>
      <c r="BB639">
        <v>13926000</v>
      </c>
      <c r="BC639">
        <v>0</v>
      </c>
      <c r="BD639">
        <v>0</v>
      </c>
    </row>
    <row r="640" spans="1:56" x14ac:dyDescent="0.25">
      <c r="A640" t="s">
        <v>8955</v>
      </c>
      <c r="B640" t="s">
        <v>8956</v>
      </c>
      <c r="C640" t="s">
        <v>8957</v>
      </c>
      <c r="D640" t="s">
        <v>171</v>
      </c>
      <c r="E640" t="s">
        <v>171</v>
      </c>
      <c r="F640">
        <f t="shared" si="37"/>
        <v>9813000</v>
      </c>
      <c r="G640">
        <v>0</v>
      </c>
      <c r="H640">
        <v>9813000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AN640" t="s">
        <v>1650</v>
      </c>
      <c r="AO640" t="s">
        <v>10612</v>
      </c>
      <c r="AP640" t="s">
        <v>171</v>
      </c>
      <c r="AQ640" t="s">
        <v>171</v>
      </c>
      <c r="AR640">
        <f t="shared" si="38"/>
        <v>3516500</v>
      </c>
      <c r="AS640">
        <v>3516500</v>
      </c>
      <c r="AT640">
        <v>0</v>
      </c>
      <c r="AU640">
        <v>0</v>
      </c>
      <c r="AW640" t="s">
        <v>7446</v>
      </c>
      <c r="AX640" t="s">
        <v>7447</v>
      </c>
      <c r="AY640" t="s">
        <v>171</v>
      </c>
      <c r="AZ640" t="s">
        <v>171</v>
      </c>
      <c r="BA640">
        <f t="shared" si="39"/>
        <v>13829000</v>
      </c>
      <c r="BB640">
        <v>0</v>
      </c>
      <c r="BC640">
        <v>0</v>
      </c>
      <c r="BD640">
        <v>13829000</v>
      </c>
    </row>
    <row r="641" spans="1:56" x14ac:dyDescent="0.25">
      <c r="A641" t="s">
        <v>8964</v>
      </c>
      <c r="B641" t="s">
        <v>8965</v>
      </c>
      <c r="C641" t="s">
        <v>8966</v>
      </c>
      <c r="D641" t="s">
        <v>171</v>
      </c>
      <c r="E641" t="s">
        <v>171</v>
      </c>
      <c r="F641">
        <f t="shared" si="37"/>
        <v>9808400</v>
      </c>
      <c r="G641">
        <v>0</v>
      </c>
      <c r="H641">
        <v>0</v>
      </c>
      <c r="I641">
        <v>0</v>
      </c>
      <c r="J641">
        <v>9808400</v>
      </c>
      <c r="K641">
        <v>0</v>
      </c>
      <c r="L641">
        <v>0</v>
      </c>
      <c r="M641">
        <v>0</v>
      </c>
      <c r="N641">
        <v>0</v>
      </c>
      <c r="AN641" t="s">
        <v>10637</v>
      </c>
      <c r="AO641" t="s">
        <v>10636</v>
      </c>
      <c r="AP641" s="3" t="s">
        <v>437</v>
      </c>
      <c r="AQ641" s="7" t="s">
        <v>957</v>
      </c>
      <c r="AR641">
        <f t="shared" si="38"/>
        <v>3470200</v>
      </c>
      <c r="AS641">
        <v>3470200</v>
      </c>
      <c r="AT641">
        <v>0</v>
      </c>
      <c r="AU641">
        <v>0</v>
      </c>
      <c r="AW641" t="s">
        <v>8440</v>
      </c>
      <c r="AX641" t="s">
        <v>8441</v>
      </c>
      <c r="AY641" t="s">
        <v>171</v>
      </c>
      <c r="AZ641" t="s">
        <v>171</v>
      </c>
      <c r="BA641">
        <f t="shared" si="39"/>
        <v>13757000</v>
      </c>
      <c r="BB641">
        <v>13757000</v>
      </c>
      <c r="BC641">
        <v>0</v>
      </c>
      <c r="BD641">
        <v>0</v>
      </c>
    </row>
    <row r="642" spans="1:56" x14ac:dyDescent="0.25">
      <c r="A642" t="s">
        <v>8978</v>
      </c>
      <c r="B642" t="s">
        <v>8979</v>
      </c>
      <c r="C642" t="s">
        <v>8980</v>
      </c>
      <c r="D642" t="s">
        <v>171</v>
      </c>
      <c r="E642" t="s">
        <v>171</v>
      </c>
      <c r="F642">
        <f t="shared" ref="F642:F705" si="40">SUM(G642:N642)</f>
        <v>9720000</v>
      </c>
      <c r="G642">
        <v>0</v>
      </c>
      <c r="H642">
        <v>0</v>
      </c>
      <c r="I642">
        <v>0</v>
      </c>
      <c r="J642">
        <v>0</v>
      </c>
      <c r="K642">
        <v>9720000</v>
      </c>
      <c r="L642">
        <v>0</v>
      </c>
      <c r="M642">
        <v>0</v>
      </c>
      <c r="N642">
        <v>0</v>
      </c>
      <c r="AN642" t="s">
        <v>15</v>
      </c>
      <c r="AO642" t="s">
        <v>10694</v>
      </c>
      <c r="AP642" s="17" t="s">
        <v>63</v>
      </c>
      <c r="AQ642" s="20" t="s">
        <v>64</v>
      </c>
      <c r="AR642">
        <f t="shared" si="38"/>
        <v>3353100</v>
      </c>
      <c r="AS642">
        <v>0</v>
      </c>
      <c r="AT642">
        <v>3353100</v>
      </c>
      <c r="AU642">
        <v>0</v>
      </c>
      <c r="AW642" t="s">
        <v>7179</v>
      </c>
      <c r="AX642" t="s">
        <v>7180</v>
      </c>
      <c r="AY642" t="s">
        <v>171</v>
      </c>
      <c r="AZ642" t="s">
        <v>171</v>
      </c>
      <c r="BA642">
        <f t="shared" si="39"/>
        <v>13578000</v>
      </c>
      <c r="BB642">
        <v>13578000</v>
      </c>
      <c r="BC642">
        <v>0</v>
      </c>
      <c r="BD642">
        <v>0</v>
      </c>
    </row>
    <row r="643" spans="1:56" x14ac:dyDescent="0.25">
      <c r="A643" t="s">
        <v>8987</v>
      </c>
      <c r="B643" t="s">
        <v>8988</v>
      </c>
      <c r="C643" t="s">
        <v>8989</v>
      </c>
      <c r="D643" t="s">
        <v>171</v>
      </c>
      <c r="E643" t="s">
        <v>171</v>
      </c>
      <c r="F643">
        <f t="shared" si="40"/>
        <v>9712300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9712300</v>
      </c>
      <c r="AN643" t="s">
        <v>10714</v>
      </c>
      <c r="AO643" t="s">
        <v>10715</v>
      </c>
      <c r="AP643" t="s">
        <v>171</v>
      </c>
      <c r="AQ643" t="s">
        <v>171</v>
      </c>
      <c r="AR643">
        <f t="shared" ref="AR643:AR706" si="41">SUM(AS643:AU643)</f>
        <v>3258900</v>
      </c>
      <c r="AS643">
        <v>0</v>
      </c>
      <c r="AT643">
        <v>3258900</v>
      </c>
      <c r="AU643">
        <v>0</v>
      </c>
      <c r="AW643" t="s">
        <v>8465</v>
      </c>
      <c r="AX643" t="s">
        <v>8464</v>
      </c>
      <c r="AY643" t="s">
        <v>171</v>
      </c>
      <c r="AZ643" t="s">
        <v>171</v>
      </c>
      <c r="BA643">
        <f t="shared" ref="BA643:BA706" si="42">SUM(BB643:BD643)</f>
        <v>13490000</v>
      </c>
      <c r="BB643">
        <v>13490000</v>
      </c>
      <c r="BC643">
        <v>0</v>
      </c>
      <c r="BD643">
        <v>0</v>
      </c>
    </row>
    <row r="644" spans="1:56" x14ac:dyDescent="0.25">
      <c r="A644" t="s">
        <v>8996</v>
      </c>
      <c r="B644" t="s">
        <v>8997</v>
      </c>
      <c r="C644" t="s">
        <v>8996</v>
      </c>
      <c r="D644" t="s">
        <v>171</v>
      </c>
      <c r="E644" t="s">
        <v>171</v>
      </c>
      <c r="F644">
        <f t="shared" si="40"/>
        <v>9610100</v>
      </c>
      <c r="G644">
        <v>0</v>
      </c>
      <c r="H644">
        <v>0</v>
      </c>
      <c r="I644">
        <v>0</v>
      </c>
      <c r="J644">
        <v>9610100</v>
      </c>
      <c r="K644">
        <v>0</v>
      </c>
      <c r="L644">
        <v>0</v>
      </c>
      <c r="M644">
        <v>0</v>
      </c>
      <c r="N644">
        <v>0</v>
      </c>
      <c r="AN644" t="s">
        <v>10759</v>
      </c>
      <c r="AO644" t="s">
        <v>10760</v>
      </c>
      <c r="AP644" t="s">
        <v>171</v>
      </c>
      <c r="AQ644" t="s">
        <v>171</v>
      </c>
      <c r="AR644">
        <f t="shared" si="41"/>
        <v>3078400</v>
      </c>
      <c r="AS644">
        <v>0</v>
      </c>
      <c r="AT644">
        <v>3078400</v>
      </c>
      <c r="AU644">
        <v>0</v>
      </c>
      <c r="AW644" t="s">
        <v>8473</v>
      </c>
      <c r="AX644" t="s">
        <v>8472</v>
      </c>
      <c r="AY644" t="s">
        <v>171</v>
      </c>
      <c r="AZ644" t="s">
        <v>7615</v>
      </c>
      <c r="BA644">
        <f t="shared" si="42"/>
        <v>13481000</v>
      </c>
      <c r="BB644">
        <v>0</v>
      </c>
      <c r="BC644">
        <v>0</v>
      </c>
      <c r="BD644">
        <v>13481000</v>
      </c>
    </row>
    <row r="645" spans="1:56" x14ac:dyDescent="0.25">
      <c r="A645" t="s">
        <v>9020</v>
      </c>
      <c r="B645" t="s">
        <v>9021</v>
      </c>
      <c r="C645" t="s">
        <v>9022</v>
      </c>
      <c r="D645" t="s">
        <v>171</v>
      </c>
      <c r="E645" t="s">
        <v>171</v>
      </c>
      <c r="F645">
        <f t="shared" si="40"/>
        <v>9571500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9571500</v>
      </c>
      <c r="N645">
        <v>0</v>
      </c>
      <c r="AN645" t="s">
        <v>10774</v>
      </c>
      <c r="AO645" t="s">
        <v>10775</v>
      </c>
      <c r="AP645" t="s">
        <v>171</v>
      </c>
      <c r="AQ645" t="s">
        <v>171</v>
      </c>
      <c r="AR645">
        <f t="shared" si="41"/>
        <v>3040900</v>
      </c>
      <c r="AS645">
        <v>0</v>
      </c>
      <c r="AT645">
        <v>3040900</v>
      </c>
      <c r="AU645">
        <v>0</v>
      </c>
      <c r="AW645" t="s">
        <v>8483</v>
      </c>
      <c r="AX645" t="s">
        <v>8484</v>
      </c>
      <c r="AY645" t="s">
        <v>171</v>
      </c>
      <c r="AZ645" t="s">
        <v>171</v>
      </c>
      <c r="BA645">
        <f t="shared" si="42"/>
        <v>13424000</v>
      </c>
      <c r="BB645">
        <v>13424000</v>
      </c>
      <c r="BC645">
        <v>0</v>
      </c>
      <c r="BD645">
        <v>0</v>
      </c>
    </row>
    <row r="646" spans="1:56" x14ac:dyDescent="0.25">
      <c r="A646" t="s">
        <v>9035</v>
      </c>
      <c r="B646" t="s">
        <v>9036</v>
      </c>
      <c r="C646" t="s">
        <v>9037</v>
      </c>
      <c r="D646" t="s">
        <v>171</v>
      </c>
      <c r="E646" t="s">
        <v>171</v>
      </c>
      <c r="F646">
        <f t="shared" si="40"/>
        <v>9488600</v>
      </c>
      <c r="G646">
        <v>0</v>
      </c>
      <c r="H646">
        <v>9488600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AN646" t="s">
        <v>10780</v>
      </c>
      <c r="AO646" t="s">
        <v>10781</v>
      </c>
      <c r="AP646" t="s">
        <v>171</v>
      </c>
      <c r="AQ646" t="s">
        <v>171</v>
      </c>
      <c r="AR646">
        <f t="shared" si="41"/>
        <v>3025900</v>
      </c>
      <c r="AS646">
        <v>0</v>
      </c>
      <c r="AT646">
        <v>3025900</v>
      </c>
      <c r="AU646">
        <v>0</v>
      </c>
      <c r="AW646" t="s">
        <v>8492</v>
      </c>
      <c r="AX646" t="s">
        <v>8491</v>
      </c>
      <c r="AY646" t="s">
        <v>171</v>
      </c>
      <c r="AZ646" t="s">
        <v>171</v>
      </c>
      <c r="BA646">
        <f t="shared" si="42"/>
        <v>13371000</v>
      </c>
      <c r="BB646">
        <v>13371000</v>
      </c>
      <c r="BC646">
        <v>0</v>
      </c>
      <c r="BD646">
        <v>0</v>
      </c>
    </row>
    <row r="647" spans="1:56" x14ac:dyDescent="0.25">
      <c r="A647" t="s">
        <v>9044</v>
      </c>
      <c r="B647" t="s">
        <v>9045</v>
      </c>
      <c r="C647" t="s">
        <v>9044</v>
      </c>
      <c r="D647" t="s">
        <v>171</v>
      </c>
      <c r="E647" t="s">
        <v>171</v>
      </c>
      <c r="F647">
        <f t="shared" si="40"/>
        <v>9451800</v>
      </c>
      <c r="G647">
        <v>0</v>
      </c>
      <c r="H647">
        <v>0</v>
      </c>
      <c r="I647">
        <v>0</v>
      </c>
      <c r="J647">
        <v>9451800</v>
      </c>
      <c r="K647">
        <v>0</v>
      </c>
      <c r="L647">
        <v>0</v>
      </c>
      <c r="M647">
        <v>0</v>
      </c>
      <c r="N647">
        <v>0</v>
      </c>
      <c r="AN647" t="s">
        <v>10833</v>
      </c>
      <c r="AO647" t="s">
        <v>10834</v>
      </c>
      <c r="AP647" t="s">
        <v>171</v>
      </c>
      <c r="AQ647" t="s">
        <v>171</v>
      </c>
      <c r="AR647">
        <f t="shared" si="41"/>
        <v>2995100</v>
      </c>
      <c r="AS647">
        <v>0</v>
      </c>
      <c r="AT647">
        <v>2995100</v>
      </c>
      <c r="AU647">
        <v>0</v>
      </c>
      <c r="AW647" t="s">
        <v>8500</v>
      </c>
      <c r="AX647" t="s">
        <v>8501</v>
      </c>
      <c r="AY647" t="s">
        <v>171</v>
      </c>
      <c r="AZ647" t="s">
        <v>171</v>
      </c>
      <c r="BA647">
        <f t="shared" si="42"/>
        <v>13268000</v>
      </c>
      <c r="BB647">
        <v>13268000</v>
      </c>
      <c r="BC647">
        <v>0</v>
      </c>
      <c r="BD647">
        <v>0</v>
      </c>
    </row>
    <row r="648" spans="1:56" x14ac:dyDescent="0.25">
      <c r="A648" t="s">
        <v>9052</v>
      </c>
      <c r="B648" t="s">
        <v>9053</v>
      </c>
      <c r="C648" t="s">
        <v>9054</v>
      </c>
      <c r="D648" t="s">
        <v>171</v>
      </c>
      <c r="E648" t="s">
        <v>171</v>
      </c>
      <c r="F648">
        <f t="shared" si="40"/>
        <v>9395100</v>
      </c>
      <c r="G648">
        <v>0</v>
      </c>
      <c r="H648">
        <v>0</v>
      </c>
      <c r="I648">
        <v>0</v>
      </c>
      <c r="J648">
        <v>9395100</v>
      </c>
      <c r="K648">
        <v>0</v>
      </c>
      <c r="L648">
        <v>0</v>
      </c>
      <c r="M648">
        <v>0</v>
      </c>
      <c r="N648">
        <v>0</v>
      </c>
      <c r="AN648" t="s">
        <v>10863</v>
      </c>
      <c r="AO648" t="s">
        <v>10864</v>
      </c>
      <c r="AP648" t="s">
        <v>171</v>
      </c>
      <c r="AQ648" t="s">
        <v>171</v>
      </c>
      <c r="AR648">
        <f t="shared" si="41"/>
        <v>2942000</v>
      </c>
      <c r="AS648">
        <v>0</v>
      </c>
      <c r="AT648">
        <v>2942000</v>
      </c>
      <c r="AU648">
        <v>0</v>
      </c>
      <c r="AW648" t="s">
        <v>8509</v>
      </c>
      <c r="AX648" t="s">
        <v>8510</v>
      </c>
      <c r="AY648" t="s">
        <v>171</v>
      </c>
      <c r="AZ648" t="s">
        <v>171</v>
      </c>
      <c r="BA648">
        <f t="shared" si="42"/>
        <v>13180000</v>
      </c>
      <c r="BB648">
        <v>13180000</v>
      </c>
      <c r="BC648">
        <v>0</v>
      </c>
      <c r="BD648">
        <v>0</v>
      </c>
    </row>
    <row r="649" spans="1:56" x14ac:dyDescent="0.25">
      <c r="A649" t="s">
        <v>9057</v>
      </c>
      <c r="B649" t="s">
        <v>9058</v>
      </c>
      <c r="C649" t="s">
        <v>9059</v>
      </c>
      <c r="D649" t="s">
        <v>171</v>
      </c>
      <c r="E649" t="s">
        <v>171</v>
      </c>
      <c r="F649">
        <f t="shared" si="40"/>
        <v>9392900</v>
      </c>
      <c r="G649">
        <v>0</v>
      </c>
      <c r="H649">
        <v>0</v>
      </c>
      <c r="I649">
        <v>0</v>
      </c>
      <c r="J649">
        <v>9392900</v>
      </c>
      <c r="K649">
        <v>0</v>
      </c>
      <c r="L649">
        <v>0</v>
      </c>
      <c r="M649">
        <v>0</v>
      </c>
      <c r="N649">
        <v>0</v>
      </c>
      <c r="AN649" t="s">
        <v>10867</v>
      </c>
      <c r="AO649" t="s">
        <v>10866</v>
      </c>
      <c r="AP649" t="s">
        <v>171</v>
      </c>
      <c r="AQ649" t="s">
        <v>171</v>
      </c>
      <c r="AR649">
        <f t="shared" si="41"/>
        <v>2932900</v>
      </c>
      <c r="AS649">
        <v>0</v>
      </c>
      <c r="AT649">
        <v>2932900</v>
      </c>
      <c r="AU649">
        <v>0</v>
      </c>
      <c r="AW649" t="s">
        <v>8520</v>
      </c>
      <c r="AX649" t="s">
        <v>8519</v>
      </c>
      <c r="AY649" t="s">
        <v>171</v>
      </c>
      <c r="AZ649" t="s">
        <v>171</v>
      </c>
      <c r="BA649">
        <f t="shared" si="42"/>
        <v>12800000</v>
      </c>
      <c r="BB649">
        <v>12800000</v>
      </c>
      <c r="BC649">
        <v>0</v>
      </c>
      <c r="BD649">
        <v>0</v>
      </c>
    </row>
    <row r="650" spans="1:56" x14ac:dyDescent="0.25">
      <c r="A650" t="s">
        <v>1491</v>
      </c>
      <c r="B650" t="s">
        <v>1491</v>
      </c>
      <c r="C650" t="s">
        <v>9065</v>
      </c>
      <c r="D650" t="s">
        <v>171</v>
      </c>
      <c r="E650" t="s">
        <v>171</v>
      </c>
      <c r="F650">
        <f t="shared" si="40"/>
        <v>9387100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9387100</v>
      </c>
      <c r="AN650" t="s">
        <v>10870</v>
      </c>
      <c r="AO650" t="s">
        <v>10871</v>
      </c>
      <c r="AP650" t="s">
        <v>171</v>
      </c>
      <c r="AQ650" t="s">
        <v>171</v>
      </c>
      <c r="AR650">
        <f t="shared" si="41"/>
        <v>2931100</v>
      </c>
      <c r="AS650">
        <v>0</v>
      </c>
      <c r="AT650">
        <v>2931100</v>
      </c>
      <c r="AU650">
        <v>0</v>
      </c>
      <c r="AW650" t="s">
        <v>7428</v>
      </c>
      <c r="AX650" t="s">
        <v>7427</v>
      </c>
      <c r="AY650" t="s">
        <v>171</v>
      </c>
      <c r="AZ650" t="s">
        <v>171</v>
      </c>
      <c r="BA650">
        <f t="shared" si="42"/>
        <v>12545000</v>
      </c>
      <c r="BB650">
        <v>12545000</v>
      </c>
      <c r="BC650">
        <v>0</v>
      </c>
      <c r="BD650">
        <v>0</v>
      </c>
    </row>
    <row r="651" spans="1:56" x14ac:dyDescent="0.25">
      <c r="A651" t="s">
        <v>9078</v>
      </c>
      <c r="B651" t="s">
        <v>9079</v>
      </c>
      <c r="C651" t="s">
        <v>9080</v>
      </c>
      <c r="D651" t="s">
        <v>171</v>
      </c>
      <c r="E651" t="s">
        <v>171</v>
      </c>
      <c r="F651">
        <f t="shared" si="40"/>
        <v>9355900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9355900</v>
      </c>
      <c r="M651">
        <v>0</v>
      </c>
      <c r="N651">
        <v>0</v>
      </c>
      <c r="AN651" t="s">
        <v>10914</v>
      </c>
      <c r="AO651" t="s">
        <v>10913</v>
      </c>
      <c r="AP651" t="s">
        <v>171</v>
      </c>
      <c r="AQ651" t="s">
        <v>171</v>
      </c>
      <c r="AR651">
        <f t="shared" si="41"/>
        <v>2831000</v>
      </c>
      <c r="AS651">
        <v>0</v>
      </c>
      <c r="AT651">
        <v>2831000</v>
      </c>
      <c r="AU651">
        <v>0</v>
      </c>
      <c r="AW651" t="s">
        <v>8538</v>
      </c>
      <c r="AX651" t="s">
        <v>8539</v>
      </c>
      <c r="AY651" t="s">
        <v>171</v>
      </c>
      <c r="AZ651" t="s">
        <v>171</v>
      </c>
      <c r="BA651">
        <f t="shared" si="42"/>
        <v>12536000</v>
      </c>
      <c r="BB651">
        <v>0</v>
      </c>
      <c r="BC651">
        <v>0</v>
      </c>
      <c r="BD651">
        <v>12536000</v>
      </c>
    </row>
    <row r="652" spans="1:56" x14ac:dyDescent="0.25">
      <c r="A652" t="s">
        <v>9087</v>
      </c>
      <c r="B652" t="s">
        <v>9088</v>
      </c>
      <c r="C652" t="s">
        <v>9089</v>
      </c>
      <c r="D652" t="s">
        <v>171</v>
      </c>
      <c r="E652" t="s">
        <v>171</v>
      </c>
      <c r="F652">
        <f t="shared" si="40"/>
        <v>9336700</v>
      </c>
      <c r="G652">
        <v>0</v>
      </c>
      <c r="H652">
        <v>0</v>
      </c>
      <c r="I652">
        <v>0</v>
      </c>
      <c r="J652">
        <v>9336700</v>
      </c>
      <c r="K652">
        <v>0</v>
      </c>
      <c r="L652">
        <v>0</v>
      </c>
      <c r="M652">
        <v>0</v>
      </c>
      <c r="N652">
        <v>0</v>
      </c>
      <c r="AN652" t="s">
        <v>10934</v>
      </c>
      <c r="AO652" t="s">
        <v>10933</v>
      </c>
      <c r="AP652" t="s">
        <v>171</v>
      </c>
      <c r="AQ652" t="s">
        <v>171</v>
      </c>
      <c r="AR652">
        <f t="shared" si="41"/>
        <v>2794600</v>
      </c>
      <c r="AS652">
        <v>0</v>
      </c>
      <c r="AT652">
        <v>2794600</v>
      </c>
      <c r="AU652">
        <v>0</v>
      </c>
      <c r="AW652" t="s">
        <v>8546</v>
      </c>
      <c r="AX652" t="s">
        <v>8547</v>
      </c>
      <c r="AY652" t="s">
        <v>171</v>
      </c>
      <c r="AZ652" t="s">
        <v>171</v>
      </c>
      <c r="BA652">
        <f t="shared" si="42"/>
        <v>12478000</v>
      </c>
      <c r="BB652">
        <v>12478000</v>
      </c>
      <c r="BC652">
        <v>0</v>
      </c>
      <c r="BD652">
        <v>0</v>
      </c>
    </row>
    <row r="653" spans="1:56" x14ac:dyDescent="0.25">
      <c r="A653" t="s">
        <v>1491</v>
      </c>
      <c r="B653" t="s">
        <v>1491</v>
      </c>
      <c r="C653" t="s">
        <v>9093</v>
      </c>
      <c r="D653" s="9"/>
      <c r="E653" s="6"/>
      <c r="F653">
        <f t="shared" si="40"/>
        <v>9318400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9318400</v>
      </c>
      <c r="M653">
        <v>0</v>
      </c>
      <c r="N653">
        <v>0</v>
      </c>
      <c r="AN653" t="s">
        <v>10984</v>
      </c>
      <c r="AO653" t="s">
        <v>10985</v>
      </c>
      <c r="AP653" t="s">
        <v>171</v>
      </c>
      <c r="AQ653" t="s">
        <v>171</v>
      </c>
      <c r="AR653">
        <f t="shared" si="41"/>
        <v>2582400</v>
      </c>
      <c r="AS653">
        <v>0</v>
      </c>
      <c r="AT653">
        <v>2582400</v>
      </c>
      <c r="AU653">
        <v>0</v>
      </c>
      <c r="AW653" t="s">
        <v>7532</v>
      </c>
      <c r="AX653" t="s">
        <v>7533</v>
      </c>
      <c r="AY653" t="s">
        <v>171</v>
      </c>
      <c r="AZ653" t="s">
        <v>171</v>
      </c>
      <c r="BA653">
        <f t="shared" si="42"/>
        <v>12373000</v>
      </c>
      <c r="BB653">
        <v>0</v>
      </c>
      <c r="BC653">
        <v>0</v>
      </c>
      <c r="BD653">
        <v>12373000</v>
      </c>
    </row>
    <row r="654" spans="1:56" x14ac:dyDescent="0.25">
      <c r="A654" t="s">
        <v>9098</v>
      </c>
      <c r="B654" t="s">
        <v>9099</v>
      </c>
      <c r="C654" t="s">
        <v>9100</v>
      </c>
      <c r="D654" t="s">
        <v>171</v>
      </c>
      <c r="E654" t="s">
        <v>171</v>
      </c>
      <c r="F654">
        <f t="shared" si="40"/>
        <v>9302800</v>
      </c>
      <c r="G654">
        <v>0</v>
      </c>
      <c r="H654">
        <v>0</v>
      </c>
      <c r="I654">
        <v>0</v>
      </c>
      <c r="J654">
        <v>9302800</v>
      </c>
      <c r="K654">
        <v>0</v>
      </c>
      <c r="L654">
        <v>0</v>
      </c>
      <c r="M654">
        <v>0</v>
      </c>
      <c r="N654">
        <v>0</v>
      </c>
      <c r="AN654" t="s">
        <v>11004</v>
      </c>
      <c r="AO654" t="s">
        <v>11005</v>
      </c>
      <c r="AP654" t="s">
        <v>171</v>
      </c>
      <c r="AQ654" t="s">
        <v>171</v>
      </c>
      <c r="AR654">
        <f t="shared" si="41"/>
        <v>2511800</v>
      </c>
      <c r="AS654">
        <v>0</v>
      </c>
      <c r="AT654">
        <v>2511800</v>
      </c>
      <c r="AU654">
        <v>0</v>
      </c>
      <c r="AW654" t="s">
        <v>1491</v>
      </c>
      <c r="AX654" t="s">
        <v>8563</v>
      </c>
      <c r="AY654" t="s">
        <v>171</v>
      </c>
      <c r="AZ654" s="2" t="s">
        <v>171</v>
      </c>
      <c r="BA654">
        <f t="shared" si="42"/>
        <v>12287000</v>
      </c>
      <c r="BB654">
        <v>12287000</v>
      </c>
      <c r="BC654">
        <v>0</v>
      </c>
      <c r="BD654">
        <v>0</v>
      </c>
    </row>
    <row r="655" spans="1:56" x14ac:dyDescent="0.25">
      <c r="A655" t="s">
        <v>9116</v>
      </c>
      <c r="B655" t="s">
        <v>9117</v>
      </c>
      <c r="C655" t="s">
        <v>9118</v>
      </c>
      <c r="D655" t="s">
        <v>230</v>
      </c>
      <c r="E655" t="s">
        <v>171</v>
      </c>
      <c r="F655">
        <f t="shared" si="40"/>
        <v>9222900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9222900</v>
      </c>
      <c r="N655">
        <v>0</v>
      </c>
      <c r="AN655" t="s">
        <v>11041</v>
      </c>
      <c r="AO655" t="s">
        <v>11042</v>
      </c>
      <c r="AP655" t="s">
        <v>171</v>
      </c>
      <c r="AQ655" t="s">
        <v>171</v>
      </c>
      <c r="AR655">
        <f t="shared" si="41"/>
        <v>2474000</v>
      </c>
      <c r="AS655">
        <v>0</v>
      </c>
      <c r="AT655">
        <v>2474000</v>
      </c>
      <c r="AU655">
        <v>0</v>
      </c>
      <c r="AW655" t="s">
        <v>8567</v>
      </c>
      <c r="AX655" t="s">
        <v>8568</v>
      </c>
      <c r="AY655" t="s">
        <v>479</v>
      </c>
      <c r="AZ655" t="s">
        <v>171</v>
      </c>
      <c r="BA655">
        <f t="shared" si="42"/>
        <v>12274000</v>
      </c>
      <c r="BB655">
        <v>0</v>
      </c>
      <c r="BC655">
        <v>0</v>
      </c>
      <c r="BD655">
        <v>12274000</v>
      </c>
    </row>
    <row r="656" spans="1:56" x14ac:dyDescent="0.25">
      <c r="A656" t="s">
        <v>9126</v>
      </c>
      <c r="B656" t="s">
        <v>9127</v>
      </c>
      <c r="C656" t="s">
        <v>9128</v>
      </c>
      <c r="D656" t="s">
        <v>171</v>
      </c>
      <c r="E656" s="2" t="s">
        <v>171</v>
      </c>
      <c r="F656">
        <f t="shared" si="40"/>
        <v>9183000</v>
      </c>
      <c r="G656">
        <v>0</v>
      </c>
      <c r="H656">
        <v>0</v>
      </c>
      <c r="I656">
        <v>0</v>
      </c>
      <c r="J656">
        <v>9183000</v>
      </c>
      <c r="K656">
        <v>0</v>
      </c>
      <c r="L656">
        <v>0</v>
      </c>
      <c r="M656">
        <v>0</v>
      </c>
      <c r="N656">
        <v>0</v>
      </c>
      <c r="AN656" t="s">
        <v>11119</v>
      </c>
      <c r="AO656" t="s">
        <v>11120</v>
      </c>
      <c r="AP656" t="s">
        <v>171</v>
      </c>
      <c r="AQ656" t="s">
        <v>171</v>
      </c>
      <c r="AR656">
        <f t="shared" si="41"/>
        <v>2302000</v>
      </c>
      <c r="AS656">
        <v>2302000</v>
      </c>
      <c r="AT656">
        <v>0</v>
      </c>
      <c r="AU656">
        <v>0</v>
      </c>
      <c r="AW656" t="s">
        <v>8574</v>
      </c>
      <c r="AX656" t="s">
        <v>8575</v>
      </c>
      <c r="AY656" t="s">
        <v>171</v>
      </c>
      <c r="AZ656" t="s">
        <v>171</v>
      </c>
      <c r="BA656">
        <f t="shared" si="42"/>
        <v>12179000</v>
      </c>
      <c r="BB656">
        <v>12179000</v>
      </c>
      <c r="BC656">
        <v>0</v>
      </c>
      <c r="BD656">
        <v>0</v>
      </c>
    </row>
    <row r="657" spans="1:56" x14ac:dyDescent="0.25">
      <c r="A657" t="s">
        <v>9144</v>
      </c>
      <c r="B657" t="s">
        <v>9145</v>
      </c>
      <c r="C657" t="s">
        <v>9146</v>
      </c>
      <c r="D657" t="s">
        <v>230</v>
      </c>
      <c r="E657" t="s">
        <v>171</v>
      </c>
      <c r="F657">
        <f t="shared" si="40"/>
        <v>9172600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9172600</v>
      </c>
      <c r="AN657" t="s">
        <v>11155</v>
      </c>
      <c r="AO657" t="s">
        <v>11156</v>
      </c>
      <c r="AP657" t="s">
        <v>171</v>
      </c>
      <c r="AQ657" t="s">
        <v>171</v>
      </c>
      <c r="AR657">
        <f t="shared" si="41"/>
        <v>2196500</v>
      </c>
      <c r="AS657">
        <v>0</v>
      </c>
      <c r="AT657">
        <v>2196500</v>
      </c>
      <c r="AU657">
        <v>0</v>
      </c>
      <c r="AW657" t="s">
        <v>8583</v>
      </c>
      <c r="AX657" t="s">
        <v>8584</v>
      </c>
      <c r="AY657" t="s">
        <v>171</v>
      </c>
      <c r="AZ657" t="s">
        <v>171</v>
      </c>
      <c r="BA657">
        <f t="shared" si="42"/>
        <v>12149000</v>
      </c>
      <c r="BB657">
        <v>0</v>
      </c>
      <c r="BC657">
        <v>0</v>
      </c>
      <c r="BD657">
        <v>12149000</v>
      </c>
    </row>
    <row r="658" spans="1:56" x14ac:dyDescent="0.25">
      <c r="A658" t="s">
        <v>9153</v>
      </c>
      <c r="B658" t="s">
        <v>9154</v>
      </c>
      <c r="C658" t="s">
        <v>9155</v>
      </c>
      <c r="D658" t="s">
        <v>171</v>
      </c>
      <c r="E658" t="s">
        <v>171</v>
      </c>
      <c r="F658">
        <f t="shared" si="40"/>
        <v>9148400</v>
      </c>
      <c r="G658">
        <v>0</v>
      </c>
      <c r="H658">
        <v>0</v>
      </c>
      <c r="I658">
        <v>0</v>
      </c>
      <c r="J658">
        <v>9148400</v>
      </c>
      <c r="K658">
        <v>0</v>
      </c>
      <c r="L658">
        <v>0</v>
      </c>
      <c r="M658">
        <v>0</v>
      </c>
      <c r="N658">
        <v>0</v>
      </c>
      <c r="AN658" t="s">
        <v>11175</v>
      </c>
      <c r="AO658" t="s">
        <v>11174</v>
      </c>
      <c r="AP658" t="s">
        <v>171</v>
      </c>
      <c r="AQ658" t="s">
        <v>171</v>
      </c>
      <c r="AR658">
        <f t="shared" si="41"/>
        <v>2098300</v>
      </c>
      <c r="AS658">
        <v>0</v>
      </c>
      <c r="AT658">
        <v>2098300</v>
      </c>
      <c r="AU658">
        <v>0</v>
      </c>
      <c r="AW658" t="s">
        <v>8592</v>
      </c>
      <c r="AX658" t="s">
        <v>8593</v>
      </c>
      <c r="AY658" t="s">
        <v>171</v>
      </c>
      <c r="AZ658" t="s">
        <v>171</v>
      </c>
      <c r="BA658">
        <f t="shared" si="42"/>
        <v>11961000</v>
      </c>
      <c r="BB658">
        <v>11961000</v>
      </c>
      <c r="BC658">
        <v>0</v>
      </c>
      <c r="BD658">
        <v>0</v>
      </c>
    </row>
    <row r="659" spans="1:56" x14ac:dyDescent="0.25">
      <c r="A659" t="s">
        <v>9162</v>
      </c>
      <c r="B659" t="s">
        <v>9163</v>
      </c>
      <c r="C659" t="s">
        <v>9164</v>
      </c>
      <c r="D659" t="s">
        <v>171</v>
      </c>
      <c r="E659" t="s">
        <v>171</v>
      </c>
      <c r="F659">
        <f t="shared" si="40"/>
        <v>9129000</v>
      </c>
      <c r="G659">
        <v>0</v>
      </c>
      <c r="H659">
        <v>0</v>
      </c>
      <c r="I659">
        <v>0</v>
      </c>
      <c r="J659">
        <v>9129000</v>
      </c>
      <c r="K659">
        <v>0</v>
      </c>
      <c r="L659">
        <v>0</v>
      </c>
      <c r="M659">
        <v>0</v>
      </c>
      <c r="N659">
        <v>0</v>
      </c>
      <c r="AN659" t="s">
        <v>11297</v>
      </c>
      <c r="AO659" t="s">
        <v>11298</v>
      </c>
      <c r="AP659" t="s">
        <v>171</v>
      </c>
      <c r="AQ659" s="2" t="s">
        <v>171</v>
      </c>
      <c r="AR659">
        <f t="shared" si="41"/>
        <v>1773600</v>
      </c>
      <c r="AS659">
        <v>0</v>
      </c>
      <c r="AT659">
        <v>1773600</v>
      </c>
      <c r="AU659">
        <v>0</v>
      </c>
      <c r="AW659" t="s">
        <v>7701</v>
      </c>
      <c r="AX659" t="s">
        <v>7702</v>
      </c>
      <c r="AY659" t="s">
        <v>171</v>
      </c>
      <c r="AZ659" t="s">
        <v>171</v>
      </c>
      <c r="BA659">
        <f t="shared" si="42"/>
        <v>11953000</v>
      </c>
      <c r="BB659">
        <v>11953000</v>
      </c>
      <c r="BC659">
        <v>0</v>
      </c>
      <c r="BD659">
        <v>0</v>
      </c>
    </row>
    <row r="660" spans="1:56" x14ac:dyDescent="0.25">
      <c r="A660" t="s">
        <v>9168</v>
      </c>
      <c r="B660" t="s">
        <v>9169</v>
      </c>
      <c r="C660" t="s">
        <v>9168</v>
      </c>
      <c r="D660" t="s">
        <v>171</v>
      </c>
      <c r="E660" s="2" t="s">
        <v>171</v>
      </c>
      <c r="F660">
        <f t="shared" si="40"/>
        <v>9104200</v>
      </c>
      <c r="G660">
        <v>0</v>
      </c>
      <c r="H660">
        <v>0</v>
      </c>
      <c r="I660">
        <v>0</v>
      </c>
      <c r="J660">
        <v>9104200</v>
      </c>
      <c r="K660">
        <v>0</v>
      </c>
      <c r="L660">
        <v>0</v>
      </c>
      <c r="M660">
        <v>0</v>
      </c>
      <c r="N660">
        <v>0</v>
      </c>
      <c r="AN660" t="s">
        <v>11333</v>
      </c>
      <c r="AO660" t="s">
        <v>11334</v>
      </c>
      <c r="AP660" t="s">
        <v>171</v>
      </c>
      <c r="AQ660" t="s">
        <v>171</v>
      </c>
      <c r="AR660">
        <f t="shared" si="41"/>
        <v>1581700</v>
      </c>
      <c r="AS660">
        <v>0</v>
      </c>
      <c r="AT660">
        <v>1581700</v>
      </c>
      <c r="AU660">
        <v>0</v>
      </c>
      <c r="AW660" t="s">
        <v>7438</v>
      </c>
      <c r="AX660" t="s">
        <v>7437</v>
      </c>
      <c r="AY660" t="s">
        <v>171</v>
      </c>
      <c r="AZ660" t="s">
        <v>171</v>
      </c>
      <c r="BA660">
        <f t="shared" si="42"/>
        <v>11952000</v>
      </c>
      <c r="BB660">
        <v>11952000</v>
      </c>
      <c r="BC660">
        <v>0</v>
      </c>
      <c r="BD660">
        <v>0</v>
      </c>
    </row>
    <row r="661" spans="1:56" x14ac:dyDescent="0.25">
      <c r="A661" t="s">
        <v>9184</v>
      </c>
      <c r="B661" t="s">
        <v>9185</v>
      </c>
      <c r="C661" t="s">
        <v>9186</v>
      </c>
      <c r="D661" t="s">
        <v>171</v>
      </c>
      <c r="E661" t="s">
        <v>171</v>
      </c>
      <c r="F661">
        <f t="shared" si="40"/>
        <v>8938000</v>
      </c>
      <c r="G661">
        <v>0</v>
      </c>
      <c r="H661">
        <v>0</v>
      </c>
      <c r="I661">
        <v>0</v>
      </c>
      <c r="J661">
        <v>8938000</v>
      </c>
      <c r="K661">
        <v>0</v>
      </c>
      <c r="L661">
        <v>0</v>
      </c>
      <c r="M661">
        <v>0</v>
      </c>
      <c r="N661">
        <v>0</v>
      </c>
      <c r="AN661" t="s">
        <v>11338</v>
      </c>
      <c r="AO661" t="s">
        <v>11339</v>
      </c>
      <c r="AP661" t="s">
        <v>171</v>
      </c>
      <c r="AQ661" t="s">
        <v>171</v>
      </c>
      <c r="AR661">
        <f t="shared" si="41"/>
        <v>1549700</v>
      </c>
      <c r="AS661">
        <v>0</v>
      </c>
      <c r="AT661">
        <v>1549700</v>
      </c>
      <c r="AU661">
        <v>0</v>
      </c>
      <c r="AW661" t="s">
        <v>8601</v>
      </c>
      <c r="AX661" t="s">
        <v>8600</v>
      </c>
      <c r="AY661" s="3" t="s">
        <v>437</v>
      </c>
      <c r="AZ661" s="4" t="s">
        <v>438</v>
      </c>
      <c r="BA661">
        <f t="shared" si="42"/>
        <v>11947000</v>
      </c>
      <c r="BB661">
        <v>0</v>
      </c>
      <c r="BC661">
        <v>11947000</v>
      </c>
      <c r="BD661">
        <v>0</v>
      </c>
    </row>
    <row r="662" spans="1:56" x14ac:dyDescent="0.25">
      <c r="A662" t="s">
        <v>9192</v>
      </c>
      <c r="B662" t="s">
        <v>9193</v>
      </c>
      <c r="C662" t="s">
        <v>9194</v>
      </c>
      <c r="D662" t="s">
        <v>171</v>
      </c>
      <c r="E662" t="s">
        <v>171</v>
      </c>
      <c r="F662">
        <f t="shared" si="40"/>
        <v>8925900</v>
      </c>
      <c r="G662">
        <v>0</v>
      </c>
      <c r="H662">
        <v>8925900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AN662" t="s">
        <v>11353</v>
      </c>
      <c r="AO662" t="s">
        <v>11354</v>
      </c>
      <c r="AP662" t="s">
        <v>171</v>
      </c>
      <c r="AQ662" t="s">
        <v>171</v>
      </c>
      <c r="AR662">
        <f t="shared" si="41"/>
        <v>1489500</v>
      </c>
      <c r="AS662">
        <v>0</v>
      </c>
      <c r="AT662">
        <v>1489500</v>
      </c>
      <c r="AU662">
        <v>0</v>
      </c>
      <c r="AW662" t="s">
        <v>8610</v>
      </c>
      <c r="AX662" t="s">
        <v>8611</v>
      </c>
      <c r="AY662" t="s">
        <v>171</v>
      </c>
      <c r="AZ662" t="s">
        <v>171</v>
      </c>
      <c r="BA662">
        <f t="shared" si="42"/>
        <v>11886000</v>
      </c>
      <c r="BB662">
        <v>11886000</v>
      </c>
      <c r="BC662">
        <v>0</v>
      </c>
      <c r="BD662">
        <v>0</v>
      </c>
    </row>
    <row r="663" spans="1:56" x14ac:dyDescent="0.25">
      <c r="A663" t="s">
        <v>9198</v>
      </c>
      <c r="B663" t="s">
        <v>9199</v>
      </c>
      <c r="C663" t="s">
        <v>9200</v>
      </c>
      <c r="D663" t="s">
        <v>230</v>
      </c>
      <c r="E663" t="s">
        <v>171</v>
      </c>
      <c r="F663">
        <f t="shared" si="40"/>
        <v>8889600</v>
      </c>
      <c r="G663">
        <v>0</v>
      </c>
      <c r="H663">
        <v>0</v>
      </c>
      <c r="I663">
        <v>0</v>
      </c>
      <c r="J663">
        <v>8889600</v>
      </c>
      <c r="K663">
        <v>0</v>
      </c>
      <c r="L663">
        <v>0</v>
      </c>
      <c r="M663">
        <v>0</v>
      </c>
      <c r="N663">
        <v>0</v>
      </c>
      <c r="AN663" t="s">
        <v>11357</v>
      </c>
      <c r="AO663" t="s">
        <v>11358</v>
      </c>
      <c r="AP663" t="s">
        <v>171</v>
      </c>
      <c r="AQ663" t="s">
        <v>171</v>
      </c>
      <c r="AR663">
        <f t="shared" si="41"/>
        <v>1471700</v>
      </c>
      <c r="AS663">
        <v>0</v>
      </c>
      <c r="AT663">
        <v>1471700</v>
      </c>
      <c r="AU663">
        <v>0</v>
      </c>
      <c r="AW663" t="s">
        <v>8620</v>
      </c>
      <c r="AX663" t="s">
        <v>8621</v>
      </c>
      <c r="AY663" t="s">
        <v>171</v>
      </c>
      <c r="AZ663" t="s">
        <v>171</v>
      </c>
      <c r="BA663">
        <f t="shared" si="42"/>
        <v>11798000</v>
      </c>
      <c r="BB663">
        <v>11798000</v>
      </c>
      <c r="BC663">
        <v>0</v>
      </c>
      <c r="BD663">
        <v>0</v>
      </c>
    </row>
    <row r="664" spans="1:56" x14ac:dyDescent="0.25">
      <c r="A664" t="s">
        <v>9207</v>
      </c>
      <c r="B664" t="s">
        <v>9208</v>
      </c>
      <c r="C664" t="s">
        <v>9209</v>
      </c>
      <c r="D664" t="s">
        <v>171</v>
      </c>
      <c r="E664" t="s">
        <v>171</v>
      </c>
      <c r="F664">
        <f t="shared" si="40"/>
        <v>8841900</v>
      </c>
      <c r="G664">
        <v>0</v>
      </c>
      <c r="H664">
        <v>0</v>
      </c>
      <c r="I664">
        <v>0</v>
      </c>
      <c r="J664">
        <v>0</v>
      </c>
      <c r="K664">
        <v>8841900</v>
      </c>
      <c r="L664">
        <v>0</v>
      </c>
      <c r="M664">
        <v>0</v>
      </c>
      <c r="N664">
        <v>0</v>
      </c>
      <c r="AN664" t="s">
        <v>11390</v>
      </c>
      <c r="AO664" t="s">
        <v>11391</v>
      </c>
      <c r="AP664" t="s">
        <v>171</v>
      </c>
      <c r="AQ664" t="s">
        <v>171</v>
      </c>
      <c r="AR664">
        <f t="shared" si="41"/>
        <v>1403600</v>
      </c>
      <c r="AS664">
        <v>0</v>
      </c>
      <c r="AT664">
        <v>1403600</v>
      </c>
      <c r="AU664">
        <v>0</v>
      </c>
      <c r="AW664" t="s">
        <v>7013</v>
      </c>
      <c r="AX664" t="s">
        <v>7014</v>
      </c>
      <c r="AY664" t="s">
        <v>171</v>
      </c>
      <c r="AZ664" t="s">
        <v>171</v>
      </c>
      <c r="BA664">
        <f t="shared" si="42"/>
        <v>11725000</v>
      </c>
      <c r="BB664">
        <v>11725000</v>
      </c>
      <c r="BC664">
        <v>0</v>
      </c>
      <c r="BD664">
        <v>0</v>
      </c>
    </row>
    <row r="665" spans="1:56" x14ac:dyDescent="0.25">
      <c r="A665" t="s">
        <v>9212</v>
      </c>
      <c r="B665" t="s">
        <v>9213</v>
      </c>
      <c r="C665" t="s">
        <v>9214</v>
      </c>
      <c r="D665" t="s">
        <v>171</v>
      </c>
      <c r="E665" t="s">
        <v>171</v>
      </c>
      <c r="F665">
        <f t="shared" si="40"/>
        <v>8836400</v>
      </c>
      <c r="G665">
        <v>0</v>
      </c>
      <c r="H665">
        <v>0</v>
      </c>
      <c r="I665">
        <v>0</v>
      </c>
      <c r="J665">
        <v>8836400</v>
      </c>
      <c r="K665">
        <v>0</v>
      </c>
      <c r="L665">
        <v>0</v>
      </c>
      <c r="M665">
        <v>0</v>
      </c>
      <c r="N665">
        <v>0</v>
      </c>
      <c r="AN665" t="s">
        <v>10372</v>
      </c>
      <c r="AO665" t="s">
        <v>10371</v>
      </c>
      <c r="AP665" t="s">
        <v>171</v>
      </c>
      <c r="AQ665" t="s">
        <v>171</v>
      </c>
      <c r="AR665">
        <f t="shared" si="41"/>
        <v>0</v>
      </c>
      <c r="AS665">
        <v>0</v>
      </c>
      <c r="AT665">
        <v>0</v>
      </c>
      <c r="AU665">
        <v>0</v>
      </c>
      <c r="AW665" t="s">
        <v>7305</v>
      </c>
      <c r="AX665" t="s">
        <v>7306</v>
      </c>
      <c r="AY665" t="s">
        <v>171</v>
      </c>
      <c r="AZ665" t="s">
        <v>171</v>
      </c>
      <c r="BA665">
        <f t="shared" si="42"/>
        <v>11722000</v>
      </c>
      <c r="BB665">
        <v>0</v>
      </c>
      <c r="BC665">
        <v>11722000</v>
      </c>
      <c r="BD665">
        <v>0</v>
      </c>
    </row>
    <row r="666" spans="1:56" x14ac:dyDescent="0.25">
      <c r="A666" t="s">
        <v>9224</v>
      </c>
      <c r="B666" t="s">
        <v>9225</v>
      </c>
      <c r="C666" t="s">
        <v>9226</v>
      </c>
      <c r="D666" t="s">
        <v>171</v>
      </c>
      <c r="E666" t="s">
        <v>171</v>
      </c>
      <c r="F666">
        <f t="shared" si="40"/>
        <v>8767300</v>
      </c>
      <c r="G666">
        <v>0</v>
      </c>
      <c r="H666">
        <v>0</v>
      </c>
      <c r="I666">
        <v>0</v>
      </c>
      <c r="J666">
        <v>8767300</v>
      </c>
      <c r="K666">
        <v>0</v>
      </c>
      <c r="L666">
        <v>0</v>
      </c>
      <c r="M666">
        <v>0</v>
      </c>
      <c r="N666">
        <v>0</v>
      </c>
      <c r="AN666" t="s">
        <v>9544</v>
      </c>
      <c r="AO666" t="s">
        <v>9545</v>
      </c>
      <c r="AP666" t="s">
        <v>171</v>
      </c>
      <c r="AQ666" t="s">
        <v>171</v>
      </c>
      <c r="AR666">
        <f t="shared" si="41"/>
        <v>0</v>
      </c>
      <c r="AS666">
        <v>0</v>
      </c>
      <c r="AT666">
        <v>0</v>
      </c>
      <c r="AU666">
        <v>0</v>
      </c>
      <c r="AW666" t="s">
        <v>8641</v>
      </c>
      <c r="AX666" t="s">
        <v>8642</v>
      </c>
      <c r="AY666" t="s">
        <v>171</v>
      </c>
      <c r="AZ666" t="s">
        <v>171</v>
      </c>
      <c r="BA666">
        <f t="shared" si="42"/>
        <v>11696000</v>
      </c>
      <c r="BB666">
        <v>11696000</v>
      </c>
      <c r="BC666">
        <v>0</v>
      </c>
      <c r="BD666">
        <v>0</v>
      </c>
    </row>
    <row r="667" spans="1:56" x14ac:dyDescent="0.25">
      <c r="A667" t="s">
        <v>9233</v>
      </c>
      <c r="B667" t="s">
        <v>9234</v>
      </c>
      <c r="C667" t="s">
        <v>9235</v>
      </c>
      <c r="D667" t="s">
        <v>171</v>
      </c>
      <c r="E667" t="s">
        <v>171</v>
      </c>
      <c r="F667">
        <f t="shared" si="40"/>
        <v>8744400</v>
      </c>
      <c r="G667">
        <v>0</v>
      </c>
      <c r="H667">
        <v>0</v>
      </c>
      <c r="I667">
        <v>0</v>
      </c>
      <c r="J667">
        <v>8744400</v>
      </c>
      <c r="K667">
        <v>0</v>
      </c>
      <c r="L667">
        <v>0</v>
      </c>
      <c r="M667">
        <v>0</v>
      </c>
      <c r="N667">
        <v>0</v>
      </c>
      <c r="AN667" t="s">
        <v>11463</v>
      </c>
      <c r="AO667" t="s">
        <v>11464</v>
      </c>
      <c r="AP667" t="s">
        <v>171</v>
      </c>
      <c r="AQ667" t="s">
        <v>171</v>
      </c>
      <c r="AR667">
        <f t="shared" si="41"/>
        <v>0</v>
      </c>
      <c r="AS667">
        <v>0</v>
      </c>
      <c r="AT667">
        <v>0</v>
      </c>
      <c r="AU667">
        <v>0</v>
      </c>
      <c r="AW667" t="s">
        <v>8650</v>
      </c>
      <c r="AX667" t="s">
        <v>8651</v>
      </c>
      <c r="AY667" s="3" t="s">
        <v>437</v>
      </c>
      <c r="AZ667" s="4" t="s">
        <v>438</v>
      </c>
      <c r="BA667">
        <f t="shared" si="42"/>
        <v>11694000</v>
      </c>
      <c r="BB667">
        <v>0</v>
      </c>
      <c r="BC667">
        <v>11694000</v>
      </c>
      <c r="BD667">
        <v>0</v>
      </c>
    </row>
    <row r="668" spans="1:56" x14ac:dyDescent="0.25">
      <c r="A668" t="s">
        <v>9244</v>
      </c>
      <c r="B668" t="s">
        <v>9245</v>
      </c>
      <c r="C668" t="s">
        <v>9246</v>
      </c>
      <c r="D668" t="s">
        <v>171</v>
      </c>
      <c r="E668" t="s">
        <v>171</v>
      </c>
      <c r="F668">
        <f t="shared" si="40"/>
        <v>8723200</v>
      </c>
      <c r="G668">
        <v>0</v>
      </c>
      <c r="H668">
        <v>0</v>
      </c>
      <c r="I668">
        <v>0</v>
      </c>
      <c r="J668">
        <v>8723200</v>
      </c>
      <c r="K668">
        <v>0</v>
      </c>
      <c r="L668">
        <v>0</v>
      </c>
      <c r="M668">
        <v>0</v>
      </c>
      <c r="N668">
        <v>0</v>
      </c>
      <c r="AN668" t="s">
        <v>8127</v>
      </c>
      <c r="AO668" t="s">
        <v>8128</v>
      </c>
      <c r="AP668" s="9" t="s">
        <v>63</v>
      </c>
      <c r="AQ668" s="6" t="s">
        <v>118</v>
      </c>
      <c r="AR668">
        <f t="shared" si="41"/>
        <v>0</v>
      </c>
      <c r="AS668">
        <v>0</v>
      </c>
      <c r="AT668">
        <v>0</v>
      </c>
      <c r="AU668">
        <v>0</v>
      </c>
      <c r="AW668" t="s">
        <v>8670</v>
      </c>
      <c r="AX668" t="s">
        <v>8671</v>
      </c>
      <c r="AY668" t="s">
        <v>171</v>
      </c>
      <c r="AZ668" t="s">
        <v>171</v>
      </c>
      <c r="BA668">
        <f t="shared" si="42"/>
        <v>11440000</v>
      </c>
      <c r="BB668">
        <v>11440000</v>
      </c>
      <c r="BC668">
        <v>0</v>
      </c>
      <c r="BD668">
        <v>0</v>
      </c>
    </row>
    <row r="669" spans="1:56" x14ac:dyDescent="0.25">
      <c r="A669" t="s">
        <v>9264</v>
      </c>
      <c r="B669" t="s">
        <v>9265</v>
      </c>
      <c r="C669" t="s">
        <v>9264</v>
      </c>
      <c r="D669" t="s">
        <v>171</v>
      </c>
      <c r="E669" t="s">
        <v>171</v>
      </c>
      <c r="F669">
        <f t="shared" si="40"/>
        <v>8666700</v>
      </c>
      <c r="G669">
        <v>0</v>
      </c>
      <c r="H669">
        <v>0</v>
      </c>
      <c r="I669">
        <v>0</v>
      </c>
      <c r="J669">
        <v>8666700</v>
      </c>
      <c r="K669">
        <v>0</v>
      </c>
      <c r="L669">
        <v>0</v>
      </c>
      <c r="M669">
        <v>0</v>
      </c>
      <c r="N669">
        <v>0</v>
      </c>
      <c r="AN669" t="s">
        <v>11216</v>
      </c>
      <c r="AO669" t="s">
        <v>11217</v>
      </c>
      <c r="AP669" t="s">
        <v>171</v>
      </c>
      <c r="AQ669" t="s">
        <v>171</v>
      </c>
      <c r="AR669">
        <f t="shared" si="41"/>
        <v>0</v>
      </c>
      <c r="AS669">
        <v>0</v>
      </c>
      <c r="AT669">
        <v>0</v>
      </c>
      <c r="AU669">
        <v>0</v>
      </c>
      <c r="AW669" t="s">
        <v>7275</v>
      </c>
      <c r="AX669" t="s">
        <v>7274</v>
      </c>
      <c r="AY669" t="s">
        <v>171</v>
      </c>
      <c r="AZ669" t="s">
        <v>171</v>
      </c>
      <c r="BA669">
        <f t="shared" si="42"/>
        <v>11352000</v>
      </c>
      <c r="BB669">
        <v>0</v>
      </c>
      <c r="BC669">
        <v>11352000</v>
      </c>
      <c r="BD669">
        <v>0</v>
      </c>
    </row>
    <row r="670" spans="1:56" x14ac:dyDescent="0.25">
      <c r="A670" t="s">
        <v>9269</v>
      </c>
      <c r="B670" t="s">
        <v>9270</v>
      </c>
      <c r="C670" t="s">
        <v>9269</v>
      </c>
      <c r="D670" t="s">
        <v>171</v>
      </c>
      <c r="E670" t="s">
        <v>171</v>
      </c>
      <c r="F670">
        <f t="shared" si="40"/>
        <v>8653800</v>
      </c>
      <c r="G670">
        <v>0</v>
      </c>
      <c r="H670">
        <v>0</v>
      </c>
      <c r="I670">
        <v>8653800</v>
      </c>
      <c r="J670">
        <v>0</v>
      </c>
      <c r="K670">
        <v>0</v>
      </c>
      <c r="L670">
        <v>0</v>
      </c>
      <c r="M670">
        <v>0</v>
      </c>
      <c r="N670">
        <v>0</v>
      </c>
      <c r="AN670" t="s">
        <v>11443</v>
      </c>
      <c r="AO670" t="s">
        <v>11444</v>
      </c>
      <c r="AP670" t="s">
        <v>171</v>
      </c>
      <c r="AQ670" t="s">
        <v>171</v>
      </c>
      <c r="AR670">
        <f t="shared" si="41"/>
        <v>0</v>
      </c>
      <c r="AS670">
        <v>0</v>
      </c>
      <c r="AT670">
        <v>0</v>
      </c>
      <c r="AU670">
        <v>0</v>
      </c>
      <c r="AW670" t="s">
        <v>8691</v>
      </c>
      <c r="AX670" t="s">
        <v>8692</v>
      </c>
      <c r="AY670" t="s">
        <v>171</v>
      </c>
      <c r="AZ670" t="s">
        <v>171</v>
      </c>
      <c r="BA670">
        <f t="shared" si="42"/>
        <v>11222000</v>
      </c>
      <c r="BB670">
        <v>11222000</v>
      </c>
      <c r="BC670">
        <v>0</v>
      </c>
      <c r="BD670">
        <v>0</v>
      </c>
    </row>
    <row r="671" spans="1:56" x14ac:dyDescent="0.25">
      <c r="A671" t="s">
        <v>9277</v>
      </c>
      <c r="B671" t="s">
        <v>9278</v>
      </c>
      <c r="C671" t="s">
        <v>9279</v>
      </c>
      <c r="D671" t="s">
        <v>171</v>
      </c>
      <c r="E671" t="s">
        <v>171</v>
      </c>
      <c r="F671">
        <f t="shared" si="40"/>
        <v>8545400</v>
      </c>
      <c r="G671">
        <v>0</v>
      </c>
      <c r="H671">
        <v>8545400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AN671" t="s">
        <v>11211</v>
      </c>
      <c r="AO671" t="s">
        <v>11212</v>
      </c>
      <c r="AP671" t="s">
        <v>171</v>
      </c>
      <c r="AQ671" t="s">
        <v>171</v>
      </c>
      <c r="AR671">
        <f t="shared" si="41"/>
        <v>0</v>
      </c>
      <c r="AS671">
        <v>0</v>
      </c>
      <c r="AT671">
        <v>0</v>
      </c>
      <c r="AU671">
        <v>0</v>
      </c>
      <c r="AW671" t="s">
        <v>7672</v>
      </c>
      <c r="AX671" t="s">
        <v>7673</v>
      </c>
      <c r="AY671" t="s">
        <v>171</v>
      </c>
      <c r="AZ671" t="s">
        <v>171</v>
      </c>
      <c r="BA671">
        <f t="shared" si="42"/>
        <v>11141000</v>
      </c>
      <c r="BB671">
        <v>11141000</v>
      </c>
      <c r="BC671">
        <v>0</v>
      </c>
      <c r="BD671">
        <v>0</v>
      </c>
    </row>
    <row r="672" spans="1:56" x14ac:dyDescent="0.25">
      <c r="A672" t="s">
        <v>9287</v>
      </c>
      <c r="B672" t="s">
        <v>9288</v>
      </c>
      <c r="C672" t="s">
        <v>9289</v>
      </c>
      <c r="D672" t="s">
        <v>171</v>
      </c>
      <c r="E672" t="s">
        <v>171</v>
      </c>
      <c r="F672">
        <f t="shared" si="40"/>
        <v>8541700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8541700</v>
      </c>
      <c r="N672">
        <v>0</v>
      </c>
      <c r="AN672" t="s">
        <v>6504</v>
      </c>
      <c r="AO672" t="s">
        <v>6505</v>
      </c>
      <c r="AP672" t="s">
        <v>230</v>
      </c>
      <c r="AQ672" t="s">
        <v>171</v>
      </c>
      <c r="AR672">
        <f t="shared" si="41"/>
        <v>0</v>
      </c>
      <c r="AS672">
        <v>0</v>
      </c>
      <c r="AT672">
        <v>0</v>
      </c>
      <c r="AU672">
        <v>0</v>
      </c>
      <c r="AW672" t="s">
        <v>7654</v>
      </c>
      <c r="AX672" t="s">
        <v>7655</v>
      </c>
      <c r="AY672" t="s">
        <v>171</v>
      </c>
      <c r="AZ672" t="s">
        <v>171</v>
      </c>
      <c r="BA672">
        <f t="shared" si="42"/>
        <v>11118000</v>
      </c>
      <c r="BB672">
        <v>11118000</v>
      </c>
      <c r="BC672">
        <v>0</v>
      </c>
      <c r="BD672">
        <v>0</v>
      </c>
    </row>
    <row r="673" spans="1:56" x14ac:dyDescent="0.25">
      <c r="A673" t="s">
        <v>1491</v>
      </c>
      <c r="B673" t="s">
        <v>1491</v>
      </c>
      <c r="C673" t="s">
        <v>1491</v>
      </c>
      <c r="D673" t="s">
        <v>171</v>
      </c>
      <c r="E673" t="s">
        <v>171</v>
      </c>
      <c r="F673">
        <f t="shared" si="40"/>
        <v>8360300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8360300</v>
      </c>
      <c r="M673">
        <v>0</v>
      </c>
      <c r="N673">
        <v>0</v>
      </c>
      <c r="AN673" t="s">
        <v>5927</v>
      </c>
      <c r="AO673" t="s">
        <v>5928</v>
      </c>
      <c r="AP673" t="s">
        <v>230</v>
      </c>
      <c r="AQ673" t="s">
        <v>171</v>
      </c>
      <c r="AR673">
        <f t="shared" si="41"/>
        <v>0</v>
      </c>
      <c r="AS673">
        <v>0</v>
      </c>
      <c r="AT673">
        <v>0</v>
      </c>
      <c r="AU673">
        <v>0</v>
      </c>
      <c r="AW673" t="s">
        <v>8701</v>
      </c>
      <c r="AX673" t="s">
        <v>8702</v>
      </c>
      <c r="AY673" t="s">
        <v>171</v>
      </c>
      <c r="AZ673" t="s">
        <v>171</v>
      </c>
      <c r="BA673">
        <f t="shared" si="42"/>
        <v>11101000</v>
      </c>
      <c r="BB673">
        <v>11101000</v>
      </c>
      <c r="BC673">
        <v>0</v>
      </c>
      <c r="BD673">
        <v>0</v>
      </c>
    </row>
    <row r="674" spans="1:56" x14ac:dyDescent="0.25">
      <c r="A674" t="s">
        <v>1491</v>
      </c>
      <c r="B674" t="s">
        <v>1491</v>
      </c>
      <c r="C674" t="s">
        <v>9293</v>
      </c>
      <c r="D674" t="s">
        <v>171</v>
      </c>
      <c r="E674" t="s">
        <v>171</v>
      </c>
      <c r="F674">
        <f t="shared" si="40"/>
        <v>8304900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8304900</v>
      </c>
      <c r="N674">
        <v>0</v>
      </c>
      <c r="AN674" t="s">
        <v>11245</v>
      </c>
      <c r="AO674" t="s">
        <v>11246</v>
      </c>
      <c r="AP674" t="s">
        <v>230</v>
      </c>
      <c r="AQ674" t="s">
        <v>171</v>
      </c>
      <c r="AR674">
        <f t="shared" si="41"/>
        <v>0</v>
      </c>
      <c r="AS674">
        <v>0</v>
      </c>
      <c r="AT674">
        <v>0</v>
      </c>
      <c r="AU674">
        <v>0</v>
      </c>
      <c r="AW674" t="s">
        <v>8707</v>
      </c>
      <c r="AX674" t="s">
        <v>8708</v>
      </c>
      <c r="AY674" t="s">
        <v>171</v>
      </c>
      <c r="AZ674" t="s">
        <v>171</v>
      </c>
      <c r="BA674">
        <f t="shared" si="42"/>
        <v>11013000</v>
      </c>
      <c r="BB674">
        <v>11013000</v>
      </c>
      <c r="BC674">
        <v>0</v>
      </c>
      <c r="BD674">
        <v>0</v>
      </c>
    </row>
    <row r="675" spans="1:56" x14ac:dyDescent="0.25">
      <c r="A675" t="s">
        <v>9297</v>
      </c>
      <c r="B675" t="s">
        <v>9298</v>
      </c>
      <c r="C675" t="s">
        <v>9299</v>
      </c>
      <c r="D675" t="s">
        <v>171</v>
      </c>
      <c r="E675" t="s">
        <v>171</v>
      </c>
      <c r="F675">
        <f t="shared" si="40"/>
        <v>8243200</v>
      </c>
      <c r="G675">
        <v>0</v>
      </c>
      <c r="H675">
        <v>0</v>
      </c>
      <c r="I675">
        <v>0</v>
      </c>
      <c r="J675">
        <v>8243200</v>
      </c>
      <c r="K675">
        <v>0</v>
      </c>
      <c r="L675">
        <v>0</v>
      </c>
      <c r="M675">
        <v>0</v>
      </c>
      <c r="N675">
        <v>0</v>
      </c>
      <c r="AN675" t="s">
        <v>6336</v>
      </c>
      <c r="AO675" t="s">
        <v>6337</v>
      </c>
      <c r="AP675" t="s">
        <v>230</v>
      </c>
      <c r="AQ675" t="s">
        <v>171</v>
      </c>
      <c r="AR675">
        <f t="shared" si="41"/>
        <v>0</v>
      </c>
      <c r="AS675">
        <v>0</v>
      </c>
      <c r="AT675">
        <v>0</v>
      </c>
      <c r="AU675">
        <v>0</v>
      </c>
      <c r="AW675" t="s">
        <v>8724</v>
      </c>
      <c r="AX675" t="s">
        <v>8723</v>
      </c>
      <c r="AY675" t="s">
        <v>171</v>
      </c>
      <c r="AZ675" t="s">
        <v>171</v>
      </c>
      <c r="BA675">
        <f t="shared" si="42"/>
        <v>10845000</v>
      </c>
      <c r="BB675">
        <v>10845000</v>
      </c>
      <c r="BC675">
        <v>0</v>
      </c>
      <c r="BD675">
        <v>0</v>
      </c>
    </row>
    <row r="676" spans="1:56" x14ac:dyDescent="0.25">
      <c r="A676" t="s">
        <v>9303</v>
      </c>
      <c r="B676" t="s">
        <v>9304</v>
      </c>
      <c r="C676" t="s">
        <v>9305</v>
      </c>
      <c r="D676" t="s">
        <v>171</v>
      </c>
      <c r="E676" t="s">
        <v>171</v>
      </c>
      <c r="F676">
        <f t="shared" si="40"/>
        <v>8234300</v>
      </c>
      <c r="G676">
        <v>0</v>
      </c>
      <c r="H676">
        <v>0</v>
      </c>
      <c r="I676">
        <v>0</v>
      </c>
      <c r="J676">
        <v>8234300</v>
      </c>
      <c r="K676">
        <v>0</v>
      </c>
      <c r="L676">
        <v>0</v>
      </c>
      <c r="M676">
        <v>0</v>
      </c>
      <c r="N676">
        <v>0</v>
      </c>
      <c r="AN676" t="s">
        <v>11467</v>
      </c>
      <c r="AO676" t="s">
        <v>11468</v>
      </c>
      <c r="AP676" t="s">
        <v>230</v>
      </c>
      <c r="AQ676" t="s">
        <v>171</v>
      </c>
      <c r="AR676">
        <f t="shared" si="41"/>
        <v>0</v>
      </c>
      <c r="AS676">
        <v>0</v>
      </c>
      <c r="AT676">
        <v>0</v>
      </c>
      <c r="AU676">
        <v>0</v>
      </c>
      <c r="AW676" t="s">
        <v>8732</v>
      </c>
      <c r="AX676" t="s">
        <v>8733</v>
      </c>
      <c r="AY676" t="s">
        <v>171</v>
      </c>
      <c r="AZ676" t="s">
        <v>171</v>
      </c>
      <c r="BA676">
        <f t="shared" si="42"/>
        <v>10758000</v>
      </c>
      <c r="BB676">
        <v>10758000</v>
      </c>
      <c r="BC676">
        <v>0</v>
      </c>
      <c r="BD676">
        <v>0</v>
      </c>
    </row>
    <row r="677" spans="1:56" x14ac:dyDescent="0.25">
      <c r="A677" t="s">
        <v>9309</v>
      </c>
      <c r="B677" t="s">
        <v>9310</v>
      </c>
      <c r="C677" t="s">
        <v>9311</v>
      </c>
      <c r="D677" t="s">
        <v>171</v>
      </c>
      <c r="E677" t="s">
        <v>171</v>
      </c>
      <c r="F677">
        <f t="shared" si="40"/>
        <v>8143100</v>
      </c>
      <c r="G677">
        <v>0</v>
      </c>
      <c r="H677">
        <v>0</v>
      </c>
      <c r="I677">
        <v>0</v>
      </c>
      <c r="J677">
        <v>8143100</v>
      </c>
      <c r="K677">
        <v>0</v>
      </c>
      <c r="L677">
        <v>0</v>
      </c>
      <c r="M677">
        <v>0</v>
      </c>
      <c r="N677">
        <v>0</v>
      </c>
      <c r="AN677" t="s">
        <v>8650</v>
      </c>
      <c r="AO677" t="s">
        <v>8651</v>
      </c>
      <c r="AP677" s="3" t="s">
        <v>437</v>
      </c>
      <c r="AQ677" s="4" t="s">
        <v>438</v>
      </c>
      <c r="AR677">
        <f t="shared" si="41"/>
        <v>0</v>
      </c>
      <c r="AS677">
        <v>0</v>
      </c>
      <c r="AT677">
        <v>0</v>
      </c>
      <c r="AU677">
        <v>0</v>
      </c>
      <c r="AW677" t="s">
        <v>8741</v>
      </c>
      <c r="AX677" t="s">
        <v>8742</v>
      </c>
      <c r="AY677" t="s">
        <v>171</v>
      </c>
      <c r="AZ677" t="s">
        <v>171</v>
      </c>
      <c r="BA677">
        <f t="shared" si="42"/>
        <v>10725000</v>
      </c>
      <c r="BB677">
        <v>0</v>
      </c>
      <c r="BC677">
        <v>0</v>
      </c>
      <c r="BD677">
        <v>10725000</v>
      </c>
    </row>
    <row r="678" spans="1:56" x14ac:dyDescent="0.25">
      <c r="A678" t="s">
        <v>9318</v>
      </c>
      <c r="B678" t="s">
        <v>9319</v>
      </c>
      <c r="C678" t="s">
        <v>9318</v>
      </c>
      <c r="D678" t="s">
        <v>171</v>
      </c>
      <c r="E678" t="s">
        <v>171</v>
      </c>
      <c r="F678">
        <f t="shared" si="40"/>
        <v>8138700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8138700</v>
      </c>
      <c r="M678">
        <v>0</v>
      </c>
      <c r="N678">
        <v>0</v>
      </c>
      <c r="AN678" t="s">
        <v>9407</v>
      </c>
      <c r="AO678" t="s">
        <v>9408</v>
      </c>
      <c r="AP678" t="s">
        <v>171</v>
      </c>
      <c r="AQ678" t="s">
        <v>171</v>
      </c>
      <c r="AR678">
        <f t="shared" si="41"/>
        <v>0</v>
      </c>
      <c r="AS678">
        <v>0</v>
      </c>
      <c r="AT678">
        <v>0</v>
      </c>
      <c r="AU678">
        <v>0</v>
      </c>
      <c r="AW678" t="s">
        <v>7827</v>
      </c>
      <c r="AX678" t="s">
        <v>7828</v>
      </c>
      <c r="AY678" t="s">
        <v>171</v>
      </c>
      <c r="AZ678" t="s">
        <v>171</v>
      </c>
      <c r="BA678">
        <f t="shared" si="42"/>
        <v>10702000</v>
      </c>
      <c r="BB678">
        <v>10702000</v>
      </c>
      <c r="BC678">
        <v>0</v>
      </c>
      <c r="BD678">
        <v>0</v>
      </c>
    </row>
    <row r="679" spans="1:56" x14ac:dyDescent="0.25">
      <c r="A679" t="s">
        <v>9323</v>
      </c>
      <c r="B679" t="s">
        <v>9324</v>
      </c>
      <c r="C679" t="s">
        <v>9325</v>
      </c>
      <c r="D679" t="s">
        <v>171</v>
      </c>
      <c r="E679" t="s">
        <v>171</v>
      </c>
      <c r="F679">
        <f t="shared" si="40"/>
        <v>8054400</v>
      </c>
      <c r="G679">
        <v>0</v>
      </c>
      <c r="H679">
        <v>0</v>
      </c>
      <c r="I679">
        <v>0</v>
      </c>
      <c r="J679">
        <v>8054400</v>
      </c>
      <c r="K679">
        <v>0</v>
      </c>
      <c r="L679">
        <v>0</v>
      </c>
      <c r="M679">
        <v>0</v>
      </c>
      <c r="N679">
        <v>0</v>
      </c>
      <c r="AN679" t="s">
        <v>11475</v>
      </c>
      <c r="AO679" t="s">
        <v>11476</v>
      </c>
      <c r="AP679" t="s">
        <v>171</v>
      </c>
      <c r="AQ679" t="s">
        <v>171</v>
      </c>
      <c r="AR679">
        <f t="shared" si="41"/>
        <v>0</v>
      </c>
      <c r="AS679">
        <v>0</v>
      </c>
      <c r="AT679">
        <v>0</v>
      </c>
      <c r="AU679">
        <v>0</v>
      </c>
      <c r="AW679" t="s">
        <v>8747</v>
      </c>
      <c r="AX679" t="s">
        <v>8748</v>
      </c>
      <c r="AY679" s="2"/>
      <c r="AZ679" s="2"/>
      <c r="BA679">
        <f t="shared" si="42"/>
        <v>10687000</v>
      </c>
      <c r="BB679">
        <v>0</v>
      </c>
      <c r="BC679">
        <v>0</v>
      </c>
      <c r="BD679">
        <v>10687000</v>
      </c>
    </row>
    <row r="680" spans="1:56" x14ac:dyDescent="0.25">
      <c r="A680" t="s">
        <v>9333</v>
      </c>
      <c r="B680" t="s">
        <v>9334</v>
      </c>
      <c r="C680" t="s">
        <v>9335</v>
      </c>
      <c r="D680" t="s">
        <v>171</v>
      </c>
      <c r="E680" t="s">
        <v>171</v>
      </c>
      <c r="F680">
        <f t="shared" si="40"/>
        <v>7971200</v>
      </c>
      <c r="G680">
        <v>0</v>
      </c>
      <c r="H680">
        <v>7971200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AN680" t="s">
        <v>6515</v>
      </c>
      <c r="AO680" t="s">
        <v>6514</v>
      </c>
      <c r="AP680" t="s">
        <v>171</v>
      </c>
      <c r="AQ680" t="s">
        <v>171</v>
      </c>
      <c r="AR680">
        <f t="shared" si="41"/>
        <v>0</v>
      </c>
      <c r="AS680">
        <v>0</v>
      </c>
      <c r="AT680">
        <v>0</v>
      </c>
      <c r="AU680">
        <v>0</v>
      </c>
      <c r="AW680" t="s">
        <v>8763</v>
      </c>
      <c r="AX680" t="s">
        <v>8764</v>
      </c>
      <c r="AY680" t="s">
        <v>171</v>
      </c>
      <c r="AZ680" t="s">
        <v>171</v>
      </c>
      <c r="BA680">
        <f t="shared" si="42"/>
        <v>10568000</v>
      </c>
      <c r="BB680">
        <v>10568000</v>
      </c>
      <c r="BC680">
        <v>0</v>
      </c>
      <c r="BD680">
        <v>0</v>
      </c>
    </row>
    <row r="681" spans="1:56" x14ac:dyDescent="0.25">
      <c r="A681" t="s">
        <v>9342</v>
      </c>
      <c r="B681" t="s">
        <v>9343</v>
      </c>
      <c r="C681" t="s">
        <v>9344</v>
      </c>
      <c r="D681" t="s">
        <v>171</v>
      </c>
      <c r="E681" t="s">
        <v>171</v>
      </c>
      <c r="F681">
        <f t="shared" si="40"/>
        <v>7968000</v>
      </c>
      <c r="G681">
        <v>0</v>
      </c>
      <c r="H681">
        <v>0</v>
      </c>
      <c r="I681">
        <v>0</v>
      </c>
      <c r="J681">
        <v>7968000</v>
      </c>
      <c r="K681">
        <v>0</v>
      </c>
      <c r="L681">
        <v>0</v>
      </c>
      <c r="M681">
        <v>0</v>
      </c>
      <c r="N681">
        <v>0</v>
      </c>
      <c r="AN681" t="s">
        <v>7777</v>
      </c>
      <c r="AO681" t="s">
        <v>7778</v>
      </c>
      <c r="AP681" s="9" t="s">
        <v>63</v>
      </c>
      <c r="AQ681" s="5" t="s">
        <v>64</v>
      </c>
      <c r="AR681">
        <f t="shared" si="41"/>
        <v>0</v>
      </c>
      <c r="AS681">
        <v>0</v>
      </c>
      <c r="AT681">
        <v>0</v>
      </c>
      <c r="AU681">
        <v>0</v>
      </c>
      <c r="AW681" t="s">
        <v>8772</v>
      </c>
      <c r="AX681" t="s">
        <v>8773</v>
      </c>
      <c r="AY681" t="s">
        <v>171</v>
      </c>
      <c r="AZ681" t="s">
        <v>171</v>
      </c>
      <c r="BA681">
        <f t="shared" si="42"/>
        <v>10507000</v>
      </c>
      <c r="BB681">
        <v>10507000</v>
      </c>
      <c r="BC681">
        <v>0</v>
      </c>
      <c r="BD681">
        <v>0</v>
      </c>
    </row>
    <row r="682" spans="1:56" x14ac:dyDescent="0.25">
      <c r="A682" t="s">
        <v>9351</v>
      </c>
      <c r="B682" t="s">
        <v>9352</v>
      </c>
      <c r="C682" t="s">
        <v>9353</v>
      </c>
      <c r="D682" t="s">
        <v>479</v>
      </c>
      <c r="E682" t="s">
        <v>171</v>
      </c>
      <c r="F682">
        <f t="shared" si="40"/>
        <v>7945000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7945000</v>
      </c>
      <c r="N682">
        <v>0</v>
      </c>
      <c r="AN682" t="s">
        <v>11325</v>
      </c>
      <c r="AO682" t="s">
        <v>11326</v>
      </c>
      <c r="AP682" t="s">
        <v>171</v>
      </c>
      <c r="AQ682" t="s">
        <v>171</v>
      </c>
      <c r="AR682">
        <f t="shared" si="41"/>
        <v>0</v>
      </c>
      <c r="AS682">
        <v>0</v>
      </c>
      <c r="AT682">
        <v>0</v>
      </c>
      <c r="AU682">
        <v>0</v>
      </c>
      <c r="AW682" t="s">
        <v>8781</v>
      </c>
      <c r="AX682" t="s">
        <v>8782</v>
      </c>
      <c r="AY682" t="s">
        <v>171</v>
      </c>
      <c r="AZ682" t="s">
        <v>171</v>
      </c>
      <c r="BA682">
        <f t="shared" si="42"/>
        <v>10459000</v>
      </c>
      <c r="BB682">
        <v>10459000</v>
      </c>
      <c r="BC682">
        <v>0</v>
      </c>
      <c r="BD682">
        <v>0</v>
      </c>
    </row>
    <row r="683" spans="1:56" x14ac:dyDescent="0.25">
      <c r="A683" t="s">
        <v>9357</v>
      </c>
      <c r="B683" t="s">
        <v>9358</v>
      </c>
      <c r="C683" t="s">
        <v>9357</v>
      </c>
      <c r="D683" t="s">
        <v>171</v>
      </c>
      <c r="E683" t="s">
        <v>171</v>
      </c>
      <c r="F683">
        <f t="shared" si="40"/>
        <v>7902900</v>
      </c>
      <c r="G683">
        <v>0</v>
      </c>
      <c r="H683">
        <v>7902900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AN683" t="s">
        <v>6758</v>
      </c>
      <c r="AO683" t="s">
        <v>6759</v>
      </c>
      <c r="AP683" t="s">
        <v>171</v>
      </c>
      <c r="AQ683" t="s">
        <v>171</v>
      </c>
      <c r="AR683">
        <f t="shared" si="41"/>
        <v>0</v>
      </c>
      <c r="AS683">
        <v>0</v>
      </c>
      <c r="AT683">
        <v>0</v>
      </c>
      <c r="AU683">
        <v>0</v>
      </c>
      <c r="AW683" t="s">
        <v>8799</v>
      </c>
      <c r="AX683" t="s">
        <v>8800</v>
      </c>
      <c r="AY683" t="s">
        <v>171</v>
      </c>
      <c r="AZ683" t="s">
        <v>171</v>
      </c>
      <c r="BA683">
        <f t="shared" si="42"/>
        <v>10401000</v>
      </c>
      <c r="BB683">
        <v>10401000</v>
      </c>
      <c r="BC683">
        <v>0</v>
      </c>
      <c r="BD683">
        <v>0</v>
      </c>
    </row>
    <row r="684" spans="1:56" x14ac:dyDescent="0.25">
      <c r="A684" t="s">
        <v>9366</v>
      </c>
      <c r="B684" t="s">
        <v>9367</v>
      </c>
      <c r="C684" t="s">
        <v>9368</v>
      </c>
      <c r="D684" t="s">
        <v>171</v>
      </c>
      <c r="E684" t="s">
        <v>171</v>
      </c>
      <c r="F684">
        <f t="shared" si="40"/>
        <v>7874800</v>
      </c>
      <c r="G684">
        <v>0</v>
      </c>
      <c r="H684">
        <v>0</v>
      </c>
      <c r="I684">
        <v>0</v>
      </c>
      <c r="J684">
        <v>7874800</v>
      </c>
      <c r="K684">
        <v>0</v>
      </c>
      <c r="L684">
        <v>0</v>
      </c>
      <c r="M684">
        <v>0</v>
      </c>
      <c r="N684">
        <v>0</v>
      </c>
      <c r="AN684" t="s">
        <v>9762</v>
      </c>
      <c r="AO684" t="s">
        <v>9763</v>
      </c>
      <c r="AP684" t="s">
        <v>171</v>
      </c>
      <c r="AQ684" t="s">
        <v>171</v>
      </c>
      <c r="AR684">
        <f t="shared" si="41"/>
        <v>0</v>
      </c>
      <c r="AS684">
        <v>0</v>
      </c>
      <c r="AT684">
        <v>0</v>
      </c>
      <c r="AU684">
        <v>0</v>
      </c>
      <c r="AW684" t="s">
        <v>8808</v>
      </c>
      <c r="AX684" t="s">
        <v>8809</v>
      </c>
      <c r="AY684" t="s">
        <v>171</v>
      </c>
      <c r="AZ684" t="s">
        <v>171</v>
      </c>
      <c r="BA684">
        <f t="shared" si="42"/>
        <v>10365000</v>
      </c>
      <c r="BB684">
        <v>10365000</v>
      </c>
      <c r="BC684">
        <v>0</v>
      </c>
      <c r="BD684">
        <v>0</v>
      </c>
    </row>
    <row r="685" spans="1:56" x14ac:dyDescent="0.25">
      <c r="A685" t="s">
        <v>9375</v>
      </c>
      <c r="B685" t="s">
        <v>9376</v>
      </c>
      <c r="C685" t="s">
        <v>9377</v>
      </c>
      <c r="D685" t="s">
        <v>171</v>
      </c>
      <c r="E685" t="s">
        <v>171</v>
      </c>
      <c r="F685">
        <f t="shared" si="40"/>
        <v>7857800</v>
      </c>
      <c r="G685">
        <v>0</v>
      </c>
      <c r="H685">
        <v>0</v>
      </c>
      <c r="I685">
        <v>0</v>
      </c>
      <c r="J685">
        <v>0</v>
      </c>
      <c r="K685">
        <v>7857800</v>
      </c>
      <c r="L685">
        <v>0</v>
      </c>
      <c r="M685">
        <v>0</v>
      </c>
      <c r="N685">
        <v>0</v>
      </c>
      <c r="AN685" t="s">
        <v>8583</v>
      </c>
      <c r="AO685" t="s">
        <v>8584</v>
      </c>
      <c r="AP685" t="s">
        <v>171</v>
      </c>
      <c r="AQ685" t="s">
        <v>171</v>
      </c>
      <c r="AR685">
        <f t="shared" si="41"/>
        <v>0</v>
      </c>
      <c r="AS685">
        <v>0</v>
      </c>
      <c r="AT685">
        <v>0</v>
      </c>
      <c r="AU685">
        <v>0</v>
      </c>
      <c r="AW685" t="s">
        <v>8819</v>
      </c>
      <c r="AX685" t="s">
        <v>8820</v>
      </c>
      <c r="AY685" t="s">
        <v>171</v>
      </c>
      <c r="AZ685" t="s">
        <v>171</v>
      </c>
      <c r="BA685">
        <f t="shared" si="42"/>
        <v>10354000</v>
      </c>
      <c r="BB685">
        <v>10354000</v>
      </c>
      <c r="BC685">
        <v>0</v>
      </c>
      <c r="BD685">
        <v>0</v>
      </c>
    </row>
    <row r="686" spans="1:56" x14ac:dyDescent="0.25">
      <c r="A686" t="s">
        <v>9383</v>
      </c>
      <c r="B686" t="s">
        <v>9384</v>
      </c>
      <c r="C686" t="s">
        <v>9385</v>
      </c>
      <c r="D686" t="s">
        <v>171</v>
      </c>
      <c r="E686" t="s">
        <v>171</v>
      </c>
      <c r="F686">
        <f t="shared" si="40"/>
        <v>7821800</v>
      </c>
      <c r="G686">
        <v>0</v>
      </c>
      <c r="H686">
        <v>7821800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AN686" t="s">
        <v>8196</v>
      </c>
      <c r="AO686" t="s">
        <v>8197</v>
      </c>
      <c r="AP686" t="s">
        <v>171</v>
      </c>
      <c r="AQ686" t="s">
        <v>171</v>
      </c>
      <c r="AR686">
        <f t="shared" si="41"/>
        <v>0</v>
      </c>
      <c r="AS686">
        <v>0</v>
      </c>
      <c r="AT686">
        <v>0</v>
      </c>
      <c r="AU686">
        <v>0</v>
      </c>
      <c r="AW686" t="s">
        <v>8845</v>
      </c>
      <c r="AX686" t="s">
        <v>8846</v>
      </c>
      <c r="AY686" t="s">
        <v>171</v>
      </c>
      <c r="AZ686" t="s">
        <v>171</v>
      </c>
      <c r="BA686">
        <f t="shared" si="42"/>
        <v>10243000</v>
      </c>
      <c r="BB686">
        <v>10243000</v>
      </c>
      <c r="BC686">
        <v>0</v>
      </c>
      <c r="BD686">
        <v>0</v>
      </c>
    </row>
    <row r="687" spans="1:56" x14ac:dyDescent="0.25">
      <c r="A687" t="s">
        <v>9387</v>
      </c>
      <c r="B687" t="s">
        <v>9388</v>
      </c>
      <c r="C687" t="s">
        <v>9389</v>
      </c>
      <c r="D687" t="s">
        <v>171</v>
      </c>
      <c r="E687" t="s">
        <v>171</v>
      </c>
      <c r="F687">
        <f t="shared" si="40"/>
        <v>7778900</v>
      </c>
      <c r="G687">
        <v>0</v>
      </c>
      <c r="H687">
        <v>7778900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AN687" t="s">
        <v>11479</v>
      </c>
      <c r="AO687" t="s">
        <v>11480</v>
      </c>
      <c r="AP687" t="s">
        <v>171</v>
      </c>
      <c r="AQ687" t="s">
        <v>171</v>
      </c>
      <c r="AR687">
        <f t="shared" si="41"/>
        <v>0</v>
      </c>
      <c r="AS687">
        <v>0</v>
      </c>
      <c r="AT687">
        <v>0</v>
      </c>
      <c r="AU687">
        <v>0</v>
      </c>
      <c r="AW687" t="s">
        <v>7499</v>
      </c>
      <c r="AX687" t="s">
        <v>7500</v>
      </c>
      <c r="AY687" t="s">
        <v>171</v>
      </c>
      <c r="AZ687" t="s">
        <v>171</v>
      </c>
      <c r="BA687">
        <f t="shared" si="42"/>
        <v>10203000</v>
      </c>
      <c r="BB687">
        <v>10203000</v>
      </c>
      <c r="BC687">
        <v>0</v>
      </c>
      <c r="BD687">
        <v>0</v>
      </c>
    </row>
    <row r="688" spans="1:56" x14ac:dyDescent="0.25">
      <c r="A688" t="s">
        <v>9397</v>
      </c>
      <c r="B688" t="s">
        <v>9398</v>
      </c>
      <c r="C688" t="s">
        <v>9399</v>
      </c>
      <c r="D688" t="s">
        <v>171</v>
      </c>
      <c r="E688" t="s">
        <v>171</v>
      </c>
      <c r="F688">
        <f t="shared" si="40"/>
        <v>7774200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7774200</v>
      </c>
      <c r="N688">
        <v>0</v>
      </c>
      <c r="AN688" t="s">
        <v>6767</v>
      </c>
      <c r="AO688" t="s">
        <v>6766</v>
      </c>
      <c r="AP688" s="3" t="s">
        <v>437</v>
      </c>
      <c r="AQ688" s="7" t="s">
        <v>957</v>
      </c>
      <c r="AR688">
        <f t="shared" si="41"/>
        <v>0</v>
      </c>
      <c r="AS688">
        <v>0</v>
      </c>
      <c r="AT688">
        <v>0</v>
      </c>
      <c r="AU688">
        <v>0</v>
      </c>
      <c r="AW688" t="s">
        <v>8864</v>
      </c>
      <c r="AX688" t="s">
        <v>8865</v>
      </c>
      <c r="AY688" t="s">
        <v>171</v>
      </c>
      <c r="AZ688" t="s">
        <v>171</v>
      </c>
      <c r="BA688">
        <f t="shared" si="42"/>
        <v>10116000</v>
      </c>
      <c r="BB688">
        <v>10116000</v>
      </c>
      <c r="BC688">
        <v>0</v>
      </c>
      <c r="BD688">
        <v>0</v>
      </c>
    </row>
    <row r="689" spans="1:56" x14ac:dyDescent="0.25">
      <c r="A689" t="s">
        <v>9401</v>
      </c>
      <c r="B689" t="s">
        <v>9402</v>
      </c>
      <c r="C689" t="s">
        <v>9401</v>
      </c>
      <c r="D689" t="s">
        <v>171</v>
      </c>
      <c r="E689" t="s">
        <v>171</v>
      </c>
      <c r="F689">
        <f t="shared" si="40"/>
        <v>7765600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7765600</v>
      </c>
      <c r="M689">
        <v>0</v>
      </c>
      <c r="N689">
        <v>0</v>
      </c>
      <c r="AN689" t="s">
        <v>10875</v>
      </c>
      <c r="AO689" t="s">
        <v>10876</v>
      </c>
      <c r="AP689" s="3" t="s">
        <v>437</v>
      </c>
      <c r="AQ689" s="8" t="s">
        <v>1676</v>
      </c>
      <c r="AR689">
        <f t="shared" si="41"/>
        <v>0</v>
      </c>
      <c r="AS689">
        <v>0</v>
      </c>
      <c r="AT689">
        <v>0</v>
      </c>
      <c r="AU689">
        <v>0</v>
      </c>
      <c r="AW689" t="s">
        <v>8873</v>
      </c>
      <c r="AX689" t="s">
        <v>8874</v>
      </c>
      <c r="AY689" t="s">
        <v>171</v>
      </c>
      <c r="AZ689" t="s">
        <v>171</v>
      </c>
      <c r="BA689">
        <f t="shared" si="42"/>
        <v>10098000</v>
      </c>
      <c r="BB689">
        <v>0</v>
      </c>
      <c r="BC689">
        <v>0</v>
      </c>
      <c r="BD689">
        <v>10098000</v>
      </c>
    </row>
    <row r="690" spans="1:56" x14ac:dyDescent="0.25">
      <c r="A690" t="s">
        <v>9406</v>
      </c>
      <c r="B690" t="s">
        <v>9407</v>
      </c>
      <c r="C690" t="s">
        <v>9408</v>
      </c>
      <c r="D690" t="s">
        <v>171</v>
      </c>
      <c r="E690" t="s">
        <v>171</v>
      </c>
      <c r="F690">
        <f t="shared" si="40"/>
        <v>7669600</v>
      </c>
      <c r="G690">
        <v>0</v>
      </c>
      <c r="H690">
        <v>0</v>
      </c>
      <c r="I690">
        <v>0</v>
      </c>
      <c r="J690">
        <v>7669600</v>
      </c>
      <c r="K690">
        <v>0</v>
      </c>
      <c r="L690">
        <v>0</v>
      </c>
      <c r="M690">
        <v>0</v>
      </c>
      <c r="N690">
        <v>0</v>
      </c>
      <c r="AN690" t="s">
        <v>7591</v>
      </c>
      <c r="AO690" t="s">
        <v>7592</v>
      </c>
      <c r="AP690" s="3" t="s">
        <v>437</v>
      </c>
      <c r="AQ690" s="8" t="s">
        <v>1676</v>
      </c>
      <c r="AR690">
        <f t="shared" si="41"/>
        <v>0</v>
      </c>
      <c r="AS690">
        <v>0</v>
      </c>
      <c r="AT690">
        <v>0</v>
      </c>
      <c r="AU690">
        <v>0</v>
      </c>
      <c r="AW690" t="s">
        <v>8905</v>
      </c>
      <c r="AX690" t="s">
        <v>8904</v>
      </c>
      <c r="AY690" t="s">
        <v>171</v>
      </c>
      <c r="AZ690" t="s">
        <v>171</v>
      </c>
      <c r="BA690">
        <f t="shared" si="42"/>
        <v>9994100</v>
      </c>
      <c r="BB690">
        <v>9994100</v>
      </c>
      <c r="BC690">
        <v>0</v>
      </c>
      <c r="BD690">
        <v>0</v>
      </c>
    </row>
    <row r="691" spans="1:56" x14ac:dyDescent="0.25">
      <c r="A691" t="s">
        <v>9416</v>
      </c>
      <c r="B691" t="s">
        <v>9417</v>
      </c>
      <c r="C691" t="s">
        <v>9418</v>
      </c>
      <c r="D691" t="s">
        <v>171</v>
      </c>
      <c r="E691" t="s">
        <v>171</v>
      </c>
      <c r="F691">
        <f t="shared" si="40"/>
        <v>7569900</v>
      </c>
      <c r="G691">
        <v>0</v>
      </c>
      <c r="H691">
        <v>0</v>
      </c>
      <c r="I691">
        <v>0</v>
      </c>
      <c r="J691">
        <v>7569900</v>
      </c>
      <c r="K691">
        <v>0</v>
      </c>
      <c r="L691">
        <v>0</v>
      </c>
      <c r="M691">
        <v>0</v>
      </c>
      <c r="N691">
        <v>0</v>
      </c>
      <c r="AN691" t="s">
        <v>6066</v>
      </c>
      <c r="AO691" t="s">
        <v>6067</v>
      </c>
      <c r="AP691" t="s">
        <v>171</v>
      </c>
      <c r="AQ691" t="s">
        <v>171</v>
      </c>
      <c r="AR691">
        <f t="shared" si="41"/>
        <v>0</v>
      </c>
      <c r="AS691">
        <v>0</v>
      </c>
      <c r="AT691">
        <v>0</v>
      </c>
      <c r="AU691">
        <v>0</v>
      </c>
      <c r="AW691" t="s">
        <v>8912</v>
      </c>
      <c r="AX691" t="s">
        <v>8911</v>
      </c>
      <c r="AY691" t="s">
        <v>171</v>
      </c>
      <c r="AZ691" t="s">
        <v>171</v>
      </c>
      <c r="BA691">
        <f t="shared" si="42"/>
        <v>9989200</v>
      </c>
      <c r="BB691">
        <v>9989200</v>
      </c>
      <c r="BC691">
        <v>0</v>
      </c>
      <c r="BD691">
        <v>0</v>
      </c>
    </row>
    <row r="692" spans="1:56" x14ac:dyDescent="0.25">
      <c r="A692" t="s">
        <v>9436</v>
      </c>
      <c r="B692" t="s">
        <v>9437</v>
      </c>
      <c r="C692" t="s">
        <v>9438</v>
      </c>
      <c r="D692" t="s">
        <v>171</v>
      </c>
      <c r="E692" t="s">
        <v>171</v>
      </c>
      <c r="F692">
        <f t="shared" si="40"/>
        <v>7503600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7503600</v>
      </c>
      <c r="N692">
        <v>0</v>
      </c>
      <c r="AN692" t="s">
        <v>10665</v>
      </c>
      <c r="AO692" t="s">
        <v>10666</v>
      </c>
      <c r="AP692" t="s">
        <v>171</v>
      </c>
      <c r="AQ692" t="s">
        <v>171</v>
      </c>
      <c r="AR692">
        <f t="shared" si="41"/>
        <v>0</v>
      </c>
      <c r="AS692">
        <v>0</v>
      </c>
      <c r="AT692">
        <v>0</v>
      </c>
      <c r="AU692">
        <v>0</v>
      </c>
      <c r="AW692" t="s">
        <v>8930</v>
      </c>
      <c r="AX692" t="s">
        <v>8931</v>
      </c>
      <c r="AY692" t="s">
        <v>171</v>
      </c>
      <c r="AZ692" t="s">
        <v>171</v>
      </c>
      <c r="BA692">
        <f t="shared" si="42"/>
        <v>9933200</v>
      </c>
      <c r="BB692">
        <v>9933200</v>
      </c>
      <c r="BC692">
        <v>0</v>
      </c>
      <c r="BD692">
        <v>0</v>
      </c>
    </row>
    <row r="693" spans="1:56" x14ac:dyDescent="0.25">
      <c r="A693" t="s">
        <v>1491</v>
      </c>
      <c r="B693" t="s">
        <v>1491</v>
      </c>
      <c r="C693" t="s">
        <v>1491</v>
      </c>
      <c r="D693" t="s">
        <v>171</v>
      </c>
      <c r="E693" t="s">
        <v>171</v>
      </c>
      <c r="F693">
        <f t="shared" si="40"/>
        <v>7429700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7429700</v>
      </c>
      <c r="AN693" t="s">
        <v>11365</v>
      </c>
      <c r="AO693" t="s">
        <v>11366</v>
      </c>
      <c r="AP693" t="s">
        <v>171</v>
      </c>
      <c r="AQ693" t="s">
        <v>171</v>
      </c>
      <c r="AR693">
        <f t="shared" si="41"/>
        <v>0</v>
      </c>
      <c r="AS693">
        <v>0</v>
      </c>
      <c r="AT693">
        <v>0</v>
      </c>
      <c r="AU693">
        <v>0</v>
      </c>
      <c r="AW693" t="s">
        <v>8939</v>
      </c>
      <c r="AX693" t="s">
        <v>8940</v>
      </c>
      <c r="AY693" s="9" t="s">
        <v>63</v>
      </c>
      <c r="AZ693" s="5" t="s">
        <v>64</v>
      </c>
      <c r="BA693">
        <f t="shared" si="42"/>
        <v>9909400</v>
      </c>
      <c r="BB693">
        <v>0</v>
      </c>
      <c r="BC693">
        <v>0</v>
      </c>
      <c r="BD693">
        <v>9909400</v>
      </c>
    </row>
    <row r="694" spans="1:56" x14ac:dyDescent="0.25">
      <c r="A694" t="s">
        <v>9445</v>
      </c>
      <c r="B694" t="s">
        <v>9446</v>
      </c>
      <c r="C694" t="s">
        <v>9447</v>
      </c>
      <c r="D694" t="s">
        <v>171</v>
      </c>
      <c r="E694" t="s">
        <v>171</v>
      </c>
      <c r="F694">
        <f t="shared" si="40"/>
        <v>7416800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7416800</v>
      </c>
      <c r="M694">
        <v>0</v>
      </c>
      <c r="N694">
        <v>0</v>
      </c>
      <c r="AN694" t="s">
        <v>8137</v>
      </c>
      <c r="AO694" t="s">
        <v>8138</v>
      </c>
      <c r="AP694" t="s">
        <v>171</v>
      </c>
      <c r="AQ694" t="s">
        <v>171</v>
      </c>
      <c r="AR694">
        <f t="shared" si="41"/>
        <v>0</v>
      </c>
      <c r="AS694">
        <v>0</v>
      </c>
      <c r="AT694">
        <v>0</v>
      </c>
      <c r="AU694">
        <v>0</v>
      </c>
      <c r="AW694" t="s">
        <v>7861</v>
      </c>
      <c r="AX694" t="s">
        <v>7862</v>
      </c>
      <c r="AY694" t="s">
        <v>171</v>
      </c>
      <c r="AZ694" t="s">
        <v>171</v>
      </c>
      <c r="BA694">
        <f t="shared" si="42"/>
        <v>9876400</v>
      </c>
      <c r="BB694">
        <v>0</v>
      </c>
      <c r="BC694">
        <v>0</v>
      </c>
      <c r="BD694">
        <v>9876400</v>
      </c>
    </row>
    <row r="695" spans="1:56" x14ac:dyDescent="0.25">
      <c r="A695" t="s">
        <v>9452</v>
      </c>
      <c r="B695" t="s">
        <v>9453</v>
      </c>
      <c r="C695" t="s">
        <v>9454</v>
      </c>
      <c r="D695" t="s">
        <v>171</v>
      </c>
      <c r="E695" s="2" t="s">
        <v>171</v>
      </c>
      <c r="F695">
        <f t="shared" si="40"/>
        <v>7402100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7402100</v>
      </c>
      <c r="M695">
        <v>0</v>
      </c>
      <c r="N695">
        <v>0</v>
      </c>
      <c r="AN695" t="s">
        <v>9662</v>
      </c>
      <c r="AO695" t="s">
        <v>9663</v>
      </c>
      <c r="AP695" t="s">
        <v>171</v>
      </c>
      <c r="AQ695" t="s">
        <v>171</v>
      </c>
      <c r="AR695">
        <f t="shared" si="41"/>
        <v>0</v>
      </c>
      <c r="AS695">
        <v>0</v>
      </c>
      <c r="AT695">
        <v>0</v>
      </c>
      <c r="AU695">
        <v>0</v>
      </c>
      <c r="AW695" t="s">
        <v>8948</v>
      </c>
      <c r="AX695" t="s">
        <v>8947</v>
      </c>
      <c r="AY695" t="s">
        <v>171</v>
      </c>
      <c r="AZ695" t="s">
        <v>171</v>
      </c>
      <c r="BA695">
        <f t="shared" si="42"/>
        <v>9813700</v>
      </c>
      <c r="BB695">
        <v>9813700</v>
      </c>
      <c r="BC695">
        <v>0</v>
      </c>
      <c r="BD695">
        <v>0</v>
      </c>
    </row>
    <row r="696" spans="1:56" x14ac:dyDescent="0.25">
      <c r="A696" t="s">
        <v>9460</v>
      </c>
      <c r="B696" t="s">
        <v>9461</v>
      </c>
      <c r="C696" t="s">
        <v>9462</v>
      </c>
      <c r="D696" t="s">
        <v>171</v>
      </c>
      <c r="E696" t="s">
        <v>171</v>
      </c>
      <c r="F696">
        <f t="shared" si="40"/>
        <v>7394300</v>
      </c>
      <c r="G696">
        <v>0</v>
      </c>
      <c r="H696">
        <v>0</v>
      </c>
      <c r="I696">
        <v>0</v>
      </c>
      <c r="J696">
        <v>7394300</v>
      </c>
      <c r="K696">
        <v>0</v>
      </c>
      <c r="L696">
        <v>0</v>
      </c>
      <c r="M696">
        <v>0</v>
      </c>
      <c r="N696">
        <v>0</v>
      </c>
      <c r="AN696" t="s">
        <v>5256</v>
      </c>
      <c r="AO696" t="s">
        <v>5257</v>
      </c>
      <c r="AP696" t="s">
        <v>171</v>
      </c>
      <c r="AQ696" t="s">
        <v>171</v>
      </c>
      <c r="AR696">
        <f t="shared" si="41"/>
        <v>0</v>
      </c>
      <c r="AS696">
        <v>0</v>
      </c>
      <c r="AT696">
        <v>0</v>
      </c>
      <c r="AU696">
        <v>0</v>
      </c>
      <c r="AW696" t="s">
        <v>8965</v>
      </c>
      <c r="AX696" t="s">
        <v>8966</v>
      </c>
      <c r="AY696" t="s">
        <v>171</v>
      </c>
      <c r="AZ696" t="s">
        <v>171</v>
      </c>
      <c r="BA696">
        <f t="shared" si="42"/>
        <v>9808400</v>
      </c>
      <c r="BB696">
        <v>9808400</v>
      </c>
      <c r="BC696">
        <v>0</v>
      </c>
      <c r="BD696">
        <v>0</v>
      </c>
    </row>
    <row r="697" spans="1:56" x14ac:dyDescent="0.25">
      <c r="A697" t="s">
        <v>9478</v>
      </c>
      <c r="B697" t="s">
        <v>9479</v>
      </c>
      <c r="C697" t="s">
        <v>9480</v>
      </c>
      <c r="D697" t="s">
        <v>171</v>
      </c>
      <c r="E697" t="s">
        <v>171</v>
      </c>
      <c r="F697">
        <f t="shared" si="40"/>
        <v>7290500</v>
      </c>
      <c r="G697">
        <v>0</v>
      </c>
      <c r="H697">
        <v>0</v>
      </c>
      <c r="I697">
        <v>0</v>
      </c>
      <c r="J697">
        <v>7290500</v>
      </c>
      <c r="K697">
        <v>0</v>
      </c>
      <c r="L697">
        <v>0</v>
      </c>
      <c r="M697">
        <v>0</v>
      </c>
      <c r="N697">
        <v>0</v>
      </c>
      <c r="AN697" t="s">
        <v>7215</v>
      </c>
      <c r="AO697" t="s">
        <v>7216</v>
      </c>
      <c r="AP697" t="s">
        <v>171</v>
      </c>
      <c r="AQ697" t="s">
        <v>171</v>
      </c>
      <c r="AR697">
        <f t="shared" si="41"/>
        <v>0</v>
      </c>
      <c r="AS697">
        <v>0</v>
      </c>
      <c r="AT697">
        <v>0</v>
      </c>
      <c r="AU697">
        <v>0</v>
      </c>
      <c r="AW697" t="s">
        <v>7057</v>
      </c>
      <c r="AX697" t="s">
        <v>7058</v>
      </c>
      <c r="AY697" t="s">
        <v>171</v>
      </c>
      <c r="AZ697" t="s">
        <v>171</v>
      </c>
      <c r="BA697">
        <f t="shared" si="42"/>
        <v>9762300</v>
      </c>
      <c r="BB697">
        <v>0</v>
      </c>
      <c r="BC697">
        <v>0</v>
      </c>
      <c r="BD697">
        <v>9762300</v>
      </c>
    </row>
    <row r="698" spans="1:56" x14ac:dyDescent="0.25">
      <c r="A698" t="s">
        <v>9487</v>
      </c>
      <c r="B698" t="s">
        <v>9488</v>
      </c>
      <c r="C698" t="s">
        <v>9489</v>
      </c>
      <c r="D698" t="s">
        <v>479</v>
      </c>
      <c r="E698" t="s">
        <v>171</v>
      </c>
      <c r="F698">
        <f t="shared" si="40"/>
        <v>7214300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7214300</v>
      </c>
      <c r="N698">
        <v>0</v>
      </c>
      <c r="AN698" t="s">
        <v>10141</v>
      </c>
      <c r="AO698" t="s">
        <v>10142</v>
      </c>
      <c r="AP698" t="s">
        <v>171</v>
      </c>
      <c r="AQ698" t="s">
        <v>171</v>
      </c>
      <c r="AR698">
        <f t="shared" si="41"/>
        <v>0</v>
      </c>
      <c r="AS698">
        <v>0</v>
      </c>
      <c r="AT698">
        <v>0</v>
      </c>
      <c r="AU698">
        <v>0</v>
      </c>
      <c r="AW698" t="s">
        <v>8979</v>
      </c>
      <c r="AX698" t="s">
        <v>8980</v>
      </c>
      <c r="AY698" t="s">
        <v>171</v>
      </c>
      <c r="AZ698" t="s">
        <v>171</v>
      </c>
      <c r="BA698">
        <f t="shared" si="42"/>
        <v>9720000</v>
      </c>
      <c r="BB698">
        <v>0</v>
      </c>
      <c r="BC698">
        <v>9720000</v>
      </c>
      <c r="BD698">
        <v>0</v>
      </c>
    </row>
    <row r="699" spans="1:56" x14ac:dyDescent="0.25">
      <c r="A699" t="s">
        <v>9502</v>
      </c>
      <c r="B699" t="s">
        <v>9503</v>
      </c>
      <c r="C699" t="s">
        <v>9504</v>
      </c>
      <c r="D699" t="s">
        <v>171</v>
      </c>
      <c r="E699" t="s">
        <v>171</v>
      </c>
      <c r="F699">
        <f t="shared" si="40"/>
        <v>7155700</v>
      </c>
      <c r="G699">
        <v>0</v>
      </c>
      <c r="H699">
        <v>0</v>
      </c>
      <c r="I699">
        <v>0</v>
      </c>
      <c r="J699">
        <v>7155700</v>
      </c>
      <c r="K699">
        <v>0</v>
      </c>
      <c r="L699">
        <v>0</v>
      </c>
      <c r="M699">
        <v>0</v>
      </c>
      <c r="N699">
        <v>0</v>
      </c>
      <c r="AN699" t="s">
        <v>10170</v>
      </c>
      <c r="AO699" t="s">
        <v>10169</v>
      </c>
      <c r="AP699" t="s">
        <v>171</v>
      </c>
      <c r="AQ699" t="s">
        <v>171</v>
      </c>
      <c r="AR699">
        <f t="shared" si="41"/>
        <v>0</v>
      </c>
      <c r="AS699">
        <v>0</v>
      </c>
      <c r="AT699">
        <v>0</v>
      </c>
      <c r="AU699">
        <v>0</v>
      </c>
      <c r="AW699" t="s">
        <v>7553</v>
      </c>
      <c r="AX699" t="s">
        <v>7554</v>
      </c>
      <c r="AY699" t="s">
        <v>171</v>
      </c>
      <c r="AZ699" t="s">
        <v>171</v>
      </c>
      <c r="BA699">
        <f t="shared" si="42"/>
        <v>9630900</v>
      </c>
      <c r="BB699">
        <v>9630900</v>
      </c>
      <c r="BC699">
        <v>0</v>
      </c>
      <c r="BD699">
        <v>0</v>
      </c>
    </row>
    <row r="700" spans="1:56" x14ac:dyDescent="0.25">
      <c r="A700" t="s">
        <v>9510</v>
      </c>
      <c r="B700" t="s">
        <v>9511</v>
      </c>
      <c r="C700" t="s">
        <v>9510</v>
      </c>
      <c r="D700" t="s">
        <v>171</v>
      </c>
      <c r="E700" s="2" t="s">
        <v>171</v>
      </c>
      <c r="F700">
        <f t="shared" si="40"/>
        <v>7114000</v>
      </c>
      <c r="G700">
        <v>0</v>
      </c>
      <c r="H700">
        <v>7114000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AN700" t="s">
        <v>8529</v>
      </c>
      <c r="AO700" t="s">
        <v>8530</v>
      </c>
      <c r="AP700" t="s">
        <v>171</v>
      </c>
      <c r="AQ700" t="s">
        <v>171</v>
      </c>
      <c r="AR700">
        <f t="shared" si="41"/>
        <v>0</v>
      </c>
      <c r="AS700">
        <v>0</v>
      </c>
      <c r="AT700">
        <v>0</v>
      </c>
      <c r="AU700">
        <v>0</v>
      </c>
      <c r="AW700" t="s">
        <v>8997</v>
      </c>
      <c r="AX700" t="s">
        <v>8996</v>
      </c>
      <c r="AY700" t="s">
        <v>171</v>
      </c>
      <c r="AZ700" t="s">
        <v>171</v>
      </c>
      <c r="BA700">
        <f t="shared" si="42"/>
        <v>9610100</v>
      </c>
      <c r="BB700">
        <v>9610100</v>
      </c>
      <c r="BC700">
        <v>0</v>
      </c>
      <c r="BD700">
        <v>0</v>
      </c>
    </row>
    <row r="701" spans="1:56" x14ac:dyDescent="0.25">
      <c r="A701" t="s">
        <v>9529</v>
      </c>
      <c r="B701" t="s">
        <v>9530</v>
      </c>
      <c r="C701" t="s">
        <v>9529</v>
      </c>
      <c r="D701" t="s">
        <v>171</v>
      </c>
      <c r="E701" t="s">
        <v>171</v>
      </c>
      <c r="F701">
        <f t="shared" si="40"/>
        <v>7076700</v>
      </c>
      <c r="G701">
        <v>0</v>
      </c>
      <c r="H701">
        <v>0</v>
      </c>
      <c r="I701">
        <v>0</v>
      </c>
      <c r="J701">
        <v>0</v>
      </c>
      <c r="K701">
        <v>7076700</v>
      </c>
      <c r="L701">
        <v>0</v>
      </c>
      <c r="M701">
        <v>0</v>
      </c>
      <c r="N701">
        <v>0</v>
      </c>
      <c r="AN701" t="s">
        <v>7136</v>
      </c>
      <c r="AO701" t="s">
        <v>7137</v>
      </c>
      <c r="AP701" t="s">
        <v>171</v>
      </c>
      <c r="AQ701" t="s">
        <v>171</v>
      </c>
      <c r="AR701">
        <f t="shared" si="41"/>
        <v>0</v>
      </c>
      <c r="AS701">
        <v>0</v>
      </c>
      <c r="AT701">
        <v>0</v>
      </c>
      <c r="AU701">
        <v>0</v>
      </c>
      <c r="AW701" t="s">
        <v>9002</v>
      </c>
      <c r="AX701" t="s">
        <v>9003</v>
      </c>
      <c r="AY701" s="3" t="s">
        <v>437</v>
      </c>
      <c r="AZ701" s="7" t="s">
        <v>957</v>
      </c>
      <c r="BA701">
        <f t="shared" si="42"/>
        <v>9600900</v>
      </c>
      <c r="BB701">
        <v>0</v>
      </c>
      <c r="BC701">
        <v>0</v>
      </c>
      <c r="BD701">
        <v>9600900</v>
      </c>
    </row>
    <row r="702" spans="1:56" x14ac:dyDescent="0.25">
      <c r="A702" t="s">
        <v>9543</v>
      </c>
      <c r="B702" t="s">
        <v>9544</v>
      </c>
      <c r="C702" t="s">
        <v>9545</v>
      </c>
      <c r="D702" t="s">
        <v>171</v>
      </c>
      <c r="E702" t="s">
        <v>171</v>
      </c>
      <c r="F702">
        <f t="shared" si="40"/>
        <v>6992500</v>
      </c>
      <c r="G702">
        <v>0</v>
      </c>
      <c r="H702">
        <v>0</v>
      </c>
      <c r="I702">
        <v>0</v>
      </c>
      <c r="J702">
        <v>6992500</v>
      </c>
      <c r="K702">
        <v>0</v>
      </c>
      <c r="L702">
        <v>0</v>
      </c>
      <c r="M702">
        <v>0</v>
      </c>
      <c r="N702">
        <v>0</v>
      </c>
      <c r="AN702" t="s">
        <v>10071</v>
      </c>
      <c r="AO702" t="s">
        <v>10072</v>
      </c>
      <c r="AP702" t="s">
        <v>171</v>
      </c>
      <c r="AQ702" t="s">
        <v>171</v>
      </c>
      <c r="AR702">
        <f t="shared" si="41"/>
        <v>0</v>
      </c>
      <c r="AS702">
        <v>0</v>
      </c>
      <c r="AT702">
        <v>0</v>
      </c>
      <c r="AU702">
        <v>0</v>
      </c>
      <c r="AW702" t="s">
        <v>9045</v>
      </c>
      <c r="AX702" t="s">
        <v>9044</v>
      </c>
      <c r="AY702" t="s">
        <v>171</v>
      </c>
      <c r="AZ702" t="s">
        <v>171</v>
      </c>
      <c r="BA702">
        <f t="shared" si="42"/>
        <v>9451800</v>
      </c>
      <c r="BB702">
        <v>9451800</v>
      </c>
      <c r="BC702">
        <v>0</v>
      </c>
      <c r="BD702">
        <v>0</v>
      </c>
    </row>
    <row r="703" spans="1:56" x14ac:dyDescent="0.25">
      <c r="A703" t="s">
        <v>9547</v>
      </c>
      <c r="B703" t="s">
        <v>9548</v>
      </c>
      <c r="C703" t="s">
        <v>9549</v>
      </c>
      <c r="D703" t="s">
        <v>171</v>
      </c>
      <c r="E703" t="s">
        <v>171</v>
      </c>
      <c r="F703">
        <f t="shared" si="40"/>
        <v>6969300</v>
      </c>
      <c r="G703">
        <v>0</v>
      </c>
      <c r="H703">
        <v>6969300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AN703" t="s">
        <v>10150</v>
      </c>
      <c r="AO703" t="s">
        <v>10151</v>
      </c>
      <c r="AP703" t="s">
        <v>171</v>
      </c>
      <c r="AQ703" t="s">
        <v>171</v>
      </c>
      <c r="AR703">
        <f t="shared" si="41"/>
        <v>0</v>
      </c>
      <c r="AS703">
        <v>0</v>
      </c>
      <c r="AT703">
        <v>0</v>
      </c>
      <c r="AU703">
        <v>0</v>
      </c>
      <c r="AW703" t="s">
        <v>9053</v>
      </c>
      <c r="AX703" t="s">
        <v>9054</v>
      </c>
      <c r="AY703" t="s">
        <v>171</v>
      </c>
      <c r="AZ703" t="s">
        <v>171</v>
      </c>
      <c r="BA703">
        <f t="shared" si="42"/>
        <v>9395100</v>
      </c>
      <c r="BB703">
        <v>9395100</v>
      </c>
      <c r="BC703">
        <v>0</v>
      </c>
      <c r="BD703">
        <v>0</v>
      </c>
    </row>
    <row r="704" spans="1:56" x14ac:dyDescent="0.25">
      <c r="A704" t="s">
        <v>9557</v>
      </c>
      <c r="B704" t="s">
        <v>9558</v>
      </c>
      <c r="C704" t="s">
        <v>9559</v>
      </c>
      <c r="D704" t="s">
        <v>171</v>
      </c>
      <c r="E704" t="s">
        <v>171</v>
      </c>
      <c r="F704">
        <f t="shared" si="40"/>
        <v>6906900</v>
      </c>
      <c r="G704">
        <v>0</v>
      </c>
      <c r="H704">
        <v>0</v>
      </c>
      <c r="I704">
        <v>0</v>
      </c>
      <c r="J704">
        <v>6906900</v>
      </c>
      <c r="K704">
        <v>0</v>
      </c>
      <c r="L704">
        <v>0</v>
      </c>
      <c r="M704">
        <v>0</v>
      </c>
      <c r="N704">
        <v>0</v>
      </c>
      <c r="AN704" t="s">
        <v>11220</v>
      </c>
      <c r="AO704" t="s">
        <v>11221</v>
      </c>
      <c r="AP704" t="s">
        <v>171</v>
      </c>
      <c r="AQ704" t="s">
        <v>171</v>
      </c>
      <c r="AR704">
        <f t="shared" si="41"/>
        <v>0</v>
      </c>
      <c r="AS704">
        <v>0</v>
      </c>
      <c r="AT704">
        <v>0</v>
      </c>
      <c r="AU704">
        <v>0</v>
      </c>
      <c r="AW704" t="s">
        <v>9058</v>
      </c>
      <c r="AX704" t="s">
        <v>9059</v>
      </c>
      <c r="AY704" t="s">
        <v>171</v>
      </c>
      <c r="AZ704" t="s">
        <v>171</v>
      </c>
      <c r="BA704">
        <f t="shared" si="42"/>
        <v>9392900</v>
      </c>
      <c r="BB704">
        <v>9392900</v>
      </c>
      <c r="BC704">
        <v>0</v>
      </c>
      <c r="BD704">
        <v>0</v>
      </c>
    </row>
    <row r="705" spans="1:56" x14ac:dyDescent="0.25">
      <c r="A705" t="s">
        <v>9566</v>
      </c>
      <c r="B705" t="s">
        <v>9567</v>
      </c>
      <c r="C705" t="s">
        <v>9566</v>
      </c>
      <c r="D705" t="s">
        <v>171</v>
      </c>
      <c r="E705" t="s">
        <v>171</v>
      </c>
      <c r="F705">
        <f t="shared" si="40"/>
        <v>6894100</v>
      </c>
      <c r="G705">
        <v>0</v>
      </c>
      <c r="H705">
        <v>0</v>
      </c>
      <c r="I705">
        <v>0</v>
      </c>
      <c r="J705">
        <v>6894100</v>
      </c>
      <c r="K705">
        <v>0</v>
      </c>
      <c r="L705">
        <v>0</v>
      </c>
      <c r="M705">
        <v>0</v>
      </c>
      <c r="N705">
        <v>0</v>
      </c>
      <c r="AN705" t="s">
        <v>10839</v>
      </c>
      <c r="AO705" t="s">
        <v>10840</v>
      </c>
      <c r="AP705" t="s">
        <v>171</v>
      </c>
      <c r="AQ705" t="s">
        <v>171</v>
      </c>
      <c r="AR705">
        <f t="shared" si="41"/>
        <v>0</v>
      </c>
      <c r="AS705">
        <v>0</v>
      </c>
      <c r="AT705">
        <v>0</v>
      </c>
      <c r="AU705">
        <v>0</v>
      </c>
      <c r="AW705" t="s">
        <v>9079</v>
      </c>
      <c r="AX705" t="s">
        <v>9080</v>
      </c>
      <c r="AY705" t="s">
        <v>171</v>
      </c>
      <c r="AZ705" t="s">
        <v>171</v>
      </c>
      <c r="BA705">
        <f t="shared" si="42"/>
        <v>9355900</v>
      </c>
      <c r="BB705">
        <v>0</v>
      </c>
      <c r="BC705">
        <v>0</v>
      </c>
      <c r="BD705">
        <v>9355900</v>
      </c>
    </row>
    <row r="706" spans="1:56" x14ac:dyDescent="0.25">
      <c r="A706" t="s">
        <v>9574</v>
      </c>
      <c r="B706" t="s">
        <v>9575</v>
      </c>
      <c r="C706" t="s">
        <v>9576</v>
      </c>
      <c r="D706" t="s">
        <v>171</v>
      </c>
      <c r="E706" t="s">
        <v>171</v>
      </c>
      <c r="F706">
        <f t="shared" ref="F706:F769" si="43">SUM(G706:N706)</f>
        <v>6875400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6875400</v>
      </c>
      <c r="N706">
        <v>0</v>
      </c>
      <c r="AN706" t="s">
        <v>11105</v>
      </c>
      <c r="AO706" t="s">
        <v>11104</v>
      </c>
      <c r="AP706" t="s">
        <v>171</v>
      </c>
      <c r="AQ706" t="s">
        <v>171</v>
      </c>
      <c r="AR706">
        <f t="shared" si="41"/>
        <v>0</v>
      </c>
      <c r="AS706">
        <v>0</v>
      </c>
      <c r="AT706">
        <v>0</v>
      </c>
      <c r="AU706">
        <v>0</v>
      </c>
      <c r="AW706" t="s">
        <v>9088</v>
      </c>
      <c r="AX706" t="s">
        <v>9089</v>
      </c>
      <c r="AY706" t="s">
        <v>171</v>
      </c>
      <c r="AZ706" t="s">
        <v>171</v>
      </c>
      <c r="BA706">
        <f t="shared" si="42"/>
        <v>9336700</v>
      </c>
      <c r="BB706">
        <v>9336700</v>
      </c>
      <c r="BC706">
        <v>0</v>
      </c>
      <c r="BD706">
        <v>0</v>
      </c>
    </row>
    <row r="707" spans="1:56" x14ac:dyDescent="0.25">
      <c r="A707" t="s">
        <v>9582</v>
      </c>
      <c r="B707" t="s">
        <v>9583</v>
      </c>
      <c r="C707" t="s">
        <v>9584</v>
      </c>
      <c r="D707" t="s">
        <v>171</v>
      </c>
      <c r="E707" t="s">
        <v>171</v>
      </c>
      <c r="F707">
        <f t="shared" si="43"/>
        <v>6869100</v>
      </c>
      <c r="G707">
        <v>0</v>
      </c>
      <c r="H707">
        <v>0</v>
      </c>
      <c r="I707">
        <v>0</v>
      </c>
      <c r="J707">
        <v>6869100</v>
      </c>
      <c r="K707">
        <v>0</v>
      </c>
      <c r="L707">
        <v>0</v>
      </c>
      <c r="M707">
        <v>0</v>
      </c>
      <c r="N707">
        <v>0</v>
      </c>
      <c r="AN707" t="s">
        <v>10316</v>
      </c>
      <c r="AO707" t="s">
        <v>10317</v>
      </c>
      <c r="AP707" t="s">
        <v>171</v>
      </c>
      <c r="AQ707" t="s">
        <v>171</v>
      </c>
      <c r="AR707">
        <f t="shared" ref="AR707:AR770" si="44">SUM(AS707:AU707)</f>
        <v>0</v>
      </c>
      <c r="AS707">
        <v>0</v>
      </c>
      <c r="AT707">
        <v>0</v>
      </c>
      <c r="AU707">
        <v>0</v>
      </c>
      <c r="AW707" t="s">
        <v>1491</v>
      </c>
      <c r="AX707" t="s">
        <v>9093</v>
      </c>
      <c r="AY707" s="9"/>
      <c r="AZ707" s="6"/>
      <c r="BA707">
        <f t="shared" ref="BA707:BA770" si="45">SUM(BB707:BD707)</f>
        <v>9318400</v>
      </c>
      <c r="BB707">
        <v>0</v>
      </c>
      <c r="BC707">
        <v>0</v>
      </c>
      <c r="BD707">
        <v>9318400</v>
      </c>
    </row>
    <row r="708" spans="1:56" x14ac:dyDescent="0.25">
      <c r="A708" t="s">
        <v>1491</v>
      </c>
      <c r="B708" t="s">
        <v>1491</v>
      </c>
      <c r="C708" t="s">
        <v>1491</v>
      </c>
      <c r="D708" t="s">
        <v>171</v>
      </c>
      <c r="E708" t="s">
        <v>171</v>
      </c>
      <c r="F708">
        <f t="shared" si="43"/>
        <v>6854400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6854400</v>
      </c>
      <c r="AN708" t="s">
        <v>11031</v>
      </c>
      <c r="AO708" t="s">
        <v>11032</v>
      </c>
      <c r="AP708" t="s">
        <v>171</v>
      </c>
      <c r="AQ708" t="s">
        <v>171</v>
      </c>
      <c r="AR708">
        <f t="shared" si="44"/>
        <v>0</v>
      </c>
      <c r="AS708">
        <v>0</v>
      </c>
      <c r="AT708">
        <v>0</v>
      </c>
      <c r="AU708">
        <v>0</v>
      </c>
      <c r="AW708" t="s">
        <v>9099</v>
      </c>
      <c r="AX708" t="s">
        <v>9100</v>
      </c>
      <c r="AY708" t="s">
        <v>171</v>
      </c>
      <c r="AZ708" t="s">
        <v>171</v>
      </c>
      <c r="BA708">
        <f t="shared" si="45"/>
        <v>9302800</v>
      </c>
      <c r="BB708">
        <v>9302800</v>
      </c>
      <c r="BC708">
        <v>0</v>
      </c>
      <c r="BD708">
        <v>0</v>
      </c>
    </row>
    <row r="709" spans="1:56" x14ac:dyDescent="0.25">
      <c r="A709" t="s">
        <v>9596</v>
      </c>
      <c r="B709" t="s">
        <v>9597</v>
      </c>
      <c r="C709" t="s">
        <v>9598</v>
      </c>
      <c r="D709" t="s">
        <v>171</v>
      </c>
      <c r="E709" t="s">
        <v>171</v>
      </c>
      <c r="F709">
        <f t="shared" si="43"/>
        <v>6848900</v>
      </c>
      <c r="G709">
        <v>0</v>
      </c>
      <c r="H709">
        <v>0</v>
      </c>
      <c r="I709">
        <v>0</v>
      </c>
      <c r="J709">
        <v>6848900</v>
      </c>
      <c r="K709">
        <v>0</v>
      </c>
      <c r="L709">
        <v>0</v>
      </c>
      <c r="M709">
        <v>0</v>
      </c>
      <c r="N709">
        <v>0</v>
      </c>
      <c r="AN709" t="s">
        <v>11255</v>
      </c>
      <c r="AO709" t="s">
        <v>11256</v>
      </c>
      <c r="AP709" t="s">
        <v>171</v>
      </c>
      <c r="AQ709" t="s">
        <v>171</v>
      </c>
      <c r="AR709">
        <f t="shared" si="44"/>
        <v>0</v>
      </c>
      <c r="AS709">
        <v>0</v>
      </c>
      <c r="AT709">
        <v>0</v>
      </c>
      <c r="AU709">
        <v>0</v>
      </c>
      <c r="AW709" t="s">
        <v>9127</v>
      </c>
      <c r="AX709" t="s">
        <v>9128</v>
      </c>
      <c r="AY709" t="s">
        <v>171</v>
      </c>
      <c r="AZ709" s="2" t="s">
        <v>171</v>
      </c>
      <c r="BA709">
        <f t="shared" si="45"/>
        <v>9183000</v>
      </c>
      <c r="BB709">
        <v>9183000</v>
      </c>
      <c r="BC709">
        <v>0</v>
      </c>
      <c r="BD709">
        <v>0</v>
      </c>
    </row>
    <row r="710" spans="1:56" x14ac:dyDescent="0.25">
      <c r="A710" t="s">
        <v>9605</v>
      </c>
      <c r="B710" t="s">
        <v>9606</v>
      </c>
      <c r="C710" t="s">
        <v>9607</v>
      </c>
      <c r="D710" t="s">
        <v>171</v>
      </c>
      <c r="E710" t="s">
        <v>171</v>
      </c>
      <c r="F710">
        <f t="shared" si="43"/>
        <v>6848300</v>
      </c>
      <c r="G710">
        <v>0</v>
      </c>
      <c r="H710">
        <v>0</v>
      </c>
      <c r="I710">
        <v>0</v>
      </c>
      <c r="J710">
        <v>6848300</v>
      </c>
      <c r="K710">
        <v>0</v>
      </c>
      <c r="L710">
        <v>0</v>
      </c>
      <c r="M710">
        <v>0</v>
      </c>
      <c r="N710">
        <v>0</v>
      </c>
      <c r="AN710" t="s">
        <v>9530</v>
      </c>
      <c r="AO710" t="s">
        <v>9529</v>
      </c>
      <c r="AP710" t="s">
        <v>171</v>
      </c>
      <c r="AQ710" t="s">
        <v>171</v>
      </c>
      <c r="AR710">
        <f t="shared" si="44"/>
        <v>0</v>
      </c>
      <c r="AS710">
        <v>0</v>
      </c>
      <c r="AT710">
        <v>0</v>
      </c>
      <c r="AU710">
        <v>0</v>
      </c>
      <c r="AW710" t="s">
        <v>9154</v>
      </c>
      <c r="AX710" t="s">
        <v>9155</v>
      </c>
      <c r="AY710" t="s">
        <v>171</v>
      </c>
      <c r="AZ710" t="s">
        <v>171</v>
      </c>
      <c r="BA710">
        <f t="shared" si="45"/>
        <v>9148400</v>
      </c>
      <c r="BB710">
        <v>9148400</v>
      </c>
      <c r="BC710">
        <v>0</v>
      </c>
      <c r="BD710">
        <v>0</v>
      </c>
    </row>
    <row r="711" spans="1:56" x14ac:dyDescent="0.25">
      <c r="A711" t="s">
        <v>9614</v>
      </c>
      <c r="B711" t="s">
        <v>9615</v>
      </c>
      <c r="C711" t="s">
        <v>9616</v>
      </c>
      <c r="D711" t="s">
        <v>171</v>
      </c>
      <c r="E711" t="s">
        <v>171</v>
      </c>
      <c r="F711">
        <f t="shared" si="43"/>
        <v>6831100</v>
      </c>
      <c r="G711">
        <v>0</v>
      </c>
      <c r="H711">
        <v>0</v>
      </c>
      <c r="I711">
        <v>0</v>
      </c>
      <c r="J711">
        <v>6831100</v>
      </c>
      <c r="K711">
        <v>0</v>
      </c>
      <c r="L711">
        <v>0</v>
      </c>
      <c r="M711">
        <v>0</v>
      </c>
      <c r="N711">
        <v>0</v>
      </c>
      <c r="AN711" t="s">
        <v>8483</v>
      </c>
      <c r="AO711" t="s">
        <v>8484</v>
      </c>
      <c r="AP711" t="s">
        <v>171</v>
      </c>
      <c r="AQ711" t="s">
        <v>171</v>
      </c>
      <c r="AR711">
        <f t="shared" si="44"/>
        <v>0</v>
      </c>
      <c r="AS711">
        <v>0</v>
      </c>
      <c r="AT711">
        <v>0</v>
      </c>
      <c r="AU711">
        <v>0</v>
      </c>
      <c r="AW711" t="s">
        <v>9163</v>
      </c>
      <c r="AX711" t="s">
        <v>9164</v>
      </c>
      <c r="AY711" t="s">
        <v>171</v>
      </c>
      <c r="AZ711" t="s">
        <v>171</v>
      </c>
      <c r="BA711">
        <f t="shared" si="45"/>
        <v>9129000</v>
      </c>
      <c r="BB711">
        <v>9129000</v>
      </c>
      <c r="BC711">
        <v>0</v>
      </c>
      <c r="BD711">
        <v>0</v>
      </c>
    </row>
    <row r="712" spans="1:56" x14ac:dyDescent="0.25">
      <c r="A712" t="s">
        <v>9623</v>
      </c>
      <c r="B712" t="s">
        <v>9624</v>
      </c>
      <c r="C712" t="s">
        <v>9625</v>
      </c>
      <c r="D712" t="s">
        <v>171</v>
      </c>
      <c r="E712" t="s">
        <v>171</v>
      </c>
      <c r="F712">
        <f t="shared" si="43"/>
        <v>6829500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6829500</v>
      </c>
      <c r="N712">
        <v>0</v>
      </c>
      <c r="AN712" t="s">
        <v>10843</v>
      </c>
      <c r="AO712" t="s">
        <v>10844</v>
      </c>
      <c r="AP712" t="s">
        <v>171</v>
      </c>
      <c r="AQ712" t="s">
        <v>171</v>
      </c>
      <c r="AR712">
        <f t="shared" si="44"/>
        <v>0</v>
      </c>
      <c r="AS712">
        <v>0</v>
      </c>
      <c r="AT712">
        <v>0</v>
      </c>
      <c r="AU712">
        <v>0</v>
      </c>
      <c r="AW712" t="s">
        <v>9169</v>
      </c>
      <c r="AX712" t="s">
        <v>9168</v>
      </c>
      <c r="AY712" t="s">
        <v>171</v>
      </c>
      <c r="AZ712" s="2" t="s">
        <v>171</v>
      </c>
      <c r="BA712">
        <f t="shared" si="45"/>
        <v>9104200</v>
      </c>
      <c r="BB712">
        <v>9104200</v>
      </c>
      <c r="BC712">
        <v>0</v>
      </c>
      <c r="BD712">
        <v>0</v>
      </c>
    </row>
    <row r="713" spans="1:56" x14ac:dyDescent="0.25">
      <c r="A713" t="s">
        <v>9634</v>
      </c>
      <c r="B713" t="s">
        <v>9635</v>
      </c>
      <c r="C713" t="s">
        <v>9636</v>
      </c>
      <c r="D713" t="s">
        <v>171</v>
      </c>
      <c r="E713" t="s">
        <v>171</v>
      </c>
      <c r="F713">
        <f t="shared" si="43"/>
        <v>6713600</v>
      </c>
      <c r="G713">
        <v>0</v>
      </c>
      <c r="H713">
        <v>0</v>
      </c>
      <c r="I713">
        <v>0</v>
      </c>
      <c r="J713">
        <v>6713600</v>
      </c>
      <c r="K713">
        <v>0</v>
      </c>
      <c r="L713">
        <v>0</v>
      </c>
      <c r="M713">
        <v>0</v>
      </c>
      <c r="N713">
        <v>0</v>
      </c>
      <c r="AN713" t="s">
        <v>11483</v>
      </c>
      <c r="AO713" t="s">
        <v>11484</v>
      </c>
      <c r="AP713" t="s">
        <v>171</v>
      </c>
      <c r="AQ713" t="s">
        <v>171</v>
      </c>
      <c r="AR713">
        <f t="shared" si="44"/>
        <v>0</v>
      </c>
      <c r="AS713">
        <v>0</v>
      </c>
      <c r="AT713">
        <v>0</v>
      </c>
      <c r="AU713">
        <v>0</v>
      </c>
      <c r="AW713" t="s">
        <v>9177</v>
      </c>
      <c r="AX713" t="s">
        <v>9176</v>
      </c>
      <c r="AY713" s="9" t="s">
        <v>63</v>
      </c>
      <c r="AZ713" s="6" t="s">
        <v>118</v>
      </c>
      <c r="BA713">
        <f t="shared" si="45"/>
        <v>8959300</v>
      </c>
      <c r="BB713">
        <v>0</v>
      </c>
      <c r="BC713">
        <v>8959300</v>
      </c>
      <c r="BD713">
        <v>0</v>
      </c>
    </row>
    <row r="714" spans="1:56" x14ac:dyDescent="0.25">
      <c r="A714" t="s">
        <v>9643</v>
      </c>
      <c r="B714" t="s">
        <v>9644</v>
      </c>
      <c r="C714" t="s">
        <v>9645</v>
      </c>
      <c r="D714" t="s">
        <v>171</v>
      </c>
      <c r="E714" t="s">
        <v>171</v>
      </c>
      <c r="F714">
        <f t="shared" si="43"/>
        <v>6710100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6710100</v>
      </c>
      <c r="N714">
        <v>0</v>
      </c>
      <c r="AN714" t="s">
        <v>10132</v>
      </c>
      <c r="AO714" t="s">
        <v>10133</v>
      </c>
      <c r="AP714" t="s">
        <v>171</v>
      </c>
      <c r="AQ714" t="s">
        <v>171</v>
      </c>
      <c r="AR714">
        <f t="shared" si="44"/>
        <v>0</v>
      </c>
      <c r="AS714">
        <v>0</v>
      </c>
      <c r="AT714">
        <v>0</v>
      </c>
      <c r="AU714">
        <v>0</v>
      </c>
      <c r="AW714" t="s">
        <v>9185</v>
      </c>
      <c r="AX714" t="s">
        <v>9186</v>
      </c>
      <c r="AY714" t="s">
        <v>171</v>
      </c>
      <c r="AZ714" t="s">
        <v>171</v>
      </c>
      <c r="BA714">
        <f t="shared" si="45"/>
        <v>8938000</v>
      </c>
      <c r="BB714">
        <v>8938000</v>
      </c>
      <c r="BC714">
        <v>0</v>
      </c>
      <c r="BD714">
        <v>0</v>
      </c>
    </row>
    <row r="715" spans="1:56" x14ac:dyDescent="0.25">
      <c r="A715" t="s">
        <v>9651</v>
      </c>
      <c r="B715" t="s">
        <v>9652</v>
      </c>
      <c r="C715" t="s">
        <v>9653</v>
      </c>
      <c r="D715" t="s">
        <v>171</v>
      </c>
      <c r="E715" t="s">
        <v>171</v>
      </c>
      <c r="F715">
        <f t="shared" si="43"/>
        <v>6699800</v>
      </c>
      <c r="G715">
        <v>0</v>
      </c>
      <c r="H715">
        <v>6699800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AN715" t="s">
        <v>10680</v>
      </c>
      <c r="AO715" t="s">
        <v>10681</v>
      </c>
      <c r="AP715" t="s">
        <v>171</v>
      </c>
      <c r="AQ715" t="s">
        <v>171</v>
      </c>
      <c r="AR715">
        <f t="shared" si="44"/>
        <v>0</v>
      </c>
      <c r="AS715">
        <v>0</v>
      </c>
      <c r="AT715">
        <v>0</v>
      </c>
      <c r="AU715">
        <v>0</v>
      </c>
      <c r="AW715" t="s">
        <v>9199</v>
      </c>
      <c r="AX715" t="s">
        <v>9200</v>
      </c>
      <c r="AY715" t="s">
        <v>230</v>
      </c>
      <c r="AZ715" t="s">
        <v>171</v>
      </c>
      <c r="BA715">
        <f t="shared" si="45"/>
        <v>8889600</v>
      </c>
      <c r="BB715">
        <v>8889600</v>
      </c>
      <c r="BC715">
        <v>0</v>
      </c>
      <c r="BD715">
        <v>0</v>
      </c>
    </row>
    <row r="716" spans="1:56" x14ac:dyDescent="0.25">
      <c r="A716" t="s">
        <v>9661</v>
      </c>
      <c r="B716" t="s">
        <v>9662</v>
      </c>
      <c r="C716" t="s">
        <v>9663</v>
      </c>
      <c r="D716" t="s">
        <v>171</v>
      </c>
      <c r="E716" t="s">
        <v>171</v>
      </c>
      <c r="F716">
        <f t="shared" si="43"/>
        <v>6593600</v>
      </c>
      <c r="G716">
        <v>0</v>
      </c>
      <c r="H716">
        <v>0</v>
      </c>
      <c r="I716">
        <v>0</v>
      </c>
      <c r="J716">
        <v>6593600</v>
      </c>
      <c r="K716">
        <v>0</v>
      </c>
      <c r="L716">
        <v>0</v>
      </c>
      <c r="M716">
        <v>0</v>
      </c>
      <c r="N716">
        <v>0</v>
      </c>
      <c r="AN716" t="s">
        <v>10657</v>
      </c>
      <c r="AO716" t="s">
        <v>10656</v>
      </c>
      <c r="AP716" t="s">
        <v>171</v>
      </c>
      <c r="AQ716" t="s">
        <v>171</v>
      </c>
      <c r="AR716">
        <f t="shared" si="44"/>
        <v>0</v>
      </c>
      <c r="AS716">
        <v>0</v>
      </c>
      <c r="AT716">
        <v>0</v>
      </c>
      <c r="AU716">
        <v>0</v>
      </c>
      <c r="AW716" t="s">
        <v>9208</v>
      </c>
      <c r="AX716" t="s">
        <v>9209</v>
      </c>
      <c r="AY716" t="s">
        <v>171</v>
      </c>
      <c r="AZ716" t="s">
        <v>171</v>
      </c>
      <c r="BA716">
        <f t="shared" si="45"/>
        <v>8841900</v>
      </c>
      <c r="BB716">
        <v>0</v>
      </c>
      <c r="BC716">
        <v>8841900</v>
      </c>
      <c r="BD716">
        <v>0</v>
      </c>
    </row>
    <row r="717" spans="1:56" x14ac:dyDescent="0.25">
      <c r="A717" t="s">
        <v>9680</v>
      </c>
      <c r="B717" t="s">
        <v>9681</v>
      </c>
      <c r="C717" t="s">
        <v>9682</v>
      </c>
      <c r="D717" t="s">
        <v>171</v>
      </c>
      <c r="E717" t="s">
        <v>171</v>
      </c>
      <c r="F717">
        <f t="shared" si="43"/>
        <v>6556200</v>
      </c>
      <c r="G717">
        <v>0</v>
      </c>
      <c r="H717">
        <v>0</v>
      </c>
      <c r="I717">
        <v>0</v>
      </c>
      <c r="J717">
        <v>6556200</v>
      </c>
      <c r="K717">
        <v>0</v>
      </c>
      <c r="L717">
        <v>0</v>
      </c>
      <c r="M717">
        <v>0</v>
      </c>
      <c r="N717">
        <v>0</v>
      </c>
      <c r="AN717" t="s">
        <v>8988</v>
      </c>
      <c r="AO717" t="s">
        <v>8989</v>
      </c>
      <c r="AP717" t="s">
        <v>171</v>
      </c>
      <c r="AQ717" t="s">
        <v>171</v>
      </c>
      <c r="AR717">
        <f t="shared" si="44"/>
        <v>0</v>
      </c>
      <c r="AS717">
        <v>0</v>
      </c>
      <c r="AT717">
        <v>0</v>
      </c>
      <c r="AU717">
        <v>0</v>
      </c>
      <c r="AW717" t="s">
        <v>9213</v>
      </c>
      <c r="AX717" t="s">
        <v>9214</v>
      </c>
      <c r="AY717" t="s">
        <v>171</v>
      </c>
      <c r="AZ717" t="s">
        <v>171</v>
      </c>
      <c r="BA717">
        <f t="shared" si="45"/>
        <v>8836400</v>
      </c>
      <c r="BB717">
        <v>8836400</v>
      </c>
      <c r="BC717">
        <v>0</v>
      </c>
      <c r="BD717">
        <v>0</v>
      </c>
    </row>
    <row r="718" spans="1:56" x14ac:dyDescent="0.25">
      <c r="A718" t="s">
        <v>9689</v>
      </c>
      <c r="B718" t="s">
        <v>9690</v>
      </c>
      <c r="C718" t="s">
        <v>9691</v>
      </c>
      <c r="D718" t="s">
        <v>171</v>
      </c>
      <c r="E718" t="s">
        <v>171</v>
      </c>
      <c r="F718">
        <f t="shared" si="43"/>
        <v>6532500</v>
      </c>
      <c r="G718">
        <v>0</v>
      </c>
      <c r="H718">
        <v>0</v>
      </c>
      <c r="I718">
        <v>0</v>
      </c>
      <c r="J718">
        <v>6532500</v>
      </c>
      <c r="K718">
        <v>0</v>
      </c>
      <c r="L718">
        <v>0</v>
      </c>
      <c r="M718">
        <v>0</v>
      </c>
      <c r="N718">
        <v>0</v>
      </c>
      <c r="AN718" t="s">
        <v>11487</v>
      </c>
      <c r="AO718" t="s">
        <v>11486</v>
      </c>
      <c r="AP718" t="s">
        <v>171</v>
      </c>
      <c r="AQ718" t="s">
        <v>171</v>
      </c>
      <c r="AR718">
        <f t="shared" si="44"/>
        <v>0</v>
      </c>
      <c r="AS718">
        <v>0</v>
      </c>
      <c r="AT718">
        <v>0</v>
      </c>
      <c r="AU718">
        <v>0</v>
      </c>
      <c r="AW718" t="s">
        <v>7758</v>
      </c>
      <c r="AX718" t="s">
        <v>7757</v>
      </c>
      <c r="AY718" t="s">
        <v>171</v>
      </c>
      <c r="AZ718" t="s">
        <v>171</v>
      </c>
      <c r="BA718">
        <f t="shared" si="45"/>
        <v>8813800</v>
      </c>
      <c r="BB718">
        <v>0</v>
      </c>
      <c r="BC718">
        <v>8813800</v>
      </c>
      <c r="BD718">
        <v>0</v>
      </c>
    </row>
    <row r="719" spans="1:56" x14ac:dyDescent="0.25">
      <c r="A719" t="s">
        <v>9703</v>
      </c>
      <c r="B719" t="s">
        <v>9704</v>
      </c>
      <c r="C719" t="s">
        <v>9705</v>
      </c>
      <c r="D719" t="s">
        <v>171</v>
      </c>
      <c r="E719" t="s">
        <v>171</v>
      </c>
      <c r="F719">
        <f t="shared" si="43"/>
        <v>6446800</v>
      </c>
      <c r="G719">
        <v>0</v>
      </c>
      <c r="H719">
        <v>0</v>
      </c>
      <c r="I719">
        <v>0</v>
      </c>
      <c r="J719">
        <v>6446800</v>
      </c>
      <c r="K719">
        <v>0</v>
      </c>
      <c r="L719">
        <v>0</v>
      </c>
      <c r="M719">
        <v>0</v>
      </c>
      <c r="N719">
        <v>0</v>
      </c>
      <c r="AN719" t="s">
        <v>8592</v>
      </c>
      <c r="AO719" t="s">
        <v>8593</v>
      </c>
      <c r="AP719" t="s">
        <v>171</v>
      </c>
      <c r="AQ719" t="s">
        <v>171</v>
      </c>
      <c r="AR719">
        <f t="shared" si="44"/>
        <v>0</v>
      </c>
      <c r="AS719">
        <v>0</v>
      </c>
      <c r="AT719">
        <v>0</v>
      </c>
      <c r="AU719">
        <v>0</v>
      </c>
      <c r="AW719" t="s">
        <v>9225</v>
      </c>
      <c r="AX719" t="s">
        <v>9226</v>
      </c>
      <c r="AY719" t="s">
        <v>171</v>
      </c>
      <c r="AZ719" t="s">
        <v>171</v>
      </c>
      <c r="BA719">
        <f t="shared" si="45"/>
        <v>8767300</v>
      </c>
      <c r="BB719">
        <v>8767300</v>
      </c>
      <c r="BC719">
        <v>0</v>
      </c>
      <c r="BD719">
        <v>0</v>
      </c>
    </row>
    <row r="720" spans="1:56" x14ac:dyDescent="0.25">
      <c r="A720" t="s">
        <v>9713</v>
      </c>
      <c r="B720" t="s">
        <v>9714</v>
      </c>
      <c r="C720" t="s">
        <v>9715</v>
      </c>
      <c r="D720" t="s">
        <v>171</v>
      </c>
      <c r="E720" t="s">
        <v>171</v>
      </c>
      <c r="F720">
        <f t="shared" si="43"/>
        <v>6433700</v>
      </c>
      <c r="G720">
        <v>0</v>
      </c>
      <c r="H720">
        <v>0</v>
      </c>
      <c r="I720">
        <v>0</v>
      </c>
      <c r="J720">
        <v>6433700</v>
      </c>
      <c r="K720">
        <v>0</v>
      </c>
      <c r="L720">
        <v>0</v>
      </c>
      <c r="M720">
        <v>0</v>
      </c>
      <c r="N720">
        <v>0</v>
      </c>
      <c r="AN720" t="s">
        <v>5079</v>
      </c>
      <c r="AO720" t="s">
        <v>5080</v>
      </c>
      <c r="AP720" t="s">
        <v>171</v>
      </c>
      <c r="AQ720" t="s">
        <v>171</v>
      </c>
      <c r="AR720">
        <f t="shared" si="44"/>
        <v>0</v>
      </c>
      <c r="AS720">
        <v>0</v>
      </c>
      <c r="AT720">
        <v>0</v>
      </c>
      <c r="AU720">
        <v>0</v>
      </c>
      <c r="AW720" t="s">
        <v>9234</v>
      </c>
      <c r="AX720" t="s">
        <v>9235</v>
      </c>
      <c r="AY720" t="s">
        <v>171</v>
      </c>
      <c r="AZ720" t="s">
        <v>171</v>
      </c>
      <c r="BA720">
        <f t="shared" si="45"/>
        <v>8744400</v>
      </c>
      <c r="BB720">
        <v>8744400</v>
      </c>
      <c r="BC720">
        <v>0</v>
      </c>
      <c r="BD720">
        <v>0</v>
      </c>
    </row>
    <row r="721" spans="1:56" x14ac:dyDescent="0.25">
      <c r="A721" t="s">
        <v>9724</v>
      </c>
      <c r="B721" t="s">
        <v>9725</v>
      </c>
      <c r="C721" t="s">
        <v>9726</v>
      </c>
      <c r="D721" t="s">
        <v>171</v>
      </c>
      <c r="E721" t="s">
        <v>171</v>
      </c>
      <c r="F721">
        <f t="shared" si="43"/>
        <v>6408700</v>
      </c>
      <c r="G721">
        <v>0</v>
      </c>
      <c r="H721">
        <v>0</v>
      </c>
      <c r="I721">
        <v>0</v>
      </c>
      <c r="J721">
        <v>6408700</v>
      </c>
      <c r="K721">
        <v>0</v>
      </c>
      <c r="L721">
        <v>0</v>
      </c>
      <c r="M721">
        <v>0</v>
      </c>
      <c r="N721">
        <v>0</v>
      </c>
      <c r="AN721" t="s">
        <v>9154</v>
      </c>
      <c r="AO721" t="s">
        <v>9155</v>
      </c>
      <c r="AP721" t="s">
        <v>171</v>
      </c>
      <c r="AQ721" t="s">
        <v>171</v>
      </c>
      <c r="AR721">
        <f t="shared" si="44"/>
        <v>0</v>
      </c>
      <c r="AS721">
        <v>0</v>
      </c>
      <c r="AT721">
        <v>0</v>
      </c>
      <c r="AU721">
        <v>0</v>
      </c>
      <c r="AW721" t="s">
        <v>9245</v>
      </c>
      <c r="AX721" t="s">
        <v>9246</v>
      </c>
      <c r="AY721" t="s">
        <v>171</v>
      </c>
      <c r="AZ721" t="s">
        <v>171</v>
      </c>
      <c r="BA721">
        <f t="shared" si="45"/>
        <v>8723200</v>
      </c>
      <c r="BB721">
        <v>8723200</v>
      </c>
      <c r="BC721">
        <v>0</v>
      </c>
      <c r="BD721">
        <v>0</v>
      </c>
    </row>
    <row r="722" spans="1:56" x14ac:dyDescent="0.25">
      <c r="A722" t="s">
        <v>9732</v>
      </c>
      <c r="B722" t="s">
        <v>9733</v>
      </c>
      <c r="C722" t="s">
        <v>9734</v>
      </c>
      <c r="D722" t="s">
        <v>171</v>
      </c>
      <c r="E722" t="s">
        <v>171</v>
      </c>
      <c r="F722">
        <f t="shared" si="43"/>
        <v>6351900</v>
      </c>
      <c r="G722">
        <v>6351900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AN722" t="s">
        <v>10276</v>
      </c>
      <c r="AO722" t="s">
        <v>10277</v>
      </c>
      <c r="AP722" t="s">
        <v>171</v>
      </c>
      <c r="AQ722" t="s">
        <v>171</v>
      </c>
      <c r="AR722">
        <f t="shared" si="44"/>
        <v>0</v>
      </c>
      <c r="AS722">
        <v>0</v>
      </c>
      <c r="AT722">
        <v>0</v>
      </c>
      <c r="AU722">
        <v>0</v>
      </c>
      <c r="AW722" t="s">
        <v>9265</v>
      </c>
      <c r="AX722" t="s">
        <v>9264</v>
      </c>
      <c r="AY722" t="s">
        <v>171</v>
      </c>
      <c r="AZ722" t="s">
        <v>171</v>
      </c>
      <c r="BA722">
        <f t="shared" si="45"/>
        <v>8666700</v>
      </c>
      <c r="BB722">
        <v>8666700</v>
      </c>
      <c r="BC722">
        <v>0</v>
      </c>
      <c r="BD722">
        <v>0</v>
      </c>
    </row>
    <row r="723" spans="1:56" x14ac:dyDescent="0.25">
      <c r="A723" t="s">
        <v>9736</v>
      </c>
      <c r="B723" t="s">
        <v>9737</v>
      </c>
      <c r="C723" t="s">
        <v>9738</v>
      </c>
      <c r="D723" t="s">
        <v>171</v>
      </c>
      <c r="E723" t="s">
        <v>171</v>
      </c>
      <c r="F723">
        <f t="shared" si="43"/>
        <v>6344500</v>
      </c>
      <c r="G723">
        <v>0</v>
      </c>
      <c r="H723">
        <v>0</v>
      </c>
      <c r="I723">
        <v>0</v>
      </c>
      <c r="J723">
        <v>6344500</v>
      </c>
      <c r="K723">
        <v>0</v>
      </c>
      <c r="L723">
        <v>0</v>
      </c>
      <c r="M723">
        <v>0</v>
      </c>
      <c r="N723">
        <v>0</v>
      </c>
      <c r="AN723" t="s">
        <v>6138</v>
      </c>
      <c r="AO723" t="s">
        <v>6139</v>
      </c>
      <c r="AP723" t="s">
        <v>171</v>
      </c>
      <c r="AQ723" t="s">
        <v>171</v>
      </c>
      <c r="AR723">
        <f t="shared" si="44"/>
        <v>0</v>
      </c>
      <c r="AS723">
        <v>0</v>
      </c>
      <c r="AT723">
        <v>0</v>
      </c>
      <c r="AU723">
        <v>0</v>
      </c>
      <c r="AW723" t="s">
        <v>6958</v>
      </c>
      <c r="AX723" t="s">
        <v>6959</v>
      </c>
      <c r="AY723" t="s">
        <v>171</v>
      </c>
      <c r="AZ723" t="s">
        <v>171</v>
      </c>
      <c r="BA723">
        <f t="shared" si="45"/>
        <v>8615600</v>
      </c>
      <c r="BB723">
        <v>8615600</v>
      </c>
      <c r="BC723">
        <v>0</v>
      </c>
      <c r="BD723">
        <v>0</v>
      </c>
    </row>
    <row r="724" spans="1:56" x14ac:dyDescent="0.25">
      <c r="A724" t="s">
        <v>9745</v>
      </c>
      <c r="C724" t="s">
        <v>9746</v>
      </c>
      <c r="D724" t="s">
        <v>479</v>
      </c>
      <c r="E724" t="s">
        <v>171</v>
      </c>
      <c r="F724">
        <f t="shared" si="43"/>
        <v>6326500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6326500</v>
      </c>
      <c r="N724">
        <v>0</v>
      </c>
      <c r="AN724" t="s">
        <v>5039</v>
      </c>
      <c r="AO724" t="s">
        <v>5038</v>
      </c>
      <c r="AP724" s="9" t="s">
        <v>63</v>
      </c>
      <c r="AQ724" s="5" t="s">
        <v>64</v>
      </c>
      <c r="AR724">
        <f t="shared" si="44"/>
        <v>0</v>
      </c>
      <c r="AS724">
        <v>0</v>
      </c>
      <c r="AT724">
        <v>0</v>
      </c>
      <c r="AU724">
        <v>0</v>
      </c>
      <c r="AW724" t="s">
        <v>7188</v>
      </c>
      <c r="AX724" t="s">
        <v>7189</v>
      </c>
      <c r="AY724" t="s">
        <v>171</v>
      </c>
      <c r="AZ724" t="s">
        <v>171</v>
      </c>
      <c r="BA724">
        <f t="shared" si="45"/>
        <v>8297500</v>
      </c>
      <c r="BB724">
        <v>0</v>
      </c>
      <c r="BC724">
        <v>3541800</v>
      </c>
      <c r="BD724">
        <v>4755700</v>
      </c>
    </row>
    <row r="725" spans="1:56" x14ac:dyDescent="0.25">
      <c r="A725" t="s">
        <v>9753</v>
      </c>
      <c r="B725" t="s">
        <v>9754</v>
      </c>
      <c r="C725" t="s">
        <v>9753</v>
      </c>
      <c r="D725" t="s">
        <v>171</v>
      </c>
      <c r="E725" t="s">
        <v>171</v>
      </c>
      <c r="F725">
        <f t="shared" si="43"/>
        <v>6286400</v>
      </c>
      <c r="G725">
        <v>0</v>
      </c>
      <c r="H725">
        <v>0</v>
      </c>
      <c r="I725">
        <v>0</v>
      </c>
      <c r="J725">
        <v>6286400</v>
      </c>
      <c r="K725">
        <v>0</v>
      </c>
      <c r="L725">
        <v>0</v>
      </c>
      <c r="M725">
        <v>0</v>
      </c>
      <c r="N725">
        <v>0</v>
      </c>
      <c r="AN725" t="s">
        <v>8509</v>
      </c>
      <c r="AO725" t="s">
        <v>8510</v>
      </c>
      <c r="AP725" t="s">
        <v>171</v>
      </c>
      <c r="AQ725" t="s">
        <v>171</v>
      </c>
      <c r="AR725">
        <f t="shared" si="44"/>
        <v>0</v>
      </c>
      <c r="AS725">
        <v>0</v>
      </c>
      <c r="AT725">
        <v>0</v>
      </c>
      <c r="AU725">
        <v>0</v>
      </c>
      <c r="AW725" t="s">
        <v>9298</v>
      </c>
      <c r="AX725" t="s">
        <v>9299</v>
      </c>
      <c r="AY725" t="s">
        <v>171</v>
      </c>
      <c r="AZ725" t="s">
        <v>171</v>
      </c>
      <c r="BA725">
        <f t="shared" si="45"/>
        <v>8243200</v>
      </c>
      <c r="BB725">
        <v>8243200</v>
      </c>
      <c r="BC725">
        <v>0</v>
      </c>
      <c r="BD725">
        <v>0</v>
      </c>
    </row>
    <row r="726" spans="1:56" x14ac:dyDescent="0.25">
      <c r="A726" t="s">
        <v>9761</v>
      </c>
      <c r="B726" t="s">
        <v>9762</v>
      </c>
      <c r="C726" t="s">
        <v>9763</v>
      </c>
      <c r="D726" t="s">
        <v>171</v>
      </c>
      <c r="E726" t="s">
        <v>171</v>
      </c>
      <c r="F726">
        <f t="shared" si="43"/>
        <v>6276900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6276900</v>
      </c>
      <c r="AN726" t="s">
        <v>11163</v>
      </c>
      <c r="AO726" t="s">
        <v>11164</v>
      </c>
      <c r="AP726" t="s">
        <v>171</v>
      </c>
      <c r="AQ726" t="s">
        <v>171</v>
      </c>
      <c r="AR726">
        <f t="shared" si="44"/>
        <v>0</v>
      </c>
      <c r="AS726">
        <v>0</v>
      </c>
      <c r="AT726">
        <v>0</v>
      </c>
      <c r="AU726">
        <v>0</v>
      </c>
      <c r="AW726" t="s">
        <v>9304</v>
      </c>
      <c r="AX726" t="s">
        <v>9305</v>
      </c>
      <c r="AY726" t="s">
        <v>171</v>
      </c>
      <c r="AZ726" t="s">
        <v>171</v>
      </c>
      <c r="BA726">
        <f t="shared" si="45"/>
        <v>8234300</v>
      </c>
      <c r="BB726">
        <v>8234300</v>
      </c>
      <c r="BC726">
        <v>0</v>
      </c>
      <c r="BD726">
        <v>0</v>
      </c>
    </row>
    <row r="727" spans="1:56" x14ac:dyDescent="0.25">
      <c r="A727" t="s">
        <v>9769</v>
      </c>
      <c r="B727" t="s">
        <v>9770</v>
      </c>
      <c r="C727" t="s">
        <v>9771</v>
      </c>
      <c r="D727" t="s">
        <v>171</v>
      </c>
      <c r="E727" t="s">
        <v>171</v>
      </c>
      <c r="F727">
        <f t="shared" si="43"/>
        <v>6276000</v>
      </c>
      <c r="G727">
        <v>0</v>
      </c>
      <c r="H727">
        <v>6276000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AN727" t="s">
        <v>8063</v>
      </c>
      <c r="AO727" t="s">
        <v>8064</v>
      </c>
      <c r="AP727" t="s">
        <v>171</v>
      </c>
      <c r="AQ727" t="s">
        <v>171</v>
      </c>
      <c r="AR727">
        <f t="shared" si="44"/>
        <v>0</v>
      </c>
      <c r="AS727">
        <v>0</v>
      </c>
      <c r="AT727">
        <v>0</v>
      </c>
      <c r="AU727">
        <v>0</v>
      </c>
      <c r="AW727" t="s">
        <v>9310</v>
      </c>
      <c r="AX727" t="s">
        <v>9311</v>
      </c>
      <c r="AY727" t="s">
        <v>171</v>
      </c>
      <c r="AZ727" t="s">
        <v>171</v>
      </c>
      <c r="BA727">
        <f t="shared" si="45"/>
        <v>8143100</v>
      </c>
      <c r="BB727">
        <v>8143100</v>
      </c>
      <c r="BC727">
        <v>0</v>
      </c>
      <c r="BD727">
        <v>0</v>
      </c>
    </row>
    <row r="728" spans="1:56" x14ac:dyDescent="0.25">
      <c r="A728" t="s">
        <v>9778</v>
      </c>
      <c r="B728" t="s">
        <v>9779</v>
      </c>
      <c r="C728" t="s">
        <v>9780</v>
      </c>
      <c r="D728" t="s">
        <v>171</v>
      </c>
      <c r="E728" t="s">
        <v>171</v>
      </c>
      <c r="F728">
        <f t="shared" si="43"/>
        <v>6269400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6269400</v>
      </c>
      <c r="M728">
        <v>0</v>
      </c>
      <c r="N728">
        <v>0</v>
      </c>
      <c r="AN728" t="s">
        <v>4670</v>
      </c>
      <c r="AO728" t="s">
        <v>4671</v>
      </c>
      <c r="AP728" t="s">
        <v>171</v>
      </c>
      <c r="AQ728" t="s">
        <v>171</v>
      </c>
      <c r="AR728">
        <f t="shared" si="44"/>
        <v>0</v>
      </c>
      <c r="AS728">
        <v>0</v>
      </c>
      <c r="AT728">
        <v>0</v>
      </c>
      <c r="AU728">
        <v>0</v>
      </c>
      <c r="AW728" t="s">
        <v>9319</v>
      </c>
      <c r="AX728" t="s">
        <v>9318</v>
      </c>
      <c r="AY728" t="s">
        <v>171</v>
      </c>
      <c r="AZ728" t="s">
        <v>171</v>
      </c>
      <c r="BA728">
        <f t="shared" si="45"/>
        <v>8138700</v>
      </c>
      <c r="BB728">
        <v>0</v>
      </c>
      <c r="BC728">
        <v>0</v>
      </c>
      <c r="BD728">
        <v>8138700</v>
      </c>
    </row>
    <row r="729" spans="1:56" x14ac:dyDescent="0.25">
      <c r="A729" t="s">
        <v>9787</v>
      </c>
      <c r="B729" t="s">
        <v>9788</v>
      </c>
      <c r="C729" t="s">
        <v>9789</v>
      </c>
      <c r="D729" t="s">
        <v>171</v>
      </c>
      <c r="E729" t="s">
        <v>171</v>
      </c>
      <c r="F729">
        <f t="shared" si="43"/>
        <v>6248300</v>
      </c>
      <c r="G729">
        <v>0</v>
      </c>
      <c r="H729">
        <v>6248300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AN729" t="s">
        <v>10705</v>
      </c>
      <c r="AO729" t="s">
        <v>10706</v>
      </c>
      <c r="AP729" t="s">
        <v>171</v>
      </c>
      <c r="AQ729" t="s">
        <v>171</v>
      </c>
      <c r="AR729">
        <f t="shared" si="44"/>
        <v>0</v>
      </c>
      <c r="AS729">
        <v>0</v>
      </c>
      <c r="AT729">
        <v>0</v>
      </c>
      <c r="AU729">
        <v>0</v>
      </c>
      <c r="AW729" t="s">
        <v>9324</v>
      </c>
      <c r="AX729" t="s">
        <v>9325</v>
      </c>
      <c r="AY729" t="s">
        <v>171</v>
      </c>
      <c r="AZ729" t="s">
        <v>171</v>
      </c>
      <c r="BA729">
        <f t="shared" si="45"/>
        <v>8054400</v>
      </c>
      <c r="BB729">
        <v>8054400</v>
      </c>
      <c r="BC729">
        <v>0</v>
      </c>
      <c r="BD729">
        <v>0</v>
      </c>
    </row>
    <row r="730" spans="1:56" x14ac:dyDescent="0.25">
      <c r="A730" t="s">
        <v>9811</v>
      </c>
      <c r="B730" t="s">
        <v>9812</v>
      </c>
      <c r="C730" t="s">
        <v>9813</v>
      </c>
      <c r="D730" t="s">
        <v>171</v>
      </c>
      <c r="E730" t="s">
        <v>171</v>
      </c>
      <c r="F730">
        <f t="shared" si="43"/>
        <v>6173700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6173700</v>
      </c>
      <c r="N730">
        <v>0</v>
      </c>
      <c r="AN730" t="s">
        <v>9524</v>
      </c>
      <c r="AO730" t="s">
        <v>9525</v>
      </c>
      <c r="AP730" s="3" t="s">
        <v>437</v>
      </c>
      <c r="AQ730" s="8" t="s">
        <v>1676</v>
      </c>
      <c r="AR730">
        <f t="shared" si="44"/>
        <v>0</v>
      </c>
      <c r="AS730">
        <v>0</v>
      </c>
      <c r="AT730">
        <v>0</v>
      </c>
      <c r="AU730">
        <v>0</v>
      </c>
      <c r="AW730" t="s">
        <v>9343</v>
      </c>
      <c r="AX730" t="s">
        <v>9344</v>
      </c>
      <c r="AY730" t="s">
        <v>171</v>
      </c>
      <c r="AZ730" t="s">
        <v>171</v>
      </c>
      <c r="BA730">
        <f t="shared" si="45"/>
        <v>7968000</v>
      </c>
      <c r="BB730">
        <v>7968000</v>
      </c>
      <c r="BC730">
        <v>0</v>
      </c>
      <c r="BD730">
        <v>0</v>
      </c>
    </row>
    <row r="731" spans="1:56" x14ac:dyDescent="0.25">
      <c r="A731" t="s">
        <v>9822</v>
      </c>
      <c r="B731" t="s">
        <v>9823</v>
      </c>
      <c r="C731" t="s">
        <v>9824</v>
      </c>
      <c r="D731" t="s">
        <v>171</v>
      </c>
      <c r="E731" t="s">
        <v>171</v>
      </c>
      <c r="F731">
        <f t="shared" si="43"/>
        <v>6173000</v>
      </c>
      <c r="G731">
        <v>0</v>
      </c>
      <c r="H731">
        <v>0</v>
      </c>
      <c r="I731">
        <v>0</v>
      </c>
      <c r="J731">
        <v>6173000</v>
      </c>
      <c r="K731">
        <v>0</v>
      </c>
      <c r="L731">
        <v>0</v>
      </c>
      <c r="M731">
        <v>0</v>
      </c>
      <c r="N731">
        <v>0</v>
      </c>
      <c r="AN731" t="s">
        <v>7996</v>
      </c>
      <c r="AO731" t="s">
        <v>7995</v>
      </c>
      <c r="AP731" s="3" t="s">
        <v>437</v>
      </c>
      <c r="AQ731" s="8" t="s">
        <v>1676</v>
      </c>
      <c r="AR731">
        <f t="shared" si="44"/>
        <v>0</v>
      </c>
      <c r="AS731">
        <v>0</v>
      </c>
      <c r="AT731">
        <v>0</v>
      </c>
      <c r="AU731">
        <v>0</v>
      </c>
      <c r="AW731" t="s">
        <v>9367</v>
      </c>
      <c r="AX731" t="s">
        <v>9368</v>
      </c>
      <c r="AY731" t="s">
        <v>171</v>
      </c>
      <c r="AZ731" t="s">
        <v>171</v>
      </c>
      <c r="BA731">
        <f t="shared" si="45"/>
        <v>7874800</v>
      </c>
      <c r="BB731">
        <v>7874800</v>
      </c>
      <c r="BC731">
        <v>0</v>
      </c>
      <c r="BD731">
        <v>0</v>
      </c>
    </row>
    <row r="732" spans="1:56" x14ac:dyDescent="0.25">
      <c r="A732" t="s">
        <v>9837</v>
      </c>
      <c r="B732" t="s">
        <v>9838</v>
      </c>
      <c r="C732" t="s">
        <v>9839</v>
      </c>
      <c r="D732" t="s">
        <v>171</v>
      </c>
      <c r="E732" t="s">
        <v>171</v>
      </c>
      <c r="F732">
        <f t="shared" si="43"/>
        <v>6052400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6052400</v>
      </c>
      <c r="M732">
        <v>0</v>
      </c>
      <c r="N732">
        <v>0</v>
      </c>
      <c r="AN732" t="s">
        <v>4583</v>
      </c>
      <c r="AO732" t="s">
        <v>4582</v>
      </c>
      <c r="AP732" t="s">
        <v>171</v>
      </c>
      <c r="AQ732" t="s">
        <v>171</v>
      </c>
      <c r="AR732">
        <f t="shared" si="44"/>
        <v>0</v>
      </c>
      <c r="AS732">
        <v>0</v>
      </c>
      <c r="AT732">
        <v>0</v>
      </c>
      <c r="AU732">
        <v>0</v>
      </c>
      <c r="AW732" t="s">
        <v>9376</v>
      </c>
      <c r="AX732" t="s">
        <v>9377</v>
      </c>
      <c r="AY732" t="s">
        <v>171</v>
      </c>
      <c r="AZ732" t="s">
        <v>171</v>
      </c>
      <c r="BA732">
        <f t="shared" si="45"/>
        <v>7857800</v>
      </c>
      <c r="BB732">
        <v>0</v>
      </c>
      <c r="BC732">
        <v>7857800</v>
      </c>
      <c r="BD732">
        <v>0</v>
      </c>
    </row>
    <row r="733" spans="1:56" x14ac:dyDescent="0.25">
      <c r="A733" t="s">
        <v>9846</v>
      </c>
      <c r="B733" t="s">
        <v>9847</v>
      </c>
      <c r="C733" t="s">
        <v>9846</v>
      </c>
      <c r="D733" t="s">
        <v>171</v>
      </c>
      <c r="E733" t="s">
        <v>171</v>
      </c>
      <c r="F733">
        <f t="shared" si="43"/>
        <v>6046300</v>
      </c>
      <c r="G733">
        <v>0</v>
      </c>
      <c r="H733">
        <v>0</v>
      </c>
      <c r="I733">
        <v>0</v>
      </c>
      <c r="J733">
        <v>6046300</v>
      </c>
      <c r="K733">
        <v>0</v>
      </c>
      <c r="L733">
        <v>0</v>
      </c>
      <c r="M733">
        <v>0</v>
      </c>
      <c r="N733">
        <v>0</v>
      </c>
      <c r="AN733" t="s">
        <v>11495</v>
      </c>
      <c r="AO733" t="s">
        <v>11496</v>
      </c>
      <c r="AP733" t="s">
        <v>171</v>
      </c>
      <c r="AQ733" t="s">
        <v>171</v>
      </c>
      <c r="AR733">
        <f t="shared" si="44"/>
        <v>0</v>
      </c>
      <c r="AS733">
        <v>0</v>
      </c>
      <c r="AT733">
        <v>0</v>
      </c>
      <c r="AU733">
        <v>0</v>
      </c>
      <c r="AW733" t="s">
        <v>9402</v>
      </c>
      <c r="AX733" t="s">
        <v>9401</v>
      </c>
      <c r="AY733" t="s">
        <v>171</v>
      </c>
      <c r="AZ733" t="s">
        <v>171</v>
      </c>
      <c r="BA733">
        <f t="shared" si="45"/>
        <v>7765600</v>
      </c>
      <c r="BB733">
        <v>0</v>
      </c>
      <c r="BC733">
        <v>0</v>
      </c>
      <c r="BD733">
        <v>7765600</v>
      </c>
    </row>
    <row r="734" spans="1:56" x14ac:dyDescent="0.25">
      <c r="A734" t="s">
        <v>9851</v>
      </c>
      <c r="B734" t="s">
        <v>9852</v>
      </c>
      <c r="C734" t="s">
        <v>9851</v>
      </c>
      <c r="D734" t="s">
        <v>171</v>
      </c>
      <c r="E734" t="s">
        <v>171</v>
      </c>
      <c r="F734">
        <f t="shared" si="43"/>
        <v>6011500</v>
      </c>
      <c r="G734">
        <v>0</v>
      </c>
      <c r="H734">
        <v>0</v>
      </c>
      <c r="I734">
        <v>0</v>
      </c>
      <c r="J734">
        <v>6011500</v>
      </c>
      <c r="K734">
        <v>0</v>
      </c>
      <c r="L734">
        <v>0</v>
      </c>
      <c r="M734">
        <v>0</v>
      </c>
      <c r="N734">
        <v>0</v>
      </c>
      <c r="AN734" t="s">
        <v>11098</v>
      </c>
      <c r="AO734" t="s">
        <v>11097</v>
      </c>
      <c r="AP734" t="s">
        <v>171</v>
      </c>
      <c r="AQ734" t="s">
        <v>171</v>
      </c>
      <c r="AR734">
        <f t="shared" si="44"/>
        <v>0</v>
      </c>
      <c r="AS734">
        <v>0</v>
      </c>
      <c r="AT734">
        <v>0</v>
      </c>
      <c r="AU734">
        <v>0</v>
      </c>
      <c r="AW734" t="s">
        <v>9407</v>
      </c>
      <c r="AX734" t="s">
        <v>9408</v>
      </c>
      <c r="AY734" t="s">
        <v>171</v>
      </c>
      <c r="AZ734" t="s">
        <v>171</v>
      </c>
      <c r="BA734">
        <f t="shared" si="45"/>
        <v>7669600</v>
      </c>
      <c r="BB734">
        <v>7669600</v>
      </c>
      <c r="BC734">
        <v>0</v>
      </c>
      <c r="BD734">
        <v>0</v>
      </c>
    </row>
    <row r="735" spans="1:56" x14ac:dyDescent="0.25">
      <c r="A735" t="s">
        <v>9859</v>
      </c>
      <c r="B735" t="s">
        <v>9860</v>
      </c>
      <c r="C735" t="s">
        <v>9861</v>
      </c>
      <c r="D735" t="s">
        <v>171</v>
      </c>
      <c r="E735" t="s">
        <v>171</v>
      </c>
      <c r="F735">
        <f t="shared" si="43"/>
        <v>5988800</v>
      </c>
      <c r="G735">
        <v>0</v>
      </c>
      <c r="H735">
        <v>0</v>
      </c>
      <c r="I735">
        <v>0</v>
      </c>
      <c r="J735">
        <v>5988800</v>
      </c>
      <c r="K735">
        <v>0</v>
      </c>
      <c r="L735">
        <v>0</v>
      </c>
      <c r="M735">
        <v>0</v>
      </c>
      <c r="N735">
        <v>0</v>
      </c>
      <c r="AN735" t="s">
        <v>7389</v>
      </c>
      <c r="AO735" t="s">
        <v>7390</v>
      </c>
      <c r="AP735" t="s">
        <v>171</v>
      </c>
      <c r="AQ735" t="s">
        <v>171</v>
      </c>
      <c r="AR735">
        <f t="shared" si="44"/>
        <v>0</v>
      </c>
      <c r="AS735">
        <v>0</v>
      </c>
      <c r="AT735">
        <v>0</v>
      </c>
      <c r="AU735">
        <v>0</v>
      </c>
      <c r="AW735" t="s">
        <v>9417</v>
      </c>
      <c r="AX735" t="s">
        <v>9418</v>
      </c>
      <c r="AY735" t="s">
        <v>171</v>
      </c>
      <c r="AZ735" t="s">
        <v>171</v>
      </c>
      <c r="BA735">
        <f t="shared" si="45"/>
        <v>7569900</v>
      </c>
      <c r="BB735">
        <v>7569900</v>
      </c>
      <c r="BC735">
        <v>0</v>
      </c>
      <c r="BD735">
        <v>0</v>
      </c>
    </row>
    <row r="736" spans="1:56" x14ac:dyDescent="0.25">
      <c r="A736" t="s">
        <v>9866</v>
      </c>
      <c r="B736" t="s">
        <v>9867</v>
      </c>
      <c r="C736" t="s">
        <v>9868</v>
      </c>
      <c r="D736" t="s">
        <v>171</v>
      </c>
      <c r="E736" t="s">
        <v>171</v>
      </c>
      <c r="F736">
        <f t="shared" si="43"/>
        <v>5962400</v>
      </c>
      <c r="G736">
        <v>0</v>
      </c>
      <c r="H736">
        <v>0</v>
      </c>
      <c r="I736">
        <v>0</v>
      </c>
      <c r="J736">
        <v>5962400</v>
      </c>
      <c r="K736">
        <v>0</v>
      </c>
      <c r="L736">
        <v>0</v>
      </c>
      <c r="M736">
        <v>0</v>
      </c>
      <c r="N736">
        <v>0</v>
      </c>
      <c r="AN736" t="s">
        <v>7305</v>
      </c>
      <c r="AO736" t="s">
        <v>7306</v>
      </c>
      <c r="AP736" t="s">
        <v>171</v>
      </c>
      <c r="AQ736" t="s">
        <v>171</v>
      </c>
      <c r="AR736">
        <f t="shared" si="44"/>
        <v>0</v>
      </c>
      <c r="AS736">
        <v>0</v>
      </c>
      <c r="AT736">
        <v>0</v>
      </c>
      <c r="AU736">
        <v>0</v>
      </c>
      <c r="AW736" t="s">
        <v>9446</v>
      </c>
      <c r="AX736" t="s">
        <v>9447</v>
      </c>
      <c r="AY736" t="s">
        <v>171</v>
      </c>
      <c r="AZ736" t="s">
        <v>171</v>
      </c>
      <c r="BA736">
        <f t="shared" si="45"/>
        <v>7416800</v>
      </c>
      <c r="BB736">
        <v>0</v>
      </c>
      <c r="BC736">
        <v>0</v>
      </c>
      <c r="BD736">
        <v>7416800</v>
      </c>
    </row>
    <row r="737" spans="1:56" x14ac:dyDescent="0.25">
      <c r="A737" t="s">
        <v>9874</v>
      </c>
      <c r="B737" t="s">
        <v>9875</v>
      </c>
      <c r="C737" t="s">
        <v>9874</v>
      </c>
      <c r="D737" t="s">
        <v>171</v>
      </c>
      <c r="E737" t="s">
        <v>171</v>
      </c>
      <c r="F737">
        <f t="shared" si="43"/>
        <v>5948900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5948900</v>
      </c>
      <c r="N737">
        <v>0</v>
      </c>
      <c r="AN737" t="s">
        <v>5789</v>
      </c>
      <c r="AO737" t="s">
        <v>5790</v>
      </c>
      <c r="AP737" t="s">
        <v>171</v>
      </c>
      <c r="AQ737" t="s">
        <v>171</v>
      </c>
      <c r="AR737">
        <f t="shared" si="44"/>
        <v>0</v>
      </c>
      <c r="AS737">
        <v>0</v>
      </c>
      <c r="AT737">
        <v>0</v>
      </c>
      <c r="AU737">
        <v>0</v>
      </c>
      <c r="AW737" t="s">
        <v>9453</v>
      </c>
      <c r="AX737" t="s">
        <v>9454</v>
      </c>
      <c r="AY737" t="s">
        <v>171</v>
      </c>
      <c r="AZ737" s="2" t="s">
        <v>171</v>
      </c>
      <c r="BA737">
        <f t="shared" si="45"/>
        <v>7402100</v>
      </c>
      <c r="BB737">
        <v>0</v>
      </c>
      <c r="BC737">
        <v>0</v>
      </c>
      <c r="BD737">
        <v>7402100</v>
      </c>
    </row>
    <row r="738" spans="1:56" x14ac:dyDescent="0.25">
      <c r="A738" t="s">
        <v>9879</v>
      </c>
      <c r="B738" t="s">
        <v>9880</v>
      </c>
      <c r="C738" t="s">
        <v>9881</v>
      </c>
      <c r="D738" t="s">
        <v>171</v>
      </c>
      <c r="E738" t="s">
        <v>171</v>
      </c>
      <c r="F738">
        <f t="shared" si="43"/>
        <v>5914700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5914700</v>
      </c>
      <c r="M738">
        <v>0</v>
      </c>
      <c r="N738">
        <v>0</v>
      </c>
      <c r="AN738" t="s">
        <v>10485</v>
      </c>
      <c r="AO738" t="s">
        <v>10486</v>
      </c>
      <c r="AP738" t="s">
        <v>171</v>
      </c>
      <c r="AQ738" t="s">
        <v>171</v>
      </c>
      <c r="AR738">
        <f t="shared" si="44"/>
        <v>0</v>
      </c>
      <c r="AS738">
        <v>0</v>
      </c>
      <c r="AT738">
        <v>0</v>
      </c>
      <c r="AU738">
        <v>0</v>
      </c>
      <c r="AW738" t="s">
        <v>9461</v>
      </c>
      <c r="AX738" t="s">
        <v>9462</v>
      </c>
      <c r="AY738" t="s">
        <v>171</v>
      </c>
      <c r="AZ738" t="s">
        <v>171</v>
      </c>
      <c r="BA738">
        <f t="shared" si="45"/>
        <v>7394300</v>
      </c>
      <c r="BB738">
        <v>7394300</v>
      </c>
      <c r="BC738">
        <v>0</v>
      </c>
      <c r="BD738">
        <v>0</v>
      </c>
    </row>
    <row r="739" spans="1:56" x14ac:dyDescent="0.25">
      <c r="A739" t="s">
        <v>9885</v>
      </c>
      <c r="B739" t="s">
        <v>9886</v>
      </c>
      <c r="C739" t="s">
        <v>9887</v>
      </c>
      <c r="D739" t="s">
        <v>171</v>
      </c>
      <c r="E739" t="s">
        <v>171</v>
      </c>
      <c r="F739">
        <f t="shared" si="43"/>
        <v>5868300</v>
      </c>
      <c r="G739">
        <v>0</v>
      </c>
      <c r="H739">
        <v>0</v>
      </c>
      <c r="I739">
        <v>0</v>
      </c>
      <c r="J739">
        <v>5868300</v>
      </c>
      <c r="K739">
        <v>0</v>
      </c>
      <c r="L739">
        <v>0</v>
      </c>
      <c r="M739">
        <v>0</v>
      </c>
      <c r="N739">
        <v>0</v>
      </c>
      <c r="AN739" t="s">
        <v>8763</v>
      </c>
      <c r="AO739" t="s">
        <v>8764</v>
      </c>
      <c r="AP739" t="s">
        <v>171</v>
      </c>
      <c r="AQ739" t="s">
        <v>171</v>
      </c>
      <c r="AR739">
        <f t="shared" si="44"/>
        <v>0</v>
      </c>
      <c r="AS739">
        <v>0</v>
      </c>
      <c r="AT739">
        <v>0</v>
      </c>
      <c r="AU739">
        <v>0</v>
      </c>
      <c r="AW739" t="s">
        <v>9470</v>
      </c>
      <c r="AX739" t="s">
        <v>9471</v>
      </c>
      <c r="AY739" s="9" t="s">
        <v>63</v>
      </c>
      <c r="AZ739" s="5" t="s">
        <v>64</v>
      </c>
      <c r="BA739">
        <f t="shared" si="45"/>
        <v>7362800</v>
      </c>
      <c r="BB739">
        <v>0</v>
      </c>
      <c r="BC739">
        <v>7362800</v>
      </c>
      <c r="BD739">
        <v>0</v>
      </c>
    </row>
    <row r="740" spans="1:56" x14ac:dyDescent="0.25">
      <c r="A740" t="s">
        <v>9895</v>
      </c>
      <c r="B740" t="s">
        <v>9896</v>
      </c>
      <c r="C740" t="s">
        <v>9897</v>
      </c>
      <c r="D740" t="s">
        <v>171</v>
      </c>
      <c r="E740" t="s">
        <v>171</v>
      </c>
      <c r="F740">
        <f t="shared" si="43"/>
        <v>5842500</v>
      </c>
      <c r="G740">
        <v>0</v>
      </c>
      <c r="H740">
        <v>0</v>
      </c>
      <c r="I740">
        <v>0</v>
      </c>
      <c r="J740">
        <v>5842500</v>
      </c>
      <c r="K740">
        <v>0</v>
      </c>
      <c r="L740">
        <v>0</v>
      </c>
      <c r="M740">
        <v>0</v>
      </c>
      <c r="N740">
        <v>0</v>
      </c>
      <c r="AN740" t="s">
        <v>5265</v>
      </c>
      <c r="AO740" t="s">
        <v>5264</v>
      </c>
      <c r="AP740" t="s">
        <v>171</v>
      </c>
      <c r="AQ740" t="s">
        <v>171</v>
      </c>
      <c r="AR740">
        <f t="shared" si="44"/>
        <v>0</v>
      </c>
      <c r="AS740">
        <v>0</v>
      </c>
      <c r="AT740">
        <v>0</v>
      </c>
      <c r="AU740">
        <v>0</v>
      </c>
      <c r="AW740" t="s">
        <v>9479</v>
      </c>
      <c r="AX740" t="s">
        <v>9480</v>
      </c>
      <c r="AY740" t="s">
        <v>171</v>
      </c>
      <c r="AZ740" t="s">
        <v>171</v>
      </c>
      <c r="BA740">
        <f t="shared" si="45"/>
        <v>7290500</v>
      </c>
      <c r="BB740">
        <v>7290500</v>
      </c>
      <c r="BC740">
        <v>0</v>
      </c>
      <c r="BD740">
        <v>0</v>
      </c>
    </row>
    <row r="741" spans="1:56" x14ac:dyDescent="0.25">
      <c r="A741" t="s">
        <v>9904</v>
      </c>
      <c r="B741" t="s">
        <v>9905</v>
      </c>
      <c r="C741" t="s">
        <v>9904</v>
      </c>
      <c r="D741" t="s">
        <v>171</v>
      </c>
      <c r="E741" t="s">
        <v>171</v>
      </c>
      <c r="F741">
        <f t="shared" si="43"/>
        <v>5839100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5839100</v>
      </c>
      <c r="N741">
        <v>0</v>
      </c>
      <c r="AN741" t="s">
        <v>11501</v>
      </c>
      <c r="AO741" t="s">
        <v>11502</v>
      </c>
      <c r="AP741" t="s">
        <v>171</v>
      </c>
      <c r="AQ741" t="s">
        <v>171</v>
      </c>
      <c r="AR741">
        <f t="shared" si="44"/>
        <v>0</v>
      </c>
      <c r="AS741">
        <v>0</v>
      </c>
      <c r="AT741">
        <v>0</v>
      </c>
      <c r="AU741">
        <v>0</v>
      </c>
      <c r="AW741" t="s">
        <v>8448</v>
      </c>
      <c r="AX741" t="s">
        <v>8449</v>
      </c>
      <c r="AY741" t="s">
        <v>171</v>
      </c>
      <c r="AZ741" t="s">
        <v>171</v>
      </c>
      <c r="BA741">
        <f t="shared" si="45"/>
        <v>7277200</v>
      </c>
      <c r="BB741">
        <v>7277200</v>
      </c>
      <c r="BC741">
        <v>0</v>
      </c>
      <c r="BD741">
        <v>0</v>
      </c>
    </row>
    <row r="742" spans="1:56" x14ac:dyDescent="0.25">
      <c r="A742" t="s">
        <v>9909</v>
      </c>
      <c r="B742" t="s">
        <v>9910</v>
      </c>
      <c r="C742" t="s">
        <v>9911</v>
      </c>
      <c r="D742" t="s">
        <v>171</v>
      </c>
      <c r="E742" t="s">
        <v>171</v>
      </c>
      <c r="F742">
        <f t="shared" si="43"/>
        <v>5836300</v>
      </c>
      <c r="G742">
        <v>0</v>
      </c>
      <c r="H742">
        <v>0</v>
      </c>
      <c r="I742">
        <v>0</v>
      </c>
      <c r="J742">
        <v>5836300</v>
      </c>
      <c r="K742">
        <v>0</v>
      </c>
      <c r="L742">
        <v>0</v>
      </c>
      <c r="M742">
        <v>0</v>
      </c>
      <c r="N742">
        <v>0</v>
      </c>
      <c r="AN742" t="s">
        <v>10222</v>
      </c>
      <c r="AO742" t="s">
        <v>10223</v>
      </c>
      <c r="AP742" t="s">
        <v>171</v>
      </c>
      <c r="AQ742" t="s">
        <v>171</v>
      </c>
      <c r="AR742">
        <f t="shared" si="44"/>
        <v>0</v>
      </c>
      <c r="AS742">
        <v>0</v>
      </c>
      <c r="AT742">
        <v>0</v>
      </c>
      <c r="AU742">
        <v>0</v>
      </c>
      <c r="AW742" t="s">
        <v>9494</v>
      </c>
      <c r="AX742" t="s">
        <v>9495</v>
      </c>
      <c r="AY742" s="3" t="s">
        <v>437</v>
      </c>
      <c r="AZ742" s="7" t="s">
        <v>957</v>
      </c>
      <c r="BA742">
        <f t="shared" si="45"/>
        <v>7181300</v>
      </c>
      <c r="BB742">
        <v>0</v>
      </c>
      <c r="BC742">
        <v>7181300</v>
      </c>
      <c r="BD742">
        <v>0</v>
      </c>
    </row>
    <row r="743" spans="1:56" x14ac:dyDescent="0.25">
      <c r="A743" t="s">
        <v>9916</v>
      </c>
      <c r="B743" t="s">
        <v>9917</v>
      </c>
      <c r="C743" t="s">
        <v>9918</v>
      </c>
      <c r="D743" t="s">
        <v>171</v>
      </c>
      <c r="E743" t="s">
        <v>171</v>
      </c>
      <c r="F743">
        <f t="shared" si="43"/>
        <v>5808000</v>
      </c>
      <c r="G743">
        <v>0</v>
      </c>
      <c r="H743">
        <v>0</v>
      </c>
      <c r="I743">
        <v>0</v>
      </c>
      <c r="J743">
        <v>5808000</v>
      </c>
      <c r="K743">
        <v>0</v>
      </c>
      <c r="L743">
        <v>0</v>
      </c>
      <c r="M743">
        <v>0</v>
      </c>
      <c r="N743">
        <v>0</v>
      </c>
      <c r="AN743" t="s">
        <v>11510</v>
      </c>
      <c r="AO743" t="s">
        <v>11511</v>
      </c>
      <c r="AP743" t="s">
        <v>171</v>
      </c>
      <c r="AQ743" t="s">
        <v>171</v>
      </c>
      <c r="AR743">
        <f t="shared" si="44"/>
        <v>0</v>
      </c>
      <c r="AS743">
        <v>0</v>
      </c>
      <c r="AT743">
        <v>0</v>
      </c>
      <c r="AU743">
        <v>0</v>
      </c>
      <c r="AW743" t="s">
        <v>9503</v>
      </c>
      <c r="AX743" t="s">
        <v>9504</v>
      </c>
      <c r="AY743" t="s">
        <v>171</v>
      </c>
      <c r="AZ743" t="s">
        <v>171</v>
      </c>
      <c r="BA743">
        <f t="shared" si="45"/>
        <v>7155700</v>
      </c>
      <c r="BB743">
        <v>7155700</v>
      </c>
      <c r="BC743">
        <v>0</v>
      </c>
      <c r="BD743">
        <v>0</v>
      </c>
    </row>
    <row r="744" spans="1:56" x14ac:dyDescent="0.25">
      <c r="A744" t="s">
        <v>9924</v>
      </c>
      <c r="B744" t="s">
        <v>9925</v>
      </c>
      <c r="C744" t="s">
        <v>9926</v>
      </c>
      <c r="D744" t="s">
        <v>171</v>
      </c>
      <c r="E744" t="s">
        <v>171</v>
      </c>
      <c r="F744">
        <f t="shared" si="43"/>
        <v>5775500</v>
      </c>
      <c r="G744">
        <v>0</v>
      </c>
      <c r="H744">
        <v>0</v>
      </c>
      <c r="I744">
        <v>0</v>
      </c>
      <c r="J744">
        <v>5775500</v>
      </c>
      <c r="K744">
        <v>0</v>
      </c>
      <c r="L744">
        <v>0</v>
      </c>
      <c r="M744">
        <v>0</v>
      </c>
      <c r="N744">
        <v>0</v>
      </c>
      <c r="AN744" t="s">
        <v>8864</v>
      </c>
      <c r="AO744" t="s">
        <v>8865</v>
      </c>
      <c r="AP744" t="s">
        <v>171</v>
      </c>
      <c r="AQ744" t="s">
        <v>171</v>
      </c>
      <c r="AR744">
        <f t="shared" si="44"/>
        <v>0</v>
      </c>
      <c r="AS744">
        <v>0</v>
      </c>
      <c r="AT744">
        <v>0</v>
      </c>
      <c r="AU744">
        <v>0</v>
      </c>
      <c r="AW744" t="s">
        <v>9516</v>
      </c>
      <c r="AX744" t="s">
        <v>9517</v>
      </c>
      <c r="AY744" s="3" t="s">
        <v>437</v>
      </c>
      <c r="AZ744" s="4" t="s">
        <v>438</v>
      </c>
      <c r="BA744">
        <f t="shared" si="45"/>
        <v>7095300</v>
      </c>
      <c r="BB744">
        <v>0</v>
      </c>
      <c r="BC744">
        <v>7095300</v>
      </c>
      <c r="BD744">
        <v>0</v>
      </c>
    </row>
    <row r="745" spans="1:56" x14ac:dyDescent="0.25">
      <c r="A745" t="s">
        <v>9928</v>
      </c>
      <c r="B745" t="s">
        <v>9929</v>
      </c>
      <c r="C745" t="s">
        <v>9930</v>
      </c>
      <c r="D745" t="s">
        <v>171</v>
      </c>
      <c r="E745" t="s">
        <v>171</v>
      </c>
      <c r="F745">
        <f t="shared" si="43"/>
        <v>5754700</v>
      </c>
      <c r="G745">
        <v>0</v>
      </c>
      <c r="H745">
        <v>5754700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AN745" t="s">
        <v>10962</v>
      </c>
      <c r="AO745" t="s">
        <v>10961</v>
      </c>
      <c r="AP745" t="s">
        <v>171</v>
      </c>
      <c r="AQ745" t="s">
        <v>171</v>
      </c>
      <c r="AR745">
        <f t="shared" si="44"/>
        <v>0</v>
      </c>
      <c r="AS745">
        <v>0</v>
      </c>
      <c r="AT745">
        <v>0</v>
      </c>
      <c r="AU745">
        <v>0</v>
      </c>
      <c r="AW745" t="s">
        <v>9524</v>
      </c>
      <c r="AX745" t="s">
        <v>9525</v>
      </c>
      <c r="AY745" s="3" t="s">
        <v>437</v>
      </c>
      <c r="AZ745" s="8" t="s">
        <v>1676</v>
      </c>
      <c r="BA745">
        <f t="shared" si="45"/>
        <v>7080300</v>
      </c>
      <c r="BB745">
        <v>7080300</v>
      </c>
      <c r="BC745">
        <v>0</v>
      </c>
      <c r="BD745">
        <v>0</v>
      </c>
    </row>
    <row r="746" spans="1:56" x14ac:dyDescent="0.25">
      <c r="A746" t="s">
        <v>9937</v>
      </c>
      <c r="B746" t="s">
        <v>9938</v>
      </c>
      <c r="C746" t="s">
        <v>9939</v>
      </c>
      <c r="D746" t="s">
        <v>171</v>
      </c>
      <c r="E746" t="s">
        <v>7615</v>
      </c>
      <c r="F746">
        <f t="shared" si="43"/>
        <v>5742800</v>
      </c>
      <c r="G746">
        <v>0</v>
      </c>
      <c r="H746">
        <v>0</v>
      </c>
      <c r="I746">
        <v>0</v>
      </c>
      <c r="J746">
        <v>5742800</v>
      </c>
      <c r="K746">
        <v>0</v>
      </c>
      <c r="L746">
        <v>0</v>
      </c>
      <c r="M746">
        <v>0</v>
      </c>
      <c r="N746">
        <v>0</v>
      </c>
      <c r="AN746" t="s">
        <v>10090</v>
      </c>
      <c r="AO746" t="s">
        <v>10091</v>
      </c>
      <c r="AP746" t="s">
        <v>171</v>
      </c>
      <c r="AQ746" t="s">
        <v>171</v>
      </c>
      <c r="AR746">
        <f t="shared" si="44"/>
        <v>0</v>
      </c>
      <c r="AS746">
        <v>0</v>
      </c>
      <c r="AT746">
        <v>0</v>
      </c>
      <c r="AU746">
        <v>0</v>
      </c>
      <c r="AW746" t="s">
        <v>9530</v>
      </c>
      <c r="AX746" t="s">
        <v>9529</v>
      </c>
      <c r="AY746" t="s">
        <v>171</v>
      </c>
      <c r="AZ746" t="s">
        <v>171</v>
      </c>
      <c r="BA746">
        <f t="shared" si="45"/>
        <v>7076700</v>
      </c>
      <c r="BB746">
        <v>0</v>
      </c>
      <c r="BC746">
        <v>7076700</v>
      </c>
      <c r="BD746">
        <v>0</v>
      </c>
    </row>
    <row r="747" spans="1:56" x14ac:dyDescent="0.25">
      <c r="A747" t="s">
        <v>9943</v>
      </c>
      <c r="B747" t="s">
        <v>9944</v>
      </c>
      <c r="C747" t="s">
        <v>9943</v>
      </c>
      <c r="D747" t="s">
        <v>171</v>
      </c>
      <c r="E747" t="s">
        <v>171</v>
      </c>
      <c r="F747">
        <f t="shared" si="43"/>
        <v>5741700</v>
      </c>
      <c r="G747">
        <v>0</v>
      </c>
      <c r="H747">
        <v>5741700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AN747" t="s">
        <v>11514</v>
      </c>
      <c r="AO747" t="s">
        <v>11513</v>
      </c>
      <c r="AP747" t="s">
        <v>171</v>
      </c>
      <c r="AQ747" t="s">
        <v>171</v>
      </c>
      <c r="AR747">
        <f t="shared" si="44"/>
        <v>0</v>
      </c>
      <c r="AS747">
        <v>0</v>
      </c>
      <c r="AT747">
        <v>0</v>
      </c>
      <c r="AU747">
        <v>0</v>
      </c>
      <c r="AW747" t="s">
        <v>9535</v>
      </c>
      <c r="AX747" t="s">
        <v>9536</v>
      </c>
      <c r="AY747" s="3" t="s">
        <v>437</v>
      </c>
      <c r="AZ747" s="8" t="s">
        <v>1676</v>
      </c>
      <c r="BA747">
        <f t="shared" si="45"/>
        <v>7029800</v>
      </c>
      <c r="BB747">
        <v>7029800</v>
      </c>
      <c r="BC747">
        <v>0</v>
      </c>
      <c r="BD747">
        <v>0</v>
      </c>
    </row>
    <row r="748" spans="1:56" x14ac:dyDescent="0.25">
      <c r="A748" t="s">
        <v>1491</v>
      </c>
      <c r="B748" t="s">
        <v>1491</v>
      </c>
      <c r="C748" t="s">
        <v>1491</v>
      </c>
      <c r="D748" t="s">
        <v>171</v>
      </c>
      <c r="E748" t="s">
        <v>171</v>
      </c>
      <c r="F748">
        <f t="shared" si="43"/>
        <v>5710200</v>
      </c>
      <c r="G748">
        <v>0</v>
      </c>
      <c r="H748">
        <v>0</v>
      </c>
      <c r="I748">
        <v>0</v>
      </c>
      <c r="J748">
        <v>5710200</v>
      </c>
      <c r="K748">
        <v>0</v>
      </c>
      <c r="L748">
        <v>0</v>
      </c>
      <c r="M748">
        <v>0</v>
      </c>
      <c r="N748">
        <v>0</v>
      </c>
      <c r="AN748" t="s">
        <v>11517</v>
      </c>
      <c r="AO748" t="s">
        <v>11516</v>
      </c>
      <c r="AP748" t="s">
        <v>171</v>
      </c>
      <c r="AQ748" t="s">
        <v>171</v>
      </c>
      <c r="AR748">
        <f t="shared" si="44"/>
        <v>0</v>
      </c>
      <c r="AS748">
        <v>0</v>
      </c>
      <c r="AT748">
        <v>0</v>
      </c>
      <c r="AU748">
        <v>0</v>
      </c>
      <c r="AW748" t="s">
        <v>9544</v>
      </c>
      <c r="AX748" t="s">
        <v>9545</v>
      </c>
      <c r="AY748" t="s">
        <v>171</v>
      </c>
      <c r="AZ748" t="s">
        <v>171</v>
      </c>
      <c r="BA748">
        <f t="shared" si="45"/>
        <v>6992500</v>
      </c>
      <c r="BB748">
        <v>6992500</v>
      </c>
      <c r="BC748">
        <v>0</v>
      </c>
      <c r="BD748">
        <v>0</v>
      </c>
    </row>
    <row r="749" spans="1:56" x14ac:dyDescent="0.25">
      <c r="A749" t="s">
        <v>1491</v>
      </c>
      <c r="B749" t="s">
        <v>1491</v>
      </c>
      <c r="C749" t="s">
        <v>1491</v>
      </c>
      <c r="D749" t="s">
        <v>171</v>
      </c>
      <c r="E749" t="s">
        <v>171</v>
      </c>
      <c r="F749">
        <f t="shared" si="43"/>
        <v>5704400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5704400</v>
      </c>
      <c r="M749">
        <v>0</v>
      </c>
      <c r="N749">
        <v>0</v>
      </c>
      <c r="AN749" t="s">
        <v>6976</v>
      </c>
      <c r="AO749" t="s">
        <v>6975</v>
      </c>
      <c r="AP749" t="s">
        <v>171</v>
      </c>
      <c r="AQ749" t="s">
        <v>171</v>
      </c>
      <c r="AR749">
        <f t="shared" si="44"/>
        <v>0</v>
      </c>
      <c r="AS749">
        <v>0</v>
      </c>
      <c r="AT749">
        <v>0</v>
      </c>
      <c r="AU749">
        <v>0</v>
      </c>
      <c r="AW749" t="s">
        <v>9558</v>
      </c>
      <c r="AX749" t="s">
        <v>9559</v>
      </c>
      <c r="AY749" t="s">
        <v>171</v>
      </c>
      <c r="AZ749" t="s">
        <v>171</v>
      </c>
      <c r="BA749">
        <f t="shared" si="45"/>
        <v>6906900</v>
      </c>
      <c r="BB749">
        <v>6906900</v>
      </c>
      <c r="BC749">
        <v>0</v>
      </c>
      <c r="BD749">
        <v>0</v>
      </c>
    </row>
    <row r="750" spans="1:56" x14ac:dyDescent="0.25">
      <c r="A750" t="s">
        <v>9946</v>
      </c>
      <c r="B750" t="s">
        <v>9947</v>
      </c>
      <c r="C750" t="s">
        <v>9946</v>
      </c>
      <c r="D750" t="s">
        <v>171</v>
      </c>
      <c r="E750" t="s">
        <v>171</v>
      </c>
      <c r="F750">
        <f t="shared" si="43"/>
        <v>5704200</v>
      </c>
      <c r="G750">
        <v>0</v>
      </c>
      <c r="H750">
        <v>0</v>
      </c>
      <c r="I750">
        <v>0</v>
      </c>
      <c r="J750">
        <v>5704200</v>
      </c>
      <c r="K750">
        <v>0</v>
      </c>
      <c r="L750">
        <v>0</v>
      </c>
      <c r="M750">
        <v>0</v>
      </c>
      <c r="N750">
        <v>0</v>
      </c>
      <c r="AN750" t="s">
        <v>6967</v>
      </c>
      <c r="AO750" t="s">
        <v>6968</v>
      </c>
      <c r="AP750" s="3" t="s">
        <v>437</v>
      </c>
      <c r="AQ750" s="7" t="s">
        <v>957</v>
      </c>
      <c r="AR750">
        <f t="shared" si="44"/>
        <v>0</v>
      </c>
      <c r="AS750">
        <v>0</v>
      </c>
      <c r="AT750">
        <v>0</v>
      </c>
      <c r="AU750">
        <v>0</v>
      </c>
      <c r="AW750" t="s">
        <v>9567</v>
      </c>
      <c r="AX750" t="s">
        <v>9566</v>
      </c>
      <c r="AY750" t="s">
        <v>171</v>
      </c>
      <c r="AZ750" t="s">
        <v>171</v>
      </c>
      <c r="BA750">
        <f t="shared" si="45"/>
        <v>6894100</v>
      </c>
      <c r="BB750">
        <v>6894100</v>
      </c>
      <c r="BC750">
        <v>0</v>
      </c>
      <c r="BD750">
        <v>0</v>
      </c>
    </row>
    <row r="751" spans="1:56" x14ac:dyDescent="0.25">
      <c r="A751" t="s">
        <v>9951</v>
      </c>
      <c r="B751" t="s">
        <v>9952</v>
      </c>
      <c r="C751" t="s">
        <v>9953</v>
      </c>
      <c r="D751" t="s">
        <v>171</v>
      </c>
      <c r="E751" t="s">
        <v>171</v>
      </c>
      <c r="F751">
        <f t="shared" si="43"/>
        <v>5673500</v>
      </c>
      <c r="G751">
        <v>0</v>
      </c>
      <c r="H751">
        <v>5673500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AN751" t="s">
        <v>9367</v>
      </c>
      <c r="AO751" t="s">
        <v>9368</v>
      </c>
      <c r="AP751" t="s">
        <v>171</v>
      </c>
      <c r="AQ751" t="s">
        <v>171</v>
      </c>
      <c r="AR751">
        <f t="shared" si="44"/>
        <v>0</v>
      </c>
      <c r="AS751">
        <v>0</v>
      </c>
      <c r="AT751">
        <v>0</v>
      </c>
      <c r="AU751">
        <v>0</v>
      </c>
      <c r="AW751" t="s">
        <v>9583</v>
      </c>
      <c r="AX751" t="s">
        <v>9584</v>
      </c>
      <c r="AY751" t="s">
        <v>171</v>
      </c>
      <c r="AZ751" t="s">
        <v>171</v>
      </c>
      <c r="BA751">
        <f t="shared" si="45"/>
        <v>6869100</v>
      </c>
      <c r="BB751">
        <v>6869100</v>
      </c>
      <c r="BC751">
        <v>0</v>
      </c>
      <c r="BD751">
        <v>0</v>
      </c>
    </row>
    <row r="752" spans="1:56" x14ac:dyDescent="0.25">
      <c r="A752" t="s">
        <v>9958</v>
      </c>
      <c r="B752" t="s">
        <v>9959</v>
      </c>
      <c r="C752" t="s">
        <v>9960</v>
      </c>
      <c r="D752" t="s">
        <v>171</v>
      </c>
      <c r="E752" t="s">
        <v>171</v>
      </c>
      <c r="F752">
        <f t="shared" si="43"/>
        <v>5584900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5584900</v>
      </c>
      <c r="N752">
        <v>0</v>
      </c>
      <c r="AN752" t="s">
        <v>8641</v>
      </c>
      <c r="AO752" t="s">
        <v>8642</v>
      </c>
      <c r="AP752" t="s">
        <v>171</v>
      </c>
      <c r="AQ752" t="s">
        <v>171</v>
      </c>
      <c r="AR752">
        <f t="shared" si="44"/>
        <v>0</v>
      </c>
      <c r="AS752">
        <v>0</v>
      </c>
      <c r="AT752">
        <v>0</v>
      </c>
      <c r="AU752">
        <v>0</v>
      </c>
      <c r="AW752" t="s">
        <v>9597</v>
      </c>
      <c r="AX752" t="s">
        <v>9598</v>
      </c>
      <c r="AY752" t="s">
        <v>171</v>
      </c>
      <c r="AZ752" t="s">
        <v>171</v>
      </c>
      <c r="BA752">
        <f t="shared" si="45"/>
        <v>6848900</v>
      </c>
      <c r="BB752">
        <v>6848900</v>
      </c>
      <c r="BC752">
        <v>0</v>
      </c>
      <c r="BD752">
        <v>0</v>
      </c>
    </row>
    <row r="753" spans="1:56" x14ac:dyDescent="0.25">
      <c r="A753" t="s">
        <v>9967</v>
      </c>
      <c r="B753" t="s">
        <v>9968</v>
      </c>
      <c r="C753" t="s">
        <v>9969</v>
      </c>
      <c r="D753" t="s">
        <v>171</v>
      </c>
      <c r="E753" t="s">
        <v>171</v>
      </c>
      <c r="F753">
        <f t="shared" si="43"/>
        <v>5566200</v>
      </c>
      <c r="G753">
        <v>0</v>
      </c>
      <c r="H753">
        <v>0</v>
      </c>
      <c r="I753">
        <v>0</v>
      </c>
      <c r="J753">
        <v>5566200</v>
      </c>
      <c r="K753">
        <v>0</v>
      </c>
      <c r="L753">
        <v>0</v>
      </c>
      <c r="M753">
        <v>0</v>
      </c>
      <c r="N753">
        <v>0</v>
      </c>
      <c r="AN753" t="s">
        <v>8979</v>
      </c>
      <c r="AO753" t="s">
        <v>8980</v>
      </c>
      <c r="AP753" t="s">
        <v>171</v>
      </c>
      <c r="AQ753" t="s">
        <v>171</v>
      </c>
      <c r="AR753">
        <f t="shared" si="44"/>
        <v>0</v>
      </c>
      <c r="AS753">
        <v>0</v>
      </c>
      <c r="AT753">
        <v>0</v>
      </c>
      <c r="AU753">
        <v>0</v>
      </c>
      <c r="AW753" t="s">
        <v>9606</v>
      </c>
      <c r="AX753" t="s">
        <v>9607</v>
      </c>
      <c r="AY753" t="s">
        <v>171</v>
      </c>
      <c r="AZ753" t="s">
        <v>171</v>
      </c>
      <c r="BA753">
        <f t="shared" si="45"/>
        <v>6848300</v>
      </c>
      <c r="BB753">
        <v>6848300</v>
      </c>
      <c r="BC753">
        <v>0</v>
      </c>
      <c r="BD753">
        <v>0</v>
      </c>
    </row>
    <row r="754" spans="1:56" x14ac:dyDescent="0.25">
      <c r="A754" t="s">
        <v>9977</v>
      </c>
      <c r="B754" t="s">
        <v>9978</v>
      </c>
      <c r="C754" t="s">
        <v>9979</v>
      </c>
      <c r="D754" t="s">
        <v>171</v>
      </c>
      <c r="E754" t="s">
        <v>171</v>
      </c>
      <c r="F754">
        <f t="shared" si="43"/>
        <v>5537400</v>
      </c>
      <c r="G754">
        <v>0</v>
      </c>
      <c r="H754">
        <v>5537400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AN754" t="s">
        <v>11081</v>
      </c>
      <c r="AO754" t="s">
        <v>11082</v>
      </c>
      <c r="AP754" t="s">
        <v>171</v>
      </c>
      <c r="AQ754" t="s">
        <v>171</v>
      </c>
      <c r="AR754">
        <f t="shared" si="44"/>
        <v>0</v>
      </c>
      <c r="AS754">
        <v>0</v>
      </c>
      <c r="AT754">
        <v>0</v>
      </c>
      <c r="AU754">
        <v>0</v>
      </c>
      <c r="AW754" t="s">
        <v>9615</v>
      </c>
      <c r="AX754" t="s">
        <v>9616</v>
      </c>
      <c r="AY754" t="s">
        <v>171</v>
      </c>
      <c r="AZ754" t="s">
        <v>171</v>
      </c>
      <c r="BA754">
        <f t="shared" si="45"/>
        <v>6831100</v>
      </c>
      <c r="BB754">
        <v>6831100</v>
      </c>
      <c r="BC754">
        <v>0</v>
      </c>
      <c r="BD754">
        <v>0</v>
      </c>
    </row>
    <row r="755" spans="1:56" x14ac:dyDescent="0.25">
      <c r="A755" t="s">
        <v>9986</v>
      </c>
      <c r="B755" t="s">
        <v>9987</v>
      </c>
      <c r="C755" t="s">
        <v>9988</v>
      </c>
      <c r="D755" t="s">
        <v>171</v>
      </c>
      <c r="E755" t="s">
        <v>171</v>
      </c>
      <c r="F755">
        <f t="shared" si="43"/>
        <v>5436200</v>
      </c>
      <c r="G755">
        <v>0</v>
      </c>
      <c r="H755">
        <v>0</v>
      </c>
      <c r="I755">
        <v>0</v>
      </c>
      <c r="J755">
        <v>5436200</v>
      </c>
      <c r="K755">
        <v>0</v>
      </c>
      <c r="L755">
        <v>0</v>
      </c>
      <c r="M755">
        <v>0</v>
      </c>
      <c r="N755">
        <v>0</v>
      </c>
      <c r="AN755" t="s">
        <v>5747</v>
      </c>
      <c r="AO755" t="s">
        <v>5748</v>
      </c>
      <c r="AP755" t="s">
        <v>171</v>
      </c>
      <c r="AQ755" t="s">
        <v>171</v>
      </c>
      <c r="AR755">
        <f t="shared" si="44"/>
        <v>0</v>
      </c>
      <c r="AS755">
        <v>0</v>
      </c>
      <c r="AT755">
        <v>0</v>
      </c>
      <c r="AU755">
        <v>0</v>
      </c>
      <c r="AW755" t="s">
        <v>9635</v>
      </c>
      <c r="AX755" t="s">
        <v>9636</v>
      </c>
      <c r="AY755" t="s">
        <v>171</v>
      </c>
      <c r="AZ755" t="s">
        <v>171</v>
      </c>
      <c r="BA755">
        <f t="shared" si="45"/>
        <v>6713600</v>
      </c>
      <c r="BB755">
        <v>6713600</v>
      </c>
      <c r="BC755">
        <v>0</v>
      </c>
      <c r="BD755">
        <v>0</v>
      </c>
    </row>
    <row r="756" spans="1:56" x14ac:dyDescent="0.25">
      <c r="A756" t="s">
        <v>9992</v>
      </c>
      <c r="B756" t="s">
        <v>9993</v>
      </c>
      <c r="C756" t="s">
        <v>9994</v>
      </c>
      <c r="D756" t="s">
        <v>479</v>
      </c>
      <c r="E756" t="s">
        <v>171</v>
      </c>
      <c r="F756">
        <f t="shared" si="43"/>
        <v>5432700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5432700</v>
      </c>
      <c r="M756">
        <v>0</v>
      </c>
      <c r="N756">
        <v>0</v>
      </c>
      <c r="AN756" t="s">
        <v>8097</v>
      </c>
      <c r="AO756" t="s">
        <v>8098</v>
      </c>
      <c r="AP756" t="s">
        <v>171</v>
      </c>
      <c r="AQ756" t="s">
        <v>171</v>
      </c>
      <c r="AR756">
        <f t="shared" si="44"/>
        <v>0</v>
      </c>
      <c r="AS756">
        <v>0</v>
      </c>
      <c r="AT756">
        <v>0</v>
      </c>
      <c r="AU756">
        <v>0</v>
      </c>
      <c r="AW756" t="s">
        <v>9662</v>
      </c>
      <c r="AX756" t="s">
        <v>9663</v>
      </c>
      <c r="AY756" t="s">
        <v>171</v>
      </c>
      <c r="AZ756" t="s">
        <v>171</v>
      </c>
      <c r="BA756">
        <f t="shared" si="45"/>
        <v>6593600</v>
      </c>
      <c r="BB756">
        <v>6593600</v>
      </c>
      <c r="BC756">
        <v>0</v>
      </c>
      <c r="BD756">
        <v>0</v>
      </c>
    </row>
    <row r="757" spans="1:56" x14ac:dyDescent="0.25">
      <c r="A757" t="s">
        <v>9998</v>
      </c>
      <c r="B757" t="s">
        <v>9999</v>
      </c>
      <c r="C757" t="s">
        <v>10000</v>
      </c>
      <c r="D757" t="s">
        <v>171</v>
      </c>
      <c r="E757" t="s">
        <v>171</v>
      </c>
      <c r="F757">
        <f t="shared" si="43"/>
        <v>5413200</v>
      </c>
      <c r="G757">
        <v>0</v>
      </c>
      <c r="H757">
        <v>0</v>
      </c>
      <c r="I757">
        <v>0</v>
      </c>
      <c r="J757">
        <v>5413200</v>
      </c>
      <c r="K757">
        <v>0</v>
      </c>
      <c r="L757">
        <v>0</v>
      </c>
      <c r="M757">
        <v>0</v>
      </c>
      <c r="N757">
        <v>0</v>
      </c>
      <c r="AN757" t="s">
        <v>7079</v>
      </c>
      <c r="AO757" t="s">
        <v>7080</v>
      </c>
      <c r="AP757" t="s">
        <v>171</v>
      </c>
      <c r="AQ757" t="s">
        <v>171</v>
      </c>
      <c r="AR757">
        <f t="shared" si="44"/>
        <v>0</v>
      </c>
      <c r="AS757">
        <v>0</v>
      </c>
      <c r="AT757">
        <v>0</v>
      </c>
      <c r="AU757">
        <v>0</v>
      </c>
      <c r="AW757" t="s">
        <v>9681</v>
      </c>
      <c r="AX757" t="s">
        <v>9682</v>
      </c>
      <c r="AY757" t="s">
        <v>171</v>
      </c>
      <c r="AZ757" t="s">
        <v>171</v>
      </c>
      <c r="BA757">
        <f t="shared" si="45"/>
        <v>6556200</v>
      </c>
      <c r="BB757">
        <v>6556200</v>
      </c>
      <c r="BC757">
        <v>0</v>
      </c>
      <c r="BD757">
        <v>0</v>
      </c>
    </row>
    <row r="758" spans="1:56" x14ac:dyDescent="0.25">
      <c r="A758" t="s">
        <v>10009</v>
      </c>
      <c r="B758" t="s">
        <v>10010</v>
      </c>
      <c r="C758" t="s">
        <v>10011</v>
      </c>
      <c r="D758" t="s">
        <v>171</v>
      </c>
      <c r="E758" t="s">
        <v>171</v>
      </c>
      <c r="F758">
        <f t="shared" si="43"/>
        <v>5383100</v>
      </c>
      <c r="G758">
        <v>0</v>
      </c>
      <c r="H758">
        <v>0</v>
      </c>
      <c r="I758">
        <v>0</v>
      </c>
      <c r="J758">
        <v>5383100</v>
      </c>
      <c r="K758">
        <v>0</v>
      </c>
      <c r="L758">
        <v>0</v>
      </c>
      <c r="M758">
        <v>0</v>
      </c>
      <c r="N758">
        <v>0</v>
      </c>
      <c r="AN758" t="s">
        <v>10054</v>
      </c>
      <c r="AO758" t="s">
        <v>10053</v>
      </c>
      <c r="AP758" t="s">
        <v>171</v>
      </c>
      <c r="AQ758" t="s">
        <v>171</v>
      </c>
      <c r="AR758">
        <f t="shared" si="44"/>
        <v>0</v>
      </c>
      <c r="AS758">
        <v>0</v>
      </c>
      <c r="AT758">
        <v>0</v>
      </c>
      <c r="AU758">
        <v>0</v>
      </c>
      <c r="AW758" t="s">
        <v>9690</v>
      </c>
      <c r="AX758" t="s">
        <v>9691</v>
      </c>
      <c r="AY758" t="s">
        <v>171</v>
      </c>
      <c r="AZ758" t="s">
        <v>171</v>
      </c>
      <c r="BA758">
        <f t="shared" si="45"/>
        <v>6532500</v>
      </c>
      <c r="BB758">
        <v>6532500</v>
      </c>
      <c r="BC758">
        <v>0</v>
      </c>
      <c r="BD758">
        <v>0</v>
      </c>
    </row>
    <row r="759" spans="1:56" x14ac:dyDescent="0.25">
      <c r="A759" t="s">
        <v>10017</v>
      </c>
      <c r="B759" t="s">
        <v>10018</v>
      </c>
      <c r="C759" t="s">
        <v>10017</v>
      </c>
      <c r="D759" t="s">
        <v>171</v>
      </c>
      <c r="E759" t="s">
        <v>171</v>
      </c>
      <c r="F759">
        <f t="shared" si="43"/>
        <v>5353400</v>
      </c>
      <c r="G759">
        <v>0</v>
      </c>
      <c r="H759">
        <v>0</v>
      </c>
      <c r="I759">
        <v>0</v>
      </c>
      <c r="J759">
        <v>5353400</v>
      </c>
      <c r="K759">
        <v>0</v>
      </c>
      <c r="L759">
        <v>0</v>
      </c>
      <c r="M759">
        <v>0</v>
      </c>
      <c r="N759">
        <v>0</v>
      </c>
      <c r="AN759" t="s">
        <v>9177</v>
      </c>
      <c r="AO759" t="s">
        <v>9176</v>
      </c>
      <c r="AP759" s="9" t="s">
        <v>63</v>
      </c>
      <c r="AQ759" s="6" t="s">
        <v>118</v>
      </c>
      <c r="AR759">
        <f t="shared" si="44"/>
        <v>0</v>
      </c>
      <c r="AS759">
        <v>0</v>
      </c>
      <c r="AT759">
        <v>0</v>
      </c>
      <c r="AU759">
        <v>0</v>
      </c>
      <c r="AW759" t="s">
        <v>9704</v>
      </c>
      <c r="AX759" t="s">
        <v>9705</v>
      </c>
      <c r="AY759" t="s">
        <v>171</v>
      </c>
      <c r="AZ759" t="s">
        <v>171</v>
      </c>
      <c r="BA759">
        <f t="shared" si="45"/>
        <v>6446800</v>
      </c>
      <c r="BB759">
        <v>6446800</v>
      </c>
      <c r="BC759">
        <v>0</v>
      </c>
      <c r="BD759">
        <v>0</v>
      </c>
    </row>
    <row r="760" spans="1:56" x14ac:dyDescent="0.25">
      <c r="A760" t="s">
        <v>10024</v>
      </c>
      <c r="B760" t="s">
        <v>10025</v>
      </c>
      <c r="C760" t="s">
        <v>10026</v>
      </c>
      <c r="D760" t="s">
        <v>171</v>
      </c>
      <c r="E760" t="s">
        <v>171</v>
      </c>
      <c r="F760">
        <f t="shared" si="43"/>
        <v>5271900</v>
      </c>
      <c r="G760">
        <v>0</v>
      </c>
      <c r="H760">
        <v>0</v>
      </c>
      <c r="I760">
        <v>0</v>
      </c>
      <c r="J760">
        <v>5271900</v>
      </c>
      <c r="K760">
        <v>0</v>
      </c>
      <c r="L760">
        <v>0</v>
      </c>
      <c r="M760">
        <v>0</v>
      </c>
      <c r="N760">
        <v>0</v>
      </c>
      <c r="AN760" t="s">
        <v>10062</v>
      </c>
      <c r="AO760" t="s">
        <v>10063</v>
      </c>
      <c r="AP760" s="3" t="s">
        <v>437</v>
      </c>
      <c r="AQ760" s="7" t="s">
        <v>957</v>
      </c>
      <c r="AR760">
        <f t="shared" si="44"/>
        <v>0</v>
      </c>
      <c r="AS760">
        <v>0</v>
      </c>
      <c r="AT760">
        <v>0</v>
      </c>
      <c r="AU760">
        <v>0</v>
      </c>
      <c r="AW760" t="s">
        <v>9714</v>
      </c>
      <c r="AX760" t="s">
        <v>9715</v>
      </c>
      <c r="AY760" t="s">
        <v>171</v>
      </c>
      <c r="AZ760" t="s">
        <v>171</v>
      </c>
      <c r="BA760">
        <f t="shared" si="45"/>
        <v>6433700</v>
      </c>
      <c r="BB760">
        <v>6433700</v>
      </c>
      <c r="BC760">
        <v>0</v>
      </c>
      <c r="BD760">
        <v>0</v>
      </c>
    </row>
    <row r="761" spans="1:56" x14ac:dyDescent="0.25">
      <c r="A761" t="s">
        <v>10029</v>
      </c>
      <c r="B761" t="s">
        <v>10030</v>
      </c>
      <c r="C761" t="s">
        <v>10031</v>
      </c>
      <c r="D761" t="s">
        <v>171</v>
      </c>
      <c r="E761" t="s">
        <v>171</v>
      </c>
      <c r="F761">
        <f t="shared" si="43"/>
        <v>5202700</v>
      </c>
      <c r="G761">
        <v>0</v>
      </c>
      <c r="H761">
        <v>0</v>
      </c>
      <c r="I761">
        <v>0</v>
      </c>
      <c r="J761">
        <v>5202700</v>
      </c>
      <c r="K761">
        <v>0</v>
      </c>
      <c r="L761">
        <v>0</v>
      </c>
      <c r="M761">
        <v>0</v>
      </c>
      <c r="N761">
        <v>0</v>
      </c>
      <c r="AN761" t="s">
        <v>9011</v>
      </c>
      <c r="AO761" t="s">
        <v>9012</v>
      </c>
      <c r="AP761" s="3" t="s">
        <v>437</v>
      </c>
      <c r="AQ761" s="7" t="s">
        <v>957</v>
      </c>
      <c r="AR761">
        <f t="shared" si="44"/>
        <v>0</v>
      </c>
      <c r="AS761">
        <v>0</v>
      </c>
      <c r="AT761">
        <v>0</v>
      </c>
      <c r="AU761">
        <v>0</v>
      </c>
      <c r="AW761" t="s">
        <v>9725</v>
      </c>
      <c r="AX761" t="s">
        <v>9726</v>
      </c>
      <c r="AY761" t="s">
        <v>171</v>
      </c>
      <c r="AZ761" t="s">
        <v>171</v>
      </c>
      <c r="BA761">
        <f t="shared" si="45"/>
        <v>6408700</v>
      </c>
      <c r="BB761">
        <v>6408700</v>
      </c>
      <c r="BC761">
        <v>0</v>
      </c>
      <c r="BD761">
        <v>0</v>
      </c>
    </row>
    <row r="762" spans="1:56" x14ac:dyDescent="0.25">
      <c r="A762" t="s">
        <v>10035</v>
      </c>
      <c r="B762" t="s">
        <v>10036</v>
      </c>
      <c r="C762" t="s">
        <v>10037</v>
      </c>
      <c r="D762" t="s">
        <v>171</v>
      </c>
      <c r="E762" t="s">
        <v>171</v>
      </c>
      <c r="F762">
        <f t="shared" si="43"/>
        <v>5185800</v>
      </c>
      <c r="G762">
        <v>0</v>
      </c>
      <c r="H762">
        <v>5185800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AN762" t="s">
        <v>9905</v>
      </c>
      <c r="AO762" t="s">
        <v>9904</v>
      </c>
      <c r="AP762" t="s">
        <v>171</v>
      </c>
      <c r="AQ762" t="s">
        <v>171</v>
      </c>
      <c r="AR762">
        <f t="shared" si="44"/>
        <v>0</v>
      </c>
      <c r="AS762">
        <v>0</v>
      </c>
      <c r="AT762">
        <v>0</v>
      </c>
      <c r="AU762">
        <v>0</v>
      </c>
      <c r="AW762" t="s">
        <v>9737</v>
      </c>
      <c r="AX762" t="s">
        <v>9738</v>
      </c>
      <c r="AY762" t="s">
        <v>171</v>
      </c>
      <c r="AZ762" t="s">
        <v>171</v>
      </c>
      <c r="BA762">
        <f t="shared" si="45"/>
        <v>6344500</v>
      </c>
      <c r="BB762">
        <v>6344500</v>
      </c>
      <c r="BC762">
        <v>0</v>
      </c>
      <c r="BD762">
        <v>0</v>
      </c>
    </row>
    <row r="763" spans="1:56" x14ac:dyDescent="0.25">
      <c r="A763" t="s">
        <v>10044</v>
      </c>
      <c r="B763" t="s">
        <v>10045</v>
      </c>
      <c r="C763" t="s">
        <v>10046</v>
      </c>
      <c r="D763" t="s">
        <v>171</v>
      </c>
      <c r="E763" t="s">
        <v>171</v>
      </c>
      <c r="F763">
        <f t="shared" si="43"/>
        <v>5181300</v>
      </c>
      <c r="G763">
        <v>0</v>
      </c>
      <c r="H763">
        <v>0</v>
      </c>
      <c r="I763">
        <v>0</v>
      </c>
      <c r="J763">
        <v>5181300</v>
      </c>
      <c r="K763">
        <v>0</v>
      </c>
      <c r="L763">
        <v>0</v>
      </c>
      <c r="M763">
        <v>0</v>
      </c>
      <c r="N763">
        <v>0</v>
      </c>
      <c r="AN763" t="s">
        <v>8620</v>
      </c>
      <c r="AO763" t="s">
        <v>8621</v>
      </c>
      <c r="AP763" t="s">
        <v>171</v>
      </c>
      <c r="AQ763" t="s">
        <v>171</v>
      </c>
      <c r="AR763">
        <f t="shared" si="44"/>
        <v>0</v>
      </c>
      <c r="AS763">
        <v>0</v>
      </c>
      <c r="AT763">
        <v>0</v>
      </c>
      <c r="AU763">
        <v>0</v>
      </c>
      <c r="AW763" t="s">
        <v>9754</v>
      </c>
      <c r="AX763" t="s">
        <v>9753</v>
      </c>
      <c r="AY763" t="s">
        <v>171</v>
      </c>
      <c r="AZ763" t="s">
        <v>171</v>
      </c>
      <c r="BA763">
        <f t="shared" si="45"/>
        <v>6286400</v>
      </c>
      <c r="BB763">
        <v>6286400</v>
      </c>
      <c r="BC763">
        <v>0</v>
      </c>
      <c r="BD763">
        <v>0</v>
      </c>
    </row>
    <row r="764" spans="1:56" x14ac:dyDescent="0.25">
      <c r="A764" t="s">
        <v>10053</v>
      </c>
      <c r="B764" t="s">
        <v>10054</v>
      </c>
      <c r="C764" t="s">
        <v>10053</v>
      </c>
      <c r="D764" t="s">
        <v>171</v>
      </c>
      <c r="E764" t="s">
        <v>171</v>
      </c>
      <c r="F764">
        <f t="shared" si="43"/>
        <v>5118000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5118000</v>
      </c>
      <c r="N764">
        <v>0</v>
      </c>
      <c r="AN764" t="s">
        <v>11521</v>
      </c>
      <c r="AO764" t="s">
        <v>11522</v>
      </c>
      <c r="AP764" t="s">
        <v>171</v>
      </c>
      <c r="AQ764" t="s">
        <v>171</v>
      </c>
      <c r="AR764">
        <f t="shared" si="44"/>
        <v>0</v>
      </c>
      <c r="AS764">
        <v>0</v>
      </c>
      <c r="AT764">
        <v>0</v>
      </c>
      <c r="AU764">
        <v>0</v>
      </c>
      <c r="AW764" t="s">
        <v>9779</v>
      </c>
      <c r="AX764" t="s">
        <v>9780</v>
      </c>
      <c r="AY764" t="s">
        <v>171</v>
      </c>
      <c r="AZ764" t="s">
        <v>171</v>
      </c>
      <c r="BA764">
        <f t="shared" si="45"/>
        <v>6269400</v>
      </c>
      <c r="BB764">
        <v>0</v>
      </c>
      <c r="BC764">
        <v>0</v>
      </c>
      <c r="BD764">
        <v>6269400</v>
      </c>
    </row>
    <row r="765" spans="1:56" x14ac:dyDescent="0.25">
      <c r="A765" t="s">
        <v>10070</v>
      </c>
      <c r="B765" t="s">
        <v>10071</v>
      </c>
      <c r="C765" t="s">
        <v>10072</v>
      </c>
      <c r="D765" t="s">
        <v>171</v>
      </c>
      <c r="E765" t="s">
        <v>171</v>
      </c>
      <c r="F765">
        <f t="shared" si="43"/>
        <v>5039400</v>
      </c>
      <c r="G765">
        <v>0</v>
      </c>
      <c r="H765">
        <v>0</v>
      </c>
      <c r="I765">
        <v>0</v>
      </c>
      <c r="J765">
        <v>5039400</v>
      </c>
      <c r="K765">
        <v>0</v>
      </c>
      <c r="L765">
        <v>0</v>
      </c>
      <c r="M765">
        <v>0</v>
      </c>
      <c r="N765">
        <v>0</v>
      </c>
      <c r="AN765" t="s">
        <v>6532</v>
      </c>
      <c r="AO765" t="s">
        <v>6533</v>
      </c>
      <c r="AP765" t="s">
        <v>171</v>
      </c>
      <c r="AQ765" t="s">
        <v>171</v>
      </c>
      <c r="AR765">
        <f t="shared" si="44"/>
        <v>0</v>
      </c>
      <c r="AS765">
        <v>0</v>
      </c>
      <c r="AT765">
        <v>0</v>
      </c>
      <c r="AU765">
        <v>0</v>
      </c>
      <c r="AW765" t="s">
        <v>9823</v>
      </c>
      <c r="AX765" t="s">
        <v>9824</v>
      </c>
      <c r="AY765" t="s">
        <v>171</v>
      </c>
      <c r="AZ765" t="s">
        <v>171</v>
      </c>
      <c r="BA765">
        <f t="shared" si="45"/>
        <v>6173000</v>
      </c>
      <c r="BB765">
        <v>6173000</v>
      </c>
      <c r="BC765">
        <v>0</v>
      </c>
      <c r="BD765">
        <v>0</v>
      </c>
    </row>
    <row r="766" spans="1:56" x14ac:dyDescent="0.25">
      <c r="A766" t="s">
        <v>10078</v>
      </c>
      <c r="B766" t="s">
        <v>5</v>
      </c>
      <c r="C766" t="s">
        <v>10079</v>
      </c>
      <c r="D766" t="s">
        <v>171</v>
      </c>
      <c r="E766" t="s">
        <v>171</v>
      </c>
      <c r="F766">
        <f t="shared" si="43"/>
        <v>5028200</v>
      </c>
      <c r="G766">
        <v>0</v>
      </c>
      <c r="H766">
        <v>0</v>
      </c>
      <c r="I766">
        <v>0</v>
      </c>
      <c r="J766">
        <v>5028200</v>
      </c>
      <c r="K766">
        <v>0</v>
      </c>
      <c r="L766">
        <v>0</v>
      </c>
      <c r="M766">
        <v>0</v>
      </c>
      <c r="N766">
        <v>0</v>
      </c>
      <c r="AN766" t="s">
        <v>11529</v>
      </c>
      <c r="AO766" t="s">
        <v>11530</v>
      </c>
      <c r="AP766" t="s">
        <v>171</v>
      </c>
      <c r="AQ766" t="s">
        <v>171</v>
      </c>
      <c r="AR766">
        <f t="shared" si="44"/>
        <v>0</v>
      </c>
      <c r="AS766">
        <v>0</v>
      </c>
      <c r="AT766">
        <v>0</v>
      </c>
      <c r="AU766">
        <v>0</v>
      </c>
      <c r="AW766" t="s">
        <v>9838</v>
      </c>
      <c r="AX766" t="s">
        <v>9839</v>
      </c>
      <c r="AY766" t="s">
        <v>171</v>
      </c>
      <c r="AZ766" t="s">
        <v>171</v>
      </c>
      <c r="BA766">
        <f t="shared" si="45"/>
        <v>6052400</v>
      </c>
      <c r="BB766">
        <v>0</v>
      </c>
      <c r="BC766">
        <v>0</v>
      </c>
      <c r="BD766">
        <v>6052400</v>
      </c>
    </row>
    <row r="767" spans="1:56" x14ac:dyDescent="0.25">
      <c r="A767" t="s">
        <v>10086</v>
      </c>
      <c r="B767" t="s">
        <v>10087</v>
      </c>
      <c r="C767" t="s">
        <v>10086</v>
      </c>
      <c r="D767" t="s">
        <v>171</v>
      </c>
      <c r="E767" t="s">
        <v>171</v>
      </c>
      <c r="F767">
        <f t="shared" si="43"/>
        <v>5014300</v>
      </c>
      <c r="G767">
        <v>0</v>
      </c>
      <c r="H767">
        <v>0</v>
      </c>
      <c r="I767">
        <v>0</v>
      </c>
      <c r="J767">
        <v>0</v>
      </c>
      <c r="K767">
        <v>5014300</v>
      </c>
      <c r="L767">
        <v>0</v>
      </c>
      <c r="M767">
        <v>0</v>
      </c>
      <c r="N767">
        <v>0</v>
      </c>
      <c r="AN767" t="s">
        <v>9535</v>
      </c>
      <c r="AO767" t="s">
        <v>9536</v>
      </c>
      <c r="AP767" s="3" t="s">
        <v>437</v>
      </c>
      <c r="AQ767" s="8" t="s">
        <v>1676</v>
      </c>
      <c r="AR767">
        <f t="shared" si="44"/>
        <v>0</v>
      </c>
      <c r="AS767">
        <v>0</v>
      </c>
      <c r="AT767">
        <v>0</v>
      </c>
      <c r="AU767">
        <v>0</v>
      </c>
      <c r="AW767" t="s">
        <v>9847</v>
      </c>
      <c r="AX767" t="s">
        <v>9846</v>
      </c>
      <c r="AY767" t="s">
        <v>171</v>
      </c>
      <c r="AZ767" t="s">
        <v>171</v>
      </c>
      <c r="BA767">
        <f t="shared" si="45"/>
        <v>6046300</v>
      </c>
      <c r="BB767">
        <v>6046300</v>
      </c>
      <c r="BC767">
        <v>0</v>
      </c>
      <c r="BD767">
        <v>0</v>
      </c>
    </row>
    <row r="768" spans="1:56" x14ac:dyDescent="0.25">
      <c r="A768" t="s">
        <v>10089</v>
      </c>
      <c r="B768" t="s">
        <v>10090</v>
      </c>
      <c r="C768" t="s">
        <v>10091</v>
      </c>
      <c r="D768" t="s">
        <v>171</v>
      </c>
      <c r="E768" t="s">
        <v>171</v>
      </c>
      <c r="F768">
        <f t="shared" si="43"/>
        <v>4997400</v>
      </c>
      <c r="G768">
        <v>0</v>
      </c>
      <c r="H768">
        <v>0</v>
      </c>
      <c r="I768">
        <v>0</v>
      </c>
      <c r="J768">
        <v>0</v>
      </c>
      <c r="K768">
        <v>4997400</v>
      </c>
      <c r="L768">
        <v>0</v>
      </c>
      <c r="M768">
        <v>0</v>
      </c>
      <c r="N768">
        <v>0</v>
      </c>
      <c r="AN768" t="s">
        <v>10477</v>
      </c>
      <c r="AO768" t="s">
        <v>10476</v>
      </c>
      <c r="AP768" t="s">
        <v>171</v>
      </c>
      <c r="AQ768" t="s">
        <v>171</v>
      </c>
      <c r="AR768">
        <f t="shared" si="44"/>
        <v>0</v>
      </c>
      <c r="AS768">
        <v>0</v>
      </c>
      <c r="AT768">
        <v>0</v>
      </c>
      <c r="AU768">
        <v>0</v>
      </c>
      <c r="AW768" t="s">
        <v>9852</v>
      </c>
      <c r="AX768" t="s">
        <v>9851</v>
      </c>
      <c r="AY768" t="s">
        <v>171</v>
      </c>
      <c r="AZ768" t="s">
        <v>171</v>
      </c>
      <c r="BA768">
        <f t="shared" si="45"/>
        <v>6011500</v>
      </c>
      <c r="BB768">
        <v>6011500</v>
      </c>
      <c r="BC768">
        <v>0</v>
      </c>
      <c r="BD768">
        <v>0</v>
      </c>
    </row>
    <row r="769" spans="1:56" x14ac:dyDescent="0.25">
      <c r="A769" t="s">
        <v>10095</v>
      </c>
      <c r="B769" t="s">
        <v>10096</v>
      </c>
      <c r="C769" t="s">
        <v>10095</v>
      </c>
      <c r="D769" t="s">
        <v>171</v>
      </c>
      <c r="E769" t="s">
        <v>171</v>
      </c>
      <c r="F769">
        <f t="shared" si="43"/>
        <v>4938000</v>
      </c>
      <c r="G769">
        <v>0</v>
      </c>
      <c r="H769">
        <v>0</v>
      </c>
      <c r="I769">
        <v>0</v>
      </c>
      <c r="J769">
        <v>4938000</v>
      </c>
      <c r="K769">
        <v>0</v>
      </c>
      <c r="L769">
        <v>0</v>
      </c>
      <c r="M769">
        <v>0</v>
      </c>
      <c r="N769">
        <v>0</v>
      </c>
      <c r="AN769" t="s">
        <v>11373</v>
      </c>
      <c r="AO769" t="s">
        <v>11372</v>
      </c>
      <c r="AP769" t="s">
        <v>171</v>
      </c>
      <c r="AQ769" t="s">
        <v>171</v>
      </c>
      <c r="AR769">
        <f t="shared" si="44"/>
        <v>0</v>
      </c>
      <c r="AS769">
        <v>0</v>
      </c>
      <c r="AT769">
        <v>0</v>
      </c>
      <c r="AU769">
        <v>0</v>
      </c>
      <c r="AW769" t="s">
        <v>9860</v>
      </c>
      <c r="AX769" t="s">
        <v>9861</v>
      </c>
      <c r="AY769" t="s">
        <v>171</v>
      </c>
      <c r="AZ769" t="s">
        <v>171</v>
      </c>
      <c r="BA769">
        <f t="shared" si="45"/>
        <v>5988800</v>
      </c>
      <c r="BB769">
        <v>5988800</v>
      </c>
      <c r="BC769">
        <v>0</v>
      </c>
      <c r="BD769">
        <v>0</v>
      </c>
    </row>
    <row r="770" spans="1:56" x14ac:dyDescent="0.25">
      <c r="A770" t="s">
        <v>10103</v>
      </c>
      <c r="B770" t="s">
        <v>10104</v>
      </c>
      <c r="C770" t="s">
        <v>10105</v>
      </c>
      <c r="D770" t="s">
        <v>171</v>
      </c>
      <c r="E770" t="s">
        <v>171</v>
      </c>
      <c r="F770">
        <f t="shared" ref="F770:F833" si="46">SUM(G770:N770)</f>
        <v>4931600</v>
      </c>
      <c r="G770">
        <v>0</v>
      </c>
      <c r="H770">
        <v>0</v>
      </c>
      <c r="I770">
        <v>0</v>
      </c>
      <c r="J770">
        <v>0</v>
      </c>
      <c r="K770">
        <v>4931600</v>
      </c>
      <c r="L770">
        <v>0</v>
      </c>
      <c r="M770">
        <v>0</v>
      </c>
      <c r="N770">
        <v>0</v>
      </c>
      <c r="AN770" t="s">
        <v>10629</v>
      </c>
      <c r="AO770" t="s">
        <v>10630</v>
      </c>
      <c r="AP770" t="s">
        <v>171</v>
      </c>
      <c r="AQ770" t="s">
        <v>171</v>
      </c>
      <c r="AR770">
        <f t="shared" si="44"/>
        <v>0</v>
      </c>
      <c r="AS770">
        <v>0</v>
      </c>
      <c r="AT770">
        <v>0</v>
      </c>
      <c r="AU770">
        <v>0</v>
      </c>
      <c r="AW770" t="s">
        <v>9867</v>
      </c>
      <c r="AX770" t="s">
        <v>9868</v>
      </c>
      <c r="AY770" t="s">
        <v>171</v>
      </c>
      <c r="AZ770" t="s">
        <v>171</v>
      </c>
      <c r="BA770">
        <f t="shared" si="45"/>
        <v>5962400</v>
      </c>
      <c r="BB770">
        <v>5962400</v>
      </c>
      <c r="BC770">
        <v>0</v>
      </c>
      <c r="BD770">
        <v>0</v>
      </c>
    </row>
    <row r="771" spans="1:56" x14ac:dyDescent="0.25">
      <c r="A771" t="s">
        <v>10112</v>
      </c>
      <c r="B771" t="s">
        <v>10113</v>
      </c>
      <c r="C771" t="s">
        <v>10112</v>
      </c>
      <c r="D771" t="s">
        <v>171</v>
      </c>
      <c r="E771" t="s">
        <v>171</v>
      </c>
      <c r="F771">
        <f t="shared" si="46"/>
        <v>4913800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4913800</v>
      </c>
      <c r="AN771" t="s">
        <v>8117</v>
      </c>
      <c r="AO771" t="s">
        <v>8118</v>
      </c>
      <c r="AP771" s="2" t="s">
        <v>230</v>
      </c>
      <c r="AQ771" t="s">
        <v>171</v>
      </c>
      <c r="AR771">
        <f t="shared" ref="AR771:AR834" si="47">SUM(AS771:AU771)</f>
        <v>0</v>
      </c>
      <c r="AS771">
        <v>0</v>
      </c>
      <c r="AT771">
        <v>0</v>
      </c>
      <c r="AU771">
        <v>0</v>
      </c>
      <c r="AW771" t="s">
        <v>9880</v>
      </c>
      <c r="AX771" t="s">
        <v>9881</v>
      </c>
      <c r="AY771" t="s">
        <v>171</v>
      </c>
      <c r="AZ771" t="s">
        <v>171</v>
      </c>
      <c r="BA771">
        <f t="shared" ref="BA771:BA834" si="48">SUM(BB771:BD771)</f>
        <v>5914700</v>
      </c>
      <c r="BB771">
        <v>0</v>
      </c>
      <c r="BC771">
        <v>0</v>
      </c>
      <c r="BD771">
        <v>5914700</v>
      </c>
    </row>
    <row r="772" spans="1:56" x14ac:dyDescent="0.25">
      <c r="A772" t="s">
        <v>10123</v>
      </c>
      <c r="B772" t="s">
        <v>10124</v>
      </c>
      <c r="C772" t="s">
        <v>10125</v>
      </c>
      <c r="D772" t="s">
        <v>171</v>
      </c>
      <c r="E772" t="s">
        <v>171</v>
      </c>
      <c r="F772">
        <f t="shared" si="46"/>
        <v>4909900</v>
      </c>
      <c r="G772">
        <v>0</v>
      </c>
      <c r="H772">
        <v>0</v>
      </c>
      <c r="I772">
        <v>0</v>
      </c>
      <c r="J772">
        <v>4909900</v>
      </c>
      <c r="K772">
        <v>0</v>
      </c>
      <c r="L772">
        <v>0</v>
      </c>
      <c r="M772">
        <v>0</v>
      </c>
      <c r="N772">
        <v>0</v>
      </c>
      <c r="AN772" t="s">
        <v>5068</v>
      </c>
      <c r="AO772" t="s">
        <v>5069</v>
      </c>
      <c r="AP772" s="2" t="s">
        <v>230</v>
      </c>
      <c r="AQ772" t="s">
        <v>171</v>
      </c>
      <c r="AR772">
        <f t="shared" si="47"/>
        <v>0</v>
      </c>
      <c r="AS772">
        <v>0</v>
      </c>
      <c r="AT772">
        <v>0</v>
      </c>
      <c r="AU772">
        <v>0</v>
      </c>
      <c r="AW772" t="s">
        <v>9886</v>
      </c>
      <c r="AX772" t="s">
        <v>9887</v>
      </c>
      <c r="AY772" t="s">
        <v>171</v>
      </c>
      <c r="AZ772" t="s">
        <v>171</v>
      </c>
      <c r="BA772">
        <f t="shared" si="48"/>
        <v>5868300</v>
      </c>
      <c r="BB772">
        <v>5868300</v>
      </c>
      <c r="BC772">
        <v>0</v>
      </c>
      <c r="BD772">
        <v>0</v>
      </c>
    </row>
    <row r="773" spans="1:56" x14ac:dyDescent="0.25">
      <c r="A773" t="s">
        <v>10131</v>
      </c>
      <c r="B773" t="s">
        <v>10132</v>
      </c>
      <c r="C773" t="s">
        <v>10133</v>
      </c>
      <c r="D773" t="s">
        <v>171</v>
      </c>
      <c r="E773" t="s">
        <v>171</v>
      </c>
      <c r="F773">
        <f t="shared" si="46"/>
        <v>4906700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4906700</v>
      </c>
      <c r="M773">
        <v>0</v>
      </c>
      <c r="N773">
        <v>0</v>
      </c>
      <c r="AN773" t="s">
        <v>5546</v>
      </c>
      <c r="AO773" t="s">
        <v>5547</v>
      </c>
      <c r="AP773" s="9" t="s">
        <v>63</v>
      </c>
      <c r="AQ773" s="10" t="s">
        <v>75</v>
      </c>
      <c r="AR773">
        <f t="shared" si="47"/>
        <v>0</v>
      </c>
      <c r="AS773">
        <v>0</v>
      </c>
      <c r="AT773">
        <v>0</v>
      </c>
      <c r="AU773">
        <v>0</v>
      </c>
      <c r="AW773" t="s">
        <v>9896</v>
      </c>
      <c r="AX773" t="s">
        <v>9897</v>
      </c>
      <c r="AY773" t="s">
        <v>171</v>
      </c>
      <c r="AZ773" t="s">
        <v>171</v>
      </c>
      <c r="BA773">
        <f t="shared" si="48"/>
        <v>5842500</v>
      </c>
      <c r="BB773">
        <v>5842500</v>
      </c>
      <c r="BC773">
        <v>0</v>
      </c>
      <c r="BD773">
        <v>0</v>
      </c>
    </row>
    <row r="774" spans="1:56" x14ac:dyDescent="0.25">
      <c r="A774" t="s">
        <v>10140</v>
      </c>
      <c r="B774" t="s">
        <v>10141</v>
      </c>
      <c r="C774" t="s">
        <v>10142</v>
      </c>
      <c r="D774" t="s">
        <v>171</v>
      </c>
      <c r="E774" t="s">
        <v>171</v>
      </c>
      <c r="F774">
        <f t="shared" si="46"/>
        <v>4899700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4899700</v>
      </c>
      <c r="N774">
        <v>0</v>
      </c>
      <c r="AN774" t="s">
        <v>6034</v>
      </c>
      <c r="AO774" t="s">
        <v>6035</v>
      </c>
      <c r="AP774" s="9" t="s">
        <v>63</v>
      </c>
      <c r="AQ774" s="10" t="s">
        <v>75</v>
      </c>
      <c r="AR774">
        <f t="shared" si="47"/>
        <v>0</v>
      </c>
      <c r="AS774">
        <v>0</v>
      </c>
      <c r="AT774">
        <v>0</v>
      </c>
      <c r="AU774">
        <v>0</v>
      </c>
      <c r="AW774" t="s">
        <v>9910</v>
      </c>
      <c r="AX774" t="s">
        <v>9911</v>
      </c>
      <c r="AY774" t="s">
        <v>171</v>
      </c>
      <c r="AZ774" t="s">
        <v>171</v>
      </c>
      <c r="BA774">
        <f t="shared" si="48"/>
        <v>5836300</v>
      </c>
      <c r="BB774">
        <v>5836300</v>
      </c>
      <c r="BC774">
        <v>0</v>
      </c>
      <c r="BD774">
        <v>0</v>
      </c>
    </row>
    <row r="775" spans="1:56" x14ac:dyDescent="0.25">
      <c r="A775" t="s">
        <v>10146</v>
      </c>
      <c r="B775" t="s">
        <v>10147</v>
      </c>
      <c r="C775" t="s">
        <v>10146</v>
      </c>
      <c r="D775" t="s">
        <v>171</v>
      </c>
      <c r="E775" t="s">
        <v>171</v>
      </c>
      <c r="F775">
        <f t="shared" si="46"/>
        <v>4896900</v>
      </c>
      <c r="G775">
        <v>0</v>
      </c>
      <c r="H775">
        <v>0</v>
      </c>
      <c r="I775">
        <v>0</v>
      </c>
      <c r="J775">
        <v>4896900</v>
      </c>
      <c r="K775">
        <v>0</v>
      </c>
      <c r="L775">
        <v>0</v>
      </c>
      <c r="M775">
        <v>0</v>
      </c>
      <c r="N775">
        <v>0</v>
      </c>
      <c r="AN775" t="s">
        <v>11533</v>
      </c>
      <c r="AO775" t="s">
        <v>11534</v>
      </c>
      <c r="AP775" s="9" t="s">
        <v>63</v>
      </c>
      <c r="AQ775" s="10" t="s">
        <v>75</v>
      </c>
      <c r="AR775">
        <f t="shared" si="47"/>
        <v>0</v>
      </c>
      <c r="AS775">
        <v>0</v>
      </c>
      <c r="AT775">
        <v>0</v>
      </c>
      <c r="AU775">
        <v>0</v>
      </c>
      <c r="AW775" t="s">
        <v>9917</v>
      </c>
      <c r="AX775" t="s">
        <v>9918</v>
      </c>
      <c r="AY775" t="s">
        <v>171</v>
      </c>
      <c r="AZ775" t="s">
        <v>171</v>
      </c>
      <c r="BA775">
        <f t="shared" si="48"/>
        <v>5808000</v>
      </c>
      <c r="BB775">
        <v>5808000</v>
      </c>
      <c r="BC775">
        <v>0</v>
      </c>
      <c r="BD775">
        <v>0</v>
      </c>
    </row>
    <row r="776" spans="1:56" x14ac:dyDescent="0.25">
      <c r="A776" t="s">
        <v>10149</v>
      </c>
      <c r="B776" t="s">
        <v>10150</v>
      </c>
      <c r="C776" t="s">
        <v>10151</v>
      </c>
      <c r="D776" t="s">
        <v>171</v>
      </c>
      <c r="E776" t="s">
        <v>171</v>
      </c>
      <c r="F776">
        <f t="shared" si="46"/>
        <v>4825500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4825500</v>
      </c>
      <c r="AN776" t="s">
        <v>5154</v>
      </c>
      <c r="AO776" t="s">
        <v>5155</v>
      </c>
      <c r="AP776" s="9" t="s">
        <v>63</v>
      </c>
      <c r="AQ776" s="10" t="s">
        <v>75</v>
      </c>
      <c r="AR776">
        <f t="shared" si="47"/>
        <v>0</v>
      </c>
      <c r="AS776">
        <v>0</v>
      </c>
      <c r="AT776">
        <v>0</v>
      </c>
      <c r="AU776">
        <v>0</v>
      </c>
      <c r="AW776" t="s">
        <v>9925</v>
      </c>
      <c r="AX776" t="s">
        <v>9926</v>
      </c>
      <c r="AY776" t="s">
        <v>171</v>
      </c>
      <c r="AZ776" t="s">
        <v>171</v>
      </c>
      <c r="BA776">
        <f t="shared" si="48"/>
        <v>5775500</v>
      </c>
      <c r="BB776">
        <v>5775500</v>
      </c>
      <c r="BC776">
        <v>0</v>
      </c>
      <c r="BD776">
        <v>0</v>
      </c>
    </row>
    <row r="777" spans="1:56" x14ac:dyDescent="0.25">
      <c r="A777" t="s">
        <v>10158</v>
      </c>
      <c r="B777" t="s">
        <v>10159</v>
      </c>
      <c r="C777" t="s">
        <v>10160</v>
      </c>
      <c r="D777" t="s">
        <v>171</v>
      </c>
      <c r="E777" t="s">
        <v>171</v>
      </c>
      <c r="F777">
        <f t="shared" si="46"/>
        <v>4818300</v>
      </c>
      <c r="G777">
        <v>0</v>
      </c>
      <c r="H777">
        <v>0</v>
      </c>
      <c r="I777">
        <v>0</v>
      </c>
      <c r="J777">
        <v>4818300</v>
      </c>
      <c r="K777">
        <v>0</v>
      </c>
      <c r="L777">
        <v>0</v>
      </c>
      <c r="M777">
        <v>0</v>
      </c>
      <c r="N777">
        <v>0</v>
      </c>
      <c r="AN777" t="s">
        <v>7567</v>
      </c>
      <c r="AO777" t="s">
        <v>7566</v>
      </c>
      <c r="AP777" s="9" t="s">
        <v>63</v>
      </c>
      <c r="AQ777" s="10" t="s">
        <v>75</v>
      </c>
      <c r="AR777">
        <f t="shared" si="47"/>
        <v>0</v>
      </c>
      <c r="AS777">
        <v>0</v>
      </c>
      <c r="AT777">
        <v>0</v>
      </c>
      <c r="AU777">
        <v>0</v>
      </c>
      <c r="AW777" t="s">
        <v>9938</v>
      </c>
      <c r="AX777" t="s">
        <v>9939</v>
      </c>
      <c r="AY777" t="s">
        <v>171</v>
      </c>
      <c r="AZ777" t="s">
        <v>7615</v>
      </c>
      <c r="BA777">
        <f t="shared" si="48"/>
        <v>5742800</v>
      </c>
      <c r="BB777">
        <v>5742800</v>
      </c>
      <c r="BC777">
        <v>0</v>
      </c>
      <c r="BD777">
        <v>0</v>
      </c>
    </row>
    <row r="778" spans="1:56" x14ac:dyDescent="0.25">
      <c r="A778" t="s">
        <v>10162</v>
      </c>
      <c r="B778" t="s">
        <v>10163</v>
      </c>
      <c r="C778" t="s">
        <v>10164</v>
      </c>
      <c r="D778" t="s">
        <v>171</v>
      </c>
      <c r="E778" t="s">
        <v>171</v>
      </c>
      <c r="F778">
        <f t="shared" si="46"/>
        <v>4799600</v>
      </c>
      <c r="G778">
        <v>0</v>
      </c>
      <c r="H778">
        <v>0</v>
      </c>
      <c r="I778">
        <v>0</v>
      </c>
      <c r="J778">
        <v>4799600</v>
      </c>
      <c r="K778">
        <v>0</v>
      </c>
      <c r="L778">
        <v>0</v>
      </c>
      <c r="M778">
        <v>0</v>
      </c>
      <c r="N778">
        <v>0</v>
      </c>
      <c r="AN778" t="s">
        <v>7022</v>
      </c>
      <c r="AO778" t="s">
        <v>7021</v>
      </c>
      <c r="AP778" s="9" t="s">
        <v>63</v>
      </c>
      <c r="AQ778" s="10" t="s">
        <v>75</v>
      </c>
      <c r="AR778">
        <f t="shared" si="47"/>
        <v>0</v>
      </c>
      <c r="AS778">
        <v>0</v>
      </c>
      <c r="AT778">
        <v>0</v>
      </c>
      <c r="AU778">
        <v>0</v>
      </c>
      <c r="AW778" t="s">
        <v>9947</v>
      </c>
      <c r="AX778" t="s">
        <v>9946</v>
      </c>
      <c r="AY778" t="s">
        <v>171</v>
      </c>
      <c r="AZ778" t="s">
        <v>171</v>
      </c>
      <c r="BA778">
        <f t="shared" si="48"/>
        <v>5704200</v>
      </c>
      <c r="BB778">
        <v>5704200</v>
      </c>
      <c r="BC778">
        <v>0</v>
      </c>
      <c r="BD778">
        <v>0</v>
      </c>
    </row>
    <row r="779" spans="1:56" x14ac:dyDescent="0.25">
      <c r="A779" t="s">
        <v>10169</v>
      </c>
      <c r="B779" t="s">
        <v>10170</v>
      </c>
      <c r="C779" t="s">
        <v>10169</v>
      </c>
      <c r="D779" t="s">
        <v>171</v>
      </c>
      <c r="E779" t="s">
        <v>171</v>
      </c>
      <c r="F779">
        <f t="shared" si="46"/>
        <v>4735300</v>
      </c>
      <c r="G779">
        <v>0</v>
      </c>
      <c r="H779">
        <v>0</v>
      </c>
      <c r="I779">
        <v>0</v>
      </c>
      <c r="J779">
        <v>4735300</v>
      </c>
      <c r="K779">
        <v>0</v>
      </c>
      <c r="L779">
        <v>0</v>
      </c>
      <c r="M779">
        <v>0</v>
      </c>
      <c r="N779">
        <v>0</v>
      </c>
      <c r="AN779" t="s">
        <v>102</v>
      </c>
      <c r="AO779" t="s">
        <v>4147</v>
      </c>
      <c r="AP779" s="9" t="s">
        <v>63</v>
      </c>
      <c r="AQ779" s="10" t="s">
        <v>75</v>
      </c>
      <c r="AR779">
        <f t="shared" si="47"/>
        <v>0</v>
      </c>
      <c r="AS779">
        <v>0</v>
      </c>
      <c r="AT779">
        <v>0</v>
      </c>
      <c r="AU779">
        <v>0</v>
      </c>
      <c r="AW779" t="s">
        <v>9968</v>
      </c>
      <c r="AX779" t="s">
        <v>9969</v>
      </c>
      <c r="AY779" t="s">
        <v>171</v>
      </c>
      <c r="AZ779" t="s">
        <v>171</v>
      </c>
      <c r="BA779">
        <f t="shared" si="48"/>
        <v>5566200</v>
      </c>
      <c r="BB779">
        <v>5566200</v>
      </c>
      <c r="BC779">
        <v>0</v>
      </c>
      <c r="BD779">
        <v>0</v>
      </c>
    </row>
    <row r="780" spans="1:56" x14ac:dyDescent="0.25">
      <c r="A780" t="s">
        <v>10177</v>
      </c>
      <c r="B780" t="s">
        <v>10178</v>
      </c>
      <c r="C780" t="s">
        <v>10179</v>
      </c>
      <c r="D780" t="s">
        <v>171</v>
      </c>
      <c r="E780" t="s">
        <v>171</v>
      </c>
      <c r="F780">
        <f t="shared" si="46"/>
        <v>4728200</v>
      </c>
      <c r="G780">
        <v>0</v>
      </c>
      <c r="H780">
        <v>0</v>
      </c>
      <c r="I780">
        <v>0</v>
      </c>
      <c r="J780">
        <v>4728200</v>
      </c>
      <c r="K780">
        <v>0</v>
      </c>
      <c r="L780">
        <v>0</v>
      </c>
      <c r="M780">
        <v>0</v>
      </c>
      <c r="N780">
        <v>0</v>
      </c>
      <c r="AN780" t="s">
        <v>9413</v>
      </c>
      <c r="AO780" t="s">
        <v>9414</v>
      </c>
      <c r="AP780" s="9" t="s">
        <v>63</v>
      </c>
      <c r="AQ780" s="10" t="s">
        <v>75</v>
      </c>
      <c r="AR780">
        <f t="shared" si="47"/>
        <v>0</v>
      </c>
      <c r="AS780">
        <v>0</v>
      </c>
      <c r="AT780">
        <v>0</v>
      </c>
      <c r="AU780">
        <v>0</v>
      </c>
      <c r="AW780" t="s">
        <v>9987</v>
      </c>
      <c r="AX780" t="s">
        <v>9988</v>
      </c>
      <c r="AY780" t="s">
        <v>171</v>
      </c>
      <c r="AZ780" t="s">
        <v>171</v>
      </c>
      <c r="BA780">
        <f t="shared" si="48"/>
        <v>5436200</v>
      </c>
      <c r="BB780">
        <v>5436200</v>
      </c>
      <c r="BC780">
        <v>0</v>
      </c>
      <c r="BD780">
        <v>0</v>
      </c>
    </row>
    <row r="781" spans="1:56" x14ac:dyDescent="0.25">
      <c r="A781" t="s">
        <v>10197</v>
      </c>
      <c r="B781" t="s">
        <v>10198</v>
      </c>
      <c r="C781" t="s">
        <v>10199</v>
      </c>
      <c r="D781" t="s">
        <v>171</v>
      </c>
      <c r="E781" t="s">
        <v>171</v>
      </c>
      <c r="F781">
        <f t="shared" si="46"/>
        <v>4706900</v>
      </c>
      <c r="G781">
        <v>0</v>
      </c>
      <c r="H781">
        <v>0</v>
      </c>
      <c r="I781">
        <v>0</v>
      </c>
      <c r="J781">
        <v>4706900</v>
      </c>
      <c r="K781">
        <v>0</v>
      </c>
      <c r="L781">
        <v>0</v>
      </c>
      <c r="M781">
        <v>0</v>
      </c>
      <c r="N781">
        <v>0</v>
      </c>
      <c r="AN781" t="s">
        <v>10518</v>
      </c>
      <c r="AO781" t="s">
        <v>10519</v>
      </c>
      <c r="AP781" t="s">
        <v>171</v>
      </c>
      <c r="AQ781" t="s">
        <v>171</v>
      </c>
      <c r="AR781">
        <f t="shared" si="47"/>
        <v>0</v>
      </c>
      <c r="AS781">
        <v>0</v>
      </c>
      <c r="AT781">
        <v>0</v>
      </c>
      <c r="AU781">
        <v>0</v>
      </c>
      <c r="AW781" t="s">
        <v>9993</v>
      </c>
      <c r="AX781" t="s">
        <v>9994</v>
      </c>
      <c r="AY781" t="s">
        <v>479</v>
      </c>
      <c r="AZ781" t="s">
        <v>171</v>
      </c>
      <c r="BA781">
        <f t="shared" si="48"/>
        <v>5432700</v>
      </c>
      <c r="BB781">
        <v>0</v>
      </c>
      <c r="BC781">
        <v>0</v>
      </c>
      <c r="BD781">
        <v>5432700</v>
      </c>
    </row>
    <row r="782" spans="1:56" x14ac:dyDescent="0.25">
      <c r="A782" t="s">
        <v>10206</v>
      </c>
      <c r="B782" t="s">
        <v>10207</v>
      </c>
      <c r="C782" t="s">
        <v>10206</v>
      </c>
      <c r="D782" t="s">
        <v>171</v>
      </c>
      <c r="E782" t="s">
        <v>171</v>
      </c>
      <c r="F782">
        <f t="shared" si="46"/>
        <v>4616700</v>
      </c>
      <c r="G782">
        <v>0</v>
      </c>
      <c r="H782">
        <v>0</v>
      </c>
      <c r="I782">
        <v>0</v>
      </c>
      <c r="J782">
        <v>4616700</v>
      </c>
      <c r="K782">
        <v>0</v>
      </c>
      <c r="L782">
        <v>0</v>
      </c>
      <c r="M782">
        <v>0</v>
      </c>
      <c r="N782">
        <v>0</v>
      </c>
      <c r="AN782" t="s">
        <v>9304</v>
      </c>
      <c r="AO782" t="s">
        <v>9305</v>
      </c>
      <c r="AP782" t="s">
        <v>171</v>
      </c>
      <c r="AQ782" t="s">
        <v>171</v>
      </c>
      <c r="AR782">
        <f t="shared" si="47"/>
        <v>0</v>
      </c>
      <c r="AS782">
        <v>0</v>
      </c>
      <c r="AT782">
        <v>0</v>
      </c>
      <c r="AU782">
        <v>0</v>
      </c>
      <c r="AW782" t="s">
        <v>9999</v>
      </c>
      <c r="AX782" t="s">
        <v>10000</v>
      </c>
      <c r="AY782" t="s">
        <v>171</v>
      </c>
      <c r="AZ782" t="s">
        <v>171</v>
      </c>
      <c r="BA782">
        <f t="shared" si="48"/>
        <v>5413200</v>
      </c>
      <c r="BB782">
        <v>5413200</v>
      </c>
      <c r="BC782">
        <v>0</v>
      </c>
      <c r="BD782">
        <v>0</v>
      </c>
    </row>
    <row r="783" spans="1:56" x14ac:dyDescent="0.25">
      <c r="A783" t="s">
        <v>10211</v>
      </c>
      <c r="B783" t="s">
        <v>10212</v>
      </c>
      <c r="C783" t="s">
        <v>10213</v>
      </c>
      <c r="D783" t="s">
        <v>171</v>
      </c>
      <c r="E783" t="s">
        <v>171</v>
      </c>
      <c r="F783">
        <f t="shared" si="46"/>
        <v>4616300</v>
      </c>
      <c r="G783">
        <v>0</v>
      </c>
      <c r="H783">
        <v>0</v>
      </c>
      <c r="I783">
        <v>0</v>
      </c>
      <c r="J783">
        <v>4616300</v>
      </c>
      <c r="K783">
        <v>0</v>
      </c>
      <c r="L783">
        <v>0</v>
      </c>
      <c r="M783">
        <v>0</v>
      </c>
      <c r="N783">
        <v>0</v>
      </c>
      <c r="AN783" t="s">
        <v>10810</v>
      </c>
      <c r="AO783" t="s">
        <v>10811</v>
      </c>
      <c r="AP783" t="s">
        <v>171</v>
      </c>
      <c r="AQ783" t="s">
        <v>171</v>
      </c>
      <c r="AR783">
        <f t="shared" si="47"/>
        <v>0</v>
      </c>
      <c r="AS783">
        <v>0</v>
      </c>
      <c r="AT783">
        <v>0</v>
      </c>
      <c r="AU783">
        <v>0</v>
      </c>
      <c r="AW783" t="s">
        <v>10010</v>
      </c>
      <c r="AX783" t="s">
        <v>10011</v>
      </c>
      <c r="AY783" t="s">
        <v>171</v>
      </c>
      <c r="AZ783" t="s">
        <v>171</v>
      </c>
      <c r="BA783">
        <f t="shared" si="48"/>
        <v>5383100</v>
      </c>
      <c r="BB783">
        <v>5383100</v>
      </c>
      <c r="BC783">
        <v>0</v>
      </c>
      <c r="BD783">
        <v>0</v>
      </c>
    </row>
    <row r="784" spans="1:56" x14ac:dyDescent="0.25">
      <c r="A784" t="s">
        <v>10221</v>
      </c>
      <c r="B784" t="s">
        <v>10222</v>
      </c>
      <c r="C784" t="s">
        <v>10223</v>
      </c>
      <c r="D784" t="s">
        <v>171</v>
      </c>
      <c r="E784" t="s">
        <v>171</v>
      </c>
      <c r="F784">
        <f t="shared" si="46"/>
        <v>4612900</v>
      </c>
      <c r="G784">
        <v>0</v>
      </c>
      <c r="H784">
        <v>0</v>
      </c>
      <c r="I784">
        <v>0</v>
      </c>
      <c r="J784">
        <v>0</v>
      </c>
      <c r="K784">
        <v>4612900</v>
      </c>
      <c r="L784">
        <v>0</v>
      </c>
      <c r="M784">
        <v>0</v>
      </c>
      <c r="N784">
        <v>0</v>
      </c>
      <c r="AN784" t="s">
        <v>9999</v>
      </c>
      <c r="AO784" t="s">
        <v>10000</v>
      </c>
      <c r="AP784" t="s">
        <v>171</v>
      </c>
      <c r="AQ784" t="s">
        <v>171</v>
      </c>
      <c r="AR784">
        <f t="shared" si="47"/>
        <v>0</v>
      </c>
      <c r="AS784">
        <v>0</v>
      </c>
      <c r="AT784">
        <v>0</v>
      </c>
      <c r="AU784">
        <v>0</v>
      </c>
      <c r="AW784" t="s">
        <v>10018</v>
      </c>
      <c r="AX784" t="s">
        <v>10017</v>
      </c>
      <c r="AY784" t="s">
        <v>171</v>
      </c>
      <c r="AZ784" t="s">
        <v>171</v>
      </c>
      <c r="BA784">
        <f t="shared" si="48"/>
        <v>5353400</v>
      </c>
      <c r="BB784">
        <v>5353400</v>
      </c>
      <c r="BC784">
        <v>0</v>
      </c>
      <c r="BD784">
        <v>0</v>
      </c>
    </row>
    <row r="785" spans="1:56" x14ac:dyDescent="0.25">
      <c r="A785" t="s">
        <v>10230</v>
      </c>
      <c r="B785" t="s">
        <v>10231</v>
      </c>
      <c r="C785" t="s">
        <v>10232</v>
      </c>
      <c r="D785" t="s">
        <v>171</v>
      </c>
      <c r="E785" t="s">
        <v>171</v>
      </c>
      <c r="F785">
        <f t="shared" si="46"/>
        <v>4607300</v>
      </c>
      <c r="G785">
        <v>0</v>
      </c>
      <c r="H785">
        <v>4607300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AN785" t="s">
        <v>8905</v>
      </c>
      <c r="AO785" t="s">
        <v>8904</v>
      </c>
      <c r="AP785" t="s">
        <v>171</v>
      </c>
      <c r="AQ785" t="s">
        <v>171</v>
      </c>
      <c r="AR785">
        <f t="shared" si="47"/>
        <v>0</v>
      </c>
      <c r="AS785">
        <v>0</v>
      </c>
      <c r="AT785">
        <v>0</v>
      </c>
      <c r="AU785">
        <v>0</v>
      </c>
      <c r="AW785" t="s">
        <v>10025</v>
      </c>
      <c r="AX785" t="s">
        <v>10026</v>
      </c>
      <c r="AY785" t="s">
        <v>171</v>
      </c>
      <c r="AZ785" t="s">
        <v>171</v>
      </c>
      <c r="BA785">
        <f t="shared" si="48"/>
        <v>5271900</v>
      </c>
      <c r="BB785">
        <v>5271900</v>
      </c>
      <c r="BC785">
        <v>0</v>
      </c>
      <c r="BD785">
        <v>0</v>
      </c>
    </row>
    <row r="786" spans="1:56" x14ac:dyDescent="0.25">
      <c r="A786" t="s">
        <v>10241</v>
      </c>
      <c r="B786" t="s">
        <v>10242</v>
      </c>
      <c r="C786" t="s">
        <v>10243</v>
      </c>
      <c r="D786" s="2" t="s">
        <v>230</v>
      </c>
      <c r="E786" t="s">
        <v>171</v>
      </c>
      <c r="F786">
        <f t="shared" si="46"/>
        <v>4602200</v>
      </c>
      <c r="G786">
        <v>0</v>
      </c>
      <c r="H786">
        <v>4602200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AN786" t="s">
        <v>6472</v>
      </c>
      <c r="AO786" t="s">
        <v>6473</v>
      </c>
      <c r="AP786" t="s">
        <v>171</v>
      </c>
      <c r="AQ786" t="s">
        <v>171</v>
      </c>
      <c r="AR786">
        <f t="shared" si="47"/>
        <v>0</v>
      </c>
      <c r="AS786">
        <v>0</v>
      </c>
      <c r="AT786">
        <v>0</v>
      </c>
      <c r="AU786">
        <v>0</v>
      </c>
      <c r="AW786" t="s">
        <v>10030</v>
      </c>
      <c r="AX786" t="s">
        <v>10031</v>
      </c>
      <c r="AY786" t="s">
        <v>171</v>
      </c>
      <c r="AZ786" t="s">
        <v>171</v>
      </c>
      <c r="BA786">
        <f t="shared" si="48"/>
        <v>5202700</v>
      </c>
      <c r="BB786">
        <v>5202700</v>
      </c>
      <c r="BC786">
        <v>0</v>
      </c>
      <c r="BD786">
        <v>0</v>
      </c>
    </row>
    <row r="787" spans="1:56" x14ac:dyDescent="0.25">
      <c r="A787" t="s">
        <v>10260</v>
      </c>
      <c r="B787" t="s">
        <v>10261</v>
      </c>
      <c r="C787" t="s">
        <v>10260</v>
      </c>
      <c r="D787" t="s">
        <v>171</v>
      </c>
      <c r="E787" t="s">
        <v>171</v>
      </c>
      <c r="F787">
        <f t="shared" si="46"/>
        <v>4574600</v>
      </c>
      <c r="G787">
        <v>0</v>
      </c>
      <c r="H787">
        <v>0</v>
      </c>
      <c r="I787">
        <v>0</v>
      </c>
      <c r="J787">
        <v>4574600</v>
      </c>
      <c r="K787">
        <v>0</v>
      </c>
      <c r="L787">
        <v>0</v>
      </c>
      <c r="M787">
        <v>0</v>
      </c>
      <c r="N787">
        <v>0</v>
      </c>
      <c r="AN787" t="s">
        <v>9875</v>
      </c>
      <c r="AO787" t="s">
        <v>9874</v>
      </c>
      <c r="AP787" t="s">
        <v>171</v>
      </c>
      <c r="AQ787" t="s">
        <v>171</v>
      </c>
      <c r="AR787">
        <f t="shared" si="47"/>
        <v>0</v>
      </c>
      <c r="AS787">
        <v>0</v>
      </c>
      <c r="AT787">
        <v>0</v>
      </c>
      <c r="AU787">
        <v>0</v>
      </c>
      <c r="AW787" t="s">
        <v>10045</v>
      </c>
      <c r="AX787" t="s">
        <v>10046</v>
      </c>
      <c r="AY787" t="s">
        <v>171</v>
      </c>
      <c r="AZ787" t="s">
        <v>171</v>
      </c>
      <c r="BA787">
        <f t="shared" si="48"/>
        <v>5181300</v>
      </c>
      <c r="BB787">
        <v>5181300</v>
      </c>
      <c r="BC787">
        <v>0</v>
      </c>
      <c r="BD787">
        <v>0</v>
      </c>
    </row>
    <row r="788" spans="1:56" x14ac:dyDescent="0.25">
      <c r="A788" t="s">
        <v>2276</v>
      </c>
      <c r="B788" t="s">
        <v>2277</v>
      </c>
      <c r="C788" t="s">
        <v>10266</v>
      </c>
      <c r="D788" t="s">
        <v>171</v>
      </c>
      <c r="E788" t="s">
        <v>171</v>
      </c>
      <c r="F788">
        <f t="shared" si="46"/>
        <v>4543100</v>
      </c>
      <c r="G788">
        <v>0</v>
      </c>
      <c r="H788">
        <v>0</v>
      </c>
      <c r="I788">
        <v>0</v>
      </c>
      <c r="J788">
        <v>0</v>
      </c>
      <c r="K788">
        <v>4543100</v>
      </c>
      <c r="L788">
        <v>0</v>
      </c>
      <c r="M788">
        <v>0</v>
      </c>
      <c r="N788">
        <v>0</v>
      </c>
      <c r="AN788" t="s">
        <v>7979</v>
      </c>
      <c r="AO788" t="s">
        <v>7980</v>
      </c>
      <c r="AP788" t="s">
        <v>171</v>
      </c>
      <c r="AQ788" t="s">
        <v>171</v>
      </c>
      <c r="AR788">
        <f t="shared" si="47"/>
        <v>0</v>
      </c>
      <c r="AS788">
        <v>0</v>
      </c>
      <c r="AT788">
        <v>0</v>
      </c>
      <c r="AU788">
        <v>0</v>
      </c>
      <c r="AW788" t="s">
        <v>10071</v>
      </c>
      <c r="AX788" t="s">
        <v>10072</v>
      </c>
      <c r="AY788" t="s">
        <v>171</v>
      </c>
      <c r="AZ788" t="s">
        <v>171</v>
      </c>
      <c r="BA788">
        <f t="shared" si="48"/>
        <v>5039400</v>
      </c>
      <c r="BB788">
        <v>5039400</v>
      </c>
      <c r="BC788">
        <v>0</v>
      </c>
      <c r="BD788">
        <v>0</v>
      </c>
    </row>
    <row r="789" spans="1:56" x14ac:dyDescent="0.25">
      <c r="A789" t="s">
        <v>10275</v>
      </c>
      <c r="B789" t="s">
        <v>10276</v>
      </c>
      <c r="C789" t="s">
        <v>10277</v>
      </c>
      <c r="D789" t="s">
        <v>171</v>
      </c>
      <c r="E789" t="s">
        <v>171</v>
      </c>
      <c r="F789">
        <f t="shared" si="46"/>
        <v>4529400</v>
      </c>
      <c r="G789">
        <v>0</v>
      </c>
      <c r="H789">
        <v>0</v>
      </c>
      <c r="I789">
        <v>0</v>
      </c>
      <c r="J789">
        <v>4529400</v>
      </c>
      <c r="K789">
        <v>0</v>
      </c>
      <c r="L789">
        <v>0</v>
      </c>
      <c r="M789">
        <v>0</v>
      </c>
      <c r="N789">
        <v>0</v>
      </c>
      <c r="AN789" t="s">
        <v>8019</v>
      </c>
      <c r="AO789" t="s">
        <v>8020</v>
      </c>
      <c r="AP789" t="s">
        <v>171</v>
      </c>
      <c r="AQ789" t="s">
        <v>171</v>
      </c>
      <c r="AR789">
        <f t="shared" si="47"/>
        <v>0</v>
      </c>
      <c r="AS789">
        <v>0</v>
      </c>
      <c r="AT789">
        <v>0</v>
      </c>
      <c r="AU789">
        <v>0</v>
      </c>
      <c r="AW789" t="s">
        <v>5</v>
      </c>
      <c r="AX789" t="s">
        <v>10079</v>
      </c>
      <c r="AY789" t="s">
        <v>171</v>
      </c>
      <c r="AZ789" t="s">
        <v>171</v>
      </c>
      <c r="BA789">
        <f t="shared" si="48"/>
        <v>5028200</v>
      </c>
      <c r="BB789">
        <v>5028200</v>
      </c>
      <c r="BC789">
        <v>0</v>
      </c>
      <c r="BD789">
        <v>0</v>
      </c>
    </row>
    <row r="790" spans="1:56" x14ac:dyDescent="0.25">
      <c r="A790" t="s">
        <v>10284</v>
      </c>
      <c r="B790" t="s">
        <v>10285</v>
      </c>
      <c r="C790" t="s">
        <v>10286</v>
      </c>
      <c r="D790" t="s">
        <v>171</v>
      </c>
      <c r="E790" t="s">
        <v>171</v>
      </c>
      <c r="F790">
        <f t="shared" si="46"/>
        <v>4514500</v>
      </c>
      <c r="G790">
        <v>0</v>
      </c>
      <c r="H790">
        <v>0</v>
      </c>
      <c r="I790">
        <v>0</v>
      </c>
      <c r="J790">
        <v>4514500</v>
      </c>
      <c r="K790">
        <v>0</v>
      </c>
      <c r="L790">
        <v>0</v>
      </c>
      <c r="M790">
        <v>0</v>
      </c>
      <c r="N790">
        <v>0</v>
      </c>
      <c r="AN790" t="s">
        <v>9737</v>
      </c>
      <c r="AO790" t="s">
        <v>9738</v>
      </c>
      <c r="AP790" t="s">
        <v>171</v>
      </c>
      <c r="AQ790" t="s">
        <v>171</v>
      </c>
      <c r="AR790">
        <f t="shared" si="47"/>
        <v>0</v>
      </c>
      <c r="AS790">
        <v>0</v>
      </c>
      <c r="AT790">
        <v>0</v>
      </c>
      <c r="AU790">
        <v>0</v>
      </c>
      <c r="AW790" t="s">
        <v>10087</v>
      </c>
      <c r="AX790" t="s">
        <v>10086</v>
      </c>
      <c r="AY790" t="s">
        <v>171</v>
      </c>
      <c r="AZ790" t="s">
        <v>171</v>
      </c>
      <c r="BA790">
        <f t="shared" si="48"/>
        <v>5014300</v>
      </c>
      <c r="BB790">
        <v>0</v>
      </c>
      <c r="BC790">
        <v>5014300</v>
      </c>
      <c r="BD790">
        <v>0</v>
      </c>
    </row>
    <row r="791" spans="1:56" x14ac:dyDescent="0.25">
      <c r="A791" t="s">
        <v>10292</v>
      </c>
      <c r="B791" t="s">
        <v>10293</v>
      </c>
      <c r="C791" t="s">
        <v>10294</v>
      </c>
      <c r="D791" t="s">
        <v>171</v>
      </c>
      <c r="E791" t="s">
        <v>171</v>
      </c>
      <c r="F791">
        <f t="shared" si="46"/>
        <v>4510200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4510200</v>
      </c>
      <c r="N791">
        <v>0</v>
      </c>
      <c r="AN791" t="s">
        <v>8753</v>
      </c>
      <c r="AO791" t="s">
        <v>8754</v>
      </c>
      <c r="AP791" t="s">
        <v>171</v>
      </c>
      <c r="AQ791" t="s">
        <v>171</v>
      </c>
      <c r="AR791">
        <f t="shared" si="47"/>
        <v>0</v>
      </c>
      <c r="AS791">
        <v>0</v>
      </c>
      <c r="AT791">
        <v>0</v>
      </c>
      <c r="AU791">
        <v>0</v>
      </c>
      <c r="AW791" t="s">
        <v>10090</v>
      </c>
      <c r="AX791" t="s">
        <v>10091</v>
      </c>
      <c r="AY791" t="s">
        <v>171</v>
      </c>
      <c r="AZ791" t="s">
        <v>171</v>
      </c>
      <c r="BA791">
        <f t="shared" si="48"/>
        <v>4997400</v>
      </c>
      <c r="BB791">
        <v>0</v>
      </c>
      <c r="BC791">
        <v>4997400</v>
      </c>
      <c r="BD791">
        <v>0</v>
      </c>
    </row>
    <row r="792" spans="1:56" x14ac:dyDescent="0.25">
      <c r="A792" t="s">
        <v>1491</v>
      </c>
      <c r="B792" t="s">
        <v>1491</v>
      </c>
      <c r="C792" t="s">
        <v>10298</v>
      </c>
      <c r="D792" t="s">
        <v>171</v>
      </c>
      <c r="E792" s="2" t="s">
        <v>171</v>
      </c>
      <c r="F792">
        <f t="shared" si="46"/>
        <v>4502400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4502400</v>
      </c>
      <c r="N792">
        <v>0</v>
      </c>
      <c r="AN792" t="s">
        <v>10082</v>
      </c>
      <c r="AO792" t="s">
        <v>10081</v>
      </c>
      <c r="AP792" s="3" t="s">
        <v>437</v>
      </c>
      <c r="AQ792" s="4" t="s">
        <v>438</v>
      </c>
      <c r="AR792">
        <f t="shared" si="47"/>
        <v>0</v>
      </c>
      <c r="AS792">
        <v>0</v>
      </c>
      <c r="AT792">
        <v>0</v>
      </c>
      <c r="AU792">
        <v>0</v>
      </c>
      <c r="AW792" t="s">
        <v>10096</v>
      </c>
      <c r="AX792" t="s">
        <v>10095</v>
      </c>
      <c r="AY792" t="s">
        <v>171</v>
      </c>
      <c r="AZ792" t="s">
        <v>171</v>
      </c>
      <c r="BA792">
        <f t="shared" si="48"/>
        <v>4938000</v>
      </c>
      <c r="BB792">
        <v>4938000</v>
      </c>
      <c r="BC792">
        <v>0</v>
      </c>
      <c r="BD792">
        <v>0</v>
      </c>
    </row>
    <row r="793" spans="1:56" x14ac:dyDescent="0.25">
      <c r="A793" t="s">
        <v>10300</v>
      </c>
      <c r="B793" t="s">
        <v>10301</v>
      </c>
      <c r="C793" t="s">
        <v>10302</v>
      </c>
      <c r="D793" t="s">
        <v>230</v>
      </c>
      <c r="E793" t="s">
        <v>171</v>
      </c>
      <c r="F793">
        <f t="shared" si="46"/>
        <v>4481600</v>
      </c>
      <c r="G793">
        <v>0</v>
      </c>
      <c r="H793">
        <v>0</v>
      </c>
      <c r="I793">
        <v>0</v>
      </c>
      <c r="J793">
        <v>4481600</v>
      </c>
      <c r="K793">
        <v>0</v>
      </c>
      <c r="L793">
        <v>0</v>
      </c>
      <c r="M793">
        <v>0</v>
      </c>
      <c r="N793">
        <v>0</v>
      </c>
      <c r="AN793" t="s">
        <v>10469</v>
      </c>
      <c r="AO793" t="s">
        <v>10470</v>
      </c>
      <c r="AP793" t="s">
        <v>171</v>
      </c>
      <c r="AQ793" t="s">
        <v>171</v>
      </c>
      <c r="AR793">
        <f t="shared" si="47"/>
        <v>0</v>
      </c>
      <c r="AS793">
        <v>0</v>
      </c>
      <c r="AT793">
        <v>0</v>
      </c>
      <c r="AU793">
        <v>0</v>
      </c>
      <c r="AW793" t="s">
        <v>10104</v>
      </c>
      <c r="AX793" t="s">
        <v>10105</v>
      </c>
      <c r="AY793" t="s">
        <v>171</v>
      </c>
      <c r="AZ793" t="s">
        <v>171</v>
      </c>
      <c r="BA793">
        <f t="shared" si="48"/>
        <v>4931600</v>
      </c>
      <c r="BB793">
        <v>0</v>
      </c>
      <c r="BC793">
        <v>4931600</v>
      </c>
      <c r="BD793">
        <v>0</v>
      </c>
    </row>
    <row r="794" spans="1:56" x14ac:dyDescent="0.25">
      <c r="A794" t="s">
        <v>10306</v>
      </c>
      <c r="B794" t="s">
        <v>10307</v>
      </c>
      <c r="C794" t="s">
        <v>10308</v>
      </c>
      <c r="D794" t="s">
        <v>171</v>
      </c>
      <c r="E794" t="s">
        <v>171</v>
      </c>
      <c r="F794">
        <f t="shared" si="46"/>
        <v>4471900</v>
      </c>
      <c r="G794">
        <v>0</v>
      </c>
      <c r="H794">
        <v>4471900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AN794" t="s">
        <v>8939</v>
      </c>
      <c r="AO794" t="s">
        <v>8940</v>
      </c>
      <c r="AP794" s="9" t="s">
        <v>63</v>
      </c>
      <c r="AQ794" s="5" t="s">
        <v>64</v>
      </c>
      <c r="AR794">
        <f t="shared" si="47"/>
        <v>0</v>
      </c>
      <c r="AS794">
        <v>0</v>
      </c>
      <c r="AT794">
        <v>0</v>
      </c>
      <c r="AU794">
        <v>0</v>
      </c>
      <c r="AW794" t="s">
        <v>10124</v>
      </c>
      <c r="AX794" t="s">
        <v>10125</v>
      </c>
      <c r="AY794" t="s">
        <v>171</v>
      </c>
      <c r="AZ794" t="s">
        <v>171</v>
      </c>
      <c r="BA794">
        <f t="shared" si="48"/>
        <v>4909900</v>
      </c>
      <c r="BB794">
        <v>4909900</v>
      </c>
      <c r="BC794">
        <v>0</v>
      </c>
      <c r="BD794">
        <v>0</v>
      </c>
    </row>
    <row r="795" spans="1:56" x14ac:dyDescent="0.25">
      <c r="A795" t="s">
        <v>1491</v>
      </c>
      <c r="B795" t="s">
        <v>10310</v>
      </c>
      <c r="C795" t="s">
        <v>10311</v>
      </c>
      <c r="D795" t="s">
        <v>479</v>
      </c>
      <c r="E795" t="s">
        <v>171</v>
      </c>
      <c r="F795">
        <f t="shared" si="46"/>
        <v>4425800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4425800</v>
      </c>
      <c r="M795">
        <v>0</v>
      </c>
      <c r="N795">
        <v>0</v>
      </c>
      <c r="AN795" t="s">
        <v>11543</v>
      </c>
      <c r="AO795" t="s">
        <v>11544</v>
      </c>
      <c r="AP795" t="s">
        <v>171</v>
      </c>
      <c r="AQ795" t="s">
        <v>171</v>
      </c>
      <c r="AR795">
        <f t="shared" si="47"/>
        <v>0</v>
      </c>
      <c r="AS795">
        <v>0</v>
      </c>
      <c r="AT795">
        <v>0</v>
      </c>
      <c r="AU795">
        <v>0</v>
      </c>
      <c r="AW795" t="s">
        <v>10132</v>
      </c>
      <c r="AX795" t="s">
        <v>10133</v>
      </c>
      <c r="AY795" t="s">
        <v>171</v>
      </c>
      <c r="AZ795" t="s">
        <v>171</v>
      </c>
      <c r="BA795">
        <f t="shared" si="48"/>
        <v>4906700</v>
      </c>
      <c r="BB795">
        <v>0</v>
      </c>
      <c r="BC795">
        <v>0</v>
      </c>
      <c r="BD795">
        <v>4906700</v>
      </c>
    </row>
    <row r="796" spans="1:56" x14ac:dyDescent="0.25">
      <c r="A796" t="s">
        <v>10315</v>
      </c>
      <c r="B796" t="s">
        <v>10316</v>
      </c>
      <c r="C796" t="s">
        <v>10317</v>
      </c>
      <c r="D796" t="s">
        <v>171</v>
      </c>
      <c r="E796" t="s">
        <v>171</v>
      </c>
      <c r="F796">
        <f t="shared" si="46"/>
        <v>4425100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4425100</v>
      </c>
      <c r="N796">
        <v>0</v>
      </c>
      <c r="AN796" t="s">
        <v>7920</v>
      </c>
      <c r="AO796" t="s">
        <v>7921</v>
      </c>
      <c r="AP796" t="s">
        <v>171</v>
      </c>
      <c r="AQ796" t="s">
        <v>171</v>
      </c>
      <c r="AR796">
        <f t="shared" si="47"/>
        <v>0</v>
      </c>
      <c r="AS796">
        <v>0</v>
      </c>
      <c r="AT796">
        <v>0</v>
      </c>
      <c r="AU796">
        <v>0</v>
      </c>
      <c r="AW796" t="s">
        <v>10147</v>
      </c>
      <c r="AX796" t="s">
        <v>10146</v>
      </c>
      <c r="AY796" t="s">
        <v>171</v>
      </c>
      <c r="AZ796" t="s">
        <v>171</v>
      </c>
      <c r="BA796">
        <f t="shared" si="48"/>
        <v>4896900</v>
      </c>
      <c r="BB796">
        <v>4896900</v>
      </c>
      <c r="BC796">
        <v>0</v>
      </c>
      <c r="BD796">
        <v>0</v>
      </c>
    </row>
    <row r="797" spans="1:56" x14ac:dyDescent="0.25">
      <c r="A797" t="s">
        <v>10326</v>
      </c>
      <c r="B797" t="s">
        <v>10327</v>
      </c>
      <c r="C797" t="s">
        <v>10328</v>
      </c>
      <c r="D797" t="s">
        <v>171</v>
      </c>
      <c r="E797" t="s">
        <v>171</v>
      </c>
      <c r="F797">
        <f t="shared" si="46"/>
        <v>4401800</v>
      </c>
      <c r="G797">
        <v>0</v>
      </c>
      <c r="H797">
        <v>4401800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AN797" t="s">
        <v>3873</v>
      </c>
      <c r="AO797" t="s">
        <v>3872</v>
      </c>
      <c r="AP797" s="3" t="s">
        <v>437</v>
      </c>
      <c r="AQ797" s="4" t="s">
        <v>438</v>
      </c>
      <c r="AR797">
        <f t="shared" si="47"/>
        <v>0</v>
      </c>
      <c r="AS797">
        <v>0</v>
      </c>
      <c r="AT797">
        <v>0</v>
      </c>
      <c r="AU797">
        <v>0</v>
      </c>
      <c r="AW797" t="s">
        <v>10159</v>
      </c>
      <c r="AX797" t="s">
        <v>10160</v>
      </c>
      <c r="AY797" t="s">
        <v>171</v>
      </c>
      <c r="AZ797" t="s">
        <v>171</v>
      </c>
      <c r="BA797">
        <f t="shared" si="48"/>
        <v>4818300</v>
      </c>
      <c r="BB797">
        <v>4818300</v>
      </c>
      <c r="BC797">
        <v>0</v>
      </c>
      <c r="BD797">
        <v>0</v>
      </c>
    </row>
    <row r="798" spans="1:56" x14ac:dyDescent="0.25">
      <c r="A798" t="s">
        <v>10336</v>
      </c>
      <c r="B798" t="s">
        <v>10337</v>
      </c>
      <c r="C798" t="s">
        <v>10338</v>
      </c>
      <c r="D798" t="s">
        <v>171</v>
      </c>
      <c r="E798" t="s">
        <v>171</v>
      </c>
      <c r="F798">
        <f t="shared" si="46"/>
        <v>4393500</v>
      </c>
      <c r="G798">
        <v>0</v>
      </c>
      <c r="H798">
        <v>0</v>
      </c>
      <c r="I798">
        <v>0</v>
      </c>
      <c r="J798">
        <v>4393500</v>
      </c>
      <c r="K798">
        <v>0</v>
      </c>
      <c r="L798">
        <v>0</v>
      </c>
      <c r="M798">
        <v>0</v>
      </c>
      <c r="N798">
        <v>0</v>
      </c>
      <c r="AN798" t="s">
        <v>11552</v>
      </c>
      <c r="AO798" t="s">
        <v>11553</v>
      </c>
      <c r="AP798" t="s">
        <v>171</v>
      </c>
      <c r="AQ798" t="s">
        <v>171</v>
      </c>
      <c r="AR798">
        <f t="shared" si="47"/>
        <v>0</v>
      </c>
      <c r="AS798">
        <v>0</v>
      </c>
      <c r="AT798">
        <v>0</v>
      </c>
      <c r="AU798">
        <v>0</v>
      </c>
      <c r="AW798" t="s">
        <v>10163</v>
      </c>
      <c r="AX798" t="s">
        <v>10164</v>
      </c>
      <c r="AY798" t="s">
        <v>171</v>
      </c>
      <c r="AZ798" t="s">
        <v>171</v>
      </c>
      <c r="BA798">
        <f t="shared" si="48"/>
        <v>4799600</v>
      </c>
      <c r="BB798">
        <v>4799600</v>
      </c>
      <c r="BC798">
        <v>0</v>
      </c>
      <c r="BD798">
        <v>0</v>
      </c>
    </row>
    <row r="799" spans="1:56" x14ac:dyDescent="0.25">
      <c r="A799" t="s">
        <v>10344</v>
      </c>
      <c r="B799" t="s">
        <v>10345</v>
      </c>
      <c r="C799" t="s">
        <v>10346</v>
      </c>
      <c r="D799" t="s">
        <v>171</v>
      </c>
      <c r="E799" t="s">
        <v>171</v>
      </c>
      <c r="F799">
        <f t="shared" si="46"/>
        <v>4289900</v>
      </c>
      <c r="G799">
        <v>4289900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AN799" t="s">
        <v>3651</v>
      </c>
      <c r="AO799" t="s">
        <v>3650</v>
      </c>
      <c r="AP799" s="3" t="s">
        <v>437</v>
      </c>
      <c r="AQ799" s="7" t="s">
        <v>957</v>
      </c>
      <c r="AR799">
        <f t="shared" si="47"/>
        <v>0</v>
      </c>
      <c r="AS799">
        <v>0</v>
      </c>
      <c r="AT799">
        <v>0</v>
      </c>
      <c r="AU799">
        <v>0</v>
      </c>
      <c r="AW799" t="s">
        <v>10170</v>
      </c>
      <c r="AX799" t="s">
        <v>10169</v>
      </c>
      <c r="AY799" t="s">
        <v>171</v>
      </c>
      <c r="AZ799" t="s">
        <v>171</v>
      </c>
      <c r="BA799">
        <f t="shared" si="48"/>
        <v>4735300</v>
      </c>
      <c r="BB799">
        <v>4735300</v>
      </c>
      <c r="BC799">
        <v>0</v>
      </c>
      <c r="BD799">
        <v>0</v>
      </c>
    </row>
    <row r="800" spans="1:56" x14ac:dyDescent="0.25">
      <c r="A800" t="s">
        <v>1491</v>
      </c>
      <c r="B800" t="s">
        <v>1491</v>
      </c>
      <c r="C800" t="s">
        <v>10354</v>
      </c>
      <c r="D800" t="s">
        <v>171</v>
      </c>
      <c r="E800" t="s">
        <v>171</v>
      </c>
      <c r="F800">
        <f t="shared" si="46"/>
        <v>4286900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4286900</v>
      </c>
      <c r="AN800" t="s">
        <v>5807</v>
      </c>
      <c r="AO800" t="s">
        <v>5808</v>
      </c>
      <c r="AP800" s="3" t="s">
        <v>437</v>
      </c>
      <c r="AQ800" s="7" t="s">
        <v>957</v>
      </c>
      <c r="AR800">
        <f t="shared" si="47"/>
        <v>0</v>
      </c>
      <c r="AS800">
        <v>0</v>
      </c>
      <c r="AT800">
        <v>0</v>
      </c>
      <c r="AU800">
        <v>0</v>
      </c>
      <c r="AW800" t="s">
        <v>10178</v>
      </c>
      <c r="AX800" t="s">
        <v>10179</v>
      </c>
      <c r="AY800" t="s">
        <v>171</v>
      </c>
      <c r="AZ800" t="s">
        <v>171</v>
      </c>
      <c r="BA800">
        <f t="shared" si="48"/>
        <v>4728200</v>
      </c>
      <c r="BB800">
        <v>4728200</v>
      </c>
      <c r="BC800">
        <v>0</v>
      </c>
      <c r="BD800">
        <v>0</v>
      </c>
    </row>
    <row r="801" spans="1:56" x14ac:dyDescent="0.25">
      <c r="A801" t="s">
        <v>10358</v>
      </c>
      <c r="B801" t="s">
        <v>10359</v>
      </c>
      <c r="C801" t="s">
        <v>10360</v>
      </c>
      <c r="D801" t="s">
        <v>171</v>
      </c>
      <c r="E801" t="s">
        <v>171</v>
      </c>
      <c r="F801">
        <f t="shared" si="46"/>
        <v>4267100</v>
      </c>
      <c r="G801">
        <v>0</v>
      </c>
      <c r="H801">
        <v>0</v>
      </c>
      <c r="I801">
        <v>0</v>
      </c>
      <c r="J801">
        <v>4267100</v>
      </c>
      <c r="K801">
        <v>0</v>
      </c>
      <c r="L801">
        <v>0</v>
      </c>
      <c r="M801">
        <v>0</v>
      </c>
      <c r="N801">
        <v>0</v>
      </c>
      <c r="AN801" t="s">
        <v>11049</v>
      </c>
      <c r="AO801" t="s">
        <v>11050</v>
      </c>
      <c r="AP801" t="s">
        <v>171</v>
      </c>
      <c r="AQ801" t="s">
        <v>171</v>
      </c>
      <c r="AR801">
        <f t="shared" si="47"/>
        <v>0</v>
      </c>
      <c r="AS801">
        <v>0</v>
      </c>
      <c r="AT801">
        <v>0</v>
      </c>
      <c r="AU801">
        <v>0</v>
      </c>
      <c r="AW801" t="s">
        <v>10188</v>
      </c>
      <c r="AX801" t="s">
        <v>10189</v>
      </c>
      <c r="AY801" s="3" t="s">
        <v>437</v>
      </c>
      <c r="AZ801" s="4" t="s">
        <v>438</v>
      </c>
      <c r="BA801">
        <f t="shared" si="48"/>
        <v>4722900</v>
      </c>
      <c r="BB801">
        <v>0</v>
      </c>
      <c r="BC801">
        <v>4722900</v>
      </c>
      <c r="BD801">
        <v>0</v>
      </c>
    </row>
    <row r="802" spans="1:56" x14ac:dyDescent="0.25">
      <c r="A802" t="s">
        <v>10367</v>
      </c>
      <c r="B802" t="s">
        <v>10368</v>
      </c>
      <c r="C802" t="s">
        <v>10369</v>
      </c>
      <c r="D802" t="s">
        <v>171</v>
      </c>
      <c r="E802" t="s">
        <v>171</v>
      </c>
      <c r="F802">
        <f t="shared" si="46"/>
        <v>4259200</v>
      </c>
      <c r="G802">
        <v>0</v>
      </c>
      <c r="H802">
        <v>0</v>
      </c>
      <c r="I802">
        <v>0</v>
      </c>
      <c r="J802">
        <v>4259200</v>
      </c>
      <c r="K802">
        <v>0</v>
      </c>
      <c r="L802">
        <v>0</v>
      </c>
      <c r="M802">
        <v>0</v>
      </c>
      <c r="N802">
        <v>0</v>
      </c>
      <c r="AN802" t="s">
        <v>11556</v>
      </c>
      <c r="AO802" t="s">
        <v>11555</v>
      </c>
      <c r="AP802" s="9" t="s">
        <v>63</v>
      </c>
      <c r="AQ802" s="5" t="s">
        <v>64</v>
      </c>
      <c r="AR802">
        <f t="shared" si="47"/>
        <v>0</v>
      </c>
      <c r="AS802">
        <v>0</v>
      </c>
      <c r="AT802">
        <v>0</v>
      </c>
      <c r="AU802">
        <v>0</v>
      </c>
      <c r="AW802" t="s">
        <v>10198</v>
      </c>
      <c r="AX802" t="s">
        <v>10199</v>
      </c>
      <c r="AY802" t="s">
        <v>171</v>
      </c>
      <c r="AZ802" t="s">
        <v>171</v>
      </c>
      <c r="BA802">
        <f t="shared" si="48"/>
        <v>4706900</v>
      </c>
      <c r="BB802">
        <v>4706900</v>
      </c>
      <c r="BC802">
        <v>0</v>
      </c>
      <c r="BD802">
        <v>0</v>
      </c>
    </row>
    <row r="803" spans="1:56" x14ac:dyDescent="0.25">
      <c r="A803" t="s">
        <v>10371</v>
      </c>
      <c r="B803" t="s">
        <v>10372</v>
      </c>
      <c r="C803" t="s">
        <v>10371</v>
      </c>
      <c r="D803" t="s">
        <v>171</v>
      </c>
      <c r="E803" t="s">
        <v>171</v>
      </c>
      <c r="F803">
        <f t="shared" si="46"/>
        <v>4233400</v>
      </c>
      <c r="G803">
        <v>0</v>
      </c>
      <c r="H803">
        <v>0</v>
      </c>
      <c r="I803">
        <v>0</v>
      </c>
      <c r="J803">
        <v>0</v>
      </c>
      <c r="K803">
        <v>4233400</v>
      </c>
      <c r="L803">
        <v>0</v>
      </c>
      <c r="M803">
        <v>0</v>
      </c>
      <c r="N803">
        <v>0</v>
      </c>
      <c r="AN803" t="s">
        <v>10822</v>
      </c>
      <c r="AO803" t="s">
        <v>10821</v>
      </c>
      <c r="AP803" t="s">
        <v>171</v>
      </c>
      <c r="AQ803" t="s">
        <v>171</v>
      </c>
      <c r="AR803">
        <f t="shared" si="47"/>
        <v>0</v>
      </c>
      <c r="AS803">
        <v>0</v>
      </c>
      <c r="AT803">
        <v>0</v>
      </c>
      <c r="AU803">
        <v>0</v>
      </c>
      <c r="AW803" t="s">
        <v>10207</v>
      </c>
      <c r="AX803" t="s">
        <v>10206</v>
      </c>
      <c r="AY803" t="s">
        <v>171</v>
      </c>
      <c r="AZ803" t="s">
        <v>171</v>
      </c>
      <c r="BA803">
        <f t="shared" si="48"/>
        <v>4616700</v>
      </c>
      <c r="BB803">
        <v>4616700</v>
      </c>
      <c r="BC803">
        <v>0</v>
      </c>
      <c r="BD803">
        <v>0</v>
      </c>
    </row>
    <row r="804" spans="1:56" x14ac:dyDescent="0.25">
      <c r="A804" t="s">
        <v>10376</v>
      </c>
      <c r="B804" t="s">
        <v>10377</v>
      </c>
      <c r="C804" t="s">
        <v>10378</v>
      </c>
      <c r="D804" t="s">
        <v>171</v>
      </c>
      <c r="E804" t="s">
        <v>171</v>
      </c>
      <c r="F804">
        <f t="shared" si="46"/>
        <v>4191500</v>
      </c>
      <c r="G804">
        <v>0</v>
      </c>
      <c r="H804">
        <v>0</v>
      </c>
      <c r="I804">
        <v>0</v>
      </c>
      <c r="J804">
        <v>4191500</v>
      </c>
      <c r="K804">
        <v>0</v>
      </c>
      <c r="L804">
        <v>0</v>
      </c>
      <c r="M804">
        <v>0</v>
      </c>
      <c r="N804">
        <v>0</v>
      </c>
      <c r="AN804" t="s">
        <v>10147</v>
      </c>
      <c r="AO804" t="s">
        <v>10146</v>
      </c>
      <c r="AP804" t="s">
        <v>171</v>
      </c>
      <c r="AQ804" t="s">
        <v>171</v>
      </c>
      <c r="AR804">
        <f t="shared" si="47"/>
        <v>0</v>
      </c>
      <c r="AS804">
        <v>0</v>
      </c>
      <c r="AT804">
        <v>0</v>
      </c>
      <c r="AU804">
        <v>0</v>
      </c>
      <c r="AW804" t="s">
        <v>10212</v>
      </c>
      <c r="AX804" t="s">
        <v>10213</v>
      </c>
      <c r="AY804" t="s">
        <v>171</v>
      </c>
      <c r="AZ804" t="s">
        <v>171</v>
      </c>
      <c r="BA804">
        <f t="shared" si="48"/>
        <v>4616300</v>
      </c>
      <c r="BB804">
        <v>4616300</v>
      </c>
      <c r="BC804">
        <v>0</v>
      </c>
      <c r="BD804">
        <v>0</v>
      </c>
    </row>
    <row r="805" spans="1:56" x14ac:dyDescent="0.25">
      <c r="A805" t="s">
        <v>10380</v>
      </c>
      <c r="C805" t="s">
        <v>10381</v>
      </c>
      <c r="D805" t="s">
        <v>479</v>
      </c>
      <c r="E805" t="s">
        <v>171</v>
      </c>
      <c r="F805">
        <f t="shared" si="46"/>
        <v>4184800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4184800</v>
      </c>
      <c r="N805">
        <v>0</v>
      </c>
      <c r="AN805" t="s">
        <v>10159</v>
      </c>
      <c r="AO805" t="s">
        <v>10160</v>
      </c>
      <c r="AP805" t="s">
        <v>171</v>
      </c>
      <c r="AQ805" t="s">
        <v>171</v>
      </c>
      <c r="AR805">
        <f t="shared" si="47"/>
        <v>0</v>
      </c>
      <c r="AS805">
        <v>0</v>
      </c>
      <c r="AT805">
        <v>0</v>
      </c>
      <c r="AU805">
        <v>0</v>
      </c>
      <c r="AW805" t="s">
        <v>10222</v>
      </c>
      <c r="AX805" t="s">
        <v>10223</v>
      </c>
      <c r="AY805" t="s">
        <v>171</v>
      </c>
      <c r="AZ805" t="s">
        <v>171</v>
      </c>
      <c r="BA805">
        <f t="shared" si="48"/>
        <v>4612900</v>
      </c>
      <c r="BB805">
        <v>0</v>
      </c>
      <c r="BC805">
        <v>4612900</v>
      </c>
      <c r="BD805">
        <v>0</v>
      </c>
    </row>
    <row r="806" spans="1:56" x14ac:dyDescent="0.25">
      <c r="A806" t="s">
        <v>10385</v>
      </c>
      <c r="B806" t="s">
        <v>10386</v>
      </c>
      <c r="C806" t="s">
        <v>10387</v>
      </c>
      <c r="D806" t="s">
        <v>171</v>
      </c>
      <c r="E806" t="s">
        <v>171</v>
      </c>
      <c r="F806">
        <f t="shared" si="46"/>
        <v>4165300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4165300</v>
      </c>
      <c r="M806">
        <v>0</v>
      </c>
      <c r="N806">
        <v>0</v>
      </c>
      <c r="AN806" t="s">
        <v>8278</v>
      </c>
      <c r="AO806" t="s">
        <v>8279</v>
      </c>
      <c r="AP806" t="s">
        <v>171</v>
      </c>
      <c r="AQ806" t="s">
        <v>171</v>
      </c>
      <c r="AR806">
        <f t="shared" si="47"/>
        <v>0</v>
      </c>
      <c r="AS806">
        <v>0</v>
      </c>
      <c r="AT806">
        <v>0</v>
      </c>
      <c r="AU806">
        <v>0</v>
      </c>
      <c r="AW806" t="s">
        <v>10252</v>
      </c>
      <c r="AX806" t="s">
        <v>10253</v>
      </c>
      <c r="AY806" s="9" t="s">
        <v>63</v>
      </c>
      <c r="AZ806" s="5" t="s">
        <v>64</v>
      </c>
      <c r="BA806">
        <f t="shared" si="48"/>
        <v>4601400</v>
      </c>
      <c r="BB806">
        <v>4601400</v>
      </c>
      <c r="BC806">
        <v>0</v>
      </c>
      <c r="BD806">
        <v>0</v>
      </c>
    </row>
    <row r="807" spans="1:56" x14ac:dyDescent="0.25">
      <c r="A807" t="s">
        <v>1491</v>
      </c>
      <c r="B807" t="s">
        <v>580</v>
      </c>
      <c r="C807" t="s">
        <v>10391</v>
      </c>
      <c r="D807" t="s">
        <v>171</v>
      </c>
      <c r="E807" t="s">
        <v>171</v>
      </c>
      <c r="F807">
        <f t="shared" si="46"/>
        <v>4162200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4162200</v>
      </c>
      <c r="M807">
        <v>0</v>
      </c>
      <c r="N807">
        <v>0</v>
      </c>
      <c r="AN807" t="s">
        <v>8213</v>
      </c>
      <c r="AO807" t="s">
        <v>8214</v>
      </c>
      <c r="AP807" t="s">
        <v>171</v>
      </c>
      <c r="AQ807" t="s">
        <v>171</v>
      </c>
      <c r="AR807">
        <f t="shared" si="47"/>
        <v>0</v>
      </c>
      <c r="AS807">
        <v>0</v>
      </c>
      <c r="AT807">
        <v>0</v>
      </c>
      <c r="AU807">
        <v>0</v>
      </c>
      <c r="AW807" t="s">
        <v>10261</v>
      </c>
      <c r="AX807" t="s">
        <v>10260</v>
      </c>
      <c r="AY807" t="s">
        <v>171</v>
      </c>
      <c r="AZ807" t="s">
        <v>171</v>
      </c>
      <c r="BA807">
        <f t="shared" si="48"/>
        <v>4574600</v>
      </c>
      <c r="BB807">
        <v>4574600</v>
      </c>
      <c r="BC807">
        <v>0</v>
      </c>
      <c r="BD807">
        <v>0</v>
      </c>
    </row>
    <row r="808" spans="1:56" x14ac:dyDescent="0.25">
      <c r="A808" t="s">
        <v>10401</v>
      </c>
      <c r="B808" t="s">
        <v>10402</v>
      </c>
      <c r="C808" t="s">
        <v>10403</v>
      </c>
      <c r="D808" t="s">
        <v>171</v>
      </c>
      <c r="E808" t="s">
        <v>171</v>
      </c>
      <c r="F808">
        <f t="shared" si="46"/>
        <v>4156100</v>
      </c>
      <c r="G808">
        <v>0</v>
      </c>
      <c r="H808">
        <v>4156100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AN808" t="s">
        <v>10697</v>
      </c>
      <c r="AO808" t="s">
        <v>10698</v>
      </c>
      <c r="AP808" t="s">
        <v>171</v>
      </c>
      <c r="AQ808" t="s">
        <v>171</v>
      </c>
      <c r="AR808">
        <f t="shared" si="47"/>
        <v>0</v>
      </c>
      <c r="AS808">
        <v>0</v>
      </c>
      <c r="AT808">
        <v>0</v>
      </c>
      <c r="AU808">
        <v>0</v>
      </c>
      <c r="AW808" t="s">
        <v>10276</v>
      </c>
      <c r="AX808" t="s">
        <v>10277</v>
      </c>
      <c r="AY808" t="s">
        <v>171</v>
      </c>
      <c r="AZ808" t="s">
        <v>171</v>
      </c>
      <c r="BA808">
        <f t="shared" si="48"/>
        <v>4529400</v>
      </c>
      <c r="BB808">
        <v>4529400</v>
      </c>
      <c r="BC808">
        <v>0</v>
      </c>
      <c r="BD808">
        <v>0</v>
      </c>
    </row>
    <row r="809" spans="1:56" x14ac:dyDescent="0.25">
      <c r="A809" t="s">
        <v>10406</v>
      </c>
      <c r="B809" t="s">
        <v>10407</v>
      </c>
      <c r="C809" t="s">
        <v>10408</v>
      </c>
      <c r="D809" t="s">
        <v>171</v>
      </c>
      <c r="E809" s="2" t="s">
        <v>171</v>
      </c>
      <c r="F809">
        <f t="shared" si="46"/>
        <v>4153800</v>
      </c>
      <c r="G809">
        <v>0</v>
      </c>
      <c r="H809">
        <v>0</v>
      </c>
      <c r="I809">
        <v>0</v>
      </c>
      <c r="J809">
        <v>4153800</v>
      </c>
      <c r="K809">
        <v>0</v>
      </c>
      <c r="L809">
        <v>0</v>
      </c>
      <c r="M809">
        <v>0</v>
      </c>
      <c r="N809">
        <v>0</v>
      </c>
      <c r="AN809" t="s">
        <v>9917</v>
      </c>
      <c r="AO809" t="s">
        <v>9918</v>
      </c>
      <c r="AP809" t="s">
        <v>171</v>
      </c>
      <c r="AQ809" t="s">
        <v>171</v>
      </c>
      <c r="AR809">
        <f t="shared" si="47"/>
        <v>0</v>
      </c>
      <c r="AS809">
        <v>0</v>
      </c>
      <c r="AT809">
        <v>0</v>
      </c>
      <c r="AU809">
        <v>0</v>
      </c>
      <c r="AW809" t="s">
        <v>10285</v>
      </c>
      <c r="AX809" t="s">
        <v>10286</v>
      </c>
      <c r="AY809" t="s">
        <v>171</v>
      </c>
      <c r="AZ809" t="s">
        <v>171</v>
      </c>
      <c r="BA809">
        <f t="shared" si="48"/>
        <v>4514500</v>
      </c>
      <c r="BB809">
        <v>4514500</v>
      </c>
      <c r="BC809">
        <v>0</v>
      </c>
      <c r="BD809">
        <v>0</v>
      </c>
    </row>
    <row r="810" spans="1:56" x14ac:dyDescent="0.25">
      <c r="A810" t="s">
        <v>10414</v>
      </c>
      <c r="B810" t="s">
        <v>10415</v>
      </c>
      <c r="C810" t="s">
        <v>10416</v>
      </c>
      <c r="D810" t="s">
        <v>171</v>
      </c>
      <c r="E810" t="s">
        <v>171</v>
      </c>
      <c r="F810">
        <f t="shared" si="46"/>
        <v>4143700</v>
      </c>
      <c r="G810">
        <v>0</v>
      </c>
      <c r="H810">
        <v>0</v>
      </c>
      <c r="I810">
        <v>0</v>
      </c>
      <c r="J810">
        <v>4143700</v>
      </c>
      <c r="K810">
        <v>0</v>
      </c>
      <c r="L810">
        <v>0</v>
      </c>
      <c r="M810">
        <v>0</v>
      </c>
      <c r="N810">
        <v>0</v>
      </c>
      <c r="AN810" t="s">
        <v>11559</v>
      </c>
      <c r="AO810" t="s">
        <v>11560</v>
      </c>
      <c r="AP810" t="s">
        <v>171</v>
      </c>
      <c r="AQ810" t="s">
        <v>171</v>
      </c>
      <c r="AR810">
        <f t="shared" si="47"/>
        <v>0</v>
      </c>
      <c r="AS810">
        <v>0</v>
      </c>
      <c r="AT810">
        <v>0</v>
      </c>
      <c r="AU810">
        <v>0</v>
      </c>
      <c r="AW810" t="s">
        <v>10301</v>
      </c>
      <c r="AX810" t="s">
        <v>10302</v>
      </c>
      <c r="AY810" t="s">
        <v>230</v>
      </c>
      <c r="AZ810" t="s">
        <v>171</v>
      </c>
      <c r="BA810">
        <f t="shared" si="48"/>
        <v>4481600</v>
      </c>
      <c r="BB810">
        <v>4481600</v>
      </c>
      <c r="BC810">
        <v>0</v>
      </c>
      <c r="BD810">
        <v>0</v>
      </c>
    </row>
    <row r="811" spans="1:56" x14ac:dyDescent="0.25">
      <c r="A811" t="s">
        <v>10424</v>
      </c>
      <c r="B811" t="s">
        <v>10425</v>
      </c>
      <c r="C811" t="s">
        <v>10426</v>
      </c>
      <c r="D811" t="s">
        <v>171</v>
      </c>
      <c r="E811" t="s">
        <v>171</v>
      </c>
      <c r="F811">
        <f t="shared" si="46"/>
        <v>4129800</v>
      </c>
      <c r="G811">
        <v>0</v>
      </c>
      <c r="H811">
        <v>0</v>
      </c>
      <c r="I811">
        <v>0</v>
      </c>
      <c r="J811">
        <v>4129800</v>
      </c>
      <c r="K811">
        <v>0</v>
      </c>
      <c r="L811">
        <v>0</v>
      </c>
      <c r="M811">
        <v>0</v>
      </c>
      <c r="N811">
        <v>0</v>
      </c>
      <c r="AN811" t="s">
        <v>10591</v>
      </c>
      <c r="AO811" t="s">
        <v>10592</v>
      </c>
      <c r="AP811" t="s">
        <v>171</v>
      </c>
      <c r="AQ811" t="s">
        <v>171</v>
      </c>
      <c r="AR811">
        <f t="shared" si="47"/>
        <v>0</v>
      </c>
      <c r="AS811">
        <v>0</v>
      </c>
      <c r="AT811">
        <v>0</v>
      </c>
      <c r="AU811">
        <v>0</v>
      </c>
      <c r="AW811" t="s">
        <v>10310</v>
      </c>
      <c r="AX811" t="s">
        <v>10311</v>
      </c>
      <c r="AY811" t="s">
        <v>479</v>
      </c>
      <c r="AZ811" t="s">
        <v>171</v>
      </c>
      <c r="BA811">
        <f t="shared" si="48"/>
        <v>4425800</v>
      </c>
      <c r="BB811">
        <v>0</v>
      </c>
      <c r="BC811">
        <v>0</v>
      </c>
      <c r="BD811">
        <v>4425800</v>
      </c>
    </row>
    <row r="812" spans="1:56" x14ac:dyDescent="0.25">
      <c r="A812" t="s">
        <v>10434</v>
      </c>
      <c r="B812" t="s">
        <v>10435</v>
      </c>
      <c r="C812" t="s">
        <v>10436</v>
      </c>
      <c r="D812" t="s">
        <v>171</v>
      </c>
      <c r="E812" t="s">
        <v>171</v>
      </c>
      <c r="F812">
        <f t="shared" si="46"/>
        <v>4095600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4095600</v>
      </c>
      <c r="M812">
        <v>0</v>
      </c>
      <c r="N812">
        <v>0</v>
      </c>
      <c r="AN812" t="s">
        <v>11567</v>
      </c>
      <c r="AO812" t="s">
        <v>11568</v>
      </c>
      <c r="AP812" t="s">
        <v>171</v>
      </c>
      <c r="AQ812" t="s">
        <v>171</v>
      </c>
      <c r="AR812">
        <f t="shared" si="47"/>
        <v>0</v>
      </c>
      <c r="AS812">
        <v>0</v>
      </c>
      <c r="AT812">
        <v>0</v>
      </c>
      <c r="AU812">
        <v>0</v>
      </c>
      <c r="AW812" t="s">
        <v>10337</v>
      </c>
      <c r="AX812" t="s">
        <v>10338</v>
      </c>
      <c r="AY812" t="s">
        <v>171</v>
      </c>
      <c r="AZ812" t="s">
        <v>171</v>
      </c>
      <c r="BA812">
        <f t="shared" si="48"/>
        <v>4393500</v>
      </c>
      <c r="BB812">
        <v>4393500</v>
      </c>
      <c r="BC812">
        <v>0</v>
      </c>
      <c r="BD812">
        <v>0</v>
      </c>
    </row>
    <row r="813" spans="1:56" x14ac:dyDescent="0.25">
      <c r="A813" t="s">
        <v>10446</v>
      </c>
      <c r="B813" t="s">
        <v>10447</v>
      </c>
      <c r="C813" t="s">
        <v>10448</v>
      </c>
      <c r="D813" t="s">
        <v>171</v>
      </c>
      <c r="E813" t="s">
        <v>171</v>
      </c>
      <c r="F813">
        <f t="shared" si="46"/>
        <v>4080900</v>
      </c>
      <c r="G813">
        <v>0</v>
      </c>
      <c r="H813">
        <v>0</v>
      </c>
      <c r="I813">
        <v>0</v>
      </c>
      <c r="J813">
        <v>4080900</v>
      </c>
      <c r="K813">
        <v>0</v>
      </c>
      <c r="L813">
        <v>0</v>
      </c>
      <c r="M813">
        <v>0</v>
      </c>
      <c r="N813">
        <v>0</v>
      </c>
      <c r="AN813" t="s">
        <v>8299</v>
      </c>
      <c r="AO813" t="s">
        <v>8298</v>
      </c>
      <c r="AP813" t="s">
        <v>171</v>
      </c>
      <c r="AQ813" t="s">
        <v>171</v>
      </c>
      <c r="AR813">
        <f t="shared" si="47"/>
        <v>0</v>
      </c>
      <c r="AS813">
        <v>0</v>
      </c>
      <c r="AT813">
        <v>0</v>
      </c>
      <c r="AU813">
        <v>0</v>
      </c>
      <c r="AW813" t="s">
        <v>10359</v>
      </c>
      <c r="AX813" t="s">
        <v>10360</v>
      </c>
      <c r="AY813" t="s">
        <v>171</v>
      </c>
      <c r="AZ813" t="s">
        <v>171</v>
      </c>
      <c r="BA813">
        <f t="shared" si="48"/>
        <v>4267100</v>
      </c>
      <c r="BB813">
        <v>4267100</v>
      </c>
      <c r="BC813">
        <v>0</v>
      </c>
      <c r="BD813">
        <v>0</v>
      </c>
    </row>
    <row r="814" spans="1:56" x14ac:dyDescent="0.25">
      <c r="A814" t="s">
        <v>1491</v>
      </c>
      <c r="B814" t="s">
        <v>1491</v>
      </c>
      <c r="C814" t="s">
        <v>10455</v>
      </c>
      <c r="D814" t="s">
        <v>171</v>
      </c>
      <c r="E814" s="2" t="s">
        <v>171</v>
      </c>
      <c r="F814">
        <f t="shared" si="46"/>
        <v>4027000</v>
      </c>
      <c r="G814">
        <v>0</v>
      </c>
      <c r="H814">
        <v>0</v>
      </c>
      <c r="I814">
        <v>0</v>
      </c>
      <c r="J814">
        <v>0</v>
      </c>
      <c r="K814">
        <v>4027000</v>
      </c>
      <c r="L814">
        <v>0</v>
      </c>
      <c r="M814">
        <v>0</v>
      </c>
      <c r="N814">
        <v>0</v>
      </c>
      <c r="AN814" t="s">
        <v>9558</v>
      </c>
      <c r="AO814" t="s">
        <v>9559</v>
      </c>
      <c r="AP814" t="s">
        <v>171</v>
      </c>
      <c r="AQ814" t="s">
        <v>171</v>
      </c>
      <c r="AR814">
        <f t="shared" si="47"/>
        <v>0</v>
      </c>
      <c r="AS814">
        <v>0</v>
      </c>
      <c r="AT814">
        <v>0</v>
      </c>
      <c r="AU814">
        <v>0</v>
      </c>
      <c r="AW814" t="s">
        <v>10368</v>
      </c>
      <c r="AX814" t="s">
        <v>10369</v>
      </c>
      <c r="AY814" t="s">
        <v>171</v>
      </c>
      <c r="AZ814" t="s">
        <v>171</v>
      </c>
      <c r="BA814">
        <f t="shared" si="48"/>
        <v>4259200</v>
      </c>
      <c r="BB814">
        <v>4259200</v>
      </c>
      <c r="BC814">
        <v>0</v>
      </c>
      <c r="BD814">
        <v>0</v>
      </c>
    </row>
    <row r="815" spans="1:56" x14ac:dyDescent="0.25">
      <c r="A815" t="s">
        <v>10459</v>
      </c>
      <c r="B815" t="s">
        <v>10460</v>
      </c>
      <c r="C815" t="s">
        <v>10461</v>
      </c>
      <c r="D815" t="s">
        <v>171</v>
      </c>
      <c r="E815" t="s">
        <v>171</v>
      </c>
      <c r="F815">
        <f t="shared" si="46"/>
        <v>4009200</v>
      </c>
      <c r="G815">
        <v>0</v>
      </c>
      <c r="H815">
        <v>0</v>
      </c>
      <c r="I815">
        <v>0</v>
      </c>
      <c r="J815">
        <v>4009200</v>
      </c>
      <c r="K815">
        <v>0</v>
      </c>
      <c r="L815">
        <v>0</v>
      </c>
      <c r="M815">
        <v>0</v>
      </c>
      <c r="N815">
        <v>0</v>
      </c>
      <c r="AN815" t="s">
        <v>10950</v>
      </c>
      <c r="AO815" t="s">
        <v>10951</v>
      </c>
      <c r="AP815" t="s">
        <v>171</v>
      </c>
      <c r="AQ815" t="s">
        <v>171</v>
      </c>
      <c r="AR815">
        <f t="shared" si="47"/>
        <v>0</v>
      </c>
      <c r="AS815">
        <v>0</v>
      </c>
      <c r="AT815">
        <v>0</v>
      </c>
      <c r="AU815">
        <v>0</v>
      </c>
      <c r="AW815" t="s">
        <v>10372</v>
      </c>
      <c r="AX815" t="s">
        <v>10371</v>
      </c>
      <c r="AY815" t="s">
        <v>171</v>
      </c>
      <c r="AZ815" t="s">
        <v>171</v>
      </c>
      <c r="BA815">
        <f t="shared" si="48"/>
        <v>4233400</v>
      </c>
      <c r="BB815">
        <v>0</v>
      </c>
      <c r="BC815">
        <v>4233400</v>
      </c>
      <c r="BD815">
        <v>0</v>
      </c>
    </row>
    <row r="816" spans="1:56" x14ac:dyDescent="0.25">
      <c r="A816" t="s">
        <v>10468</v>
      </c>
      <c r="B816" t="s">
        <v>10469</v>
      </c>
      <c r="C816" t="s">
        <v>10470</v>
      </c>
      <c r="D816" t="s">
        <v>171</v>
      </c>
      <c r="E816" t="s">
        <v>171</v>
      </c>
      <c r="F816">
        <f t="shared" si="46"/>
        <v>3984500</v>
      </c>
      <c r="G816">
        <v>0</v>
      </c>
      <c r="H816">
        <v>0</v>
      </c>
      <c r="I816">
        <v>0</v>
      </c>
      <c r="J816">
        <v>3984500</v>
      </c>
      <c r="K816">
        <v>0</v>
      </c>
      <c r="L816">
        <v>0</v>
      </c>
      <c r="M816">
        <v>0</v>
      </c>
      <c r="N816">
        <v>0</v>
      </c>
      <c r="AN816" t="s">
        <v>9208</v>
      </c>
      <c r="AO816" t="s">
        <v>9209</v>
      </c>
      <c r="AP816" t="s">
        <v>171</v>
      </c>
      <c r="AQ816" t="s">
        <v>171</v>
      </c>
      <c r="AR816">
        <f t="shared" si="47"/>
        <v>0</v>
      </c>
      <c r="AS816">
        <v>0</v>
      </c>
      <c r="AT816">
        <v>0</v>
      </c>
      <c r="AU816">
        <v>0</v>
      </c>
      <c r="AW816" t="s">
        <v>10377</v>
      </c>
      <c r="AX816" t="s">
        <v>10378</v>
      </c>
      <c r="AY816" t="s">
        <v>171</v>
      </c>
      <c r="AZ816" t="s">
        <v>171</v>
      </c>
      <c r="BA816">
        <f t="shared" si="48"/>
        <v>4191500</v>
      </c>
      <c r="BB816">
        <v>4191500</v>
      </c>
      <c r="BC816">
        <v>0</v>
      </c>
      <c r="BD816">
        <v>0</v>
      </c>
    </row>
    <row r="817" spans="1:56" x14ac:dyDescent="0.25">
      <c r="A817" t="s">
        <v>10472</v>
      </c>
      <c r="B817" t="s">
        <v>10473</v>
      </c>
      <c r="C817" t="s">
        <v>10474</v>
      </c>
      <c r="D817" t="s">
        <v>171</v>
      </c>
      <c r="E817" t="s">
        <v>171</v>
      </c>
      <c r="F817">
        <f t="shared" si="46"/>
        <v>3922400</v>
      </c>
      <c r="G817">
        <v>3922400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AN817" t="s">
        <v>9053</v>
      </c>
      <c r="AO817" t="s">
        <v>9054</v>
      </c>
      <c r="AP817" t="s">
        <v>171</v>
      </c>
      <c r="AQ817" t="s">
        <v>171</v>
      </c>
      <c r="AR817">
        <f t="shared" si="47"/>
        <v>0</v>
      </c>
      <c r="AS817">
        <v>0</v>
      </c>
      <c r="AT817">
        <v>0</v>
      </c>
      <c r="AU817">
        <v>0</v>
      </c>
      <c r="AW817" t="s">
        <v>10386</v>
      </c>
      <c r="AX817" t="s">
        <v>10387</v>
      </c>
      <c r="AY817" t="s">
        <v>171</v>
      </c>
      <c r="AZ817" t="s">
        <v>171</v>
      </c>
      <c r="BA817">
        <f t="shared" si="48"/>
        <v>4165300</v>
      </c>
      <c r="BB817">
        <v>0</v>
      </c>
      <c r="BC817">
        <v>0</v>
      </c>
      <c r="BD817">
        <v>4165300</v>
      </c>
    </row>
    <row r="818" spans="1:56" x14ac:dyDescent="0.25">
      <c r="A818" t="s">
        <v>10476</v>
      </c>
      <c r="B818" t="s">
        <v>10477</v>
      </c>
      <c r="C818" t="s">
        <v>10476</v>
      </c>
      <c r="D818" t="s">
        <v>171</v>
      </c>
      <c r="E818" t="s">
        <v>171</v>
      </c>
      <c r="F818">
        <f t="shared" si="46"/>
        <v>3898200</v>
      </c>
      <c r="G818">
        <v>0</v>
      </c>
      <c r="H818">
        <v>0</v>
      </c>
      <c r="I818">
        <v>0</v>
      </c>
      <c r="J818">
        <v>3898200</v>
      </c>
      <c r="K818">
        <v>0</v>
      </c>
      <c r="L818">
        <v>0</v>
      </c>
      <c r="M818">
        <v>0</v>
      </c>
      <c r="N818">
        <v>0</v>
      </c>
      <c r="AN818" t="s">
        <v>8747</v>
      </c>
      <c r="AO818" t="s">
        <v>8748</v>
      </c>
      <c r="AP818" s="2"/>
      <c r="AQ818" s="2"/>
      <c r="AR818">
        <f t="shared" si="47"/>
        <v>0</v>
      </c>
      <c r="AS818">
        <v>0</v>
      </c>
      <c r="AT818">
        <v>0</v>
      </c>
      <c r="AU818">
        <v>0</v>
      </c>
      <c r="AW818" t="s">
        <v>10407</v>
      </c>
      <c r="AX818" t="s">
        <v>10408</v>
      </c>
      <c r="AY818" t="s">
        <v>171</v>
      </c>
      <c r="AZ818" s="2" t="s">
        <v>171</v>
      </c>
      <c r="BA818">
        <f t="shared" si="48"/>
        <v>4153800</v>
      </c>
      <c r="BB818">
        <v>4153800</v>
      </c>
      <c r="BC818">
        <v>0</v>
      </c>
      <c r="BD818">
        <v>0</v>
      </c>
    </row>
    <row r="819" spans="1:56" x14ac:dyDescent="0.25">
      <c r="A819" t="s">
        <v>10484</v>
      </c>
      <c r="B819" t="s">
        <v>10485</v>
      </c>
      <c r="C819" t="s">
        <v>10486</v>
      </c>
      <c r="D819" t="s">
        <v>171</v>
      </c>
      <c r="E819" t="s">
        <v>171</v>
      </c>
      <c r="F819">
        <f t="shared" si="46"/>
        <v>3896600</v>
      </c>
      <c r="G819">
        <v>0</v>
      </c>
      <c r="H819">
        <v>0</v>
      </c>
      <c r="I819">
        <v>0</v>
      </c>
      <c r="J819">
        <v>3896600</v>
      </c>
      <c r="K819">
        <v>0</v>
      </c>
      <c r="L819">
        <v>0</v>
      </c>
      <c r="M819">
        <v>0</v>
      </c>
      <c r="N819">
        <v>0</v>
      </c>
      <c r="AN819" t="s">
        <v>9398</v>
      </c>
      <c r="AO819" t="s">
        <v>9399</v>
      </c>
      <c r="AP819" t="s">
        <v>171</v>
      </c>
      <c r="AQ819" t="s">
        <v>171</v>
      </c>
      <c r="AR819">
        <f t="shared" si="47"/>
        <v>0</v>
      </c>
      <c r="AS819">
        <v>0</v>
      </c>
      <c r="AT819">
        <v>0</v>
      </c>
      <c r="AU819">
        <v>0</v>
      </c>
      <c r="AW819" t="s">
        <v>10415</v>
      </c>
      <c r="AX819" t="s">
        <v>10416</v>
      </c>
      <c r="AY819" t="s">
        <v>171</v>
      </c>
      <c r="AZ819" t="s">
        <v>171</v>
      </c>
      <c r="BA819">
        <f t="shared" si="48"/>
        <v>4143700</v>
      </c>
      <c r="BB819">
        <v>4143700</v>
      </c>
      <c r="BC819">
        <v>0</v>
      </c>
      <c r="BD819">
        <v>0</v>
      </c>
    </row>
    <row r="820" spans="1:56" x14ac:dyDescent="0.25">
      <c r="A820" t="s">
        <v>10490</v>
      </c>
      <c r="B820" t="s">
        <v>10491</v>
      </c>
      <c r="C820" t="s">
        <v>10492</v>
      </c>
      <c r="D820" t="s">
        <v>230</v>
      </c>
      <c r="E820" t="s">
        <v>171</v>
      </c>
      <c r="F820">
        <f t="shared" si="46"/>
        <v>3856800</v>
      </c>
      <c r="G820">
        <v>0</v>
      </c>
      <c r="H820">
        <v>0</v>
      </c>
      <c r="I820">
        <v>0</v>
      </c>
      <c r="J820">
        <v>3856800</v>
      </c>
      <c r="K820">
        <v>0</v>
      </c>
      <c r="L820">
        <v>0</v>
      </c>
      <c r="M820">
        <v>0</v>
      </c>
      <c r="N820">
        <v>0</v>
      </c>
      <c r="AN820" t="s">
        <v>10905</v>
      </c>
      <c r="AO820" t="s">
        <v>10906</v>
      </c>
      <c r="AP820" t="s">
        <v>171</v>
      </c>
      <c r="AQ820" t="s">
        <v>171</v>
      </c>
      <c r="AR820">
        <f t="shared" si="47"/>
        <v>0</v>
      </c>
      <c r="AS820">
        <v>0</v>
      </c>
      <c r="AT820">
        <v>0</v>
      </c>
      <c r="AU820">
        <v>0</v>
      </c>
      <c r="AW820" t="s">
        <v>10425</v>
      </c>
      <c r="AX820" t="s">
        <v>10426</v>
      </c>
      <c r="AY820" t="s">
        <v>171</v>
      </c>
      <c r="AZ820" t="s">
        <v>171</v>
      </c>
      <c r="BA820">
        <f t="shared" si="48"/>
        <v>4129800</v>
      </c>
      <c r="BB820">
        <v>4129800</v>
      </c>
      <c r="BC820">
        <v>0</v>
      </c>
      <c r="BD820">
        <v>0</v>
      </c>
    </row>
    <row r="821" spans="1:56" x14ac:dyDescent="0.25">
      <c r="A821" t="s">
        <v>10500</v>
      </c>
      <c r="B821" t="s">
        <v>10501</v>
      </c>
      <c r="C821" t="s">
        <v>10502</v>
      </c>
      <c r="D821" t="s">
        <v>171</v>
      </c>
      <c r="E821" t="s">
        <v>171</v>
      </c>
      <c r="F821">
        <f t="shared" si="46"/>
        <v>3800100</v>
      </c>
      <c r="G821">
        <v>3800100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AN821" t="s">
        <v>9947</v>
      </c>
      <c r="AO821" t="s">
        <v>9946</v>
      </c>
      <c r="AP821" t="s">
        <v>171</v>
      </c>
      <c r="AQ821" t="s">
        <v>171</v>
      </c>
      <c r="AR821">
        <f t="shared" si="47"/>
        <v>0</v>
      </c>
      <c r="AS821">
        <v>0</v>
      </c>
      <c r="AT821">
        <v>0</v>
      </c>
      <c r="AU821">
        <v>0</v>
      </c>
      <c r="AW821" t="s">
        <v>10435</v>
      </c>
      <c r="AX821" t="s">
        <v>10436</v>
      </c>
      <c r="AY821" t="s">
        <v>171</v>
      </c>
      <c r="AZ821" t="s">
        <v>171</v>
      </c>
      <c r="BA821">
        <f t="shared" si="48"/>
        <v>4095600</v>
      </c>
      <c r="BB821">
        <v>0</v>
      </c>
      <c r="BC821">
        <v>0</v>
      </c>
      <c r="BD821">
        <v>4095600</v>
      </c>
    </row>
    <row r="822" spans="1:56" x14ac:dyDescent="0.25">
      <c r="A822" t="s">
        <v>10509</v>
      </c>
      <c r="C822" t="s">
        <v>10510</v>
      </c>
      <c r="D822" t="s">
        <v>479</v>
      </c>
      <c r="E822" t="s">
        <v>171</v>
      </c>
      <c r="F822">
        <f t="shared" si="46"/>
        <v>3795100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3795100</v>
      </c>
      <c r="M822">
        <v>0</v>
      </c>
      <c r="N822">
        <v>0</v>
      </c>
      <c r="AN822" t="s">
        <v>10928</v>
      </c>
      <c r="AO822" t="s">
        <v>10929</v>
      </c>
      <c r="AP822" t="s">
        <v>171</v>
      </c>
      <c r="AQ822" t="s">
        <v>171</v>
      </c>
      <c r="AR822">
        <f t="shared" si="47"/>
        <v>0</v>
      </c>
      <c r="AS822">
        <v>0</v>
      </c>
      <c r="AT822">
        <v>0</v>
      </c>
      <c r="AU822">
        <v>0</v>
      </c>
      <c r="AW822" t="s">
        <v>10447</v>
      </c>
      <c r="AX822" t="s">
        <v>10448</v>
      </c>
      <c r="AY822" t="s">
        <v>171</v>
      </c>
      <c r="AZ822" t="s">
        <v>171</v>
      </c>
      <c r="BA822">
        <f t="shared" si="48"/>
        <v>4080900</v>
      </c>
      <c r="BB822">
        <v>4080900</v>
      </c>
      <c r="BC822">
        <v>0</v>
      </c>
      <c r="BD822">
        <v>0</v>
      </c>
    </row>
    <row r="823" spans="1:56" x14ac:dyDescent="0.25">
      <c r="A823" t="s">
        <v>10517</v>
      </c>
      <c r="B823" t="s">
        <v>10518</v>
      </c>
      <c r="C823" t="s">
        <v>10519</v>
      </c>
      <c r="D823" t="s">
        <v>171</v>
      </c>
      <c r="E823" t="s">
        <v>171</v>
      </c>
      <c r="F823">
        <f t="shared" si="46"/>
        <v>3783700</v>
      </c>
      <c r="G823">
        <v>0</v>
      </c>
      <c r="H823">
        <v>0</v>
      </c>
      <c r="I823">
        <v>0</v>
      </c>
      <c r="J823">
        <v>3783700</v>
      </c>
      <c r="K823">
        <v>0</v>
      </c>
      <c r="L823">
        <v>0</v>
      </c>
      <c r="M823">
        <v>0</v>
      </c>
      <c r="N823">
        <v>0</v>
      </c>
      <c r="AN823" t="s">
        <v>11577</v>
      </c>
      <c r="AO823" t="s">
        <v>11576</v>
      </c>
      <c r="AP823" t="s">
        <v>171</v>
      </c>
      <c r="AQ823" t="s">
        <v>171</v>
      </c>
      <c r="AR823">
        <f t="shared" si="47"/>
        <v>0</v>
      </c>
      <c r="AS823">
        <v>0</v>
      </c>
      <c r="AT823">
        <v>0</v>
      </c>
      <c r="AU823">
        <v>0</v>
      </c>
      <c r="AW823" t="s">
        <v>1491</v>
      </c>
      <c r="AX823" t="s">
        <v>10455</v>
      </c>
      <c r="AY823" t="s">
        <v>171</v>
      </c>
      <c r="AZ823" s="2" t="s">
        <v>171</v>
      </c>
      <c r="BA823">
        <f t="shared" si="48"/>
        <v>4027000</v>
      </c>
      <c r="BB823">
        <v>0</v>
      </c>
      <c r="BC823">
        <v>4027000</v>
      </c>
      <c r="BD823">
        <v>0</v>
      </c>
    </row>
    <row r="824" spans="1:56" x14ac:dyDescent="0.25">
      <c r="A824" t="s">
        <v>10534</v>
      </c>
      <c r="B824" t="s">
        <v>10535</v>
      </c>
      <c r="C824" t="s">
        <v>10536</v>
      </c>
      <c r="D824" t="s">
        <v>171</v>
      </c>
      <c r="E824" t="s">
        <v>171</v>
      </c>
      <c r="F824">
        <f t="shared" si="46"/>
        <v>3745700</v>
      </c>
      <c r="G824">
        <v>0</v>
      </c>
      <c r="H824">
        <v>0</v>
      </c>
      <c r="I824">
        <v>0</v>
      </c>
      <c r="J824">
        <v>3745700</v>
      </c>
      <c r="K824">
        <v>0</v>
      </c>
      <c r="L824">
        <v>0</v>
      </c>
      <c r="M824">
        <v>0</v>
      </c>
      <c r="N824">
        <v>0</v>
      </c>
      <c r="AN824" t="s">
        <v>9615</v>
      </c>
      <c r="AO824" t="s">
        <v>9616</v>
      </c>
      <c r="AP824" t="s">
        <v>171</v>
      </c>
      <c r="AQ824" t="s">
        <v>171</v>
      </c>
      <c r="AR824">
        <f t="shared" si="47"/>
        <v>0</v>
      </c>
      <c r="AS824">
        <v>0</v>
      </c>
      <c r="AT824">
        <v>0</v>
      </c>
      <c r="AU824">
        <v>0</v>
      </c>
      <c r="AW824" t="s">
        <v>10460</v>
      </c>
      <c r="AX824" t="s">
        <v>10461</v>
      </c>
      <c r="AY824" t="s">
        <v>171</v>
      </c>
      <c r="AZ824" t="s">
        <v>171</v>
      </c>
      <c r="BA824">
        <f t="shared" si="48"/>
        <v>4009200</v>
      </c>
      <c r="BB824">
        <v>4009200</v>
      </c>
      <c r="BC824">
        <v>0</v>
      </c>
      <c r="BD824">
        <v>0</v>
      </c>
    </row>
    <row r="825" spans="1:56" x14ac:dyDescent="0.25">
      <c r="A825" t="s">
        <v>10538</v>
      </c>
      <c r="B825" t="s">
        <v>10539</v>
      </c>
      <c r="C825" t="s">
        <v>10538</v>
      </c>
      <c r="D825" t="s">
        <v>171</v>
      </c>
      <c r="E825" t="s">
        <v>171</v>
      </c>
      <c r="F825">
        <f t="shared" si="46"/>
        <v>3724400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3724400</v>
      </c>
      <c r="AN825" t="s">
        <v>9635</v>
      </c>
      <c r="AO825" t="s">
        <v>9636</v>
      </c>
      <c r="AP825" t="s">
        <v>171</v>
      </c>
      <c r="AQ825" t="s">
        <v>171</v>
      </c>
      <c r="AR825">
        <f t="shared" si="47"/>
        <v>0</v>
      </c>
      <c r="AS825">
        <v>0</v>
      </c>
      <c r="AT825">
        <v>0</v>
      </c>
      <c r="AU825">
        <v>0</v>
      </c>
      <c r="AW825" t="s">
        <v>10469</v>
      </c>
      <c r="AX825" t="s">
        <v>10470</v>
      </c>
      <c r="AY825" t="s">
        <v>171</v>
      </c>
      <c r="AZ825" t="s">
        <v>171</v>
      </c>
      <c r="BA825">
        <f t="shared" si="48"/>
        <v>3984500</v>
      </c>
      <c r="BB825">
        <v>3984500</v>
      </c>
      <c r="BC825">
        <v>0</v>
      </c>
      <c r="BD825">
        <v>0</v>
      </c>
    </row>
    <row r="826" spans="1:56" x14ac:dyDescent="0.25">
      <c r="A826" t="s">
        <v>10546</v>
      </c>
      <c r="B826" t="s">
        <v>10547</v>
      </c>
      <c r="C826" t="s">
        <v>10548</v>
      </c>
      <c r="D826" t="s">
        <v>171</v>
      </c>
      <c r="E826" t="s">
        <v>171</v>
      </c>
      <c r="F826">
        <f t="shared" si="46"/>
        <v>3661500</v>
      </c>
      <c r="G826">
        <v>0</v>
      </c>
      <c r="H826">
        <v>0</v>
      </c>
      <c r="I826">
        <v>0</v>
      </c>
      <c r="J826">
        <v>3661500</v>
      </c>
      <c r="K826">
        <v>0</v>
      </c>
      <c r="L826">
        <v>0</v>
      </c>
      <c r="M826">
        <v>0</v>
      </c>
      <c r="N826">
        <v>0</v>
      </c>
      <c r="AN826" t="s">
        <v>11580</v>
      </c>
      <c r="AO826" t="s">
        <v>11579</v>
      </c>
      <c r="AP826" t="s">
        <v>171</v>
      </c>
      <c r="AQ826" t="s">
        <v>171</v>
      </c>
      <c r="AR826">
        <f t="shared" si="47"/>
        <v>0</v>
      </c>
      <c r="AS826">
        <v>0</v>
      </c>
      <c r="AT826">
        <v>0</v>
      </c>
      <c r="AU826">
        <v>0</v>
      </c>
      <c r="AW826" t="s">
        <v>10477</v>
      </c>
      <c r="AX826" t="s">
        <v>10476</v>
      </c>
      <c r="AY826" t="s">
        <v>171</v>
      </c>
      <c r="AZ826" t="s">
        <v>171</v>
      </c>
      <c r="BA826">
        <f t="shared" si="48"/>
        <v>3898200</v>
      </c>
      <c r="BB826">
        <v>3898200</v>
      </c>
      <c r="BC826">
        <v>0</v>
      </c>
      <c r="BD826">
        <v>0</v>
      </c>
    </row>
    <row r="827" spans="1:56" x14ac:dyDescent="0.25">
      <c r="A827" t="s">
        <v>10563</v>
      </c>
      <c r="B827" t="s">
        <v>10564</v>
      </c>
      <c r="C827" t="s">
        <v>10565</v>
      </c>
      <c r="D827" t="s">
        <v>171</v>
      </c>
      <c r="E827" t="s">
        <v>171</v>
      </c>
      <c r="F827">
        <f t="shared" si="46"/>
        <v>3623100</v>
      </c>
      <c r="G827">
        <v>0</v>
      </c>
      <c r="H827">
        <v>0</v>
      </c>
      <c r="I827">
        <v>0</v>
      </c>
      <c r="J827">
        <v>3623100</v>
      </c>
      <c r="K827">
        <v>0</v>
      </c>
      <c r="L827">
        <v>0</v>
      </c>
      <c r="M827">
        <v>0</v>
      </c>
      <c r="N827">
        <v>0</v>
      </c>
      <c r="AN827" t="s">
        <v>11585</v>
      </c>
      <c r="AO827" t="s">
        <v>11584</v>
      </c>
      <c r="AP827" t="s">
        <v>171</v>
      </c>
      <c r="AQ827" t="s">
        <v>171</v>
      </c>
      <c r="AR827">
        <f t="shared" si="47"/>
        <v>0</v>
      </c>
      <c r="AS827">
        <v>0</v>
      </c>
      <c r="AT827">
        <v>0</v>
      </c>
      <c r="AU827">
        <v>0</v>
      </c>
      <c r="AW827" t="s">
        <v>10485</v>
      </c>
      <c r="AX827" t="s">
        <v>10486</v>
      </c>
      <c r="AY827" t="s">
        <v>171</v>
      </c>
      <c r="AZ827" t="s">
        <v>171</v>
      </c>
      <c r="BA827">
        <f t="shared" si="48"/>
        <v>3896600</v>
      </c>
      <c r="BB827">
        <v>3896600</v>
      </c>
      <c r="BC827">
        <v>0</v>
      </c>
      <c r="BD827">
        <v>0</v>
      </c>
    </row>
    <row r="828" spans="1:56" x14ac:dyDescent="0.25">
      <c r="A828" t="s">
        <v>10567</v>
      </c>
      <c r="B828" t="s">
        <v>10568</v>
      </c>
      <c r="C828" t="s">
        <v>10569</v>
      </c>
      <c r="D828" t="s">
        <v>171</v>
      </c>
      <c r="E828" t="s">
        <v>171</v>
      </c>
      <c r="F828">
        <f t="shared" si="46"/>
        <v>3616500</v>
      </c>
      <c r="G828">
        <v>0</v>
      </c>
      <c r="H828">
        <v>0</v>
      </c>
      <c r="I828">
        <v>0</v>
      </c>
      <c r="J828">
        <v>3616500</v>
      </c>
      <c r="K828">
        <v>0</v>
      </c>
      <c r="L828">
        <v>0</v>
      </c>
      <c r="M828">
        <v>0</v>
      </c>
      <c r="N828">
        <v>0</v>
      </c>
      <c r="AN828" t="s">
        <v>10096</v>
      </c>
      <c r="AO828" t="s">
        <v>10095</v>
      </c>
      <c r="AP828" t="s">
        <v>171</v>
      </c>
      <c r="AQ828" t="s">
        <v>171</v>
      </c>
      <c r="AR828">
        <f t="shared" si="47"/>
        <v>0</v>
      </c>
      <c r="AS828">
        <v>0</v>
      </c>
      <c r="AT828">
        <v>0</v>
      </c>
      <c r="AU828">
        <v>0</v>
      </c>
      <c r="AW828" t="s">
        <v>10491</v>
      </c>
      <c r="AX828" t="s">
        <v>10492</v>
      </c>
      <c r="AY828" t="s">
        <v>230</v>
      </c>
      <c r="AZ828" t="s">
        <v>171</v>
      </c>
      <c r="BA828">
        <f t="shared" si="48"/>
        <v>3856800</v>
      </c>
      <c r="BB828">
        <v>3856800</v>
      </c>
      <c r="BC828">
        <v>0</v>
      </c>
      <c r="BD828">
        <v>0</v>
      </c>
    </row>
    <row r="829" spans="1:56" x14ac:dyDescent="0.25">
      <c r="A829" t="s">
        <v>10575</v>
      </c>
      <c r="B829" t="s">
        <v>10576</v>
      </c>
      <c r="C829" t="s">
        <v>10575</v>
      </c>
      <c r="D829" t="s">
        <v>171</v>
      </c>
      <c r="E829" t="s">
        <v>171</v>
      </c>
      <c r="F829">
        <f t="shared" si="46"/>
        <v>3608500</v>
      </c>
      <c r="G829">
        <v>0</v>
      </c>
      <c r="H829">
        <v>0</v>
      </c>
      <c r="I829">
        <v>0</v>
      </c>
      <c r="J829">
        <v>3608500</v>
      </c>
      <c r="K829">
        <v>0</v>
      </c>
      <c r="L829">
        <v>0</v>
      </c>
      <c r="M829">
        <v>0</v>
      </c>
      <c r="N829">
        <v>0</v>
      </c>
      <c r="AN829" t="s">
        <v>8969</v>
      </c>
      <c r="AO829" t="s">
        <v>8970</v>
      </c>
      <c r="AP829" s="9" t="s">
        <v>63</v>
      </c>
      <c r="AQ829" s="5" t="s">
        <v>64</v>
      </c>
      <c r="AR829">
        <f t="shared" si="47"/>
        <v>0</v>
      </c>
      <c r="AS829">
        <v>0</v>
      </c>
      <c r="AT829">
        <v>0</v>
      </c>
      <c r="AU829">
        <v>0</v>
      </c>
      <c r="AW829" t="s">
        <v>10518</v>
      </c>
      <c r="AX829" t="s">
        <v>10519</v>
      </c>
      <c r="AY829" t="s">
        <v>171</v>
      </c>
      <c r="AZ829" t="s">
        <v>171</v>
      </c>
      <c r="BA829">
        <f t="shared" si="48"/>
        <v>3783700</v>
      </c>
      <c r="BB829">
        <v>3783700</v>
      </c>
      <c r="BC829">
        <v>0</v>
      </c>
      <c r="BD829">
        <v>0</v>
      </c>
    </row>
    <row r="830" spans="1:56" x14ac:dyDescent="0.25">
      <c r="A830" t="s">
        <v>10590</v>
      </c>
      <c r="B830" t="s">
        <v>10591</v>
      </c>
      <c r="C830" t="s">
        <v>10592</v>
      </c>
      <c r="D830" t="s">
        <v>171</v>
      </c>
      <c r="E830" t="s">
        <v>171</v>
      </c>
      <c r="F830">
        <f t="shared" si="46"/>
        <v>3562200</v>
      </c>
      <c r="G830">
        <v>0</v>
      </c>
      <c r="H830">
        <v>0</v>
      </c>
      <c r="I830">
        <v>0</v>
      </c>
      <c r="J830">
        <v>3562200</v>
      </c>
      <c r="K830">
        <v>0</v>
      </c>
      <c r="L830">
        <v>0</v>
      </c>
      <c r="M830">
        <v>0</v>
      </c>
      <c r="N830">
        <v>0</v>
      </c>
      <c r="AN830" t="s">
        <v>11588</v>
      </c>
      <c r="AO830" t="s">
        <v>11587</v>
      </c>
      <c r="AP830" t="s">
        <v>171</v>
      </c>
      <c r="AQ830" t="s">
        <v>171</v>
      </c>
      <c r="AR830">
        <f t="shared" si="47"/>
        <v>0</v>
      </c>
      <c r="AS830">
        <v>0</v>
      </c>
      <c r="AT830">
        <v>0</v>
      </c>
      <c r="AU830">
        <v>0</v>
      </c>
      <c r="AW830" t="s">
        <v>10527</v>
      </c>
      <c r="AX830" t="s">
        <v>10526</v>
      </c>
      <c r="AY830" s="3" t="s">
        <v>437</v>
      </c>
      <c r="AZ830" s="7" t="s">
        <v>957</v>
      </c>
      <c r="BA830">
        <f t="shared" si="48"/>
        <v>3783000</v>
      </c>
      <c r="BB830">
        <v>0</v>
      </c>
      <c r="BC830">
        <v>3783000</v>
      </c>
      <c r="BD830">
        <v>0</v>
      </c>
    </row>
    <row r="831" spans="1:56" x14ac:dyDescent="0.25">
      <c r="A831" t="s">
        <v>10600</v>
      </c>
      <c r="B831" t="s">
        <v>10601</v>
      </c>
      <c r="C831" t="s">
        <v>10602</v>
      </c>
      <c r="D831" t="s">
        <v>171</v>
      </c>
      <c r="E831" t="s">
        <v>171</v>
      </c>
      <c r="F831">
        <f t="shared" si="46"/>
        <v>3532900</v>
      </c>
      <c r="G831">
        <v>0</v>
      </c>
      <c r="H831">
        <v>3532900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AN831" t="s">
        <v>6347</v>
      </c>
      <c r="AO831" t="s">
        <v>6346</v>
      </c>
      <c r="AP831" s="3" t="s">
        <v>437</v>
      </c>
      <c r="AQ831" s="7" t="s">
        <v>957</v>
      </c>
      <c r="AR831">
        <f t="shared" si="47"/>
        <v>0</v>
      </c>
      <c r="AS831">
        <v>0</v>
      </c>
      <c r="AT831">
        <v>0</v>
      </c>
      <c r="AU831">
        <v>0</v>
      </c>
      <c r="AW831" t="s">
        <v>10535</v>
      </c>
      <c r="AX831" t="s">
        <v>10536</v>
      </c>
      <c r="AY831" t="s">
        <v>171</v>
      </c>
      <c r="AZ831" t="s">
        <v>171</v>
      </c>
      <c r="BA831">
        <f t="shared" si="48"/>
        <v>3745700</v>
      </c>
      <c r="BB831">
        <v>3745700</v>
      </c>
      <c r="BC831">
        <v>0</v>
      </c>
      <c r="BD831">
        <v>0</v>
      </c>
    </row>
    <row r="832" spans="1:56" x14ac:dyDescent="0.25">
      <c r="A832" t="s">
        <v>10604</v>
      </c>
      <c r="B832" t="s">
        <v>10605</v>
      </c>
      <c r="C832" t="s">
        <v>10606</v>
      </c>
      <c r="D832" t="s">
        <v>171</v>
      </c>
      <c r="E832" s="2" t="s">
        <v>171</v>
      </c>
      <c r="F832">
        <f t="shared" si="46"/>
        <v>3519100</v>
      </c>
      <c r="G832">
        <v>3519100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AN832" t="s">
        <v>7891</v>
      </c>
      <c r="AO832" t="s">
        <v>7892</v>
      </c>
      <c r="AP832" t="s">
        <v>171</v>
      </c>
      <c r="AQ832" t="s">
        <v>171</v>
      </c>
      <c r="AR832">
        <f t="shared" si="47"/>
        <v>0</v>
      </c>
      <c r="AS832">
        <v>0</v>
      </c>
      <c r="AT832">
        <v>0</v>
      </c>
      <c r="AU832">
        <v>0</v>
      </c>
      <c r="AW832" t="s">
        <v>10547</v>
      </c>
      <c r="AX832" t="s">
        <v>10548</v>
      </c>
      <c r="AY832" t="s">
        <v>171</v>
      </c>
      <c r="AZ832" t="s">
        <v>171</v>
      </c>
      <c r="BA832">
        <f t="shared" si="48"/>
        <v>3661500</v>
      </c>
      <c r="BB832">
        <v>3661500</v>
      </c>
      <c r="BC832">
        <v>0</v>
      </c>
      <c r="BD832">
        <v>0</v>
      </c>
    </row>
    <row r="833" spans="1:56" x14ac:dyDescent="0.25">
      <c r="A833" t="s">
        <v>1649</v>
      </c>
      <c r="B833" t="s">
        <v>1650</v>
      </c>
      <c r="C833" t="s">
        <v>10612</v>
      </c>
      <c r="D833" t="s">
        <v>171</v>
      </c>
      <c r="E833" t="s">
        <v>171</v>
      </c>
      <c r="F833">
        <f t="shared" si="46"/>
        <v>3516500</v>
      </c>
      <c r="G833">
        <v>3516500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AN833" t="s">
        <v>10025</v>
      </c>
      <c r="AO833" t="s">
        <v>10026</v>
      </c>
      <c r="AP833" t="s">
        <v>171</v>
      </c>
      <c r="AQ833" t="s">
        <v>171</v>
      </c>
      <c r="AR833">
        <f t="shared" si="47"/>
        <v>0</v>
      </c>
      <c r="AS833">
        <v>0</v>
      </c>
      <c r="AT833">
        <v>0</v>
      </c>
      <c r="AU833">
        <v>0</v>
      </c>
      <c r="AW833" t="s">
        <v>10564</v>
      </c>
      <c r="AX833" t="s">
        <v>10565</v>
      </c>
      <c r="AY833" t="s">
        <v>171</v>
      </c>
      <c r="AZ833" t="s">
        <v>171</v>
      </c>
      <c r="BA833">
        <f t="shared" si="48"/>
        <v>3623100</v>
      </c>
      <c r="BB833">
        <v>3623100</v>
      </c>
      <c r="BC833">
        <v>0</v>
      </c>
      <c r="BD833">
        <v>0</v>
      </c>
    </row>
    <row r="834" spans="1:56" x14ac:dyDescent="0.25">
      <c r="A834" t="s">
        <v>10620</v>
      </c>
      <c r="B834" t="s">
        <v>10621</v>
      </c>
      <c r="C834" t="s">
        <v>10622</v>
      </c>
      <c r="D834" t="s">
        <v>171</v>
      </c>
      <c r="E834" t="s">
        <v>171</v>
      </c>
      <c r="F834">
        <f t="shared" ref="F834:F897" si="49">SUM(G834:N834)</f>
        <v>3506700</v>
      </c>
      <c r="G834">
        <v>0</v>
      </c>
      <c r="H834">
        <v>0</v>
      </c>
      <c r="I834">
        <v>0</v>
      </c>
      <c r="J834">
        <v>3506700</v>
      </c>
      <c r="K834">
        <v>0</v>
      </c>
      <c r="L834">
        <v>0</v>
      </c>
      <c r="M834">
        <v>0</v>
      </c>
      <c r="N834">
        <v>0</v>
      </c>
      <c r="AN834" t="s">
        <v>9045</v>
      </c>
      <c r="AO834" t="s">
        <v>9044</v>
      </c>
      <c r="AP834" t="s">
        <v>171</v>
      </c>
      <c r="AQ834" t="s">
        <v>171</v>
      </c>
      <c r="AR834">
        <f t="shared" si="47"/>
        <v>0</v>
      </c>
      <c r="AS834">
        <v>0</v>
      </c>
      <c r="AT834">
        <v>0</v>
      </c>
      <c r="AU834">
        <v>0</v>
      </c>
      <c r="AW834" t="s">
        <v>10568</v>
      </c>
      <c r="AX834" t="s">
        <v>10569</v>
      </c>
      <c r="AY834" t="s">
        <v>171</v>
      </c>
      <c r="AZ834" t="s">
        <v>171</v>
      </c>
      <c r="BA834">
        <f t="shared" si="48"/>
        <v>3616500</v>
      </c>
      <c r="BB834">
        <v>3616500</v>
      </c>
      <c r="BC834">
        <v>0</v>
      </c>
      <c r="BD834">
        <v>0</v>
      </c>
    </row>
    <row r="835" spans="1:56" x14ac:dyDescent="0.25">
      <c r="A835" t="s">
        <v>10628</v>
      </c>
      <c r="B835" t="s">
        <v>10629</v>
      </c>
      <c r="C835" t="s">
        <v>10630</v>
      </c>
      <c r="D835" t="s">
        <v>171</v>
      </c>
      <c r="E835" t="s">
        <v>171</v>
      </c>
      <c r="F835">
        <f t="shared" si="49"/>
        <v>3489900</v>
      </c>
      <c r="G835">
        <v>0</v>
      </c>
      <c r="H835">
        <v>0</v>
      </c>
      <c r="I835">
        <v>0</v>
      </c>
      <c r="J835">
        <v>3489900</v>
      </c>
      <c r="K835">
        <v>0</v>
      </c>
      <c r="L835">
        <v>0</v>
      </c>
      <c r="M835">
        <v>0</v>
      </c>
      <c r="N835">
        <v>0</v>
      </c>
      <c r="AN835" t="s">
        <v>9310</v>
      </c>
      <c r="AO835" t="s">
        <v>9311</v>
      </c>
      <c r="AP835" t="s">
        <v>171</v>
      </c>
      <c r="AQ835" t="s">
        <v>171</v>
      </c>
      <c r="AR835">
        <f t="shared" ref="AR835:AR898" si="50">SUM(AS835:AU835)</f>
        <v>0</v>
      </c>
      <c r="AS835">
        <v>0</v>
      </c>
      <c r="AT835">
        <v>0</v>
      </c>
      <c r="AU835">
        <v>0</v>
      </c>
      <c r="AW835" t="s">
        <v>10576</v>
      </c>
      <c r="AX835" t="s">
        <v>10575</v>
      </c>
      <c r="AY835" t="s">
        <v>171</v>
      </c>
      <c r="AZ835" t="s">
        <v>171</v>
      </c>
      <c r="BA835">
        <f t="shared" ref="BA835:BA898" si="51">SUM(BB835:BD835)</f>
        <v>3608500</v>
      </c>
      <c r="BB835">
        <v>3608500</v>
      </c>
      <c r="BC835">
        <v>0</v>
      </c>
      <c r="BD835">
        <v>0</v>
      </c>
    </row>
    <row r="836" spans="1:56" x14ac:dyDescent="0.25">
      <c r="A836" t="s">
        <v>10641</v>
      </c>
      <c r="B836" t="s">
        <v>10642</v>
      </c>
      <c r="C836" t="s">
        <v>10643</v>
      </c>
      <c r="D836" t="s">
        <v>171</v>
      </c>
      <c r="E836" t="s">
        <v>171</v>
      </c>
      <c r="F836">
        <f t="shared" si="49"/>
        <v>3447500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3447500</v>
      </c>
      <c r="N836">
        <v>0</v>
      </c>
      <c r="AN836" t="s">
        <v>9503</v>
      </c>
      <c r="AO836" t="s">
        <v>9504</v>
      </c>
      <c r="AP836" t="s">
        <v>171</v>
      </c>
      <c r="AQ836" t="s">
        <v>171</v>
      </c>
      <c r="AR836">
        <f t="shared" si="50"/>
        <v>0</v>
      </c>
      <c r="AS836">
        <v>0</v>
      </c>
      <c r="AT836">
        <v>0</v>
      </c>
      <c r="AU836">
        <v>0</v>
      </c>
      <c r="AW836" t="s">
        <v>10579</v>
      </c>
      <c r="AX836" t="s">
        <v>10580</v>
      </c>
      <c r="AY836" s="9" t="s">
        <v>63</v>
      </c>
      <c r="AZ836" s="5" t="s">
        <v>64</v>
      </c>
      <c r="BA836">
        <f t="shared" si="51"/>
        <v>3586500</v>
      </c>
      <c r="BB836">
        <v>0</v>
      </c>
      <c r="BC836">
        <v>0</v>
      </c>
      <c r="BD836">
        <v>3586500</v>
      </c>
    </row>
    <row r="837" spans="1:56" x14ac:dyDescent="0.25">
      <c r="A837" t="s">
        <v>10650</v>
      </c>
      <c r="B837" t="s">
        <v>10651</v>
      </c>
      <c r="C837" t="s">
        <v>10650</v>
      </c>
      <c r="D837" t="s">
        <v>171</v>
      </c>
      <c r="E837" t="s">
        <v>171</v>
      </c>
      <c r="F837">
        <f t="shared" si="49"/>
        <v>3422300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3422300</v>
      </c>
      <c r="M837">
        <v>0</v>
      </c>
      <c r="N837">
        <v>0</v>
      </c>
      <c r="AN837" t="s">
        <v>10030</v>
      </c>
      <c r="AO837" t="s">
        <v>10031</v>
      </c>
      <c r="AP837" t="s">
        <v>171</v>
      </c>
      <c r="AQ837" t="s">
        <v>171</v>
      </c>
      <c r="AR837">
        <f t="shared" si="50"/>
        <v>0</v>
      </c>
      <c r="AS837">
        <v>0</v>
      </c>
      <c r="AT837">
        <v>0</v>
      </c>
      <c r="AU837">
        <v>0</v>
      </c>
      <c r="AW837" t="s">
        <v>10591</v>
      </c>
      <c r="AX837" t="s">
        <v>10592</v>
      </c>
      <c r="AY837" t="s">
        <v>171</v>
      </c>
      <c r="AZ837" t="s">
        <v>171</v>
      </c>
      <c r="BA837">
        <f t="shared" si="51"/>
        <v>3562200</v>
      </c>
      <c r="BB837">
        <v>3562200</v>
      </c>
      <c r="BC837">
        <v>0</v>
      </c>
      <c r="BD837">
        <v>0</v>
      </c>
    </row>
    <row r="838" spans="1:56" x14ac:dyDescent="0.25">
      <c r="A838" t="s">
        <v>10656</v>
      </c>
      <c r="B838" t="s">
        <v>10657</v>
      </c>
      <c r="C838" t="s">
        <v>10656</v>
      </c>
      <c r="D838" t="s">
        <v>171</v>
      </c>
      <c r="E838" t="s">
        <v>171</v>
      </c>
      <c r="F838">
        <f t="shared" si="49"/>
        <v>3416000</v>
      </c>
      <c r="G838">
        <v>0</v>
      </c>
      <c r="H838">
        <v>0</v>
      </c>
      <c r="I838">
        <v>0</v>
      </c>
      <c r="J838">
        <v>3416000</v>
      </c>
      <c r="K838">
        <v>0</v>
      </c>
      <c r="L838">
        <v>0</v>
      </c>
      <c r="M838">
        <v>0</v>
      </c>
      <c r="N838">
        <v>0</v>
      </c>
      <c r="AN838" t="s">
        <v>11597</v>
      </c>
      <c r="AO838" t="s">
        <v>11598</v>
      </c>
      <c r="AP838" t="s">
        <v>171</v>
      </c>
      <c r="AQ838" t="s">
        <v>171</v>
      </c>
      <c r="AR838">
        <f t="shared" si="50"/>
        <v>0</v>
      </c>
      <c r="AS838">
        <v>0</v>
      </c>
      <c r="AT838">
        <v>0</v>
      </c>
      <c r="AU838">
        <v>0</v>
      </c>
      <c r="AW838" t="s">
        <v>10621</v>
      </c>
      <c r="AX838" t="s">
        <v>10622</v>
      </c>
      <c r="AY838" t="s">
        <v>171</v>
      </c>
      <c r="AZ838" t="s">
        <v>171</v>
      </c>
      <c r="BA838">
        <f t="shared" si="51"/>
        <v>3506700</v>
      </c>
      <c r="BB838">
        <v>3506700</v>
      </c>
      <c r="BC838">
        <v>0</v>
      </c>
      <c r="BD838">
        <v>0</v>
      </c>
    </row>
    <row r="839" spans="1:56" x14ac:dyDescent="0.25">
      <c r="A839" t="s">
        <v>10664</v>
      </c>
      <c r="B839" t="s">
        <v>10665</v>
      </c>
      <c r="C839" t="s">
        <v>10666</v>
      </c>
      <c r="D839" t="s">
        <v>171</v>
      </c>
      <c r="E839" t="s">
        <v>171</v>
      </c>
      <c r="F839">
        <f t="shared" si="49"/>
        <v>3411600</v>
      </c>
      <c r="G839">
        <v>0</v>
      </c>
      <c r="H839">
        <v>0</v>
      </c>
      <c r="I839">
        <v>0</v>
      </c>
      <c r="J839">
        <v>3411600</v>
      </c>
      <c r="K839">
        <v>0</v>
      </c>
      <c r="L839">
        <v>0</v>
      </c>
      <c r="M839">
        <v>0</v>
      </c>
      <c r="N839">
        <v>0</v>
      </c>
      <c r="AN839" t="s">
        <v>11601</v>
      </c>
      <c r="AO839" t="s">
        <v>11602</v>
      </c>
      <c r="AP839" t="s">
        <v>171</v>
      </c>
      <c r="AQ839" t="s">
        <v>171</v>
      </c>
      <c r="AR839">
        <f t="shared" si="50"/>
        <v>0</v>
      </c>
      <c r="AS839">
        <v>0</v>
      </c>
      <c r="AT839">
        <v>0</v>
      </c>
      <c r="AU839">
        <v>0</v>
      </c>
      <c r="AW839" t="s">
        <v>10629</v>
      </c>
      <c r="AX839" t="s">
        <v>10630</v>
      </c>
      <c r="AY839" t="s">
        <v>171</v>
      </c>
      <c r="AZ839" t="s">
        <v>171</v>
      </c>
      <c r="BA839">
        <f t="shared" si="51"/>
        <v>3489900</v>
      </c>
      <c r="BB839">
        <v>3489900</v>
      </c>
      <c r="BC839">
        <v>0</v>
      </c>
      <c r="BD839">
        <v>0</v>
      </c>
    </row>
    <row r="840" spans="1:56" x14ac:dyDescent="0.25">
      <c r="A840" t="s">
        <v>10673</v>
      </c>
      <c r="B840" t="s">
        <v>10674</v>
      </c>
      <c r="C840" t="s">
        <v>10675</v>
      </c>
      <c r="D840" t="s">
        <v>171</v>
      </c>
      <c r="E840" t="s">
        <v>171</v>
      </c>
      <c r="F840">
        <f t="shared" si="49"/>
        <v>3409700</v>
      </c>
      <c r="G840">
        <v>0</v>
      </c>
      <c r="H840">
        <v>0</v>
      </c>
      <c r="I840">
        <v>0</v>
      </c>
      <c r="J840">
        <v>3409700</v>
      </c>
      <c r="K840">
        <v>0</v>
      </c>
      <c r="L840">
        <v>0</v>
      </c>
      <c r="M840">
        <v>0</v>
      </c>
      <c r="N840">
        <v>0</v>
      </c>
      <c r="AN840" t="s">
        <v>10285</v>
      </c>
      <c r="AO840" t="s">
        <v>10286</v>
      </c>
      <c r="AP840" t="s">
        <v>171</v>
      </c>
      <c r="AQ840" t="s">
        <v>171</v>
      </c>
      <c r="AR840">
        <f t="shared" si="50"/>
        <v>0</v>
      </c>
      <c r="AS840">
        <v>0</v>
      </c>
      <c r="AT840">
        <v>0</v>
      </c>
      <c r="AU840">
        <v>0</v>
      </c>
      <c r="AW840" t="s">
        <v>10651</v>
      </c>
      <c r="AX840" t="s">
        <v>10650</v>
      </c>
      <c r="AY840" t="s">
        <v>171</v>
      </c>
      <c r="AZ840" t="s">
        <v>171</v>
      </c>
      <c r="BA840">
        <f t="shared" si="51"/>
        <v>3422300</v>
      </c>
      <c r="BB840">
        <v>0</v>
      </c>
      <c r="BC840">
        <v>0</v>
      </c>
      <c r="BD840">
        <v>3422300</v>
      </c>
    </row>
    <row r="841" spans="1:56" x14ac:dyDescent="0.25">
      <c r="A841" t="s">
        <v>10679</v>
      </c>
      <c r="B841" t="s">
        <v>10680</v>
      </c>
      <c r="C841" t="s">
        <v>10681</v>
      </c>
      <c r="D841" t="s">
        <v>171</v>
      </c>
      <c r="E841" t="s">
        <v>171</v>
      </c>
      <c r="F841">
        <f t="shared" si="49"/>
        <v>3367600</v>
      </c>
      <c r="G841">
        <v>0</v>
      </c>
      <c r="H841">
        <v>0</v>
      </c>
      <c r="I841">
        <v>0</v>
      </c>
      <c r="J841">
        <v>3367600</v>
      </c>
      <c r="K841">
        <v>0</v>
      </c>
      <c r="L841">
        <v>0</v>
      </c>
      <c r="M841">
        <v>0</v>
      </c>
      <c r="N841">
        <v>0</v>
      </c>
      <c r="AN841" t="s">
        <v>11605</v>
      </c>
      <c r="AO841" t="s">
        <v>11606</v>
      </c>
      <c r="AP841" t="s">
        <v>171</v>
      </c>
      <c r="AQ841" t="s">
        <v>171</v>
      </c>
      <c r="AR841">
        <f t="shared" si="50"/>
        <v>0</v>
      </c>
      <c r="AS841">
        <v>0</v>
      </c>
      <c r="AT841">
        <v>0</v>
      </c>
      <c r="AU841">
        <v>0</v>
      </c>
      <c r="AW841" t="s">
        <v>10657</v>
      </c>
      <c r="AX841" t="s">
        <v>10656</v>
      </c>
      <c r="AY841" t="s">
        <v>171</v>
      </c>
      <c r="AZ841" t="s">
        <v>171</v>
      </c>
      <c r="BA841">
        <f t="shared" si="51"/>
        <v>3416000</v>
      </c>
      <c r="BB841">
        <v>3416000</v>
      </c>
      <c r="BC841">
        <v>0</v>
      </c>
      <c r="BD841">
        <v>0</v>
      </c>
    </row>
    <row r="842" spans="1:56" x14ac:dyDescent="0.25">
      <c r="A842" t="s">
        <v>10685</v>
      </c>
      <c r="B842" t="s">
        <v>10686</v>
      </c>
      <c r="C842" t="s">
        <v>10687</v>
      </c>
      <c r="D842" t="s">
        <v>171</v>
      </c>
      <c r="E842" t="s">
        <v>171</v>
      </c>
      <c r="F842">
        <f t="shared" si="49"/>
        <v>3361600</v>
      </c>
      <c r="G842">
        <v>0</v>
      </c>
      <c r="H842">
        <v>0</v>
      </c>
      <c r="I842">
        <v>0</v>
      </c>
      <c r="J842">
        <v>3361600</v>
      </c>
      <c r="K842">
        <v>0</v>
      </c>
      <c r="L842">
        <v>0</v>
      </c>
      <c r="M842">
        <v>0</v>
      </c>
      <c r="N842">
        <v>0</v>
      </c>
      <c r="AN842" t="s">
        <v>9867</v>
      </c>
      <c r="AO842" t="s">
        <v>9868</v>
      </c>
      <c r="AP842" t="s">
        <v>171</v>
      </c>
      <c r="AQ842" t="s">
        <v>171</v>
      </c>
      <c r="AR842">
        <f t="shared" si="50"/>
        <v>0</v>
      </c>
      <c r="AS842">
        <v>0</v>
      </c>
      <c r="AT842">
        <v>0</v>
      </c>
      <c r="AU842">
        <v>0</v>
      </c>
      <c r="AW842" t="s">
        <v>10665</v>
      </c>
      <c r="AX842" t="s">
        <v>10666</v>
      </c>
      <c r="AY842" t="s">
        <v>171</v>
      </c>
      <c r="AZ842" t="s">
        <v>171</v>
      </c>
      <c r="BA842">
        <f t="shared" si="51"/>
        <v>3411600</v>
      </c>
      <c r="BB842">
        <v>3411600</v>
      </c>
      <c r="BC842">
        <v>0</v>
      </c>
      <c r="BD842">
        <v>0</v>
      </c>
    </row>
    <row r="843" spans="1:56" x14ac:dyDescent="0.25">
      <c r="A843" t="s">
        <v>10696</v>
      </c>
      <c r="B843" t="s">
        <v>10697</v>
      </c>
      <c r="C843" t="s">
        <v>10698</v>
      </c>
      <c r="D843" t="s">
        <v>171</v>
      </c>
      <c r="E843" t="s">
        <v>171</v>
      </c>
      <c r="F843">
        <f t="shared" si="49"/>
        <v>3329500</v>
      </c>
      <c r="G843">
        <v>0</v>
      </c>
      <c r="H843">
        <v>0</v>
      </c>
      <c r="I843">
        <v>0</v>
      </c>
      <c r="J843">
        <v>3329500</v>
      </c>
      <c r="K843">
        <v>0</v>
      </c>
      <c r="L843">
        <v>0</v>
      </c>
      <c r="M843">
        <v>0</v>
      </c>
      <c r="N843">
        <v>0</v>
      </c>
      <c r="AN843" t="s">
        <v>9583</v>
      </c>
      <c r="AO843" t="s">
        <v>9584</v>
      </c>
      <c r="AP843" t="s">
        <v>171</v>
      </c>
      <c r="AQ843" t="s">
        <v>171</v>
      </c>
      <c r="AR843">
        <f t="shared" si="50"/>
        <v>0</v>
      </c>
      <c r="AS843">
        <v>0</v>
      </c>
      <c r="AT843">
        <v>0</v>
      </c>
      <c r="AU843">
        <v>0</v>
      </c>
      <c r="AW843" t="s">
        <v>10674</v>
      </c>
      <c r="AX843" t="s">
        <v>10675</v>
      </c>
      <c r="AY843" t="s">
        <v>171</v>
      </c>
      <c r="AZ843" t="s">
        <v>171</v>
      </c>
      <c r="BA843">
        <f t="shared" si="51"/>
        <v>3409700</v>
      </c>
      <c r="BB843">
        <v>3409700</v>
      </c>
      <c r="BC843">
        <v>0</v>
      </c>
      <c r="BD843">
        <v>0</v>
      </c>
    </row>
    <row r="844" spans="1:56" x14ac:dyDescent="0.25">
      <c r="A844" t="s">
        <v>10704</v>
      </c>
      <c r="B844" t="s">
        <v>10705</v>
      </c>
      <c r="C844" t="s">
        <v>10706</v>
      </c>
      <c r="D844" t="s">
        <v>171</v>
      </c>
      <c r="E844" t="s">
        <v>171</v>
      </c>
      <c r="F844">
        <f t="shared" si="49"/>
        <v>3306900</v>
      </c>
      <c r="G844">
        <v>0</v>
      </c>
      <c r="H844">
        <v>0</v>
      </c>
      <c r="I844">
        <v>0</v>
      </c>
      <c r="J844">
        <v>3306900</v>
      </c>
      <c r="K844">
        <v>0</v>
      </c>
      <c r="L844">
        <v>0</v>
      </c>
      <c r="M844">
        <v>0</v>
      </c>
      <c r="N844">
        <v>0</v>
      </c>
      <c r="AN844" t="s">
        <v>10447</v>
      </c>
      <c r="AO844" t="s">
        <v>10448</v>
      </c>
      <c r="AP844" t="s">
        <v>171</v>
      </c>
      <c r="AQ844" t="s">
        <v>171</v>
      </c>
      <c r="AR844">
        <f t="shared" si="50"/>
        <v>0</v>
      </c>
      <c r="AS844">
        <v>0</v>
      </c>
      <c r="AT844">
        <v>0</v>
      </c>
      <c r="AU844">
        <v>0</v>
      </c>
      <c r="AW844" t="s">
        <v>1491</v>
      </c>
      <c r="AX844" t="s">
        <v>10677</v>
      </c>
      <c r="AY844" s="9" t="s">
        <v>63</v>
      </c>
      <c r="AZ844" s="5" t="s">
        <v>64</v>
      </c>
      <c r="BA844">
        <f t="shared" si="51"/>
        <v>3403600</v>
      </c>
      <c r="BB844">
        <v>0</v>
      </c>
      <c r="BC844">
        <v>3403600</v>
      </c>
      <c r="BD844">
        <v>0</v>
      </c>
    </row>
    <row r="845" spans="1:56" x14ac:dyDescent="0.25">
      <c r="A845" t="s">
        <v>10708</v>
      </c>
      <c r="B845" t="s">
        <v>10709</v>
      </c>
      <c r="C845" t="s">
        <v>10708</v>
      </c>
      <c r="D845" t="s">
        <v>171</v>
      </c>
      <c r="E845" t="s">
        <v>171</v>
      </c>
      <c r="F845">
        <f t="shared" si="49"/>
        <v>3275100</v>
      </c>
      <c r="G845">
        <v>0</v>
      </c>
      <c r="H845">
        <v>0</v>
      </c>
      <c r="I845">
        <v>0</v>
      </c>
      <c r="J845">
        <v>3275100</v>
      </c>
      <c r="K845">
        <v>0</v>
      </c>
      <c r="L845">
        <v>0</v>
      </c>
      <c r="M845">
        <v>0</v>
      </c>
      <c r="N845">
        <v>0</v>
      </c>
      <c r="AN845" t="s">
        <v>6937</v>
      </c>
      <c r="AO845" t="s">
        <v>6938</v>
      </c>
      <c r="AP845" t="s">
        <v>171</v>
      </c>
      <c r="AQ845" t="s">
        <v>171</v>
      </c>
      <c r="AR845">
        <f t="shared" si="50"/>
        <v>0</v>
      </c>
      <c r="AS845">
        <v>0</v>
      </c>
      <c r="AT845">
        <v>0</v>
      </c>
      <c r="AU845">
        <v>0</v>
      </c>
      <c r="AW845" t="s">
        <v>10680</v>
      </c>
      <c r="AX845" t="s">
        <v>10681</v>
      </c>
      <c r="AY845" t="s">
        <v>171</v>
      </c>
      <c r="AZ845" t="s">
        <v>171</v>
      </c>
      <c r="BA845">
        <f t="shared" si="51"/>
        <v>3367600</v>
      </c>
      <c r="BB845">
        <v>3367600</v>
      </c>
      <c r="BC845">
        <v>0</v>
      </c>
      <c r="BD845">
        <v>0</v>
      </c>
    </row>
    <row r="846" spans="1:56" x14ac:dyDescent="0.25">
      <c r="A846" t="s">
        <v>10713</v>
      </c>
      <c r="B846" t="s">
        <v>10714</v>
      </c>
      <c r="C846" t="s">
        <v>10715</v>
      </c>
      <c r="D846" t="s">
        <v>171</v>
      </c>
      <c r="E846" t="s">
        <v>171</v>
      </c>
      <c r="F846">
        <f t="shared" si="49"/>
        <v>3258900</v>
      </c>
      <c r="G846">
        <v>0</v>
      </c>
      <c r="H846">
        <v>3258900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AN846" t="s">
        <v>8732</v>
      </c>
      <c r="AO846" t="s">
        <v>8733</v>
      </c>
      <c r="AP846" t="s">
        <v>171</v>
      </c>
      <c r="AQ846" t="s">
        <v>171</v>
      </c>
      <c r="AR846">
        <f t="shared" si="50"/>
        <v>0</v>
      </c>
      <c r="AS846">
        <v>0</v>
      </c>
      <c r="AT846">
        <v>0</v>
      </c>
      <c r="AU846">
        <v>0</v>
      </c>
      <c r="AW846" t="s">
        <v>10686</v>
      </c>
      <c r="AX846" t="s">
        <v>10687</v>
      </c>
      <c r="AY846" t="s">
        <v>171</v>
      </c>
      <c r="AZ846" t="s">
        <v>171</v>
      </c>
      <c r="BA846">
        <f t="shared" si="51"/>
        <v>3361600</v>
      </c>
      <c r="BB846">
        <v>3361600</v>
      </c>
      <c r="BC846">
        <v>0</v>
      </c>
      <c r="BD846">
        <v>0</v>
      </c>
    </row>
    <row r="847" spans="1:56" x14ac:dyDescent="0.25">
      <c r="A847" t="s">
        <v>10722</v>
      </c>
      <c r="B847" t="s">
        <v>10723</v>
      </c>
      <c r="C847" t="s">
        <v>10724</v>
      </c>
      <c r="D847" t="s">
        <v>171</v>
      </c>
      <c r="E847" t="s">
        <v>171</v>
      </c>
      <c r="F847">
        <f t="shared" si="49"/>
        <v>3238500</v>
      </c>
      <c r="G847">
        <v>0</v>
      </c>
      <c r="H847">
        <v>0</v>
      </c>
      <c r="I847">
        <v>0</v>
      </c>
      <c r="J847">
        <v>3238500</v>
      </c>
      <c r="K847">
        <v>0</v>
      </c>
      <c r="L847">
        <v>0</v>
      </c>
      <c r="M847">
        <v>0</v>
      </c>
      <c r="N847">
        <v>0</v>
      </c>
      <c r="AN847" t="s">
        <v>10104</v>
      </c>
      <c r="AO847" t="s">
        <v>10105</v>
      </c>
      <c r="AP847" t="s">
        <v>171</v>
      </c>
      <c r="AQ847" t="s">
        <v>171</v>
      </c>
      <c r="AR847">
        <f t="shared" si="50"/>
        <v>0</v>
      </c>
      <c r="AS847">
        <v>0</v>
      </c>
      <c r="AT847">
        <v>0</v>
      </c>
      <c r="AU847">
        <v>0</v>
      </c>
      <c r="AW847" t="s">
        <v>10697</v>
      </c>
      <c r="AX847" t="s">
        <v>10698</v>
      </c>
      <c r="AY847" t="s">
        <v>171</v>
      </c>
      <c r="AZ847" t="s">
        <v>171</v>
      </c>
      <c r="BA847">
        <f t="shared" si="51"/>
        <v>3329500</v>
      </c>
      <c r="BB847">
        <v>3329500</v>
      </c>
      <c r="BC847">
        <v>0</v>
      </c>
      <c r="BD847">
        <v>0</v>
      </c>
    </row>
    <row r="848" spans="1:56" x14ac:dyDescent="0.25">
      <c r="A848" t="s">
        <v>10727</v>
      </c>
      <c r="B848" t="s">
        <v>10728</v>
      </c>
      <c r="C848" t="s">
        <v>10729</v>
      </c>
      <c r="D848" t="s">
        <v>171</v>
      </c>
      <c r="E848" t="s">
        <v>171</v>
      </c>
      <c r="F848">
        <f t="shared" si="49"/>
        <v>3222900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3222900</v>
      </c>
      <c r="M848">
        <v>0</v>
      </c>
      <c r="N848">
        <v>0</v>
      </c>
      <c r="AN848" t="s">
        <v>9376</v>
      </c>
      <c r="AO848" t="s">
        <v>9377</v>
      </c>
      <c r="AP848" t="s">
        <v>171</v>
      </c>
      <c r="AQ848" t="s">
        <v>171</v>
      </c>
      <c r="AR848">
        <f t="shared" si="50"/>
        <v>0</v>
      </c>
      <c r="AS848">
        <v>0</v>
      </c>
      <c r="AT848">
        <v>0</v>
      </c>
      <c r="AU848">
        <v>0</v>
      </c>
      <c r="AW848" t="s">
        <v>10705</v>
      </c>
      <c r="AX848" t="s">
        <v>10706</v>
      </c>
      <c r="AY848" t="s">
        <v>171</v>
      </c>
      <c r="AZ848" t="s">
        <v>171</v>
      </c>
      <c r="BA848">
        <f t="shared" si="51"/>
        <v>3306900</v>
      </c>
      <c r="BB848">
        <v>3306900</v>
      </c>
      <c r="BC848">
        <v>0</v>
      </c>
      <c r="BD848">
        <v>0</v>
      </c>
    </row>
    <row r="849" spans="1:56" x14ac:dyDescent="0.25">
      <c r="A849" t="s">
        <v>10736</v>
      </c>
      <c r="B849" t="s">
        <v>10737</v>
      </c>
      <c r="C849" t="s">
        <v>10738</v>
      </c>
      <c r="D849" t="s">
        <v>171</v>
      </c>
      <c r="E849" t="s">
        <v>171</v>
      </c>
      <c r="F849">
        <f t="shared" si="49"/>
        <v>3148900</v>
      </c>
      <c r="G849">
        <v>0</v>
      </c>
      <c r="H849">
        <v>0</v>
      </c>
      <c r="I849">
        <v>0</v>
      </c>
      <c r="J849">
        <v>0</v>
      </c>
      <c r="K849">
        <v>3148900</v>
      </c>
      <c r="L849">
        <v>0</v>
      </c>
      <c r="M849">
        <v>0</v>
      </c>
      <c r="N849">
        <v>0</v>
      </c>
      <c r="AN849" t="s">
        <v>2332</v>
      </c>
      <c r="AO849" t="s">
        <v>2333</v>
      </c>
      <c r="AP849" t="s">
        <v>171</v>
      </c>
      <c r="AQ849" t="s">
        <v>171</v>
      </c>
      <c r="AR849">
        <f t="shared" si="50"/>
        <v>0</v>
      </c>
      <c r="AS849">
        <v>0</v>
      </c>
      <c r="AT849">
        <v>0</v>
      </c>
      <c r="AU849">
        <v>0</v>
      </c>
      <c r="AW849" t="s">
        <v>10709</v>
      </c>
      <c r="AX849" t="s">
        <v>10708</v>
      </c>
      <c r="AY849" t="s">
        <v>171</v>
      </c>
      <c r="AZ849" t="s">
        <v>171</v>
      </c>
      <c r="BA849">
        <f t="shared" si="51"/>
        <v>3275100</v>
      </c>
      <c r="BB849">
        <v>3275100</v>
      </c>
      <c r="BC849">
        <v>0</v>
      </c>
      <c r="BD849">
        <v>0</v>
      </c>
    </row>
    <row r="850" spans="1:56" x14ac:dyDescent="0.25">
      <c r="A850" t="s">
        <v>10742</v>
      </c>
      <c r="B850" t="s">
        <v>10743</v>
      </c>
      <c r="C850" t="s">
        <v>10742</v>
      </c>
      <c r="D850" t="s">
        <v>171</v>
      </c>
      <c r="E850" t="s">
        <v>171</v>
      </c>
      <c r="F850">
        <f t="shared" si="49"/>
        <v>3142800</v>
      </c>
      <c r="G850">
        <v>0</v>
      </c>
      <c r="H850">
        <v>0</v>
      </c>
      <c r="I850">
        <v>0</v>
      </c>
      <c r="J850">
        <v>0</v>
      </c>
      <c r="K850">
        <v>3142800</v>
      </c>
      <c r="L850">
        <v>0</v>
      </c>
      <c r="M850">
        <v>0</v>
      </c>
      <c r="N850">
        <v>0</v>
      </c>
      <c r="AN850" t="s">
        <v>11609</v>
      </c>
      <c r="AO850" t="s">
        <v>11610</v>
      </c>
      <c r="AP850" t="s">
        <v>171</v>
      </c>
      <c r="AQ850" t="s">
        <v>171</v>
      </c>
      <c r="AR850">
        <f t="shared" si="50"/>
        <v>0</v>
      </c>
      <c r="AS850">
        <v>0</v>
      </c>
      <c r="AT850">
        <v>0</v>
      </c>
      <c r="AU850">
        <v>0</v>
      </c>
      <c r="AW850" t="s">
        <v>10723</v>
      </c>
      <c r="AX850" t="s">
        <v>10724</v>
      </c>
      <c r="AY850" t="s">
        <v>171</v>
      </c>
      <c r="AZ850" t="s">
        <v>171</v>
      </c>
      <c r="BA850">
        <f t="shared" si="51"/>
        <v>3238500</v>
      </c>
      <c r="BB850">
        <v>3238500</v>
      </c>
      <c r="BC850">
        <v>0</v>
      </c>
      <c r="BD850">
        <v>0</v>
      </c>
    </row>
    <row r="851" spans="1:56" x14ac:dyDescent="0.25">
      <c r="A851" t="s">
        <v>10747</v>
      </c>
      <c r="B851" t="s">
        <v>10748</v>
      </c>
      <c r="C851" t="s">
        <v>10747</v>
      </c>
      <c r="D851" t="s">
        <v>171</v>
      </c>
      <c r="E851" t="s">
        <v>171</v>
      </c>
      <c r="F851">
        <f t="shared" si="49"/>
        <v>3131800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3131800</v>
      </c>
      <c r="N851">
        <v>0</v>
      </c>
      <c r="AN851" t="s">
        <v>6802</v>
      </c>
      <c r="AO851" t="s">
        <v>6801</v>
      </c>
      <c r="AP851" t="s">
        <v>171</v>
      </c>
      <c r="AQ851" t="s">
        <v>171</v>
      </c>
      <c r="AR851">
        <f t="shared" si="50"/>
        <v>0</v>
      </c>
      <c r="AS851">
        <v>0</v>
      </c>
      <c r="AT851">
        <v>0</v>
      </c>
      <c r="AU851">
        <v>0</v>
      </c>
      <c r="AW851" t="s">
        <v>10728</v>
      </c>
      <c r="AX851" t="s">
        <v>10729</v>
      </c>
      <c r="AY851" t="s">
        <v>171</v>
      </c>
      <c r="AZ851" t="s">
        <v>171</v>
      </c>
      <c r="BA851">
        <f t="shared" si="51"/>
        <v>3222900</v>
      </c>
      <c r="BB851">
        <v>0</v>
      </c>
      <c r="BC851">
        <v>0</v>
      </c>
      <c r="BD851">
        <v>3222900</v>
      </c>
    </row>
    <row r="852" spans="1:56" x14ac:dyDescent="0.25">
      <c r="A852" t="s">
        <v>10758</v>
      </c>
      <c r="B852" t="s">
        <v>10759</v>
      </c>
      <c r="C852" t="s">
        <v>10760</v>
      </c>
      <c r="D852" t="s">
        <v>171</v>
      </c>
      <c r="E852" t="s">
        <v>171</v>
      </c>
      <c r="F852">
        <f t="shared" si="49"/>
        <v>3078400</v>
      </c>
      <c r="G852">
        <v>0</v>
      </c>
      <c r="H852">
        <v>3078400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AN852" t="s">
        <v>8601</v>
      </c>
      <c r="AO852" t="s">
        <v>8600</v>
      </c>
      <c r="AP852" s="3" t="s">
        <v>437</v>
      </c>
      <c r="AQ852" s="4" t="s">
        <v>438</v>
      </c>
      <c r="AR852">
        <f t="shared" si="50"/>
        <v>0</v>
      </c>
      <c r="AS852">
        <v>0</v>
      </c>
      <c r="AT852">
        <v>0</v>
      </c>
      <c r="AU852">
        <v>0</v>
      </c>
      <c r="AW852" t="s">
        <v>10737</v>
      </c>
      <c r="AX852" t="s">
        <v>10738</v>
      </c>
      <c r="AY852" t="s">
        <v>171</v>
      </c>
      <c r="AZ852" t="s">
        <v>171</v>
      </c>
      <c r="BA852">
        <f t="shared" si="51"/>
        <v>3148900</v>
      </c>
      <c r="BB852">
        <v>0</v>
      </c>
      <c r="BC852">
        <v>3148900</v>
      </c>
      <c r="BD852">
        <v>0</v>
      </c>
    </row>
    <row r="853" spans="1:56" x14ac:dyDescent="0.25">
      <c r="A853" t="s">
        <v>10767</v>
      </c>
      <c r="B853" t="s">
        <v>10768</v>
      </c>
      <c r="C853" t="s">
        <v>10769</v>
      </c>
      <c r="D853" t="s">
        <v>171</v>
      </c>
      <c r="E853" t="s">
        <v>171</v>
      </c>
      <c r="F853">
        <f t="shared" si="49"/>
        <v>3056400</v>
      </c>
      <c r="G853">
        <v>0</v>
      </c>
      <c r="H853">
        <v>0</v>
      </c>
      <c r="I853">
        <v>0</v>
      </c>
      <c r="J853">
        <v>3056400</v>
      </c>
      <c r="K853">
        <v>0</v>
      </c>
      <c r="L853">
        <v>0</v>
      </c>
      <c r="M853">
        <v>0</v>
      </c>
      <c r="N853">
        <v>0</v>
      </c>
      <c r="AN853" t="s">
        <v>10884</v>
      </c>
      <c r="AO853" t="s">
        <v>10883</v>
      </c>
      <c r="AP853" s="3" t="s">
        <v>437</v>
      </c>
      <c r="AQ853" s="4" t="s">
        <v>438</v>
      </c>
      <c r="AR853">
        <f t="shared" si="50"/>
        <v>0</v>
      </c>
      <c r="AS853">
        <v>0</v>
      </c>
      <c r="AT853">
        <v>0</v>
      </c>
      <c r="AU853">
        <v>0</v>
      </c>
      <c r="AW853" t="s">
        <v>10743</v>
      </c>
      <c r="AX853" t="s">
        <v>10742</v>
      </c>
      <c r="AY853" t="s">
        <v>171</v>
      </c>
      <c r="AZ853" t="s">
        <v>171</v>
      </c>
      <c r="BA853">
        <f t="shared" si="51"/>
        <v>3142800</v>
      </c>
      <c r="BB853">
        <v>0</v>
      </c>
      <c r="BC853">
        <v>3142800</v>
      </c>
      <c r="BD853">
        <v>0</v>
      </c>
    </row>
    <row r="854" spans="1:56" x14ac:dyDescent="0.25">
      <c r="A854" t="s">
        <v>10773</v>
      </c>
      <c r="B854" t="s">
        <v>10774</v>
      </c>
      <c r="C854" t="s">
        <v>10775</v>
      </c>
      <c r="D854" t="s">
        <v>171</v>
      </c>
      <c r="E854" t="s">
        <v>171</v>
      </c>
      <c r="F854">
        <f t="shared" si="49"/>
        <v>3040900</v>
      </c>
      <c r="G854">
        <v>0</v>
      </c>
      <c r="H854">
        <v>3040900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AN854" t="s">
        <v>8410</v>
      </c>
      <c r="AO854" t="s">
        <v>8411</v>
      </c>
      <c r="AP854" s="3" t="s">
        <v>437</v>
      </c>
      <c r="AQ854" s="4" t="s">
        <v>438</v>
      </c>
      <c r="AR854">
        <f t="shared" si="50"/>
        <v>0</v>
      </c>
      <c r="AS854">
        <v>0</v>
      </c>
      <c r="AT854">
        <v>0</v>
      </c>
      <c r="AU854">
        <v>0</v>
      </c>
      <c r="AW854" t="s">
        <v>10751</v>
      </c>
      <c r="AX854" t="s">
        <v>10752</v>
      </c>
      <c r="AY854" s="9" t="s">
        <v>63</v>
      </c>
      <c r="AZ854" s="5" t="s">
        <v>64</v>
      </c>
      <c r="BA854">
        <f t="shared" si="51"/>
        <v>3110800</v>
      </c>
      <c r="BB854">
        <v>3110800</v>
      </c>
      <c r="BC854">
        <v>0</v>
      </c>
      <c r="BD854">
        <v>0</v>
      </c>
    </row>
    <row r="855" spans="1:56" x14ac:dyDescent="0.25">
      <c r="A855" t="s">
        <v>10779</v>
      </c>
      <c r="B855" t="s">
        <v>10780</v>
      </c>
      <c r="C855" t="s">
        <v>10781</v>
      </c>
      <c r="D855" t="s">
        <v>171</v>
      </c>
      <c r="E855" t="s">
        <v>171</v>
      </c>
      <c r="F855">
        <f t="shared" si="49"/>
        <v>3025900</v>
      </c>
      <c r="G855">
        <v>0</v>
      </c>
      <c r="H855">
        <v>3025900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AN855" t="s">
        <v>8659</v>
      </c>
      <c r="AO855" t="s">
        <v>8660</v>
      </c>
      <c r="AP855" t="s">
        <v>171</v>
      </c>
      <c r="AQ855" t="s">
        <v>171</v>
      </c>
      <c r="AR855">
        <f t="shared" si="50"/>
        <v>0</v>
      </c>
      <c r="AS855">
        <v>0</v>
      </c>
      <c r="AT855">
        <v>0</v>
      </c>
      <c r="AU855">
        <v>0</v>
      </c>
      <c r="AW855" t="s">
        <v>10768</v>
      </c>
      <c r="AX855" t="s">
        <v>10769</v>
      </c>
      <c r="AY855" t="s">
        <v>171</v>
      </c>
      <c r="AZ855" t="s">
        <v>171</v>
      </c>
      <c r="BA855">
        <f t="shared" si="51"/>
        <v>3056400</v>
      </c>
      <c r="BB855">
        <v>3056400</v>
      </c>
      <c r="BC855">
        <v>0</v>
      </c>
      <c r="BD855">
        <v>0</v>
      </c>
    </row>
    <row r="856" spans="1:56" x14ac:dyDescent="0.25">
      <c r="A856" t="s">
        <v>10787</v>
      </c>
      <c r="B856" t="s">
        <v>10788</v>
      </c>
      <c r="C856" t="s">
        <v>10789</v>
      </c>
      <c r="D856" t="s">
        <v>171</v>
      </c>
      <c r="E856" t="s">
        <v>171</v>
      </c>
      <c r="F856">
        <f t="shared" si="49"/>
        <v>3025700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3025700</v>
      </c>
      <c r="N856">
        <v>0</v>
      </c>
      <c r="AN856" t="s">
        <v>6282</v>
      </c>
      <c r="AO856" t="s">
        <v>6283</v>
      </c>
      <c r="AP856" t="s">
        <v>171</v>
      </c>
      <c r="AQ856" t="s">
        <v>171</v>
      </c>
      <c r="AR856">
        <f t="shared" si="50"/>
        <v>0</v>
      </c>
      <c r="AS856">
        <v>0</v>
      </c>
      <c r="AT856">
        <v>0</v>
      </c>
      <c r="AU856">
        <v>0</v>
      </c>
      <c r="AW856" t="s">
        <v>10794</v>
      </c>
      <c r="AX856" t="s">
        <v>10795</v>
      </c>
      <c r="AY856" t="s">
        <v>171</v>
      </c>
      <c r="AZ856" t="s">
        <v>171</v>
      </c>
      <c r="BA856">
        <f t="shared" si="51"/>
        <v>3025000</v>
      </c>
      <c r="BB856">
        <v>0</v>
      </c>
      <c r="BC856">
        <v>0</v>
      </c>
      <c r="BD856">
        <v>3025000</v>
      </c>
    </row>
    <row r="857" spans="1:56" x14ac:dyDescent="0.25">
      <c r="A857" t="s">
        <v>10793</v>
      </c>
      <c r="B857" t="s">
        <v>10794</v>
      </c>
      <c r="C857" t="s">
        <v>10795</v>
      </c>
      <c r="D857" t="s">
        <v>171</v>
      </c>
      <c r="E857" t="s">
        <v>171</v>
      </c>
      <c r="F857">
        <f t="shared" si="49"/>
        <v>3025000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3025000</v>
      </c>
      <c r="M857">
        <v>0</v>
      </c>
      <c r="N857">
        <v>0</v>
      </c>
      <c r="AN857" t="s">
        <v>8203</v>
      </c>
      <c r="AO857" t="s">
        <v>8204</v>
      </c>
      <c r="AP857" t="s">
        <v>171</v>
      </c>
      <c r="AQ857" t="s">
        <v>171</v>
      </c>
      <c r="AR857">
        <f t="shared" si="50"/>
        <v>0</v>
      </c>
      <c r="AS857">
        <v>0</v>
      </c>
      <c r="AT857">
        <v>0</v>
      </c>
      <c r="AU857">
        <v>0</v>
      </c>
      <c r="AW857" t="s">
        <v>10802</v>
      </c>
      <c r="AX857" t="s">
        <v>10803</v>
      </c>
      <c r="AY857" t="s">
        <v>171</v>
      </c>
      <c r="AZ857" t="s">
        <v>171</v>
      </c>
      <c r="BA857">
        <f t="shared" si="51"/>
        <v>3022800</v>
      </c>
      <c r="BB857">
        <v>0</v>
      </c>
      <c r="BC857">
        <v>0</v>
      </c>
      <c r="BD857">
        <v>3022800</v>
      </c>
    </row>
    <row r="858" spans="1:56" x14ac:dyDescent="0.25">
      <c r="A858" t="s">
        <v>1491</v>
      </c>
      <c r="B858" t="s">
        <v>10802</v>
      </c>
      <c r="C858" t="s">
        <v>10803</v>
      </c>
      <c r="D858" t="s">
        <v>171</v>
      </c>
      <c r="E858" t="s">
        <v>171</v>
      </c>
      <c r="F858">
        <f t="shared" si="49"/>
        <v>3022800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3022800</v>
      </c>
      <c r="M858">
        <v>0</v>
      </c>
      <c r="N858">
        <v>0</v>
      </c>
      <c r="AN858" t="s">
        <v>7335</v>
      </c>
      <c r="AO858" t="s">
        <v>7336</v>
      </c>
      <c r="AP858" t="s">
        <v>171</v>
      </c>
      <c r="AQ858" t="s">
        <v>171</v>
      </c>
      <c r="AR858">
        <f t="shared" si="50"/>
        <v>0</v>
      </c>
      <c r="AS858">
        <v>0</v>
      </c>
      <c r="AT858">
        <v>0</v>
      </c>
      <c r="AU858">
        <v>0</v>
      </c>
      <c r="AW858" t="s">
        <v>10810</v>
      </c>
      <c r="AX858" t="s">
        <v>10811</v>
      </c>
      <c r="AY858" t="s">
        <v>171</v>
      </c>
      <c r="AZ858" t="s">
        <v>171</v>
      </c>
      <c r="BA858">
        <f t="shared" si="51"/>
        <v>3019400</v>
      </c>
      <c r="BB858">
        <v>3019400</v>
      </c>
      <c r="BC858">
        <v>0</v>
      </c>
      <c r="BD858">
        <v>0</v>
      </c>
    </row>
    <row r="859" spans="1:56" x14ac:dyDescent="0.25">
      <c r="A859" t="s">
        <v>10809</v>
      </c>
      <c r="B859" t="s">
        <v>10810</v>
      </c>
      <c r="C859" t="s">
        <v>10811</v>
      </c>
      <c r="D859" t="s">
        <v>171</v>
      </c>
      <c r="E859" t="s">
        <v>171</v>
      </c>
      <c r="F859">
        <f t="shared" si="49"/>
        <v>3019400</v>
      </c>
      <c r="G859">
        <v>0</v>
      </c>
      <c r="H859">
        <v>0</v>
      </c>
      <c r="I859">
        <v>0</v>
      </c>
      <c r="J859">
        <v>3019400</v>
      </c>
      <c r="K859">
        <v>0</v>
      </c>
      <c r="L859">
        <v>0</v>
      </c>
      <c r="M859">
        <v>0</v>
      </c>
      <c r="N859">
        <v>0</v>
      </c>
      <c r="AN859" t="s">
        <v>10674</v>
      </c>
      <c r="AO859" t="s">
        <v>10675</v>
      </c>
      <c r="AP859" t="s">
        <v>171</v>
      </c>
      <c r="AQ859" t="s">
        <v>171</v>
      </c>
      <c r="AR859">
        <f t="shared" si="50"/>
        <v>0</v>
      </c>
      <c r="AS859">
        <v>0</v>
      </c>
      <c r="AT859">
        <v>0</v>
      </c>
      <c r="AU859">
        <v>0</v>
      </c>
      <c r="AW859" t="s">
        <v>10818</v>
      </c>
      <c r="AX859" t="s">
        <v>10819</v>
      </c>
      <c r="AY859" t="s">
        <v>171</v>
      </c>
      <c r="AZ859" t="s">
        <v>171</v>
      </c>
      <c r="BA859">
        <f t="shared" si="51"/>
        <v>3015400</v>
      </c>
      <c r="BB859">
        <v>3015400</v>
      </c>
      <c r="BC859">
        <v>0</v>
      </c>
      <c r="BD859">
        <v>0</v>
      </c>
    </row>
    <row r="860" spans="1:56" x14ac:dyDescent="0.25">
      <c r="A860" t="s">
        <v>10817</v>
      </c>
      <c r="B860" t="s">
        <v>10818</v>
      </c>
      <c r="C860" t="s">
        <v>10819</v>
      </c>
      <c r="D860" t="s">
        <v>171</v>
      </c>
      <c r="E860" t="s">
        <v>171</v>
      </c>
      <c r="F860">
        <f t="shared" si="49"/>
        <v>3015400</v>
      </c>
      <c r="G860">
        <v>0</v>
      </c>
      <c r="H860">
        <v>0</v>
      </c>
      <c r="I860">
        <v>0</v>
      </c>
      <c r="J860">
        <v>3015400</v>
      </c>
      <c r="K860">
        <v>0</v>
      </c>
      <c r="L860">
        <v>0</v>
      </c>
      <c r="M860">
        <v>0</v>
      </c>
      <c r="N860">
        <v>0</v>
      </c>
      <c r="AN860" t="s">
        <v>8819</v>
      </c>
      <c r="AO860" t="s">
        <v>8820</v>
      </c>
      <c r="AP860" t="s">
        <v>171</v>
      </c>
      <c r="AQ860" t="s">
        <v>171</v>
      </c>
      <c r="AR860">
        <f t="shared" si="50"/>
        <v>0</v>
      </c>
      <c r="AS860">
        <v>0</v>
      </c>
      <c r="AT860">
        <v>0</v>
      </c>
      <c r="AU860">
        <v>0</v>
      </c>
      <c r="AW860" t="s">
        <v>10839</v>
      </c>
      <c r="AX860" t="s">
        <v>10840</v>
      </c>
      <c r="AY860" t="s">
        <v>171</v>
      </c>
      <c r="AZ860" t="s">
        <v>171</v>
      </c>
      <c r="BA860">
        <f t="shared" si="51"/>
        <v>2981800</v>
      </c>
      <c r="BB860">
        <v>2981800</v>
      </c>
      <c r="BC860">
        <v>0</v>
      </c>
      <c r="BD860">
        <v>0</v>
      </c>
    </row>
    <row r="861" spans="1:56" x14ac:dyDescent="0.25">
      <c r="A861" t="s">
        <v>10821</v>
      </c>
      <c r="B861" t="s">
        <v>10822</v>
      </c>
      <c r="C861" t="s">
        <v>10821</v>
      </c>
      <c r="D861" t="s">
        <v>171</v>
      </c>
      <c r="E861" t="s">
        <v>171</v>
      </c>
      <c r="F861">
        <f t="shared" si="49"/>
        <v>3003900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3003900</v>
      </c>
      <c r="N861">
        <v>0</v>
      </c>
      <c r="AN861" t="s">
        <v>7226</v>
      </c>
      <c r="AO861" t="s">
        <v>7227</v>
      </c>
      <c r="AP861" s="9" t="s">
        <v>63</v>
      </c>
      <c r="AQ861" s="5" t="s">
        <v>64</v>
      </c>
      <c r="AR861">
        <f t="shared" si="50"/>
        <v>0</v>
      </c>
      <c r="AS861">
        <v>0</v>
      </c>
      <c r="AT861">
        <v>0</v>
      </c>
      <c r="AU861">
        <v>0</v>
      </c>
      <c r="AW861" t="s">
        <v>10843</v>
      </c>
      <c r="AX861" t="s">
        <v>10844</v>
      </c>
      <c r="AY861" t="s">
        <v>171</v>
      </c>
      <c r="AZ861" t="s">
        <v>171</v>
      </c>
      <c r="BA861">
        <f t="shared" si="51"/>
        <v>2973000</v>
      </c>
      <c r="BB861">
        <v>2973000</v>
      </c>
      <c r="BC861">
        <v>0</v>
      </c>
      <c r="BD861">
        <v>0</v>
      </c>
    </row>
    <row r="862" spans="1:56" x14ac:dyDescent="0.25">
      <c r="A862" t="s">
        <v>10824</v>
      </c>
      <c r="B862" t="s">
        <v>10825</v>
      </c>
      <c r="C862" t="s">
        <v>10826</v>
      </c>
      <c r="D862" t="s">
        <v>171</v>
      </c>
      <c r="E862" t="s">
        <v>171</v>
      </c>
      <c r="F862">
        <f t="shared" si="49"/>
        <v>2996800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2996800</v>
      </c>
      <c r="N862">
        <v>0</v>
      </c>
      <c r="AN862" t="s">
        <v>6777</v>
      </c>
      <c r="AO862" t="s">
        <v>6778</v>
      </c>
      <c r="AP862" t="s">
        <v>171</v>
      </c>
      <c r="AQ862" t="s">
        <v>171</v>
      </c>
      <c r="AR862">
        <f t="shared" si="50"/>
        <v>0</v>
      </c>
      <c r="AS862">
        <v>0</v>
      </c>
      <c r="AT862">
        <v>0</v>
      </c>
      <c r="AU862">
        <v>0</v>
      </c>
      <c r="AW862" t="s">
        <v>10854</v>
      </c>
      <c r="AX862" t="s">
        <v>10855</v>
      </c>
      <c r="AY862" t="s">
        <v>171</v>
      </c>
      <c r="AZ862" t="s">
        <v>171</v>
      </c>
      <c r="BA862">
        <f t="shared" si="51"/>
        <v>2964000</v>
      </c>
      <c r="BB862">
        <v>2964000</v>
      </c>
      <c r="BC862">
        <v>0</v>
      </c>
      <c r="BD862">
        <v>0</v>
      </c>
    </row>
    <row r="863" spans="1:56" x14ac:dyDescent="0.25">
      <c r="A863" t="s">
        <v>1491</v>
      </c>
      <c r="B863" t="s">
        <v>10833</v>
      </c>
      <c r="C863" t="s">
        <v>10834</v>
      </c>
      <c r="D863" t="s">
        <v>171</v>
      </c>
      <c r="E863" t="s">
        <v>171</v>
      </c>
      <c r="F863">
        <f t="shared" si="49"/>
        <v>2995100</v>
      </c>
      <c r="G863">
        <v>0</v>
      </c>
      <c r="H863">
        <v>2995100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AN863" t="s">
        <v>11236</v>
      </c>
      <c r="AO863" t="s">
        <v>11237</v>
      </c>
      <c r="AP863" t="s">
        <v>171</v>
      </c>
      <c r="AQ863" t="s">
        <v>171</v>
      </c>
      <c r="AR863">
        <f t="shared" si="50"/>
        <v>0</v>
      </c>
      <c r="AS863">
        <v>0</v>
      </c>
      <c r="AT863">
        <v>0</v>
      </c>
      <c r="AU863">
        <v>0</v>
      </c>
      <c r="AW863" t="s">
        <v>10875</v>
      </c>
      <c r="AX863" t="s">
        <v>10876</v>
      </c>
      <c r="AY863" s="3" t="s">
        <v>437</v>
      </c>
      <c r="AZ863" s="8" t="s">
        <v>1676</v>
      </c>
      <c r="BA863">
        <f t="shared" si="51"/>
        <v>2922800</v>
      </c>
      <c r="BB863">
        <v>0</v>
      </c>
      <c r="BC863">
        <v>0</v>
      </c>
      <c r="BD863">
        <v>2922800</v>
      </c>
    </row>
    <row r="864" spans="1:56" x14ac:dyDescent="0.25">
      <c r="A864" t="s">
        <v>10838</v>
      </c>
      <c r="B864" t="s">
        <v>10839</v>
      </c>
      <c r="C864" t="s">
        <v>10840</v>
      </c>
      <c r="D864" t="s">
        <v>171</v>
      </c>
      <c r="E864" t="s">
        <v>171</v>
      </c>
      <c r="F864">
        <f t="shared" si="49"/>
        <v>2981800</v>
      </c>
      <c r="G864">
        <v>0</v>
      </c>
      <c r="H864">
        <v>0</v>
      </c>
      <c r="I864">
        <v>0</v>
      </c>
      <c r="J864">
        <v>2981800</v>
      </c>
      <c r="K864">
        <v>0</v>
      </c>
      <c r="L864">
        <v>0</v>
      </c>
      <c r="M864">
        <v>0</v>
      </c>
      <c r="N864">
        <v>0</v>
      </c>
      <c r="AN864" t="s">
        <v>6709</v>
      </c>
      <c r="AO864" t="s">
        <v>6710</v>
      </c>
      <c r="AP864" s="3" t="s">
        <v>437</v>
      </c>
      <c r="AQ864" s="7" t="s">
        <v>957</v>
      </c>
      <c r="AR864">
        <f t="shared" si="50"/>
        <v>0</v>
      </c>
      <c r="AS864">
        <v>0</v>
      </c>
      <c r="AT864">
        <v>0</v>
      </c>
      <c r="AU864">
        <v>0</v>
      </c>
      <c r="AW864" t="s">
        <v>10884</v>
      </c>
      <c r="AX864" t="s">
        <v>10883</v>
      </c>
      <c r="AY864" s="3" t="s">
        <v>437</v>
      </c>
      <c r="AZ864" s="4" t="s">
        <v>438</v>
      </c>
      <c r="BA864">
        <f t="shared" si="51"/>
        <v>2921100</v>
      </c>
      <c r="BB864">
        <v>0</v>
      </c>
      <c r="BC864">
        <v>2921100</v>
      </c>
      <c r="BD864">
        <v>0</v>
      </c>
    </row>
    <row r="865" spans="1:56" x14ac:dyDescent="0.25">
      <c r="A865" t="s">
        <v>10842</v>
      </c>
      <c r="B865" t="s">
        <v>10843</v>
      </c>
      <c r="C865" t="s">
        <v>10844</v>
      </c>
      <c r="D865" t="s">
        <v>171</v>
      </c>
      <c r="E865" t="s">
        <v>171</v>
      </c>
      <c r="F865">
        <f t="shared" si="49"/>
        <v>2973000</v>
      </c>
      <c r="G865">
        <v>0</v>
      </c>
      <c r="H865">
        <v>0</v>
      </c>
      <c r="I865">
        <v>0</v>
      </c>
      <c r="J865">
        <v>2973000</v>
      </c>
      <c r="K865">
        <v>0</v>
      </c>
      <c r="L865">
        <v>0</v>
      </c>
      <c r="M865">
        <v>0</v>
      </c>
      <c r="N865">
        <v>0</v>
      </c>
      <c r="AN865" t="s">
        <v>3680</v>
      </c>
      <c r="AO865" t="s">
        <v>3679</v>
      </c>
      <c r="AP865" s="9" t="s">
        <v>63</v>
      </c>
      <c r="AQ865" s="6" t="s">
        <v>118</v>
      </c>
      <c r="AR865">
        <f t="shared" si="50"/>
        <v>0</v>
      </c>
      <c r="AS865">
        <v>0</v>
      </c>
      <c r="AT865">
        <v>0</v>
      </c>
      <c r="AU865">
        <v>0</v>
      </c>
      <c r="AW865" t="s">
        <v>10891</v>
      </c>
      <c r="AX865" t="s">
        <v>10892</v>
      </c>
      <c r="AY865" t="s">
        <v>171</v>
      </c>
      <c r="AZ865" t="s">
        <v>171</v>
      </c>
      <c r="BA865">
        <f t="shared" si="51"/>
        <v>2919000</v>
      </c>
      <c r="BB865">
        <v>0</v>
      </c>
      <c r="BC865">
        <v>0</v>
      </c>
      <c r="BD865">
        <v>2919000</v>
      </c>
    </row>
    <row r="866" spans="1:56" x14ac:dyDescent="0.25">
      <c r="A866" t="s">
        <v>10853</v>
      </c>
      <c r="B866" t="s">
        <v>10854</v>
      </c>
      <c r="C866" t="s">
        <v>10855</v>
      </c>
      <c r="D866" t="s">
        <v>171</v>
      </c>
      <c r="E866" t="s">
        <v>171</v>
      </c>
      <c r="F866">
        <f t="shared" si="49"/>
        <v>2964000</v>
      </c>
      <c r="G866">
        <v>0</v>
      </c>
      <c r="H866">
        <v>0</v>
      </c>
      <c r="I866">
        <v>0</v>
      </c>
      <c r="J866">
        <v>2964000</v>
      </c>
      <c r="K866">
        <v>0</v>
      </c>
      <c r="L866">
        <v>0</v>
      </c>
      <c r="M866">
        <v>0</v>
      </c>
      <c r="N866">
        <v>0</v>
      </c>
      <c r="AN866" t="s">
        <v>8344</v>
      </c>
      <c r="AO866" t="s">
        <v>8345</v>
      </c>
      <c r="AP866" s="9" t="s">
        <v>63</v>
      </c>
      <c r="AQ866" s="5" t="s">
        <v>64</v>
      </c>
      <c r="AR866">
        <f t="shared" si="50"/>
        <v>0</v>
      </c>
      <c r="AS866">
        <v>0</v>
      </c>
      <c r="AT866">
        <v>0</v>
      </c>
      <c r="AU866">
        <v>0</v>
      </c>
      <c r="AW866" t="s">
        <v>10897</v>
      </c>
      <c r="AX866" t="s">
        <v>10898</v>
      </c>
      <c r="AY866" t="s">
        <v>171</v>
      </c>
      <c r="AZ866" t="s">
        <v>171</v>
      </c>
      <c r="BA866">
        <f t="shared" si="51"/>
        <v>2914200</v>
      </c>
      <c r="BB866">
        <v>2914200</v>
      </c>
      <c r="BC866">
        <v>0</v>
      </c>
      <c r="BD866">
        <v>0</v>
      </c>
    </row>
    <row r="867" spans="1:56" x14ac:dyDescent="0.25">
      <c r="A867" t="s">
        <v>10862</v>
      </c>
      <c r="B867" t="s">
        <v>10863</v>
      </c>
      <c r="C867" t="s">
        <v>10864</v>
      </c>
      <c r="D867" t="s">
        <v>171</v>
      </c>
      <c r="E867" t="s">
        <v>171</v>
      </c>
      <c r="F867">
        <f t="shared" si="49"/>
        <v>2942000</v>
      </c>
      <c r="G867">
        <v>0</v>
      </c>
      <c r="H867">
        <v>2942000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AN867" t="s">
        <v>7265</v>
      </c>
      <c r="AO867" t="s">
        <v>7264</v>
      </c>
      <c r="AP867" s="3" t="s">
        <v>437</v>
      </c>
      <c r="AQ867" s="7" t="s">
        <v>957</v>
      </c>
      <c r="AR867">
        <f t="shared" si="50"/>
        <v>0</v>
      </c>
      <c r="AS867">
        <v>0</v>
      </c>
      <c r="AT867">
        <v>0</v>
      </c>
      <c r="AU867">
        <v>0</v>
      </c>
      <c r="AW867" t="s">
        <v>10901</v>
      </c>
      <c r="AX867" t="s">
        <v>10902</v>
      </c>
      <c r="AY867" t="s">
        <v>171</v>
      </c>
      <c r="AZ867" t="s">
        <v>171</v>
      </c>
      <c r="BA867">
        <f t="shared" si="51"/>
        <v>2853600</v>
      </c>
      <c r="BB867">
        <v>2853600</v>
      </c>
      <c r="BC867">
        <v>0</v>
      </c>
      <c r="BD867">
        <v>0</v>
      </c>
    </row>
    <row r="868" spans="1:56" x14ac:dyDescent="0.25">
      <c r="A868" t="s">
        <v>10866</v>
      </c>
      <c r="B868" t="s">
        <v>10867</v>
      </c>
      <c r="C868" t="s">
        <v>10866</v>
      </c>
      <c r="D868" t="s">
        <v>171</v>
      </c>
      <c r="E868" t="s">
        <v>171</v>
      </c>
      <c r="F868">
        <f t="shared" si="49"/>
        <v>2932900</v>
      </c>
      <c r="G868">
        <v>0</v>
      </c>
      <c r="H868">
        <v>2932900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AN868" t="s">
        <v>6920</v>
      </c>
      <c r="AO868" t="s">
        <v>6921</v>
      </c>
      <c r="AP868" t="s">
        <v>171</v>
      </c>
      <c r="AQ868" t="s">
        <v>171</v>
      </c>
      <c r="AR868">
        <f t="shared" si="50"/>
        <v>0</v>
      </c>
      <c r="AS868">
        <v>0</v>
      </c>
      <c r="AT868">
        <v>0</v>
      </c>
      <c r="AU868">
        <v>0</v>
      </c>
      <c r="AW868" t="s">
        <v>10905</v>
      </c>
      <c r="AX868" t="s">
        <v>10906</v>
      </c>
      <c r="AY868" t="s">
        <v>171</v>
      </c>
      <c r="AZ868" t="s">
        <v>171</v>
      </c>
      <c r="BA868">
        <f t="shared" si="51"/>
        <v>2849800</v>
      </c>
      <c r="BB868">
        <v>2849800</v>
      </c>
      <c r="BC868">
        <v>0</v>
      </c>
      <c r="BD868">
        <v>0</v>
      </c>
    </row>
    <row r="869" spans="1:56" x14ac:dyDescent="0.25">
      <c r="A869" t="s">
        <v>10869</v>
      </c>
      <c r="B869" t="s">
        <v>10870</v>
      </c>
      <c r="C869" t="s">
        <v>10871</v>
      </c>
      <c r="D869" t="s">
        <v>171</v>
      </c>
      <c r="E869" t="s">
        <v>171</v>
      </c>
      <c r="F869">
        <f t="shared" si="49"/>
        <v>2931100</v>
      </c>
      <c r="G869">
        <v>0</v>
      </c>
      <c r="H869">
        <v>2931100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AN869" t="s">
        <v>9725</v>
      </c>
      <c r="AO869" t="s">
        <v>9726</v>
      </c>
      <c r="AP869" t="s">
        <v>171</v>
      </c>
      <c r="AQ869" t="s">
        <v>171</v>
      </c>
      <c r="AR869">
        <f t="shared" si="50"/>
        <v>0</v>
      </c>
      <c r="AS869">
        <v>0</v>
      </c>
      <c r="AT869">
        <v>0</v>
      </c>
      <c r="AU869">
        <v>0</v>
      </c>
      <c r="AW869" t="s">
        <v>10922</v>
      </c>
      <c r="AX869" t="s">
        <v>10923</v>
      </c>
      <c r="AY869" t="s">
        <v>171</v>
      </c>
      <c r="AZ869" s="2" t="s">
        <v>171</v>
      </c>
      <c r="BA869">
        <f t="shared" si="51"/>
        <v>2825200</v>
      </c>
      <c r="BB869">
        <v>2825200</v>
      </c>
      <c r="BC869">
        <v>0</v>
      </c>
      <c r="BD869">
        <v>0</v>
      </c>
    </row>
    <row r="870" spans="1:56" x14ac:dyDescent="0.25">
      <c r="A870" t="s">
        <v>10890</v>
      </c>
      <c r="B870" t="s">
        <v>10891</v>
      </c>
      <c r="C870" t="s">
        <v>10892</v>
      </c>
      <c r="D870" t="s">
        <v>171</v>
      </c>
      <c r="E870" t="s">
        <v>171</v>
      </c>
      <c r="F870">
        <f t="shared" si="49"/>
        <v>2919000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2919000</v>
      </c>
      <c r="M870">
        <v>0</v>
      </c>
      <c r="N870">
        <v>0</v>
      </c>
      <c r="AN870" t="s">
        <v>11276</v>
      </c>
      <c r="AO870" t="s">
        <v>11277</v>
      </c>
      <c r="AP870" t="s">
        <v>171</v>
      </c>
      <c r="AQ870" t="s">
        <v>171</v>
      </c>
      <c r="AR870">
        <f t="shared" si="50"/>
        <v>0</v>
      </c>
      <c r="AS870">
        <v>0</v>
      </c>
      <c r="AT870">
        <v>0</v>
      </c>
      <c r="AU870">
        <v>0</v>
      </c>
      <c r="AW870" t="s">
        <v>10928</v>
      </c>
      <c r="AX870" t="s">
        <v>10929</v>
      </c>
      <c r="AY870" t="s">
        <v>171</v>
      </c>
      <c r="AZ870" t="s">
        <v>171</v>
      </c>
      <c r="BA870">
        <f t="shared" si="51"/>
        <v>2816100</v>
      </c>
      <c r="BB870">
        <v>2816100</v>
      </c>
      <c r="BC870">
        <v>0</v>
      </c>
      <c r="BD870">
        <v>0</v>
      </c>
    </row>
    <row r="871" spans="1:56" x14ac:dyDescent="0.25">
      <c r="A871" t="s">
        <v>10896</v>
      </c>
      <c r="B871" t="s">
        <v>10897</v>
      </c>
      <c r="C871" t="s">
        <v>10898</v>
      </c>
      <c r="D871" t="s">
        <v>171</v>
      </c>
      <c r="E871" t="s">
        <v>171</v>
      </c>
      <c r="F871">
        <f t="shared" si="49"/>
        <v>2914200</v>
      </c>
      <c r="G871">
        <v>0</v>
      </c>
      <c r="H871">
        <v>0</v>
      </c>
      <c r="I871">
        <v>0</v>
      </c>
      <c r="J871">
        <v>2914200</v>
      </c>
      <c r="K871">
        <v>0</v>
      </c>
      <c r="L871">
        <v>0</v>
      </c>
      <c r="M871">
        <v>0</v>
      </c>
      <c r="N871">
        <v>0</v>
      </c>
      <c r="AN871" t="s">
        <v>11192</v>
      </c>
      <c r="AO871" t="s">
        <v>11193</v>
      </c>
      <c r="AP871" t="s">
        <v>171</v>
      </c>
      <c r="AQ871" t="s">
        <v>171</v>
      </c>
      <c r="AR871">
        <f t="shared" si="50"/>
        <v>0</v>
      </c>
      <c r="AS871">
        <v>0</v>
      </c>
      <c r="AT871">
        <v>0</v>
      </c>
      <c r="AU871">
        <v>0</v>
      </c>
      <c r="AW871" t="s">
        <v>10937</v>
      </c>
      <c r="AX871" t="s">
        <v>10938</v>
      </c>
      <c r="AY871" t="s">
        <v>171</v>
      </c>
      <c r="AZ871" t="s">
        <v>171</v>
      </c>
      <c r="BA871">
        <f t="shared" si="51"/>
        <v>2755100</v>
      </c>
      <c r="BB871">
        <v>2755100</v>
      </c>
      <c r="BC871">
        <v>0</v>
      </c>
      <c r="BD871">
        <v>0</v>
      </c>
    </row>
    <row r="872" spans="1:56" x14ac:dyDescent="0.25">
      <c r="A872" t="s">
        <v>10900</v>
      </c>
      <c r="B872" t="s">
        <v>10901</v>
      </c>
      <c r="C872" t="s">
        <v>10902</v>
      </c>
      <c r="D872" t="s">
        <v>171</v>
      </c>
      <c r="E872" t="s">
        <v>171</v>
      </c>
      <c r="F872">
        <f t="shared" si="49"/>
        <v>2853600</v>
      </c>
      <c r="G872">
        <v>0</v>
      </c>
      <c r="H872">
        <v>0</v>
      </c>
      <c r="I872">
        <v>0</v>
      </c>
      <c r="J872">
        <v>2853600</v>
      </c>
      <c r="K872">
        <v>0</v>
      </c>
      <c r="L872">
        <v>0</v>
      </c>
      <c r="M872">
        <v>0</v>
      </c>
      <c r="N872">
        <v>0</v>
      </c>
      <c r="AN872" t="s">
        <v>7543</v>
      </c>
      <c r="AO872" t="s">
        <v>7544</v>
      </c>
      <c r="AP872" t="s">
        <v>171</v>
      </c>
      <c r="AQ872" t="s">
        <v>171</v>
      </c>
      <c r="AR872">
        <f t="shared" si="50"/>
        <v>0</v>
      </c>
      <c r="AS872">
        <v>0</v>
      </c>
      <c r="AT872">
        <v>0</v>
      </c>
      <c r="AU872">
        <v>0</v>
      </c>
      <c r="AW872" t="s">
        <v>10950</v>
      </c>
      <c r="AX872" t="s">
        <v>10951</v>
      </c>
      <c r="AY872" t="s">
        <v>171</v>
      </c>
      <c r="AZ872" t="s">
        <v>171</v>
      </c>
      <c r="BA872">
        <f t="shared" si="51"/>
        <v>2735600</v>
      </c>
      <c r="BB872">
        <v>0</v>
      </c>
      <c r="BC872">
        <v>0</v>
      </c>
      <c r="BD872">
        <v>2735600</v>
      </c>
    </row>
    <row r="873" spans="1:56" x14ac:dyDescent="0.25">
      <c r="A873" t="s">
        <v>10904</v>
      </c>
      <c r="B873" t="s">
        <v>10905</v>
      </c>
      <c r="C873" t="s">
        <v>10906</v>
      </c>
      <c r="D873" t="s">
        <v>171</v>
      </c>
      <c r="E873" t="s">
        <v>171</v>
      </c>
      <c r="F873">
        <f t="shared" si="49"/>
        <v>2849800</v>
      </c>
      <c r="G873">
        <v>0</v>
      </c>
      <c r="H873">
        <v>0</v>
      </c>
      <c r="I873">
        <v>0</v>
      </c>
      <c r="J873">
        <v>2849800</v>
      </c>
      <c r="K873">
        <v>0</v>
      </c>
      <c r="L873">
        <v>0</v>
      </c>
      <c r="M873">
        <v>0</v>
      </c>
      <c r="N873">
        <v>0</v>
      </c>
      <c r="AN873" t="s">
        <v>8836</v>
      </c>
      <c r="AO873" t="s">
        <v>8837</v>
      </c>
      <c r="AP873" t="s">
        <v>171</v>
      </c>
      <c r="AQ873" t="s">
        <v>171</v>
      </c>
      <c r="AR873">
        <f t="shared" si="50"/>
        <v>0</v>
      </c>
      <c r="AS873">
        <v>0</v>
      </c>
      <c r="AT873">
        <v>0</v>
      </c>
      <c r="AU873">
        <v>0</v>
      </c>
      <c r="AW873" t="s">
        <v>10958</v>
      </c>
      <c r="AX873" t="s">
        <v>10959</v>
      </c>
      <c r="AY873" t="s">
        <v>171</v>
      </c>
      <c r="AZ873" t="s">
        <v>171</v>
      </c>
      <c r="BA873">
        <f t="shared" si="51"/>
        <v>2698400</v>
      </c>
      <c r="BB873">
        <v>2698400</v>
      </c>
      <c r="BC873">
        <v>0</v>
      </c>
      <c r="BD873">
        <v>0</v>
      </c>
    </row>
    <row r="874" spans="1:56" x14ac:dyDescent="0.25">
      <c r="A874" t="s">
        <v>10913</v>
      </c>
      <c r="B874" t="s">
        <v>10914</v>
      </c>
      <c r="C874" t="s">
        <v>10913</v>
      </c>
      <c r="D874" t="s">
        <v>171</v>
      </c>
      <c r="E874" t="s">
        <v>171</v>
      </c>
      <c r="F874">
        <f t="shared" si="49"/>
        <v>2831000</v>
      </c>
      <c r="G874">
        <v>0</v>
      </c>
      <c r="H874">
        <v>2831000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AN874" t="s">
        <v>11613</v>
      </c>
      <c r="AO874" t="s">
        <v>11614</v>
      </c>
      <c r="AP874" t="s">
        <v>171</v>
      </c>
      <c r="AQ874" t="s">
        <v>171</v>
      </c>
      <c r="AR874">
        <f t="shared" si="50"/>
        <v>0</v>
      </c>
      <c r="AS874">
        <v>0</v>
      </c>
      <c r="AT874">
        <v>0</v>
      </c>
      <c r="AU874">
        <v>0</v>
      </c>
      <c r="AW874" t="s">
        <v>10962</v>
      </c>
      <c r="AX874" t="s">
        <v>10961</v>
      </c>
      <c r="AY874" t="s">
        <v>171</v>
      </c>
      <c r="AZ874" t="s">
        <v>171</v>
      </c>
      <c r="BA874">
        <f t="shared" si="51"/>
        <v>2657000</v>
      </c>
      <c r="BB874">
        <v>0</v>
      </c>
      <c r="BC874">
        <v>2657000</v>
      </c>
      <c r="BD874">
        <v>0</v>
      </c>
    </row>
    <row r="875" spans="1:56" x14ac:dyDescent="0.25">
      <c r="A875" t="s">
        <v>10921</v>
      </c>
      <c r="B875" t="s">
        <v>10922</v>
      </c>
      <c r="C875" t="s">
        <v>10923</v>
      </c>
      <c r="D875" t="s">
        <v>171</v>
      </c>
      <c r="E875" s="2" t="s">
        <v>171</v>
      </c>
      <c r="F875">
        <f t="shared" si="49"/>
        <v>2825200</v>
      </c>
      <c r="G875">
        <v>0</v>
      </c>
      <c r="H875">
        <v>0</v>
      </c>
      <c r="I875">
        <v>0</v>
      </c>
      <c r="J875">
        <v>2825200</v>
      </c>
      <c r="K875">
        <v>0</v>
      </c>
      <c r="L875">
        <v>0</v>
      </c>
      <c r="M875">
        <v>0</v>
      </c>
      <c r="N875">
        <v>0</v>
      </c>
      <c r="AN875" t="s">
        <v>9002</v>
      </c>
      <c r="AO875" t="s">
        <v>9003</v>
      </c>
      <c r="AP875" s="3" t="s">
        <v>437</v>
      </c>
      <c r="AQ875" s="7" t="s">
        <v>957</v>
      </c>
      <c r="AR875">
        <f t="shared" si="50"/>
        <v>0</v>
      </c>
      <c r="AS875">
        <v>0</v>
      </c>
      <c r="AT875">
        <v>0</v>
      </c>
      <c r="AU875">
        <v>0</v>
      </c>
      <c r="AW875" t="s">
        <v>10965</v>
      </c>
      <c r="AX875" t="s">
        <v>10966</v>
      </c>
      <c r="AY875" t="s">
        <v>171</v>
      </c>
      <c r="AZ875" t="s">
        <v>171</v>
      </c>
      <c r="BA875">
        <f t="shared" si="51"/>
        <v>2614400</v>
      </c>
      <c r="BB875">
        <v>0</v>
      </c>
      <c r="BC875">
        <v>0</v>
      </c>
      <c r="BD875">
        <v>2614400</v>
      </c>
    </row>
    <row r="876" spans="1:56" x14ac:dyDescent="0.25">
      <c r="A876" t="s">
        <v>10927</v>
      </c>
      <c r="B876" t="s">
        <v>10928</v>
      </c>
      <c r="C876" t="s">
        <v>10929</v>
      </c>
      <c r="D876" t="s">
        <v>171</v>
      </c>
      <c r="E876" t="s">
        <v>171</v>
      </c>
      <c r="F876">
        <f t="shared" si="49"/>
        <v>2816100</v>
      </c>
      <c r="G876">
        <v>0</v>
      </c>
      <c r="H876">
        <v>0</v>
      </c>
      <c r="I876">
        <v>0</v>
      </c>
      <c r="J876">
        <v>2816100</v>
      </c>
      <c r="K876">
        <v>0</v>
      </c>
      <c r="L876">
        <v>0</v>
      </c>
      <c r="M876">
        <v>0</v>
      </c>
      <c r="N876">
        <v>0</v>
      </c>
      <c r="AN876" t="s">
        <v>9225</v>
      </c>
      <c r="AO876" t="s">
        <v>9226</v>
      </c>
      <c r="AP876" t="s">
        <v>171</v>
      </c>
      <c r="AQ876" t="s">
        <v>171</v>
      </c>
      <c r="AR876">
        <f t="shared" si="50"/>
        <v>0</v>
      </c>
      <c r="AS876">
        <v>0</v>
      </c>
      <c r="AT876">
        <v>0</v>
      </c>
      <c r="AU876">
        <v>0</v>
      </c>
      <c r="AW876" t="s">
        <v>10969</v>
      </c>
      <c r="AX876" t="s">
        <v>10970</v>
      </c>
      <c r="AY876" t="s">
        <v>171</v>
      </c>
      <c r="AZ876" t="s">
        <v>171</v>
      </c>
      <c r="BA876">
        <f t="shared" si="51"/>
        <v>2609500</v>
      </c>
      <c r="BB876">
        <v>2609500</v>
      </c>
      <c r="BC876">
        <v>0</v>
      </c>
      <c r="BD876">
        <v>0</v>
      </c>
    </row>
    <row r="877" spans="1:56" x14ac:dyDescent="0.25">
      <c r="A877" t="s">
        <v>10933</v>
      </c>
      <c r="B877" t="s">
        <v>10934</v>
      </c>
      <c r="C877" t="s">
        <v>10933</v>
      </c>
      <c r="D877" t="s">
        <v>171</v>
      </c>
      <c r="E877" t="s">
        <v>171</v>
      </c>
      <c r="F877">
        <f t="shared" si="49"/>
        <v>2794600</v>
      </c>
      <c r="G877">
        <v>0</v>
      </c>
      <c r="H877">
        <v>2794600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AN877" t="s">
        <v>11133</v>
      </c>
      <c r="AO877" t="s">
        <v>11134</v>
      </c>
      <c r="AP877" t="s">
        <v>171</v>
      </c>
      <c r="AQ877" t="s">
        <v>171</v>
      </c>
      <c r="AR877">
        <f t="shared" si="50"/>
        <v>0</v>
      </c>
      <c r="AS877">
        <v>0</v>
      </c>
      <c r="AT877">
        <v>0</v>
      </c>
      <c r="AU877">
        <v>0</v>
      </c>
      <c r="AW877" t="s">
        <v>10975</v>
      </c>
      <c r="AX877" t="s">
        <v>10974</v>
      </c>
      <c r="AY877" t="s">
        <v>171</v>
      </c>
      <c r="AZ877" t="s">
        <v>171</v>
      </c>
      <c r="BA877">
        <f t="shared" si="51"/>
        <v>2592800</v>
      </c>
      <c r="BB877">
        <v>2592800</v>
      </c>
      <c r="BC877">
        <v>0</v>
      </c>
      <c r="BD877">
        <v>0</v>
      </c>
    </row>
    <row r="878" spans="1:56" x14ac:dyDescent="0.25">
      <c r="A878" t="s">
        <v>10936</v>
      </c>
      <c r="B878" t="s">
        <v>10937</v>
      </c>
      <c r="C878" t="s">
        <v>10938</v>
      </c>
      <c r="D878" t="s">
        <v>171</v>
      </c>
      <c r="E878" t="s">
        <v>171</v>
      </c>
      <c r="F878">
        <f t="shared" si="49"/>
        <v>2755100</v>
      </c>
      <c r="G878">
        <v>0</v>
      </c>
      <c r="H878">
        <v>0</v>
      </c>
      <c r="I878">
        <v>0</v>
      </c>
      <c r="J878">
        <v>2755100</v>
      </c>
      <c r="K878">
        <v>0</v>
      </c>
      <c r="L878">
        <v>0</v>
      </c>
      <c r="M878">
        <v>0</v>
      </c>
      <c r="N878">
        <v>0</v>
      </c>
      <c r="AN878" t="s">
        <v>9021</v>
      </c>
      <c r="AO878" t="s">
        <v>9022</v>
      </c>
      <c r="AP878" t="s">
        <v>171</v>
      </c>
      <c r="AQ878" t="s">
        <v>171</v>
      </c>
      <c r="AR878">
        <f t="shared" si="50"/>
        <v>0</v>
      </c>
      <c r="AS878">
        <v>0</v>
      </c>
      <c r="AT878">
        <v>0</v>
      </c>
      <c r="AU878">
        <v>0</v>
      </c>
      <c r="AW878" t="s">
        <v>10993</v>
      </c>
      <c r="AX878" t="s">
        <v>10994</v>
      </c>
      <c r="AY878" t="s">
        <v>171</v>
      </c>
      <c r="AZ878" t="s">
        <v>171</v>
      </c>
      <c r="BA878">
        <f t="shared" si="51"/>
        <v>2552300</v>
      </c>
      <c r="BB878">
        <v>2552300</v>
      </c>
      <c r="BC878">
        <v>0</v>
      </c>
      <c r="BD878">
        <v>0</v>
      </c>
    </row>
    <row r="879" spans="1:56" x14ac:dyDescent="0.25">
      <c r="A879" t="s">
        <v>1491</v>
      </c>
      <c r="B879" t="s">
        <v>1491</v>
      </c>
      <c r="C879" t="s">
        <v>10945</v>
      </c>
      <c r="D879" t="s">
        <v>171</v>
      </c>
      <c r="E879" s="2" t="s">
        <v>171</v>
      </c>
      <c r="F879">
        <f t="shared" si="49"/>
        <v>2740100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2740100</v>
      </c>
      <c r="N879">
        <v>0</v>
      </c>
      <c r="AN879" t="s">
        <v>10113</v>
      </c>
      <c r="AO879" t="s">
        <v>10112</v>
      </c>
      <c r="AP879" t="s">
        <v>171</v>
      </c>
      <c r="AQ879" t="s">
        <v>171</v>
      </c>
      <c r="AR879">
        <f t="shared" si="50"/>
        <v>0</v>
      </c>
      <c r="AS879">
        <v>0</v>
      </c>
      <c r="AT879">
        <v>0</v>
      </c>
      <c r="AU879">
        <v>0</v>
      </c>
      <c r="AW879" t="s">
        <v>1491</v>
      </c>
      <c r="AX879" t="s">
        <v>11001</v>
      </c>
      <c r="AY879" t="s">
        <v>171</v>
      </c>
      <c r="AZ879" t="s">
        <v>171</v>
      </c>
      <c r="BA879">
        <f t="shared" si="51"/>
        <v>2529700</v>
      </c>
      <c r="BB879">
        <v>2529700</v>
      </c>
      <c r="BC879">
        <v>0</v>
      </c>
      <c r="BD879">
        <v>0</v>
      </c>
    </row>
    <row r="880" spans="1:56" x14ac:dyDescent="0.25">
      <c r="A880" t="s">
        <v>10949</v>
      </c>
      <c r="B880" t="s">
        <v>10950</v>
      </c>
      <c r="C880" t="s">
        <v>10951</v>
      </c>
      <c r="D880" t="s">
        <v>171</v>
      </c>
      <c r="E880" t="s">
        <v>171</v>
      </c>
      <c r="F880">
        <f t="shared" si="49"/>
        <v>2735600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2735600</v>
      </c>
      <c r="M880">
        <v>0</v>
      </c>
      <c r="N880">
        <v>0</v>
      </c>
      <c r="AN880" t="s">
        <v>10965</v>
      </c>
      <c r="AO880" t="s">
        <v>10966</v>
      </c>
      <c r="AP880" t="s">
        <v>171</v>
      </c>
      <c r="AQ880" t="s">
        <v>171</v>
      </c>
      <c r="AR880">
        <f t="shared" si="50"/>
        <v>0</v>
      </c>
      <c r="AS880">
        <v>0</v>
      </c>
      <c r="AT880">
        <v>0</v>
      </c>
      <c r="AU880">
        <v>0</v>
      </c>
      <c r="AW880" t="s">
        <v>11013</v>
      </c>
      <c r="AX880" t="s">
        <v>11012</v>
      </c>
      <c r="AY880" t="s">
        <v>171</v>
      </c>
      <c r="AZ880" t="s">
        <v>171</v>
      </c>
      <c r="BA880">
        <f t="shared" si="51"/>
        <v>2504400</v>
      </c>
      <c r="BB880">
        <v>2504400</v>
      </c>
      <c r="BC880">
        <v>0</v>
      </c>
      <c r="BD880">
        <v>0</v>
      </c>
    </row>
    <row r="881" spans="1:56" x14ac:dyDescent="0.25">
      <c r="A881" t="s">
        <v>10957</v>
      </c>
      <c r="B881" t="s">
        <v>10958</v>
      </c>
      <c r="C881" t="s">
        <v>10959</v>
      </c>
      <c r="D881" t="s">
        <v>171</v>
      </c>
      <c r="E881" t="s">
        <v>171</v>
      </c>
      <c r="F881">
        <f t="shared" si="49"/>
        <v>2698400</v>
      </c>
      <c r="G881">
        <v>0</v>
      </c>
      <c r="H881">
        <v>0</v>
      </c>
      <c r="I881">
        <v>0</v>
      </c>
      <c r="J881">
        <v>2698400</v>
      </c>
      <c r="K881">
        <v>0</v>
      </c>
      <c r="L881">
        <v>0</v>
      </c>
      <c r="M881">
        <v>0</v>
      </c>
      <c r="N881">
        <v>0</v>
      </c>
      <c r="AN881" t="s">
        <v>9288</v>
      </c>
      <c r="AO881" t="s">
        <v>9289</v>
      </c>
      <c r="AP881" t="s">
        <v>171</v>
      </c>
      <c r="AQ881" t="s">
        <v>171</v>
      </c>
      <c r="AR881">
        <f t="shared" si="50"/>
        <v>0</v>
      </c>
      <c r="AS881">
        <v>0</v>
      </c>
      <c r="AT881">
        <v>0</v>
      </c>
      <c r="AU881">
        <v>0</v>
      </c>
      <c r="AW881" t="s">
        <v>11049</v>
      </c>
      <c r="AX881" t="s">
        <v>11050</v>
      </c>
      <c r="AY881" t="s">
        <v>171</v>
      </c>
      <c r="AZ881" t="s">
        <v>171</v>
      </c>
      <c r="BA881">
        <f t="shared" si="51"/>
        <v>2472000</v>
      </c>
      <c r="BB881">
        <v>0</v>
      </c>
      <c r="BC881">
        <v>2472000</v>
      </c>
      <c r="BD881">
        <v>0</v>
      </c>
    </row>
    <row r="882" spans="1:56" x14ac:dyDescent="0.25">
      <c r="A882" t="s">
        <v>10961</v>
      </c>
      <c r="B882" t="s">
        <v>10962</v>
      </c>
      <c r="C882" t="s">
        <v>10961</v>
      </c>
      <c r="D882" t="s">
        <v>171</v>
      </c>
      <c r="E882" t="s">
        <v>171</v>
      </c>
      <c r="F882">
        <f t="shared" si="49"/>
        <v>2657000</v>
      </c>
      <c r="G882">
        <v>0</v>
      </c>
      <c r="H882">
        <v>0</v>
      </c>
      <c r="I882">
        <v>0</v>
      </c>
      <c r="J882">
        <v>0</v>
      </c>
      <c r="K882">
        <v>2657000</v>
      </c>
      <c r="L882">
        <v>0</v>
      </c>
      <c r="M882">
        <v>0</v>
      </c>
      <c r="N882">
        <v>0</v>
      </c>
      <c r="AN882" t="s">
        <v>9417</v>
      </c>
      <c r="AO882" t="s">
        <v>9418</v>
      </c>
      <c r="AP882" t="s">
        <v>171</v>
      </c>
      <c r="AQ882" t="s">
        <v>171</v>
      </c>
      <c r="AR882">
        <f t="shared" si="50"/>
        <v>0</v>
      </c>
      <c r="AS882">
        <v>0</v>
      </c>
      <c r="AT882">
        <v>0</v>
      </c>
      <c r="AU882">
        <v>0</v>
      </c>
      <c r="AW882" t="s">
        <v>11058</v>
      </c>
      <c r="AX882" t="s">
        <v>11057</v>
      </c>
      <c r="AY882" t="s">
        <v>171</v>
      </c>
      <c r="AZ882" t="s">
        <v>171</v>
      </c>
      <c r="BA882">
        <f t="shared" si="51"/>
        <v>2460900</v>
      </c>
      <c r="BB882">
        <v>2460900</v>
      </c>
      <c r="BC882">
        <v>0</v>
      </c>
      <c r="BD882">
        <v>0</v>
      </c>
    </row>
    <row r="883" spans="1:56" x14ac:dyDescent="0.25">
      <c r="A883" t="s">
        <v>10964</v>
      </c>
      <c r="B883" t="s">
        <v>10965</v>
      </c>
      <c r="C883" t="s">
        <v>10966</v>
      </c>
      <c r="D883" t="s">
        <v>171</v>
      </c>
      <c r="E883" t="s">
        <v>171</v>
      </c>
      <c r="F883">
        <f t="shared" si="49"/>
        <v>2614400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2614400</v>
      </c>
      <c r="M883">
        <v>0</v>
      </c>
      <c r="N883">
        <v>0</v>
      </c>
      <c r="AN883" t="s">
        <v>7711</v>
      </c>
      <c r="AO883" t="s">
        <v>7712</v>
      </c>
      <c r="AP883" t="s">
        <v>171</v>
      </c>
      <c r="AQ883" t="s">
        <v>171</v>
      </c>
      <c r="AR883">
        <f t="shared" si="50"/>
        <v>0</v>
      </c>
      <c r="AS883">
        <v>0</v>
      </c>
      <c r="AT883">
        <v>0</v>
      </c>
      <c r="AU883">
        <v>0</v>
      </c>
      <c r="AW883" t="s">
        <v>11062</v>
      </c>
      <c r="AX883" t="s">
        <v>11063</v>
      </c>
      <c r="AY883" t="s">
        <v>171</v>
      </c>
      <c r="AZ883" t="s">
        <v>171</v>
      </c>
      <c r="BA883">
        <f t="shared" si="51"/>
        <v>2459700</v>
      </c>
      <c r="BB883">
        <v>2459700</v>
      </c>
      <c r="BC883">
        <v>0</v>
      </c>
      <c r="BD883">
        <v>0</v>
      </c>
    </row>
    <row r="884" spans="1:56" x14ac:dyDescent="0.25">
      <c r="A884" t="s">
        <v>10968</v>
      </c>
      <c r="B884" t="s">
        <v>10969</v>
      </c>
      <c r="C884" t="s">
        <v>10970</v>
      </c>
      <c r="D884" t="s">
        <v>171</v>
      </c>
      <c r="E884" t="s">
        <v>171</v>
      </c>
      <c r="F884">
        <f t="shared" si="49"/>
        <v>2609500</v>
      </c>
      <c r="G884">
        <v>0</v>
      </c>
      <c r="H884">
        <v>0</v>
      </c>
      <c r="I884">
        <v>0</v>
      </c>
      <c r="J884">
        <v>2609500</v>
      </c>
      <c r="K884">
        <v>0</v>
      </c>
      <c r="L884">
        <v>0</v>
      </c>
      <c r="M884">
        <v>0</v>
      </c>
      <c r="N884">
        <v>0</v>
      </c>
      <c r="AN884" t="s">
        <v>10010</v>
      </c>
      <c r="AO884" t="s">
        <v>10011</v>
      </c>
      <c r="AP884" t="s">
        <v>171</v>
      </c>
      <c r="AQ884" t="s">
        <v>171</v>
      </c>
      <c r="AR884">
        <f t="shared" si="50"/>
        <v>0</v>
      </c>
      <c r="AS884">
        <v>0</v>
      </c>
      <c r="AT884">
        <v>0</v>
      </c>
      <c r="AU884">
        <v>0</v>
      </c>
      <c r="AW884" t="s">
        <v>11072</v>
      </c>
      <c r="AX884" t="s">
        <v>11073</v>
      </c>
      <c r="AY884" s="3" t="s">
        <v>437</v>
      </c>
      <c r="AZ884" s="4" t="s">
        <v>438</v>
      </c>
      <c r="BA884">
        <f t="shared" si="51"/>
        <v>2444200</v>
      </c>
      <c r="BB884">
        <v>0</v>
      </c>
      <c r="BC884">
        <v>2444200</v>
      </c>
      <c r="BD884">
        <v>0</v>
      </c>
    </row>
    <row r="885" spans="1:56" x14ac:dyDescent="0.25">
      <c r="A885" t="s">
        <v>10974</v>
      </c>
      <c r="B885" t="s">
        <v>10975</v>
      </c>
      <c r="C885" t="s">
        <v>10974</v>
      </c>
      <c r="D885" t="s">
        <v>171</v>
      </c>
      <c r="E885" t="s">
        <v>171</v>
      </c>
      <c r="F885">
        <f t="shared" si="49"/>
        <v>2592800</v>
      </c>
      <c r="G885">
        <v>0</v>
      </c>
      <c r="H885">
        <v>0</v>
      </c>
      <c r="I885">
        <v>0</v>
      </c>
      <c r="J885">
        <v>2592800</v>
      </c>
      <c r="K885">
        <v>0</v>
      </c>
      <c r="L885">
        <v>0</v>
      </c>
      <c r="M885">
        <v>0</v>
      </c>
      <c r="N885">
        <v>0</v>
      </c>
      <c r="AN885" t="s">
        <v>9597</v>
      </c>
      <c r="AO885" t="s">
        <v>9598</v>
      </c>
      <c r="AP885" t="s">
        <v>171</v>
      </c>
      <c r="AQ885" t="s">
        <v>171</v>
      </c>
      <c r="AR885">
        <f t="shared" si="50"/>
        <v>0</v>
      </c>
      <c r="AS885">
        <v>0</v>
      </c>
      <c r="AT885">
        <v>0</v>
      </c>
      <c r="AU885">
        <v>0</v>
      </c>
      <c r="AW885" t="s">
        <v>11081</v>
      </c>
      <c r="AX885" t="s">
        <v>11082</v>
      </c>
      <c r="AY885" t="s">
        <v>171</v>
      </c>
      <c r="AZ885" t="s">
        <v>171</v>
      </c>
      <c r="BA885">
        <f t="shared" si="51"/>
        <v>2441300</v>
      </c>
      <c r="BB885">
        <v>0</v>
      </c>
      <c r="BC885">
        <v>0</v>
      </c>
      <c r="BD885">
        <v>2441300</v>
      </c>
    </row>
    <row r="886" spans="1:56" x14ac:dyDescent="0.25">
      <c r="A886" t="s">
        <v>10983</v>
      </c>
      <c r="B886" t="s">
        <v>10984</v>
      </c>
      <c r="C886" t="s">
        <v>10985</v>
      </c>
      <c r="D886" t="s">
        <v>171</v>
      </c>
      <c r="E886" t="s">
        <v>171</v>
      </c>
      <c r="F886">
        <f t="shared" si="49"/>
        <v>2582400</v>
      </c>
      <c r="G886">
        <v>0</v>
      </c>
      <c r="H886">
        <v>2582400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AN886" t="s">
        <v>8235</v>
      </c>
      <c r="AO886" t="s">
        <v>8236</v>
      </c>
      <c r="AP886" t="s">
        <v>171</v>
      </c>
      <c r="AQ886" t="s">
        <v>171</v>
      </c>
      <c r="AR886">
        <f t="shared" si="50"/>
        <v>0</v>
      </c>
      <c r="AS886">
        <v>0</v>
      </c>
      <c r="AT886">
        <v>0</v>
      </c>
      <c r="AU886">
        <v>0</v>
      </c>
      <c r="AW886" t="s">
        <v>11089</v>
      </c>
      <c r="AX886" t="s">
        <v>11090</v>
      </c>
      <c r="AY886" t="s">
        <v>171</v>
      </c>
      <c r="AZ886" s="2" t="s">
        <v>171</v>
      </c>
      <c r="BA886">
        <f t="shared" si="51"/>
        <v>2410800</v>
      </c>
      <c r="BB886">
        <v>2410800</v>
      </c>
      <c r="BC886">
        <v>0</v>
      </c>
      <c r="BD886">
        <v>0</v>
      </c>
    </row>
    <row r="887" spans="1:56" x14ac:dyDescent="0.25">
      <c r="A887" t="s">
        <v>10992</v>
      </c>
      <c r="B887" t="s">
        <v>10993</v>
      </c>
      <c r="C887" t="s">
        <v>10994</v>
      </c>
      <c r="D887" t="s">
        <v>171</v>
      </c>
      <c r="E887" t="s">
        <v>171</v>
      </c>
      <c r="F887">
        <f t="shared" si="49"/>
        <v>2552300</v>
      </c>
      <c r="G887">
        <v>0</v>
      </c>
      <c r="H887">
        <v>0</v>
      </c>
      <c r="I887">
        <v>0</v>
      </c>
      <c r="J887">
        <v>2552300</v>
      </c>
      <c r="K887">
        <v>0</v>
      </c>
      <c r="L887">
        <v>0</v>
      </c>
      <c r="M887">
        <v>0</v>
      </c>
      <c r="N887">
        <v>0</v>
      </c>
      <c r="AN887" t="s">
        <v>11062</v>
      </c>
      <c r="AO887" t="s">
        <v>11063</v>
      </c>
      <c r="AP887" t="s">
        <v>171</v>
      </c>
      <c r="AQ887" t="s">
        <v>171</v>
      </c>
      <c r="AR887">
        <f t="shared" si="50"/>
        <v>0</v>
      </c>
      <c r="AS887">
        <v>0</v>
      </c>
      <c r="AT887">
        <v>0</v>
      </c>
      <c r="AU887">
        <v>0</v>
      </c>
      <c r="AW887" t="s">
        <v>11105</v>
      </c>
      <c r="AX887" t="s">
        <v>11104</v>
      </c>
      <c r="AY887" t="s">
        <v>171</v>
      </c>
      <c r="AZ887" t="s">
        <v>171</v>
      </c>
      <c r="BA887">
        <f t="shared" si="51"/>
        <v>2398100</v>
      </c>
      <c r="BB887">
        <v>0</v>
      </c>
      <c r="BC887">
        <v>0</v>
      </c>
      <c r="BD887">
        <v>2398100</v>
      </c>
    </row>
    <row r="888" spans="1:56" x14ac:dyDescent="0.25">
      <c r="A888" t="s">
        <v>11000</v>
      </c>
      <c r="B888" t="s">
        <v>1491</v>
      </c>
      <c r="C888" t="s">
        <v>11001</v>
      </c>
      <c r="D888" t="s">
        <v>171</v>
      </c>
      <c r="E888" t="s">
        <v>171</v>
      </c>
      <c r="F888">
        <f t="shared" si="49"/>
        <v>2529700</v>
      </c>
      <c r="G888">
        <v>0</v>
      </c>
      <c r="H888">
        <v>0</v>
      </c>
      <c r="I888">
        <v>0</v>
      </c>
      <c r="J888">
        <v>2529700</v>
      </c>
      <c r="K888">
        <v>0</v>
      </c>
      <c r="L888">
        <v>0</v>
      </c>
      <c r="M888">
        <v>0</v>
      </c>
      <c r="N888">
        <v>0</v>
      </c>
      <c r="AN888" t="s">
        <v>7968</v>
      </c>
      <c r="AO888" t="s">
        <v>7969</v>
      </c>
      <c r="AP888" t="s">
        <v>171</v>
      </c>
      <c r="AQ888" t="s">
        <v>171</v>
      </c>
      <c r="AR888">
        <f t="shared" si="50"/>
        <v>0</v>
      </c>
      <c r="AS888">
        <v>0</v>
      </c>
      <c r="AT888">
        <v>0</v>
      </c>
      <c r="AU888">
        <v>0</v>
      </c>
      <c r="AW888" t="s">
        <v>11111</v>
      </c>
      <c r="AX888" t="s">
        <v>11112</v>
      </c>
      <c r="AY888" t="s">
        <v>171</v>
      </c>
      <c r="AZ888" t="s">
        <v>171</v>
      </c>
      <c r="BA888">
        <f t="shared" si="51"/>
        <v>2327300</v>
      </c>
      <c r="BB888">
        <v>2327300</v>
      </c>
      <c r="BC888">
        <v>0</v>
      </c>
      <c r="BD888">
        <v>0</v>
      </c>
    </row>
    <row r="889" spans="1:56" x14ac:dyDescent="0.25">
      <c r="A889" t="s">
        <v>11003</v>
      </c>
      <c r="B889" t="s">
        <v>11004</v>
      </c>
      <c r="C889" t="s">
        <v>11005</v>
      </c>
      <c r="D889" t="s">
        <v>171</v>
      </c>
      <c r="E889" t="s">
        <v>171</v>
      </c>
      <c r="F889">
        <f t="shared" si="49"/>
        <v>2511800</v>
      </c>
      <c r="G889">
        <v>0</v>
      </c>
      <c r="H889">
        <v>2511800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AN889" t="s">
        <v>11013</v>
      </c>
      <c r="AO889" t="s">
        <v>11012</v>
      </c>
      <c r="AP889" t="s">
        <v>171</v>
      </c>
      <c r="AQ889" t="s">
        <v>171</v>
      </c>
      <c r="AR889">
        <f t="shared" si="50"/>
        <v>0</v>
      </c>
      <c r="AS889">
        <v>0</v>
      </c>
      <c r="AT889">
        <v>0</v>
      </c>
      <c r="AU889">
        <v>0</v>
      </c>
      <c r="AW889" t="s">
        <v>11128</v>
      </c>
      <c r="AX889" t="s">
        <v>11127</v>
      </c>
      <c r="AY889" t="s">
        <v>171</v>
      </c>
      <c r="AZ889" t="s">
        <v>171</v>
      </c>
      <c r="BA889">
        <f t="shared" si="51"/>
        <v>2298300</v>
      </c>
      <c r="BB889">
        <v>2298300</v>
      </c>
      <c r="BC889">
        <v>0</v>
      </c>
      <c r="BD889">
        <v>0</v>
      </c>
    </row>
    <row r="890" spans="1:56" x14ac:dyDescent="0.25">
      <c r="A890" t="s">
        <v>11012</v>
      </c>
      <c r="B890" t="s">
        <v>11013</v>
      </c>
      <c r="C890" t="s">
        <v>11012</v>
      </c>
      <c r="D890" t="s">
        <v>171</v>
      </c>
      <c r="E890" t="s">
        <v>171</v>
      </c>
      <c r="F890">
        <f t="shared" si="49"/>
        <v>2504400</v>
      </c>
      <c r="G890">
        <v>0</v>
      </c>
      <c r="H890">
        <v>0</v>
      </c>
      <c r="I890">
        <v>0</v>
      </c>
      <c r="J890">
        <v>2504400</v>
      </c>
      <c r="K890">
        <v>0</v>
      </c>
      <c r="L890">
        <v>0</v>
      </c>
      <c r="M890">
        <v>0</v>
      </c>
      <c r="N890">
        <v>0</v>
      </c>
      <c r="AN890" t="s">
        <v>10993</v>
      </c>
      <c r="AO890" t="s">
        <v>10994</v>
      </c>
      <c r="AP890" t="s">
        <v>171</v>
      </c>
      <c r="AQ890" t="s">
        <v>171</v>
      </c>
      <c r="AR890">
        <f t="shared" si="50"/>
        <v>0</v>
      </c>
      <c r="AS890">
        <v>0</v>
      </c>
      <c r="AT890">
        <v>0</v>
      </c>
      <c r="AU890">
        <v>0</v>
      </c>
      <c r="AW890" t="s">
        <v>11142</v>
      </c>
      <c r="AX890" t="s">
        <v>11141</v>
      </c>
      <c r="AY890" t="s">
        <v>171</v>
      </c>
      <c r="AZ890" t="s">
        <v>171</v>
      </c>
      <c r="BA890">
        <f t="shared" si="51"/>
        <v>2246400</v>
      </c>
      <c r="BB890">
        <v>2246400</v>
      </c>
      <c r="BC890">
        <v>0</v>
      </c>
      <c r="BD890">
        <v>0</v>
      </c>
    </row>
    <row r="891" spans="1:56" x14ac:dyDescent="0.25">
      <c r="A891" t="s">
        <v>11021</v>
      </c>
      <c r="B891" t="s">
        <v>11022</v>
      </c>
      <c r="C891" t="s">
        <v>11023</v>
      </c>
      <c r="D891" t="s">
        <v>171</v>
      </c>
      <c r="E891" t="s">
        <v>171</v>
      </c>
      <c r="F891">
        <f t="shared" si="49"/>
        <v>2500700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2500700</v>
      </c>
      <c r="N891">
        <v>0</v>
      </c>
      <c r="AN891" t="s">
        <v>6992</v>
      </c>
      <c r="AO891" t="s">
        <v>6993</v>
      </c>
      <c r="AP891" s="3" t="s">
        <v>437</v>
      </c>
      <c r="AQ891" s="16" t="s">
        <v>438</v>
      </c>
      <c r="AR891">
        <f t="shared" si="50"/>
        <v>0</v>
      </c>
      <c r="AS891">
        <v>0</v>
      </c>
      <c r="AT891">
        <v>0</v>
      </c>
      <c r="AU891">
        <v>0</v>
      </c>
      <c r="AW891" t="s">
        <v>11150</v>
      </c>
      <c r="AX891" t="s">
        <v>11149</v>
      </c>
      <c r="AY891" t="s">
        <v>171</v>
      </c>
      <c r="AZ891" t="s">
        <v>171</v>
      </c>
      <c r="BA891">
        <f t="shared" si="51"/>
        <v>2234100</v>
      </c>
      <c r="BB891">
        <v>0</v>
      </c>
      <c r="BC891">
        <v>0</v>
      </c>
      <c r="BD891">
        <v>2234100</v>
      </c>
    </row>
    <row r="892" spans="1:56" x14ac:dyDescent="0.25">
      <c r="A892" t="s">
        <v>11030</v>
      </c>
      <c r="B892" t="s">
        <v>11031</v>
      </c>
      <c r="C892" t="s">
        <v>11032</v>
      </c>
      <c r="D892" t="s">
        <v>171</v>
      </c>
      <c r="E892" t="s">
        <v>171</v>
      </c>
      <c r="F892">
        <f t="shared" si="49"/>
        <v>2479700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2479700</v>
      </c>
      <c r="N892">
        <v>0</v>
      </c>
      <c r="AN892" t="s">
        <v>10818</v>
      </c>
      <c r="AO892" t="s">
        <v>10819</v>
      </c>
      <c r="AP892" t="s">
        <v>171</v>
      </c>
      <c r="AQ892" t="s">
        <v>171</v>
      </c>
      <c r="AR892">
        <f t="shared" si="50"/>
        <v>0</v>
      </c>
      <c r="AS892">
        <v>0</v>
      </c>
      <c r="AT892">
        <v>0</v>
      </c>
      <c r="AU892">
        <v>0</v>
      </c>
      <c r="AW892" t="s">
        <v>11163</v>
      </c>
      <c r="AX892" t="s">
        <v>11164</v>
      </c>
      <c r="AY892" t="s">
        <v>171</v>
      </c>
      <c r="AZ892" t="s">
        <v>171</v>
      </c>
      <c r="BA892">
        <f t="shared" si="51"/>
        <v>2195000</v>
      </c>
      <c r="BB892">
        <v>2195000</v>
      </c>
      <c r="BC892">
        <v>0</v>
      </c>
      <c r="BD892">
        <v>0</v>
      </c>
    </row>
    <row r="893" spans="1:56" x14ac:dyDescent="0.25">
      <c r="A893" t="s">
        <v>11040</v>
      </c>
      <c r="B893" t="s">
        <v>11041</v>
      </c>
      <c r="C893" t="s">
        <v>11042</v>
      </c>
      <c r="D893" t="s">
        <v>171</v>
      </c>
      <c r="E893" t="s">
        <v>171</v>
      </c>
      <c r="F893">
        <f t="shared" si="49"/>
        <v>2474000</v>
      </c>
      <c r="G893">
        <v>0</v>
      </c>
      <c r="H893">
        <v>2474000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AN893" t="s">
        <v>7720</v>
      </c>
      <c r="AO893" t="s">
        <v>7721</v>
      </c>
      <c r="AP893" s="9" t="s">
        <v>63</v>
      </c>
      <c r="AQ893" s="5" t="s">
        <v>64</v>
      </c>
      <c r="AR893">
        <f t="shared" si="50"/>
        <v>0</v>
      </c>
      <c r="AS893">
        <v>0</v>
      </c>
      <c r="AT893">
        <v>0</v>
      </c>
      <c r="AU893">
        <v>0</v>
      </c>
      <c r="AW893" t="s">
        <v>11184</v>
      </c>
      <c r="AX893" t="s">
        <v>11185</v>
      </c>
      <c r="AY893" t="s">
        <v>171</v>
      </c>
      <c r="AZ893" t="s">
        <v>171</v>
      </c>
      <c r="BA893">
        <f t="shared" si="51"/>
        <v>2067600</v>
      </c>
      <c r="BB893">
        <v>2067600</v>
      </c>
      <c r="BC893">
        <v>0</v>
      </c>
      <c r="BD893">
        <v>0</v>
      </c>
    </row>
    <row r="894" spans="1:56" x14ac:dyDescent="0.25">
      <c r="A894" t="s">
        <v>11048</v>
      </c>
      <c r="B894" t="s">
        <v>11049</v>
      </c>
      <c r="C894" t="s">
        <v>11050</v>
      </c>
      <c r="D894" t="s">
        <v>171</v>
      </c>
      <c r="E894" t="s">
        <v>171</v>
      </c>
      <c r="F894">
        <f t="shared" si="49"/>
        <v>2472000</v>
      </c>
      <c r="G894">
        <v>0</v>
      </c>
      <c r="H894">
        <v>0</v>
      </c>
      <c r="I894">
        <v>0</v>
      </c>
      <c r="J894">
        <v>0</v>
      </c>
      <c r="K894">
        <v>2472000</v>
      </c>
      <c r="L894">
        <v>0</v>
      </c>
      <c r="M894">
        <v>0</v>
      </c>
      <c r="N894">
        <v>0</v>
      </c>
      <c r="AN894" t="s">
        <v>10579</v>
      </c>
      <c r="AO894" t="s">
        <v>10580</v>
      </c>
      <c r="AP894" s="9" t="s">
        <v>63</v>
      </c>
      <c r="AQ894" s="5" t="s">
        <v>64</v>
      </c>
      <c r="AR894">
        <f t="shared" si="50"/>
        <v>0</v>
      </c>
      <c r="AS894">
        <v>0</v>
      </c>
      <c r="AT894">
        <v>0</v>
      </c>
      <c r="AU894">
        <v>0</v>
      </c>
      <c r="AW894" t="s">
        <v>11192</v>
      </c>
      <c r="AX894" t="s">
        <v>11193</v>
      </c>
      <c r="AY894" t="s">
        <v>171</v>
      </c>
      <c r="AZ894" t="s">
        <v>171</v>
      </c>
      <c r="BA894">
        <f t="shared" si="51"/>
        <v>2044900</v>
      </c>
      <c r="BB894">
        <v>2044900</v>
      </c>
      <c r="BC894">
        <v>0</v>
      </c>
      <c r="BD894">
        <v>0</v>
      </c>
    </row>
    <row r="895" spans="1:56" x14ac:dyDescent="0.25">
      <c r="A895" t="s">
        <v>11057</v>
      </c>
      <c r="B895" t="s">
        <v>11058</v>
      </c>
      <c r="C895" t="s">
        <v>11057</v>
      </c>
      <c r="D895" t="s">
        <v>171</v>
      </c>
      <c r="E895" t="s">
        <v>171</v>
      </c>
      <c r="F895">
        <f t="shared" si="49"/>
        <v>2460900</v>
      </c>
      <c r="G895">
        <v>0</v>
      </c>
      <c r="H895">
        <v>0</v>
      </c>
      <c r="I895">
        <v>0</v>
      </c>
      <c r="J895">
        <v>2460900</v>
      </c>
      <c r="K895">
        <v>0</v>
      </c>
      <c r="L895">
        <v>0</v>
      </c>
      <c r="M895">
        <v>0</v>
      </c>
      <c r="N895">
        <v>0</v>
      </c>
      <c r="AN895" t="s">
        <v>9832</v>
      </c>
      <c r="AO895" t="s">
        <v>9833</v>
      </c>
      <c r="AP895" s="9" t="s">
        <v>63</v>
      </c>
      <c r="AQ895" s="5" t="s">
        <v>64</v>
      </c>
      <c r="AR895">
        <f t="shared" si="50"/>
        <v>0</v>
      </c>
      <c r="AS895">
        <v>0</v>
      </c>
      <c r="AT895">
        <v>0</v>
      </c>
      <c r="AU895">
        <v>0</v>
      </c>
      <c r="AW895" t="s">
        <v>11197</v>
      </c>
      <c r="AX895" t="s">
        <v>11198</v>
      </c>
      <c r="AY895" t="s">
        <v>171</v>
      </c>
      <c r="AZ895" t="s">
        <v>171</v>
      </c>
      <c r="BA895">
        <f t="shared" si="51"/>
        <v>2020400</v>
      </c>
      <c r="BB895">
        <v>2020400</v>
      </c>
      <c r="BC895">
        <v>0</v>
      </c>
      <c r="BD895">
        <v>0</v>
      </c>
    </row>
    <row r="896" spans="1:56" x14ac:dyDescent="0.25">
      <c r="A896" t="s">
        <v>11061</v>
      </c>
      <c r="B896" t="s">
        <v>11062</v>
      </c>
      <c r="C896" t="s">
        <v>11063</v>
      </c>
      <c r="D896" t="s">
        <v>171</v>
      </c>
      <c r="E896" t="s">
        <v>171</v>
      </c>
      <c r="F896">
        <f t="shared" si="49"/>
        <v>2459700</v>
      </c>
      <c r="G896">
        <v>0</v>
      </c>
      <c r="H896">
        <v>0</v>
      </c>
      <c r="I896">
        <v>0</v>
      </c>
      <c r="J896">
        <v>2459700</v>
      </c>
      <c r="K896">
        <v>0</v>
      </c>
      <c r="L896">
        <v>0</v>
      </c>
      <c r="M896">
        <v>0</v>
      </c>
      <c r="N896">
        <v>0</v>
      </c>
      <c r="AN896" t="s">
        <v>9797</v>
      </c>
      <c r="AO896" t="s">
        <v>9798</v>
      </c>
      <c r="AP896" s="9" t="s">
        <v>63</v>
      </c>
      <c r="AQ896" s="5" t="s">
        <v>64</v>
      </c>
      <c r="AR896">
        <f t="shared" si="50"/>
        <v>0</v>
      </c>
      <c r="AS896">
        <v>0</v>
      </c>
      <c r="AT896">
        <v>0</v>
      </c>
      <c r="AU896">
        <v>0</v>
      </c>
      <c r="AW896" t="s">
        <v>11206</v>
      </c>
      <c r="AX896" t="s">
        <v>11205</v>
      </c>
      <c r="AY896" t="s">
        <v>171</v>
      </c>
      <c r="AZ896" s="2" t="s">
        <v>171</v>
      </c>
      <c r="BA896">
        <f t="shared" si="51"/>
        <v>1995500</v>
      </c>
      <c r="BB896">
        <v>0</v>
      </c>
      <c r="BC896">
        <v>0</v>
      </c>
      <c r="BD896">
        <v>1995500</v>
      </c>
    </row>
    <row r="897" spans="1:56" x14ac:dyDescent="0.25">
      <c r="A897" t="s">
        <v>11080</v>
      </c>
      <c r="B897" t="s">
        <v>11081</v>
      </c>
      <c r="C897" t="s">
        <v>11082</v>
      </c>
      <c r="D897" t="s">
        <v>171</v>
      </c>
      <c r="E897" t="s">
        <v>171</v>
      </c>
      <c r="F897">
        <f t="shared" si="49"/>
        <v>2441300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2441300</v>
      </c>
      <c r="M897">
        <v>0</v>
      </c>
      <c r="N897">
        <v>0</v>
      </c>
      <c r="AN897" t="s">
        <v>7949</v>
      </c>
      <c r="AO897" t="s">
        <v>7950</v>
      </c>
      <c r="AP897" t="s">
        <v>479</v>
      </c>
      <c r="AQ897" t="s">
        <v>171</v>
      </c>
      <c r="AR897">
        <f t="shared" si="50"/>
        <v>0</v>
      </c>
      <c r="AS897">
        <v>0</v>
      </c>
      <c r="AT897">
        <v>0</v>
      </c>
      <c r="AU897">
        <v>0</v>
      </c>
      <c r="AW897" t="s">
        <v>11211</v>
      </c>
      <c r="AX897" t="s">
        <v>11212</v>
      </c>
      <c r="AY897" t="s">
        <v>171</v>
      </c>
      <c r="AZ897" t="s">
        <v>171</v>
      </c>
      <c r="BA897">
        <f t="shared" si="51"/>
        <v>1995400</v>
      </c>
      <c r="BB897">
        <v>1995400</v>
      </c>
      <c r="BC897">
        <v>0</v>
      </c>
      <c r="BD897">
        <v>0</v>
      </c>
    </row>
    <row r="898" spans="1:56" x14ac:dyDescent="0.25">
      <c r="A898" t="s">
        <v>11088</v>
      </c>
      <c r="B898" t="s">
        <v>11089</v>
      </c>
      <c r="C898" t="s">
        <v>11090</v>
      </c>
      <c r="D898" t="s">
        <v>171</v>
      </c>
      <c r="E898" s="2" t="s">
        <v>171</v>
      </c>
      <c r="F898">
        <f t="shared" ref="F898:F961" si="52">SUM(G898:N898)</f>
        <v>2410800</v>
      </c>
      <c r="G898">
        <v>0</v>
      </c>
      <c r="H898">
        <v>0</v>
      </c>
      <c r="I898">
        <v>0</v>
      </c>
      <c r="J898">
        <v>2410800</v>
      </c>
      <c r="K898">
        <v>0</v>
      </c>
      <c r="L898">
        <v>0</v>
      </c>
      <c r="M898">
        <v>0</v>
      </c>
      <c r="N898">
        <v>0</v>
      </c>
      <c r="AN898" t="s">
        <v>9352</v>
      </c>
      <c r="AO898" t="s">
        <v>9353</v>
      </c>
      <c r="AP898" t="s">
        <v>479</v>
      </c>
      <c r="AQ898" t="s">
        <v>171</v>
      </c>
      <c r="AR898">
        <f t="shared" si="50"/>
        <v>0</v>
      </c>
      <c r="AS898">
        <v>0</v>
      </c>
      <c r="AT898">
        <v>0</v>
      </c>
      <c r="AU898">
        <v>0</v>
      </c>
      <c r="AW898" t="s">
        <v>11216</v>
      </c>
      <c r="AX898" t="s">
        <v>11217</v>
      </c>
      <c r="AY898" t="s">
        <v>171</v>
      </c>
      <c r="AZ898" t="s">
        <v>171</v>
      </c>
      <c r="BA898">
        <f t="shared" si="51"/>
        <v>1985900</v>
      </c>
      <c r="BB898">
        <v>1985900</v>
      </c>
      <c r="BC898">
        <v>0</v>
      </c>
      <c r="BD898">
        <v>0</v>
      </c>
    </row>
    <row r="899" spans="1:56" x14ac:dyDescent="0.25">
      <c r="A899" t="s">
        <v>11097</v>
      </c>
      <c r="B899" t="s">
        <v>11098</v>
      </c>
      <c r="C899" t="s">
        <v>11097</v>
      </c>
      <c r="D899" t="s">
        <v>171</v>
      </c>
      <c r="E899" t="s">
        <v>171</v>
      </c>
      <c r="F899">
        <f t="shared" si="52"/>
        <v>2402200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2402200</v>
      </c>
      <c r="N899">
        <v>0</v>
      </c>
      <c r="AN899" t="s">
        <v>9993</v>
      </c>
      <c r="AO899" t="s">
        <v>9994</v>
      </c>
      <c r="AP899" t="s">
        <v>479</v>
      </c>
      <c r="AQ899" t="s">
        <v>171</v>
      </c>
      <c r="AR899">
        <f t="shared" ref="AR899:AR962" si="53">SUM(AS899:AU899)</f>
        <v>0</v>
      </c>
      <c r="AS899">
        <v>0</v>
      </c>
      <c r="AT899">
        <v>0</v>
      </c>
      <c r="AU899">
        <v>0</v>
      </c>
      <c r="AW899" t="s">
        <v>11220</v>
      </c>
      <c r="AX899" t="s">
        <v>11221</v>
      </c>
      <c r="AY899" t="s">
        <v>171</v>
      </c>
      <c r="AZ899" t="s">
        <v>171</v>
      </c>
      <c r="BA899">
        <f t="shared" ref="BA899:BA962" si="54">SUM(BB899:BD899)</f>
        <v>1959500</v>
      </c>
      <c r="BB899">
        <v>1959500</v>
      </c>
      <c r="BC899">
        <v>0</v>
      </c>
      <c r="BD899">
        <v>0</v>
      </c>
    </row>
    <row r="900" spans="1:56" x14ac:dyDescent="0.25">
      <c r="A900" t="s">
        <v>11104</v>
      </c>
      <c r="B900" t="s">
        <v>11105</v>
      </c>
      <c r="C900" t="s">
        <v>11104</v>
      </c>
      <c r="D900" t="s">
        <v>171</v>
      </c>
      <c r="E900" t="s">
        <v>171</v>
      </c>
      <c r="F900">
        <f t="shared" si="52"/>
        <v>2398100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2398100</v>
      </c>
      <c r="M900">
        <v>0</v>
      </c>
      <c r="N900">
        <v>0</v>
      </c>
      <c r="AN900" t="s">
        <v>11620</v>
      </c>
      <c r="AO900" t="s">
        <v>11621</v>
      </c>
      <c r="AP900" t="s">
        <v>479</v>
      </c>
      <c r="AQ900" t="s">
        <v>171</v>
      </c>
      <c r="AR900">
        <f t="shared" si="53"/>
        <v>0</v>
      </c>
      <c r="AS900">
        <v>0</v>
      </c>
      <c r="AT900">
        <v>0</v>
      </c>
      <c r="AU900">
        <v>0</v>
      </c>
      <c r="AW900" t="s">
        <v>11225</v>
      </c>
      <c r="AX900" t="s">
        <v>11226</v>
      </c>
      <c r="AY900" t="s">
        <v>171</v>
      </c>
      <c r="AZ900" t="s">
        <v>171</v>
      </c>
      <c r="BA900">
        <f t="shared" si="54"/>
        <v>1946100</v>
      </c>
      <c r="BB900">
        <v>1946100</v>
      </c>
      <c r="BC900">
        <v>0</v>
      </c>
      <c r="BD900">
        <v>0</v>
      </c>
    </row>
    <row r="901" spans="1:56" x14ac:dyDescent="0.25">
      <c r="A901" t="s">
        <v>11110</v>
      </c>
      <c r="B901" t="s">
        <v>11111</v>
      </c>
      <c r="C901" t="s">
        <v>11112</v>
      </c>
      <c r="D901" t="s">
        <v>171</v>
      </c>
      <c r="E901" t="s">
        <v>171</v>
      </c>
      <c r="F901">
        <f t="shared" si="52"/>
        <v>2327300</v>
      </c>
      <c r="G901">
        <v>0</v>
      </c>
      <c r="H901">
        <v>0</v>
      </c>
      <c r="I901">
        <v>0</v>
      </c>
      <c r="J901">
        <v>2327300</v>
      </c>
      <c r="K901">
        <v>0</v>
      </c>
      <c r="L901">
        <v>0</v>
      </c>
      <c r="M901">
        <v>0</v>
      </c>
      <c r="N901">
        <v>0</v>
      </c>
      <c r="AN901" t="s">
        <v>11628</v>
      </c>
      <c r="AO901" t="s">
        <v>11629</v>
      </c>
      <c r="AP901" t="s">
        <v>479</v>
      </c>
      <c r="AQ901" t="s">
        <v>171</v>
      </c>
      <c r="AR901">
        <f t="shared" si="53"/>
        <v>0</v>
      </c>
      <c r="AS901">
        <v>0</v>
      </c>
      <c r="AT901">
        <v>0</v>
      </c>
      <c r="AU901">
        <v>0</v>
      </c>
      <c r="AW901" t="s">
        <v>11233</v>
      </c>
      <c r="AX901" t="s">
        <v>11232</v>
      </c>
      <c r="AY901" t="s">
        <v>171</v>
      </c>
      <c r="AZ901" t="s">
        <v>171</v>
      </c>
      <c r="BA901">
        <f t="shared" si="54"/>
        <v>1898600</v>
      </c>
      <c r="BB901">
        <v>1898600</v>
      </c>
      <c r="BC901">
        <v>0</v>
      </c>
      <c r="BD901">
        <v>0</v>
      </c>
    </row>
    <row r="902" spans="1:56" x14ac:dyDescent="0.25">
      <c r="A902" t="s">
        <v>11118</v>
      </c>
      <c r="B902" t="s">
        <v>11119</v>
      </c>
      <c r="C902" t="s">
        <v>11120</v>
      </c>
      <c r="D902" t="s">
        <v>171</v>
      </c>
      <c r="E902" t="s">
        <v>171</v>
      </c>
      <c r="F902">
        <f t="shared" si="52"/>
        <v>2302000</v>
      </c>
      <c r="G902">
        <v>2302000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AN902" t="s">
        <v>7410</v>
      </c>
      <c r="AO902" t="s">
        <v>7411</v>
      </c>
      <c r="AP902" t="s">
        <v>479</v>
      </c>
      <c r="AQ902" t="s">
        <v>171</v>
      </c>
      <c r="AR902">
        <f t="shared" si="53"/>
        <v>0</v>
      </c>
      <c r="AS902">
        <v>0</v>
      </c>
      <c r="AT902">
        <v>0</v>
      </c>
      <c r="AU902">
        <v>0</v>
      </c>
      <c r="AW902" t="s">
        <v>11236</v>
      </c>
      <c r="AX902" t="s">
        <v>11237</v>
      </c>
      <c r="AY902" t="s">
        <v>171</v>
      </c>
      <c r="AZ902" t="s">
        <v>171</v>
      </c>
      <c r="BA902">
        <f t="shared" si="54"/>
        <v>1897200</v>
      </c>
      <c r="BB902">
        <v>0</v>
      </c>
      <c r="BC902">
        <v>0</v>
      </c>
      <c r="BD902">
        <v>1897200</v>
      </c>
    </row>
    <row r="903" spans="1:56" x14ac:dyDescent="0.25">
      <c r="A903" t="s">
        <v>11127</v>
      </c>
      <c r="B903" t="s">
        <v>11128</v>
      </c>
      <c r="C903" t="s">
        <v>11127</v>
      </c>
      <c r="D903" t="s">
        <v>171</v>
      </c>
      <c r="E903" t="s">
        <v>171</v>
      </c>
      <c r="F903">
        <f t="shared" si="52"/>
        <v>2298300</v>
      </c>
      <c r="G903">
        <v>0</v>
      </c>
      <c r="H903">
        <v>0</v>
      </c>
      <c r="I903">
        <v>0</v>
      </c>
      <c r="J903">
        <v>2298300</v>
      </c>
      <c r="K903">
        <v>0</v>
      </c>
      <c r="L903">
        <v>0</v>
      </c>
      <c r="M903">
        <v>0</v>
      </c>
      <c r="N903">
        <v>0</v>
      </c>
      <c r="AN903" t="s">
        <v>10310</v>
      </c>
      <c r="AO903" t="s">
        <v>10311</v>
      </c>
      <c r="AP903" t="s">
        <v>479</v>
      </c>
      <c r="AQ903" t="s">
        <v>171</v>
      </c>
      <c r="AR903">
        <f t="shared" si="53"/>
        <v>0</v>
      </c>
      <c r="AS903">
        <v>0</v>
      </c>
      <c r="AT903">
        <v>0</v>
      </c>
      <c r="AU903">
        <v>0</v>
      </c>
      <c r="AW903" t="s">
        <v>11255</v>
      </c>
      <c r="AX903" t="s">
        <v>11256</v>
      </c>
      <c r="AY903" t="s">
        <v>171</v>
      </c>
      <c r="AZ903" t="s">
        <v>171</v>
      </c>
      <c r="BA903">
        <f t="shared" si="54"/>
        <v>1854500</v>
      </c>
      <c r="BB903">
        <v>0</v>
      </c>
      <c r="BC903">
        <v>1854500</v>
      </c>
      <c r="BD903">
        <v>0</v>
      </c>
    </row>
    <row r="904" spans="1:56" x14ac:dyDescent="0.25">
      <c r="A904" t="s">
        <v>11132</v>
      </c>
      <c r="B904" t="s">
        <v>11133</v>
      </c>
      <c r="C904" t="s">
        <v>11134</v>
      </c>
      <c r="D904" t="s">
        <v>171</v>
      </c>
      <c r="E904" t="s">
        <v>171</v>
      </c>
      <c r="F904">
        <f t="shared" si="52"/>
        <v>2266200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2266200</v>
      </c>
      <c r="N904">
        <v>0</v>
      </c>
      <c r="AN904" t="s">
        <v>9488</v>
      </c>
      <c r="AO904" t="s">
        <v>9489</v>
      </c>
      <c r="AP904" t="s">
        <v>479</v>
      </c>
      <c r="AQ904" t="s">
        <v>171</v>
      </c>
      <c r="AR904">
        <f t="shared" si="53"/>
        <v>0</v>
      </c>
      <c r="AS904">
        <v>0</v>
      </c>
      <c r="AT904">
        <v>0</v>
      </c>
      <c r="AU904">
        <v>0</v>
      </c>
      <c r="AW904" t="s">
        <v>11264</v>
      </c>
      <c r="AX904" t="s">
        <v>11265</v>
      </c>
      <c r="AY904" t="s">
        <v>171</v>
      </c>
      <c r="AZ904" s="2" t="s">
        <v>171</v>
      </c>
      <c r="BA904">
        <f t="shared" si="54"/>
        <v>1838200</v>
      </c>
      <c r="BB904">
        <v>1838200</v>
      </c>
      <c r="BC904">
        <v>0</v>
      </c>
      <c r="BD904">
        <v>0</v>
      </c>
    </row>
    <row r="905" spans="1:56" x14ac:dyDescent="0.25">
      <c r="A905" t="s">
        <v>11141</v>
      </c>
      <c r="B905" t="s">
        <v>11142</v>
      </c>
      <c r="C905" t="s">
        <v>11141</v>
      </c>
      <c r="D905" t="s">
        <v>171</v>
      </c>
      <c r="E905" t="s">
        <v>171</v>
      </c>
      <c r="F905">
        <f t="shared" si="52"/>
        <v>2246400</v>
      </c>
      <c r="G905">
        <v>0</v>
      </c>
      <c r="H905">
        <v>0</v>
      </c>
      <c r="I905">
        <v>0</v>
      </c>
      <c r="J905">
        <v>2246400</v>
      </c>
      <c r="K905">
        <v>0</v>
      </c>
      <c r="L905">
        <v>0</v>
      </c>
      <c r="M905">
        <v>0</v>
      </c>
      <c r="N905">
        <v>0</v>
      </c>
      <c r="AN905" t="s">
        <v>6644</v>
      </c>
      <c r="AO905" t="s">
        <v>6645</v>
      </c>
      <c r="AP905" t="s">
        <v>479</v>
      </c>
      <c r="AQ905" t="s">
        <v>171</v>
      </c>
      <c r="AR905">
        <f t="shared" si="53"/>
        <v>0</v>
      </c>
      <c r="AS905">
        <v>0</v>
      </c>
      <c r="AT905">
        <v>0</v>
      </c>
      <c r="AU905">
        <v>0</v>
      </c>
      <c r="AW905" t="s">
        <v>11276</v>
      </c>
      <c r="AX905" t="s">
        <v>11277</v>
      </c>
      <c r="AY905" t="s">
        <v>171</v>
      </c>
      <c r="AZ905" t="s">
        <v>171</v>
      </c>
      <c r="BA905">
        <f t="shared" si="54"/>
        <v>1798900</v>
      </c>
      <c r="BB905">
        <v>0</v>
      </c>
      <c r="BC905">
        <v>1798900</v>
      </c>
      <c r="BD905">
        <v>0</v>
      </c>
    </row>
    <row r="906" spans="1:56" x14ac:dyDescent="0.25">
      <c r="A906" t="s">
        <v>11149</v>
      </c>
      <c r="B906" t="s">
        <v>11150</v>
      </c>
      <c r="C906" t="s">
        <v>11149</v>
      </c>
      <c r="D906" t="s">
        <v>171</v>
      </c>
      <c r="E906" t="s">
        <v>171</v>
      </c>
      <c r="F906">
        <f t="shared" si="52"/>
        <v>2234100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2234100</v>
      </c>
      <c r="M906">
        <v>0</v>
      </c>
      <c r="N906">
        <v>0</v>
      </c>
      <c r="AN906" t="s">
        <v>8567</v>
      </c>
      <c r="AO906" t="s">
        <v>8568</v>
      </c>
      <c r="AP906" t="s">
        <v>479</v>
      </c>
      <c r="AQ906" t="s">
        <v>171</v>
      </c>
      <c r="AR906">
        <f t="shared" si="53"/>
        <v>0</v>
      </c>
      <c r="AS906">
        <v>0</v>
      </c>
      <c r="AT906">
        <v>0</v>
      </c>
      <c r="AU906">
        <v>0</v>
      </c>
      <c r="AW906" t="s">
        <v>11282</v>
      </c>
      <c r="AX906" t="s">
        <v>11283</v>
      </c>
      <c r="AY906" t="s">
        <v>171</v>
      </c>
      <c r="AZ906" t="s">
        <v>171</v>
      </c>
      <c r="BA906">
        <f t="shared" si="54"/>
        <v>1797000</v>
      </c>
      <c r="BB906">
        <v>0</v>
      </c>
      <c r="BC906">
        <v>1797000</v>
      </c>
      <c r="BD906">
        <v>0</v>
      </c>
    </row>
    <row r="907" spans="1:56" x14ac:dyDescent="0.25">
      <c r="A907" t="s">
        <v>11154</v>
      </c>
      <c r="B907" t="s">
        <v>11155</v>
      </c>
      <c r="C907" t="s">
        <v>11156</v>
      </c>
      <c r="D907" t="s">
        <v>171</v>
      </c>
      <c r="E907" t="s">
        <v>171</v>
      </c>
      <c r="F907">
        <f t="shared" si="52"/>
        <v>2196500</v>
      </c>
      <c r="G907">
        <v>0</v>
      </c>
      <c r="H907">
        <v>2196500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AN907" t="s">
        <v>6745</v>
      </c>
      <c r="AO907" t="s">
        <v>6746</v>
      </c>
      <c r="AP907" t="s">
        <v>479</v>
      </c>
      <c r="AQ907" t="s">
        <v>171</v>
      </c>
      <c r="AR907">
        <f t="shared" si="53"/>
        <v>0</v>
      </c>
      <c r="AS907">
        <v>0</v>
      </c>
      <c r="AT907">
        <v>0</v>
      </c>
      <c r="AU907">
        <v>0</v>
      </c>
      <c r="AW907" t="s">
        <v>11291</v>
      </c>
      <c r="AX907" t="s">
        <v>11292</v>
      </c>
      <c r="AY907" t="s">
        <v>171</v>
      </c>
      <c r="AZ907" t="s">
        <v>171</v>
      </c>
      <c r="BA907">
        <f t="shared" si="54"/>
        <v>1796400</v>
      </c>
      <c r="BB907">
        <v>0</v>
      </c>
      <c r="BC907">
        <v>1796400</v>
      </c>
      <c r="BD907">
        <v>0</v>
      </c>
    </row>
    <row r="908" spans="1:56" x14ac:dyDescent="0.25">
      <c r="A908" t="s">
        <v>11162</v>
      </c>
      <c r="B908" t="s">
        <v>11163</v>
      </c>
      <c r="C908" t="s">
        <v>11164</v>
      </c>
      <c r="D908" t="s">
        <v>171</v>
      </c>
      <c r="E908" t="s">
        <v>171</v>
      </c>
      <c r="F908">
        <f t="shared" si="52"/>
        <v>2195000</v>
      </c>
      <c r="G908">
        <v>0</v>
      </c>
      <c r="H908">
        <v>0</v>
      </c>
      <c r="I908">
        <v>0</v>
      </c>
      <c r="J908">
        <v>2195000</v>
      </c>
      <c r="K908">
        <v>0</v>
      </c>
      <c r="L908">
        <v>0</v>
      </c>
      <c r="M908">
        <v>0</v>
      </c>
      <c r="N908">
        <v>0</v>
      </c>
      <c r="AN908" t="s">
        <v>6610</v>
      </c>
      <c r="AO908" t="s">
        <v>6611</v>
      </c>
      <c r="AP908" t="s">
        <v>479</v>
      </c>
      <c r="AQ908" t="s">
        <v>171</v>
      </c>
      <c r="AR908">
        <f t="shared" si="53"/>
        <v>0</v>
      </c>
      <c r="AS908">
        <v>0</v>
      </c>
      <c r="AT908">
        <v>0</v>
      </c>
      <c r="AU908">
        <v>0</v>
      </c>
      <c r="AW908" t="s">
        <v>11305</v>
      </c>
      <c r="AX908" t="s">
        <v>11306</v>
      </c>
      <c r="AY908" t="s">
        <v>171</v>
      </c>
      <c r="AZ908" t="s">
        <v>171</v>
      </c>
      <c r="BA908">
        <f t="shared" si="54"/>
        <v>1739800</v>
      </c>
      <c r="BB908">
        <v>1739800</v>
      </c>
      <c r="BC908">
        <v>0</v>
      </c>
      <c r="BD908">
        <v>0</v>
      </c>
    </row>
    <row r="909" spans="1:56" x14ac:dyDescent="0.25">
      <c r="A909" t="s">
        <v>11166</v>
      </c>
      <c r="B909" t="s">
        <v>11167</v>
      </c>
      <c r="C909" t="s">
        <v>11168</v>
      </c>
      <c r="D909" t="s">
        <v>171</v>
      </c>
      <c r="E909" t="s">
        <v>171</v>
      </c>
      <c r="F909">
        <f t="shared" si="52"/>
        <v>2127700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2127700</v>
      </c>
      <c r="N909">
        <v>0</v>
      </c>
      <c r="AN909" t="s">
        <v>11270</v>
      </c>
      <c r="AO909" t="s">
        <v>11271</v>
      </c>
      <c r="AP909" t="s">
        <v>479</v>
      </c>
      <c r="AQ909" t="s">
        <v>171</v>
      </c>
      <c r="AR909">
        <f t="shared" si="53"/>
        <v>0</v>
      </c>
      <c r="AS909">
        <v>0</v>
      </c>
      <c r="AT909">
        <v>0</v>
      </c>
      <c r="AU909">
        <v>0</v>
      </c>
      <c r="AW909" t="s">
        <v>11316</v>
      </c>
      <c r="AX909" t="s">
        <v>11317</v>
      </c>
      <c r="AY909" t="s">
        <v>171</v>
      </c>
      <c r="AZ909" t="s">
        <v>171</v>
      </c>
      <c r="BA909">
        <f t="shared" si="54"/>
        <v>1659200</v>
      </c>
      <c r="BB909">
        <v>0</v>
      </c>
      <c r="BC909">
        <v>1659200</v>
      </c>
      <c r="BD909">
        <v>0</v>
      </c>
    </row>
    <row r="910" spans="1:56" x14ac:dyDescent="0.25">
      <c r="A910" t="s">
        <v>11174</v>
      </c>
      <c r="B910" t="s">
        <v>11175</v>
      </c>
      <c r="C910" t="s">
        <v>11174</v>
      </c>
      <c r="D910" t="s">
        <v>171</v>
      </c>
      <c r="E910" t="s">
        <v>171</v>
      </c>
      <c r="F910">
        <f t="shared" si="52"/>
        <v>2098300</v>
      </c>
      <c r="G910">
        <v>0</v>
      </c>
      <c r="H910">
        <v>2098300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AN910" t="s">
        <v>11241</v>
      </c>
      <c r="AO910" t="s">
        <v>11242</v>
      </c>
      <c r="AP910" s="2" t="s">
        <v>479</v>
      </c>
      <c r="AQ910" t="s">
        <v>171</v>
      </c>
      <c r="AR910">
        <f t="shared" si="53"/>
        <v>0</v>
      </c>
      <c r="AS910">
        <v>0</v>
      </c>
      <c r="AT910">
        <v>0</v>
      </c>
      <c r="AU910">
        <v>0</v>
      </c>
      <c r="AW910" t="s">
        <v>11325</v>
      </c>
      <c r="AX910" t="s">
        <v>11326</v>
      </c>
      <c r="AY910" t="s">
        <v>171</v>
      </c>
      <c r="AZ910" t="s">
        <v>171</v>
      </c>
      <c r="BA910">
        <f t="shared" si="54"/>
        <v>1653600</v>
      </c>
      <c r="BB910">
        <v>1653600</v>
      </c>
      <c r="BC910">
        <v>0</v>
      </c>
      <c r="BD910">
        <v>0</v>
      </c>
    </row>
    <row r="911" spans="1:56" x14ac:dyDescent="0.25">
      <c r="A911" t="s">
        <v>11183</v>
      </c>
      <c r="B911" t="s">
        <v>11184</v>
      </c>
      <c r="C911" t="s">
        <v>11185</v>
      </c>
      <c r="D911" t="s">
        <v>171</v>
      </c>
      <c r="E911" t="s">
        <v>171</v>
      </c>
      <c r="F911">
        <f t="shared" si="52"/>
        <v>2067600</v>
      </c>
      <c r="G911">
        <v>0</v>
      </c>
      <c r="H911">
        <v>0</v>
      </c>
      <c r="I911">
        <v>0</v>
      </c>
      <c r="J911">
        <v>2067600</v>
      </c>
      <c r="K911">
        <v>0</v>
      </c>
      <c r="L911">
        <v>0</v>
      </c>
      <c r="M911">
        <v>0</v>
      </c>
      <c r="N911">
        <v>0</v>
      </c>
      <c r="AN911" t="s">
        <v>11634</v>
      </c>
      <c r="AO911" t="s">
        <v>11633</v>
      </c>
      <c r="AP911" t="s">
        <v>171</v>
      </c>
      <c r="AQ911" t="s">
        <v>171</v>
      </c>
      <c r="AR911">
        <f t="shared" si="53"/>
        <v>0</v>
      </c>
      <c r="AS911">
        <v>0</v>
      </c>
      <c r="AT911">
        <v>0</v>
      </c>
      <c r="AU911">
        <v>0</v>
      </c>
      <c r="AW911" t="s">
        <v>11346</v>
      </c>
      <c r="AX911" t="s">
        <v>11345</v>
      </c>
      <c r="AY911" t="s">
        <v>171</v>
      </c>
      <c r="AZ911" t="s">
        <v>171</v>
      </c>
      <c r="BA911">
        <f t="shared" si="54"/>
        <v>1538800</v>
      </c>
      <c r="BB911">
        <v>1538800</v>
      </c>
      <c r="BC911">
        <v>0</v>
      </c>
      <c r="BD911">
        <v>0</v>
      </c>
    </row>
    <row r="912" spans="1:56" x14ac:dyDescent="0.25">
      <c r="A912" t="s">
        <v>11191</v>
      </c>
      <c r="B912" t="s">
        <v>11192</v>
      </c>
      <c r="C912" t="s">
        <v>11193</v>
      </c>
      <c r="D912" t="s">
        <v>171</v>
      </c>
      <c r="E912" t="s">
        <v>171</v>
      </c>
      <c r="F912">
        <f t="shared" si="52"/>
        <v>2044900</v>
      </c>
      <c r="G912">
        <v>0</v>
      </c>
      <c r="H912">
        <v>0</v>
      </c>
      <c r="I912">
        <v>0</v>
      </c>
      <c r="J912">
        <v>2044900</v>
      </c>
      <c r="K912">
        <v>0</v>
      </c>
      <c r="L912">
        <v>0</v>
      </c>
      <c r="M912">
        <v>0</v>
      </c>
      <c r="N912">
        <v>0</v>
      </c>
      <c r="AN912" t="s">
        <v>8799</v>
      </c>
      <c r="AO912" t="s">
        <v>8800</v>
      </c>
      <c r="AP912" t="s">
        <v>171</v>
      </c>
      <c r="AQ912" t="s">
        <v>171</v>
      </c>
      <c r="AR912">
        <f t="shared" si="53"/>
        <v>0</v>
      </c>
      <c r="AS912">
        <v>0</v>
      </c>
      <c r="AT912">
        <v>0</v>
      </c>
      <c r="AU912">
        <v>0</v>
      </c>
      <c r="AW912" t="s">
        <v>11365</v>
      </c>
      <c r="AX912" t="s">
        <v>11366</v>
      </c>
      <c r="AY912" t="s">
        <v>171</v>
      </c>
      <c r="AZ912" t="s">
        <v>171</v>
      </c>
      <c r="BA912">
        <f t="shared" si="54"/>
        <v>1456900</v>
      </c>
      <c r="BB912">
        <v>1456900</v>
      </c>
      <c r="BC912">
        <v>0</v>
      </c>
      <c r="BD912">
        <v>0</v>
      </c>
    </row>
    <row r="913" spans="1:56" x14ac:dyDescent="0.25">
      <c r="A913" t="s">
        <v>11196</v>
      </c>
      <c r="B913" t="s">
        <v>11197</v>
      </c>
      <c r="C913" t="s">
        <v>11198</v>
      </c>
      <c r="D913" t="s">
        <v>171</v>
      </c>
      <c r="E913" t="s">
        <v>171</v>
      </c>
      <c r="F913">
        <f t="shared" si="52"/>
        <v>2020400</v>
      </c>
      <c r="G913">
        <v>0</v>
      </c>
      <c r="H913">
        <v>0</v>
      </c>
      <c r="I913">
        <v>0</v>
      </c>
      <c r="J913">
        <v>2020400</v>
      </c>
      <c r="K913">
        <v>0</v>
      </c>
      <c r="L913">
        <v>0</v>
      </c>
      <c r="M913">
        <v>0</v>
      </c>
      <c r="N913">
        <v>0</v>
      </c>
      <c r="AN913" t="s">
        <v>9185</v>
      </c>
      <c r="AO913" t="s">
        <v>9186</v>
      </c>
      <c r="AP913" t="s">
        <v>171</v>
      </c>
      <c r="AQ913" t="s">
        <v>171</v>
      </c>
      <c r="AR913">
        <f t="shared" si="53"/>
        <v>0</v>
      </c>
      <c r="AS913">
        <v>0</v>
      </c>
      <c r="AT913">
        <v>0</v>
      </c>
      <c r="AU913">
        <v>0</v>
      </c>
      <c r="AW913" t="s">
        <v>11381</v>
      </c>
      <c r="AX913" t="s">
        <v>11380</v>
      </c>
      <c r="AY913" t="s">
        <v>171</v>
      </c>
      <c r="AZ913" t="s">
        <v>171</v>
      </c>
      <c r="BA913">
        <f t="shared" si="54"/>
        <v>1405200</v>
      </c>
      <c r="BB913">
        <v>1405200</v>
      </c>
      <c r="BC913">
        <v>0</v>
      </c>
      <c r="BD913">
        <v>0</v>
      </c>
    </row>
    <row r="914" spans="1:56" x14ac:dyDescent="0.25">
      <c r="A914" t="s">
        <v>11205</v>
      </c>
      <c r="B914" t="s">
        <v>11206</v>
      </c>
      <c r="C914" t="s">
        <v>11205</v>
      </c>
      <c r="D914" t="s">
        <v>171</v>
      </c>
      <c r="E914" s="2" t="s">
        <v>171</v>
      </c>
      <c r="F914">
        <f t="shared" si="52"/>
        <v>1995500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1995500</v>
      </c>
      <c r="M914">
        <v>0</v>
      </c>
      <c r="N914">
        <v>0</v>
      </c>
      <c r="AN914" t="s">
        <v>8419</v>
      </c>
      <c r="AO914" t="s">
        <v>8420</v>
      </c>
      <c r="AP914" t="s">
        <v>171</v>
      </c>
      <c r="AQ914" t="s">
        <v>171</v>
      </c>
      <c r="AR914">
        <f t="shared" si="53"/>
        <v>0</v>
      </c>
      <c r="AS914">
        <v>0</v>
      </c>
      <c r="AT914">
        <v>0</v>
      </c>
      <c r="AU914">
        <v>0</v>
      </c>
      <c r="AW914" t="s">
        <v>11398</v>
      </c>
      <c r="AX914" t="s">
        <v>11399</v>
      </c>
      <c r="AY914" t="s">
        <v>171</v>
      </c>
      <c r="AZ914" t="s">
        <v>171</v>
      </c>
      <c r="BA914">
        <f t="shared" si="54"/>
        <v>1389900</v>
      </c>
      <c r="BB914">
        <v>1389900</v>
      </c>
      <c r="BC914">
        <v>0</v>
      </c>
      <c r="BD914">
        <v>0</v>
      </c>
    </row>
    <row r="915" spans="1:56" x14ac:dyDescent="0.25">
      <c r="A915" t="s">
        <v>11210</v>
      </c>
      <c r="B915" t="s">
        <v>11211</v>
      </c>
      <c r="C915" t="s">
        <v>11212</v>
      </c>
      <c r="D915" t="s">
        <v>171</v>
      </c>
      <c r="E915" t="s">
        <v>171</v>
      </c>
      <c r="F915">
        <f t="shared" si="52"/>
        <v>1995400</v>
      </c>
      <c r="G915">
        <v>0</v>
      </c>
      <c r="H915">
        <v>0</v>
      </c>
      <c r="I915">
        <v>0</v>
      </c>
      <c r="J915">
        <v>1995400</v>
      </c>
      <c r="K915">
        <v>0</v>
      </c>
      <c r="L915">
        <v>0</v>
      </c>
      <c r="M915">
        <v>0</v>
      </c>
      <c r="N915">
        <v>0</v>
      </c>
      <c r="AN915" t="s">
        <v>5783</v>
      </c>
      <c r="AO915" t="s">
        <v>5782</v>
      </c>
      <c r="AP915" s="3" t="s">
        <v>437</v>
      </c>
      <c r="AQ915" s="7" t="s">
        <v>957</v>
      </c>
      <c r="AR915">
        <f t="shared" si="53"/>
        <v>0</v>
      </c>
      <c r="AS915">
        <v>0</v>
      </c>
      <c r="AT915">
        <v>0</v>
      </c>
      <c r="AU915">
        <v>0</v>
      </c>
      <c r="AW915" t="s">
        <v>11406</v>
      </c>
      <c r="AX915" t="s">
        <v>11405</v>
      </c>
      <c r="AY915" t="s">
        <v>171</v>
      </c>
      <c r="AZ915" t="s">
        <v>171</v>
      </c>
      <c r="BA915">
        <f t="shared" si="54"/>
        <v>1336100</v>
      </c>
      <c r="BB915">
        <v>1336100</v>
      </c>
      <c r="BC915">
        <v>0</v>
      </c>
      <c r="BD915">
        <v>0</v>
      </c>
    </row>
    <row r="916" spans="1:56" x14ac:dyDescent="0.25">
      <c r="A916" t="s">
        <v>1491</v>
      </c>
      <c r="B916" t="s">
        <v>11216</v>
      </c>
      <c r="C916" t="s">
        <v>11217</v>
      </c>
      <c r="D916" t="s">
        <v>171</v>
      </c>
      <c r="E916" t="s">
        <v>171</v>
      </c>
      <c r="F916">
        <f t="shared" si="52"/>
        <v>1985900</v>
      </c>
      <c r="G916">
        <v>0</v>
      </c>
      <c r="H916">
        <v>0</v>
      </c>
      <c r="I916">
        <v>0</v>
      </c>
      <c r="J916">
        <v>1985900</v>
      </c>
      <c r="K916">
        <v>0</v>
      </c>
      <c r="L916">
        <v>0</v>
      </c>
      <c r="M916">
        <v>0</v>
      </c>
      <c r="N916">
        <v>0</v>
      </c>
      <c r="AN916" t="s">
        <v>5247</v>
      </c>
      <c r="AO916" t="s">
        <v>5246</v>
      </c>
      <c r="AP916" s="3" t="s">
        <v>437</v>
      </c>
      <c r="AQ916" s="7" t="s">
        <v>957</v>
      </c>
      <c r="AR916">
        <f t="shared" si="53"/>
        <v>0</v>
      </c>
      <c r="AS916">
        <v>0</v>
      </c>
      <c r="AT916">
        <v>0</v>
      </c>
      <c r="AU916">
        <v>0</v>
      </c>
      <c r="AW916" t="s">
        <v>11409</v>
      </c>
      <c r="AX916" t="s">
        <v>11410</v>
      </c>
      <c r="AY916" t="s">
        <v>171</v>
      </c>
      <c r="AZ916" t="s">
        <v>171</v>
      </c>
      <c r="BA916">
        <f t="shared" si="54"/>
        <v>1326300</v>
      </c>
      <c r="BB916">
        <v>1326300</v>
      </c>
      <c r="BC916">
        <v>0</v>
      </c>
      <c r="BD916">
        <v>0</v>
      </c>
    </row>
    <row r="917" spans="1:56" x14ac:dyDescent="0.25">
      <c r="A917" t="s">
        <v>11219</v>
      </c>
      <c r="B917" t="s">
        <v>11220</v>
      </c>
      <c r="C917" t="s">
        <v>11221</v>
      </c>
      <c r="D917" t="s">
        <v>171</v>
      </c>
      <c r="E917" t="s">
        <v>171</v>
      </c>
      <c r="F917">
        <f t="shared" si="52"/>
        <v>1959500</v>
      </c>
      <c r="G917">
        <v>0</v>
      </c>
      <c r="H917">
        <v>0</v>
      </c>
      <c r="I917">
        <v>0</v>
      </c>
      <c r="J917">
        <v>1959500</v>
      </c>
      <c r="K917">
        <v>0</v>
      </c>
      <c r="L917">
        <v>0</v>
      </c>
      <c r="M917">
        <v>0</v>
      </c>
      <c r="N917">
        <v>0</v>
      </c>
      <c r="AN917" t="s">
        <v>9968</v>
      </c>
      <c r="AO917" t="s">
        <v>9969</v>
      </c>
      <c r="AP917" t="s">
        <v>171</v>
      </c>
      <c r="AQ917" t="s">
        <v>171</v>
      </c>
      <c r="AR917">
        <f t="shared" si="53"/>
        <v>0</v>
      </c>
      <c r="AS917">
        <v>0</v>
      </c>
      <c r="AT917">
        <v>0</v>
      </c>
      <c r="AU917">
        <v>0</v>
      </c>
      <c r="AW917" t="s">
        <v>1491</v>
      </c>
      <c r="AX917" t="s">
        <v>11412</v>
      </c>
      <c r="AY917" t="s">
        <v>171</v>
      </c>
      <c r="AZ917" s="2" t="s">
        <v>171</v>
      </c>
      <c r="BA917">
        <f t="shared" si="54"/>
        <v>1260800</v>
      </c>
      <c r="BB917">
        <v>0</v>
      </c>
      <c r="BC917">
        <v>0</v>
      </c>
      <c r="BD917">
        <v>1260800</v>
      </c>
    </row>
    <row r="918" spans="1:56" x14ac:dyDescent="0.25">
      <c r="A918" t="s">
        <v>11224</v>
      </c>
      <c r="B918" t="s">
        <v>11225</v>
      </c>
      <c r="C918" t="s">
        <v>11226</v>
      </c>
      <c r="D918" t="s">
        <v>171</v>
      </c>
      <c r="E918" t="s">
        <v>171</v>
      </c>
      <c r="F918">
        <f t="shared" si="52"/>
        <v>1946100</v>
      </c>
      <c r="G918">
        <v>0</v>
      </c>
      <c r="H918">
        <v>0</v>
      </c>
      <c r="I918">
        <v>0</v>
      </c>
      <c r="J918">
        <v>1946100</v>
      </c>
      <c r="K918">
        <v>0</v>
      </c>
      <c r="L918">
        <v>0</v>
      </c>
      <c r="M918">
        <v>0</v>
      </c>
      <c r="N918">
        <v>0</v>
      </c>
      <c r="AN918" t="s">
        <v>10491</v>
      </c>
      <c r="AO918" t="s">
        <v>10492</v>
      </c>
      <c r="AP918" t="s">
        <v>230</v>
      </c>
      <c r="AQ918" t="s">
        <v>171</v>
      </c>
      <c r="AR918">
        <f t="shared" si="53"/>
        <v>0</v>
      </c>
      <c r="AS918">
        <v>0</v>
      </c>
      <c r="AT918">
        <v>0</v>
      </c>
      <c r="AU918">
        <v>0</v>
      </c>
      <c r="AW918" t="s">
        <v>11417</v>
      </c>
      <c r="AX918" t="s">
        <v>11416</v>
      </c>
      <c r="AY918" s="9" t="s">
        <v>63</v>
      </c>
      <c r="AZ918" s="5" t="s">
        <v>64</v>
      </c>
      <c r="BA918">
        <f t="shared" si="54"/>
        <v>1239300</v>
      </c>
      <c r="BB918">
        <v>0</v>
      </c>
      <c r="BC918">
        <v>0</v>
      </c>
      <c r="BD918">
        <v>1239300</v>
      </c>
    </row>
    <row r="919" spans="1:56" x14ac:dyDescent="0.25">
      <c r="A919" t="s">
        <v>11232</v>
      </c>
      <c r="B919" t="s">
        <v>11233</v>
      </c>
      <c r="C919" t="s">
        <v>11232</v>
      </c>
      <c r="D919" t="s">
        <v>171</v>
      </c>
      <c r="E919" t="s">
        <v>171</v>
      </c>
      <c r="F919">
        <f t="shared" si="52"/>
        <v>1898600</v>
      </c>
      <c r="G919">
        <v>0</v>
      </c>
      <c r="H919">
        <v>0</v>
      </c>
      <c r="I919">
        <v>0</v>
      </c>
      <c r="J919">
        <v>1898600</v>
      </c>
      <c r="K919">
        <v>0</v>
      </c>
      <c r="L919">
        <v>0</v>
      </c>
      <c r="M919">
        <v>0</v>
      </c>
      <c r="N919">
        <v>0</v>
      </c>
      <c r="AN919" t="s">
        <v>10301</v>
      </c>
      <c r="AO919" t="s">
        <v>10302</v>
      </c>
      <c r="AP919" t="s">
        <v>230</v>
      </c>
      <c r="AQ919" t="s">
        <v>171</v>
      </c>
      <c r="AR919">
        <f t="shared" si="53"/>
        <v>0</v>
      </c>
      <c r="AS919">
        <v>0</v>
      </c>
      <c r="AT919">
        <v>0</v>
      </c>
      <c r="AU919">
        <v>0</v>
      </c>
      <c r="AW919" t="s">
        <v>11426</v>
      </c>
      <c r="AX919" t="s">
        <v>11427</v>
      </c>
      <c r="AY919" t="s">
        <v>171</v>
      </c>
      <c r="AZ919" t="s">
        <v>171</v>
      </c>
      <c r="BA919">
        <f t="shared" si="54"/>
        <v>1239300</v>
      </c>
      <c r="BB919">
        <v>0</v>
      </c>
      <c r="BC919">
        <v>0</v>
      </c>
      <c r="BD919">
        <v>1239300</v>
      </c>
    </row>
    <row r="920" spans="1:56" x14ac:dyDescent="0.25">
      <c r="A920" t="s">
        <v>11235</v>
      </c>
      <c r="B920" t="s">
        <v>11236</v>
      </c>
      <c r="C920" t="s">
        <v>11237</v>
      </c>
      <c r="D920" t="s">
        <v>171</v>
      </c>
      <c r="E920" t="s">
        <v>171</v>
      </c>
      <c r="F920">
        <f t="shared" si="52"/>
        <v>1897200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1897200</v>
      </c>
      <c r="M920">
        <v>0</v>
      </c>
      <c r="N920">
        <v>0</v>
      </c>
      <c r="AN920" t="s">
        <v>5186</v>
      </c>
      <c r="AO920" t="s">
        <v>5187</v>
      </c>
      <c r="AP920" s="3" t="s">
        <v>437</v>
      </c>
      <c r="AQ920" s="4" t="s">
        <v>438</v>
      </c>
      <c r="AR920">
        <f t="shared" si="53"/>
        <v>0</v>
      </c>
      <c r="AS920">
        <v>0</v>
      </c>
      <c r="AT920">
        <v>0</v>
      </c>
      <c r="AU920">
        <v>0</v>
      </c>
      <c r="AW920" t="s">
        <v>11443</v>
      </c>
      <c r="AX920" t="s">
        <v>11444</v>
      </c>
      <c r="AY920" t="s">
        <v>171</v>
      </c>
      <c r="AZ920" t="s">
        <v>171</v>
      </c>
      <c r="BA920">
        <f t="shared" si="54"/>
        <v>1170400</v>
      </c>
      <c r="BB920">
        <v>1170400</v>
      </c>
      <c r="BC920">
        <v>0</v>
      </c>
      <c r="BD920">
        <v>0</v>
      </c>
    </row>
    <row r="921" spans="1:56" x14ac:dyDescent="0.25">
      <c r="A921" t="s">
        <v>1491</v>
      </c>
      <c r="B921" t="s">
        <v>11241</v>
      </c>
      <c r="C921" t="s">
        <v>11242</v>
      </c>
      <c r="D921" s="2" t="s">
        <v>479</v>
      </c>
      <c r="E921" t="s">
        <v>171</v>
      </c>
      <c r="F921">
        <f t="shared" si="52"/>
        <v>1884400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1884400</v>
      </c>
      <c r="N921">
        <v>0</v>
      </c>
      <c r="AN921" t="s">
        <v>8429</v>
      </c>
      <c r="AO921" t="s">
        <v>8430</v>
      </c>
      <c r="AP921" s="3" t="s">
        <v>437</v>
      </c>
      <c r="AQ921" s="4" t="s">
        <v>438</v>
      </c>
      <c r="AR921">
        <f t="shared" si="53"/>
        <v>0</v>
      </c>
      <c r="AS921">
        <v>0</v>
      </c>
      <c r="AT921">
        <v>0</v>
      </c>
      <c r="AU921">
        <v>0</v>
      </c>
      <c r="AW921" t="s">
        <v>11459</v>
      </c>
      <c r="AX921" t="s">
        <v>11460</v>
      </c>
      <c r="AY921" t="s">
        <v>171</v>
      </c>
      <c r="AZ921" t="s">
        <v>171</v>
      </c>
      <c r="BA921">
        <f t="shared" si="54"/>
        <v>1117900</v>
      </c>
      <c r="BB921">
        <v>1117900</v>
      </c>
      <c r="BC921">
        <v>0</v>
      </c>
      <c r="BD921">
        <v>0</v>
      </c>
    </row>
    <row r="922" spans="1:56" x14ac:dyDescent="0.25">
      <c r="A922" t="s">
        <v>11244</v>
      </c>
      <c r="B922" t="s">
        <v>11245</v>
      </c>
      <c r="C922" t="s">
        <v>11246</v>
      </c>
      <c r="D922" t="s">
        <v>230</v>
      </c>
      <c r="E922" t="s">
        <v>171</v>
      </c>
      <c r="F922">
        <f t="shared" si="52"/>
        <v>1867800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1867800</v>
      </c>
      <c r="AN922" t="s">
        <v>11637</v>
      </c>
      <c r="AO922" t="s">
        <v>11638</v>
      </c>
      <c r="AP922" t="s">
        <v>171</v>
      </c>
      <c r="AQ922" t="s">
        <v>171</v>
      </c>
      <c r="AR922">
        <f t="shared" si="53"/>
        <v>0</v>
      </c>
      <c r="AS922">
        <v>0</v>
      </c>
      <c r="AT922">
        <v>0</v>
      </c>
      <c r="AU922">
        <v>0</v>
      </c>
      <c r="AW922" t="s">
        <v>11463</v>
      </c>
      <c r="AX922" t="s">
        <v>11464</v>
      </c>
      <c r="AY922" t="s">
        <v>171</v>
      </c>
      <c r="AZ922" t="s">
        <v>171</v>
      </c>
      <c r="BA922">
        <f t="shared" si="54"/>
        <v>0</v>
      </c>
      <c r="BB922">
        <v>0</v>
      </c>
      <c r="BC922">
        <v>0</v>
      </c>
      <c r="BD922">
        <v>0</v>
      </c>
    </row>
    <row r="923" spans="1:56" x14ac:dyDescent="0.25">
      <c r="A923" t="s">
        <v>11254</v>
      </c>
      <c r="B923" t="s">
        <v>11255</v>
      </c>
      <c r="C923" t="s">
        <v>11256</v>
      </c>
      <c r="D923" t="s">
        <v>171</v>
      </c>
      <c r="E923" t="s">
        <v>171</v>
      </c>
      <c r="F923">
        <f t="shared" si="52"/>
        <v>1854500</v>
      </c>
      <c r="G923">
        <v>0</v>
      </c>
      <c r="H923">
        <v>0</v>
      </c>
      <c r="I923">
        <v>0</v>
      </c>
      <c r="J923">
        <v>0</v>
      </c>
      <c r="K923">
        <v>1854500</v>
      </c>
      <c r="L923">
        <v>0</v>
      </c>
      <c r="M923">
        <v>0</v>
      </c>
      <c r="N923">
        <v>0</v>
      </c>
      <c r="AN923" t="s">
        <v>9644</v>
      </c>
      <c r="AO923" t="s">
        <v>9645</v>
      </c>
      <c r="AP923" t="s">
        <v>171</v>
      </c>
      <c r="AQ923" t="s">
        <v>171</v>
      </c>
      <c r="AR923">
        <f t="shared" si="53"/>
        <v>0</v>
      </c>
      <c r="AS923">
        <v>0</v>
      </c>
      <c r="AT923">
        <v>0</v>
      </c>
      <c r="AU923">
        <v>0</v>
      </c>
      <c r="AW923" t="s">
        <v>8127</v>
      </c>
      <c r="AX923" t="s">
        <v>8128</v>
      </c>
      <c r="AY923" s="9" t="s">
        <v>63</v>
      </c>
      <c r="AZ923" s="6" t="s">
        <v>118</v>
      </c>
      <c r="BA923">
        <f t="shared" si="54"/>
        <v>0</v>
      </c>
      <c r="BB923">
        <v>0</v>
      </c>
      <c r="BC923">
        <v>0</v>
      </c>
      <c r="BD923">
        <v>0</v>
      </c>
    </row>
    <row r="924" spans="1:56" x14ac:dyDescent="0.25">
      <c r="A924" t="s">
        <v>11263</v>
      </c>
      <c r="B924" t="s">
        <v>11264</v>
      </c>
      <c r="C924" t="s">
        <v>11265</v>
      </c>
      <c r="D924" t="s">
        <v>171</v>
      </c>
      <c r="E924" s="2" t="s">
        <v>171</v>
      </c>
      <c r="F924">
        <f t="shared" si="52"/>
        <v>1838200</v>
      </c>
      <c r="G924">
        <v>0</v>
      </c>
      <c r="H924">
        <v>0</v>
      </c>
      <c r="I924">
        <v>0</v>
      </c>
      <c r="J924">
        <v>1838200</v>
      </c>
      <c r="K924">
        <v>0</v>
      </c>
      <c r="L924">
        <v>0</v>
      </c>
      <c r="M924">
        <v>0</v>
      </c>
      <c r="N924">
        <v>0</v>
      </c>
      <c r="AN924" t="s">
        <v>7198</v>
      </c>
      <c r="AO924" t="s">
        <v>7199</v>
      </c>
      <c r="AP924" t="s">
        <v>171</v>
      </c>
      <c r="AQ924" t="s">
        <v>171</v>
      </c>
      <c r="AR924">
        <f t="shared" si="53"/>
        <v>0</v>
      </c>
      <c r="AS924">
        <v>0</v>
      </c>
      <c r="AT924">
        <v>0</v>
      </c>
      <c r="AU924">
        <v>0</v>
      </c>
      <c r="AW924" t="s">
        <v>7352</v>
      </c>
      <c r="AX924" t="s">
        <v>7353</v>
      </c>
      <c r="AY924" t="s">
        <v>171</v>
      </c>
      <c r="AZ924" t="s">
        <v>171</v>
      </c>
      <c r="BA924">
        <f t="shared" si="54"/>
        <v>0</v>
      </c>
      <c r="BB924">
        <v>0</v>
      </c>
      <c r="BC924">
        <v>0</v>
      </c>
      <c r="BD924">
        <v>0</v>
      </c>
    </row>
    <row r="925" spans="1:56" x14ac:dyDescent="0.25">
      <c r="A925" t="s">
        <v>11269</v>
      </c>
      <c r="B925" t="s">
        <v>11270</v>
      </c>
      <c r="C925" t="s">
        <v>11271</v>
      </c>
      <c r="D925" t="s">
        <v>479</v>
      </c>
      <c r="E925" t="s">
        <v>171</v>
      </c>
      <c r="F925">
        <f t="shared" si="52"/>
        <v>1816600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1816600</v>
      </c>
      <c r="N925">
        <v>0</v>
      </c>
      <c r="AN925" t="s">
        <v>10207</v>
      </c>
      <c r="AO925" t="s">
        <v>10206</v>
      </c>
      <c r="AP925" t="s">
        <v>171</v>
      </c>
      <c r="AQ925" t="s">
        <v>171</v>
      </c>
      <c r="AR925">
        <f t="shared" si="53"/>
        <v>0</v>
      </c>
      <c r="AS925">
        <v>0</v>
      </c>
      <c r="AT925">
        <v>0</v>
      </c>
      <c r="AU925">
        <v>0</v>
      </c>
      <c r="AW925" t="s">
        <v>6321</v>
      </c>
      <c r="AX925" t="s">
        <v>6320</v>
      </c>
      <c r="AY925" t="s">
        <v>230</v>
      </c>
      <c r="AZ925" t="s">
        <v>171</v>
      </c>
      <c r="BA925">
        <f t="shared" si="54"/>
        <v>0</v>
      </c>
      <c r="BB925">
        <v>0</v>
      </c>
      <c r="BC925">
        <v>0</v>
      </c>
      <c r="BD925">
        <v>0</v>
      </c>
    </row>
    <row r="926" spans="1:56" x14ac:dyDescent="0.25">
      <c r="A926" t="s">
        <v>11275</v>
      </c>
      <c r="B926" t="s">
        <v>11276</v>
      </c>
      <c r="C926" t="s">
        <v>11277</v>
      </c>
      <c r="D926" t="s">
        <v>171</v>
      </c>
      <c r="E926" t="s">
        <v>171</v>
      </c>
      <c r="F926">
        <f t="shared" si="52"/>
        <v>1798900</v>
      </c>
      <c r="G926">
        <v>0</v>
      </c>
      <c r="H926">
        <v>0</v>
      </c>
      <c r="I926">
        <v>0</v>
      </c>
      <c r="J926">
        <v>0</v>
      </c>
      <c r="K926">
        <v>1798900</v>
      </c>
      <c r="L926">
        <v>0</v>
      </c>
      <c r="M926">
        <v>0</v>
      </c>
      <c r="N926">
        <v>0</v>
      </c>
      <c r="AN926" t="s">
        <v>6401</v>
      </c>
      <c r="AO926" t="s">
        <v>6400</v>
      </c>
      <c r="AP926" s="9" t="s">
        <v>63</v>
      </c>
      <c r="AQ926" s="6" t="s">
        <v>118</v>
      </c>
      <c r="AR926">
        <f t="shared" si="53"/>
        <v>0</v>
      </c>
      <c r="AS926">
        <v>0</v>
      </c>
      <c r="AT926">
        <v>0</v>
      </c>
      <c r="AU926">
        <v>0</v>
      </c>
      <c r="AW926" t="s">
        <v>11245</v>
      </c>
      <c r="AX926" t="s">
        <v>11246</v>
      </c>
      <c r="AY926" t="s">
        <v>230</v>
      </c>
      <c r="AZ926" t="s">
        <v>171</v>
      </c>
      <c r="BA926">
        <f t="shared" si="54"/>
        <v>0</v>
      </c>
      <c r="BB926">
        <v>0</v>
      </c>
      <c r="BC926">
        <v>0</v>
      </c>
      <c r="BD926">
        <v>0</v>
      </c>
    </row>
    <row r="927" spans="1:56" x14ac:dyDescent="0.25">
      <c r="A927" t="s">
        <v>11281</v>
      </c>
      <c r="B927" t="s">
        <v>11282</v>
      </c>
      <c r="C927" t="s">
        <v>11283</v>
      </c>
      <c r="D927" t="s">
        <v>171</v>
      </c>
      <c r="E927" t="s">
        <v>171</v>
      </c>
      <c r="F927">
        <f t="shared" si="52"/>
        <v>1797000</v>
      </c>
      <c r="G927">
        <v>0</v>
      </c>
      <c r="H927">
        <v>0</v>
      </c>
      <c r="I927">
        <v>0</v>
      </c>
      <c r="J927">
        <v>0</v>
      </c>
      <c r="K927">
        <v>1797000</v>
      </c>
      <c r="L927">
        <v>0</v>
      </c>
      <c r="M927">
        <v>0</v>
      </c>
      <c r="N927">
        <v>0</v>
      </c>
      <c r="AN927" t="s">
        <v>9163</v>
      </c>
      <c r="AO927" t="s">
        <v>9164</v>
      </c>
      <c r="AP927" t="s">
        <v>171</v>
      </c>
      <c r="AQ927" t="s">
        <v>171</v>
      </c>
      <c r="AR927">
        <f t="shared" si="53"/>
        <v>0</v>
      </c>
      <c r="AS927">
        <v>0</v>
      </c>
      <c r="AT927">
        <v>0</v>
      </c>
      <c r="AU927">
        <v>0</v>
      </c>
      <c r="AW927" t="s">
        <v>11467</v>
      </c>
      <c r="AX927" t="s">
        <v>11468</v>
      </c>
      <c r="AY927" t="s">
        <v>230</v>
      </c>
      <c r="AZ927" t="s">
        <v>171</v>
      </c>
      <c r="BA927">
        <f t="shared" si="54"/>
        <v>0</v>
      </c>
      <c r="BB927">
        <v>0</v>
      </c>
      <c r="BC927">
        <v>0</v>
      </c>
      <c r="BD927">
        <v>0</v>
      </c>
    </row>
    <row r="928" spans="1:56" x14ac:dyDescent="0.25">
      <c r="A928" t="s">
        <v>11290</v>
      </c>
      <c r="B928" t="s">
        <v>11291</v>
      </c>
      <c r="C928" t="s">
        <v>11292</v>
      </c>
      <c r="D928" t="s">
        <v>171</v>
      </c>
      <c r="E928" t="s">
        <v>171</v>
      </c>
      <c r="F928">
        <f t="shared" si="52"/>
        <v>1796400</v>
      </c>
      <c r="G928">
        <v>0</v>
      </c>
      <c r="H928">
        <v>0</v>
      </c>
      <c r="I928">
        <v>0</v>
      </c>
      <c r="J928">
        <v>0</v>
      </c>
      <c r="K928">
        <v>1796400</v>
      </c>
      <c r="L928">
        <v>0</v>
      </c>
      <c r="M928">
        <v>0</v>
      </c>
      <c r="N928">
        <v>0</v>
      </c>
      <c r="AN928" t="s">
        <v>10642</v>
      </c>
      <c r="AO928" t="s">
        <v>10643</v>
      </c>
      <c r="AP928" t="s">
        <v>171</v>
      </c>
      <c r="AQ928" t="s">
        <v>171</v>
      </c>
      <c r="AR928">
        <f t="shared" si="53"/>
        <v>0</v>
      </c>
      <c r="AS928">
        <v>0</v>
      </c>
      <c r="AT928">
        <v>0</v>
      </c>
      <c r="AU928">
        <v>0</v>
      </c>
      <c r="AW928" t="s">
        <v>9695</v>
      </c>
      <c r="AX928" t="s">
        <v>9696</v>
      </c>
      <c r="AY928" s="3" t="s">
        <v>437</v>
      </c>
      <c r="AZ928" s="4" t="s">
        <v>438</v>
      </c>
      <c r="BA928">
        <f t="shared" si="54"/>
        <v>0</v>
      </c>
      <c r="BB928">
        <v>0</v>
      </c>
      <c r="BC928">
        <v>0</v>
      </c>
      <c r="BD928">
        <v>0</v>
      </c>
    </row>
    <row r="929" spans="1:56" x14ac:dyDescent="0.25">
      <c r="A929" t="s">
        <v>11296</v>
      </c>
      <c r="B929" t="s">
        <v>11297</v>
      </c>
      <c r="C929" t="s">
        <v>11298</v>
      </c>
      <c r="D929" t="s">
        <v>171</v>
      </c>
      <c r="E929" s="2" t="s">
        <v>171</v>
      </c>
      <c r="F929">
        <f t="shared" si="52"/>
        <v>1773600</v>
      </c>
      <c r="G929">
        <v>0</v>
      </c>
      <c r="H929">
        <v>1773600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AN929" t="s">
        <v>6159</v>
      </c>
      <c r="AO929" t="s">
        <v>6158</v>
      </c>
      <c r="AP929" t="s">
        <v>171</v>
      </c>
      <c r="AQ929" t="s">
        <v>171</v>
      </c>
      <c r="AR929">
        <f t="shared" si="53"/>
        <v>0</v>
      </c>
      <c r="AS929">
        <v>0</v>
      </c>
      <c r="AT929">
        <v>0</v>
      </c>
      <c r="AU929">
        <v>0</v>
      </c>
      <c r="AW929" t="s">
        <v>6001</v>
      </c>
      <c r="AX929" t="s">
        <v>6002</v>
      </c>
      <c r="AY929" t="s">
        <v>171</v>
      </c>
      <c r="AZ929" t="s">
        <v>171</v>
      </c>
      <c r="BA929">
        <f t="shared" si="54"/>
        <v>0</v>
      </c>
      <c r="BB929">
        <v>0</v>
      </c>
      <c r="BC929">
        <v>0</v>
      </c>
      <c r="BD929">
        <v>0</v>
      </c>
    </row>
    <row r="930" spans="1:56" x14ac:dyDescent="0.25">
      <c r="A930" t="s">
        <v>11304</v>
      </c>
      <c r="B930" t="s">
        <v>11305</v>
      </c>
      <c r="C930" t="s">
        <v>11306</v>
      </c>
      <c r="D930" t="s">
        <v>171</v>
      </c>
      <c r="E930" t="s">
        <v>171</v>
      </c>
      <c r="F930">
        <f t="shared" si="52"/>
        <v>1739800</v>
      </c>
      <c r="G930">
        <v>0</v>
      </c>
      <c r="H930">
        <v>0</v>
      </c>
      <c r="I930">
        <v>0</v>
      </c>
      <c r="J930">
        <v>1739800</v>
      </c>
      <c r="K930">
        <v>0</v>
      </c>
      <c r="L930">
        <v>0</v>
      </c>
      <c r="M930">
        <v>0</v>
      </c>
      <c r="N930">
        <v>0</v>
      </c>
      <c r="AN930" t="s">
        <v>11642</v>
      </c>
      <c r="AO930" t="s">
        <v>11643</v>
      </c>
      <c r="AP930" t="s">
        <v>171</v>
      </c>
      <c r="AQ930" t="s">
        <v>171</v>
      </c>
      <c r="AR930">
        <f t="shared" si="53"/>
        <v>0</v>
      </c>
      <c r="AS930">
        <v>0</v>
      </c>
      <c r="AT930">
        <v>0</v>
      </c>
      <c r="AU930">
        <v>0</v>
      </c>
      <c r="AW930" t="s">
        <v>11475</v>
      </c>
      <c r="AX930" t="s">
        <v>11476</v>
      </c>
      <c r="AY930" t="s">
        <v>171</v>
      </c>
      <c r="AZ930" t="s">
        <v>171</v>
      </c>
      <c r="BA930">
        <f t="shared" si="54"/>
        <v>0</v>
      </c>
      <c r="BB930">
        <v>0</v>
      </c>
      <c r="BC930">
        <v>0</v>
      </c>
      <c r="BD930">
        <v>0</v>
      </c>
    </row>
    <row r="931" spans="1:56" x14ac:dyDescent="0.25">
      <c r="A931" t="s">
        <v>1491</v>
      </c>
      <c r="B931" t="s">
        <v>1491</v>
      </c>
      <c r="C931" t="s">
        <v>1491</v>
      </c>
      <c r="D931" t="s">
        <v>171</v>
      </c>
      <c r="E931" t="s">
        <v>171</v>
      </c>
      <c r="F931">
        <f t="shared" si="52"/>
        <v>1730600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1730600</v>
      </c>
      <c r="N931">
        <v>0</v>
      </c>
      <c r="AN931" t="s">
        <v>9838</v>
      </c>
      <c r="AO931" t="s">
        <v>9839</v>
      </c>
      <c r="AP931" t="s">
        <v>171</v>
      </c>
      <c r="AQ931" t="s">
        <v>171</v>
      </c>
      <c r="AR931">
        <f t="shared" si="53"/>
        <v>0</v>
      </c>
      <c r="AS931">
        <v>0</v>
      </c>
      <c r="AT931">
        <v>0</v>
      </c>
      <c r="AU931">
        <v>0</v>
      </c>
      <c r="AW931" t="s">
        <v>9358</v>
      </c>
      <c r="AX931" t="s">
        <v>9357</v>
      </c>
      <c r="AY931" t="s">
        <v>171</v>
      </c>
      <c r="AZ931" t="s">
        <v>171</v>
      </c>
      <c r="BA931">
        <f t="shared" si="54"/>
        <v>0</v>
      </c>
      <c r="BB931">
        <v>0</v>
      </c>
      <c r="BC931">
        <v>0</v>
      </c>
      <c r="BD931">
        <v>0</v>
      </c>
    </row>
    <row r="932" spans="1:56" x14ac:dyDescent="0.25">
      <c r="A932" t="s">
        <v>11315</v>
      </c>
      <c r="B932" t="s">
        <v>11316</v>
      </c>
      <c r="C932" t="s">
        <v>11317</v>
      </c>
      <c r="D932" t="s">
        <v>171</v>
      </c>
      <c r="E932" t="s">
        <v>171</v>
      </c>
      <c r="F932">
        <f t="shared" si="52"/>
        <v>1659200</v>
      </c>
      <c r="G932">
        <v>0</v>
      </c>
      <c r="H932">
        <v>0</v>
      </c>
      <c r="I932">
        <v>0</v>
      </c>
      <c r="J932">
        <v>0</v>
      </c>
      <c r="K932">
        <v>1659200</v>
      </c>
      <c r="L932">
        <v>0</v>
      </c>
      <c r="M932">
        <v>0</v>
      </c>
      <c r="N932">
        <v>0</v>
      </c>
      <c r="AN932" t="s">
        <v>7837</v>
      </c>
      <c r="AO932" t="s">
        <v>7836</v>
      </c>
      <c r="AP932" t="s">
        <v>171</v>
      </c>
      <c r="AQ932" t="s">
        <v>171</v>
      </c>
      <c r="AR932">
        <f t="shared" si="53"/>
        <v>0</v>
      </c>
      <c r="AS932">
        <v>0</v>
      </c>
      <c r="AT932">
        <v>0</v>
      </c>
      <c r="AU932">
        <v>0</v>
      </c>
      <c r="AW932" t="s">
        <v>7777</v>
      </c>
      <c r="AX932" t="s">
        <v>7778</v>
      </c>
      <c r="AY932" s="9" t="s">
        <v>63</v>
      </c>
      <c r="AZ932" s="5" t="s">
        <v>64</v>
      </c>
      <c r="BA932">
        <f t="shared" si="54"/>
        <v>0</v>
      </c>
      <c r="BB932">
        <v>0</v>
      </c>
      <c r="BC932">
        <v>0</v>
      </c>
      <c r="BD932">
        <v>0</v>
      </c>
    </row>
    <row r="933" spans="1:56" x14ac:dyDescent="0.25">
      <c r="A933" t="s">
        <v>11324</v>
      </c>
      <c r="B933" t="s">
        <v>11325</v>
      </c>
      <c r="C933" t="s">
        <v>11326</v>
      </c>
      <c r="D933" t="s">
        <v>171</v>
      </c>
      <c r="E933" t="s">
        <v>171</v>
      </c>
      <c r="F933">
        <f t="shared" si="52"/>
        <v>1653600</v>
      </c>
      <c r="G933">
        <v>0</v>
      </c>
      <c r="H933">
        <v>0</v>
      </c>
      <c r="I933">
        <v>0</v>
      </c>
      <c r="J933">
        <v>1653600</v>
      </c>
      <c r="K933">
        <v>0</v>
      </c>
      <c r="L933">
        <v>0</v>
      </c>
      <c r="M933">
        <v>0</v>
      </c>
      <c r="N933">
        <v>0</v>
      </c>
      <c r="AN933" t="s">
        <v>7477</v>
      </c>
      <c r="AO933" t="s">
        <v>7478</v>
      </c>
      <c r="AP933" s="2" t="s">
        <v>230</v>
      </c>
      <c r="AQ933" t="s">
        <v>171</v>
      </c>
      <c r="AR933">
        <f t="shared" si="53"/>
        <v>0</v>
      </c>
      <c r="AS933">
        <v>0</v>
      </c>
      <c r="AT933">
        <v>0</v>
      </c>
      <c r="AU933">
        <v>0</v>
      </c>
      <c r="AW933" t="s">
        <v>9762</v>
      </c>
      <c r="AX933" t="s">
        <v>9763</v>
      </c>
      <c r="AY933" t="s">
        <v>171</v>
      </c>
      <c r="AZ933" t="s">
        <v>171</v>
      </c>
      <c r="BA933">
        <f t="shared" si="54"/>
        <v>0</v>
      </c>
      <c r="BB933">
        <v>0</v>
      </c>
      <c r="BC933">
        <v>0</v>
      </c>
      <c r="BD933">
        <v>0</v>
      </c>
    </row>
    <row r="934" spans="1:56" x14ac:dyDescent="0.25">
      <c r="A934" t="s">
        <v>11332</v>
      </c>
      <c r="B934" t="s">
        <v>11333</v>
      </c>
      <c r="C934" t="s">
        <v>11334</v>
      </c>
      <c r="D934" t="s">
        <v>171</v>
      </c>
      <c r="E934" t="s">
        <v>171</v>
      </c>
      <c r="F934">
        <f t="shared" si="52"/>
        <v>1581700</v>
      </c>
      <c r="G934">
        <v>0</v>
      </c>
      <c r="H934">
        <v>1581700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AN934" t="s">
        <v>8374</v>
      </c>
      <c r="AO934" t="s">
        <v>8375</v>
      </c>
      <c r="AP934" s="2" t="s">
        <v>230</v>
      </c>
      <c r="AQ934" t="s">
        <v>171</v>
      </c>
      <c r="AR934">
        <f t="shared" si="53"/>
        <v>0</v>
      </c>
      <c r="AS934">
        <v>0</v>
      </c>
      <c r="AT934">
        <v>0</v>
      </c>
      <c r="AU934">
        <v>0</v>
      </c>
      <c r="AW934" t="s">
        <v>9652</v>
      </c>
      <c r="AX934" t="s">
        <v>9653</v>
      </c>
      <c r="AY934" t="s">
        <v>171</v>
      </c>
      <c r="AZ934" t="s">
        <v>171</v>
      </c>
      <c r="BA934">
        <f t="shared" si="54"/>
        <v>0</v>
      </c>
      <c r="BB934">
        <v>0</v>
      </c>
      <c r="BC934">
        <v>0</v>
      </c>
      <c r="BD934">
        <v>0</v>
      </c>
    </row>
    <row r="935" spans="1:56" x14ac:dyDescent="0.25">
      <c r="A935" t="s">
        <v>11337</v>
      </c>
      <c r="B935" t="s">
        <v>11338</v>
      </c>
      <c r="C935" t="s">
        <v>11339</v>
      </c>
      <c r="D935" t="s">
        <v>171</v>
      </c>
      <c r="E935" t="s">
        <v>171</v>
      </c>
      <c r="F935">
        <f t="shared" si="52"/>
        <v>1549700</v>
      </c>
      <c r="G935">
        <v>0</v>
      </c>
      <c r="H935">
        <v>1549700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AN935" t="s">
        <v>7511</v>
      </c>
      <c r="AO935" t="s">
        <v>7512</v>
      </c>
      <c r="AP935" s="2" t="s">
        <v>230</v>
      </c>
      <c r="AQ935" t="s">
        <v>171</v>
      </c>
      <c r="AR935">
        <f t="shared" si="53"/>
        <v>0</v>
      </c>
      <c r="AS935">
        <v>0</v>
      </c>
      <c r="AT935">
        <v>0</v>
      </c>
      <c r="AU935">
        <v>0</v>
      </c>
      <c r="AW935" t="s">
        <v>8196</v>
      </c>
      <c r="AX935" t="s">
        <v>8197</v>
      </c>
      <c r="AY935" t="s">
        <v>171</v>
      </c>
      <c r="AZ935" t="s">
        <v>171</v>
      </c>
      <c r="BA935">
        <f t="shared" si="54"/>
        <v>0</v>
      </c>
      <c r="BB935">
        <v>0</v>
      </c>
      <c r="BC935">
        <v>0</v>
      </c>
      <c r="BD935">
        <v>0</v>
      </c>
    </row>
    <row r="936" spans="1:56" x14ac:dyDescent="0.25">
      <c r="A936" t="s">
        <v>11345</v>
      </c>
      <c r="B936" t="s">
        <v>11346</v>
      </c>
      <c r="C936" t="s">
        <v>11345</v>
      </c>
      <c r="D936" t="s">
        <v>171</v>
      </c>
      <c r="E936" t="s">
        <v>171</v>
      </c>
      <c r="F936">
        <f t="shared" si="52"/>
        <v>1538800</v>
      </c>
      <c r="G936">
        <v>0</v>
      </c>
      <c r="H936">
        <v>0</v>
      </c>
      <c r="I936">
        <v>0</v>
      </c>
      <c r="J936">
        <v>1538800</v>
      </c>
      <c r="K936">
        <v>0</v>
      </c>
      <c r="L936">
        <v>0</v>
      </c>
      <c r="M936">
        <v>0</v>
      </c>
      <c r="N936">
        <v>0</v>
      </c>
      <c r="AN936" t="s">
        <v>4790</v>
      </c>
      <c r="AO936" t="s">
        <v>4791</v>
      </c>
      <c r="AP936" t="s">
        <v>171</v>
      </c>
      <c r="AQ936" t="s">
        <v>171</v>
      </c>
      <c r="AR936">
        <f t="shared" si="53"/>
        <v>0</v>
      </c>
      <c r="AS936">
        <v>0</v>
      </c>
      <c r="AT936">
        <v>0</v>
      </c>
      <c r="AU936">
        <v>0</v>
      </c>
      <c r="AW936" t="s">
        <v>11479</v>
      </c>
      <c r="AX936" t="s">
        <v>11480</v>
      </c>
      <c r="AY936" t="s">
        <v>171</v>
      </c>
      <c r="AZ936" t="s">
        <v>171</v>
      </c>
      <c r="BA936">
        <f t="shared" si="54"/>
        <v>0</v>
      </c>
      <c r="BB936">
        <v>0</v>
      </c>
      <c r="BC936">
        <v>0</v>
      </c>
      <c r="BD936">
        <v>0</v>
      </c>
    </row>
    <row r="937" spans="1:56" x14ac:dyDescent="0.25">
      <c r="A937" t="s">
        <v>11352</v>
      </c>
      <c r="B937" t="s">
        <v>11353</v>
      </c>
      <c r="C937" t="s">
        <v>11354</v>
      </c>
      <c r="D937" t="s">
        <v>171</v>
      </c>
      <c r="E937" t="s">
        <v>171</v>
      </c>
      <c r="F937">
        <f t="shared" si="52"/>
        <v>1489500</v>
      </c>
      <c r="G937">
        <v>0</v>
      </c>
      <c r="H937">
        <v>1489500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AN937" t="s">
        <v>9402</v>
      </c>
      <c r="AO937" t="s">
        <v>9401</v>
      </c>
      <c r="AP937" t="s">
        <v>171</v>
      </c>
      <c r="AQ937" t="s">
        <v>171</v>
      </c>
      <c r="AR937">
        <f t="shared" si="53"/>
        <v>0</v>
      </c>
      <c r="AS937">
        <v>0</v>
      </c>
      <c r="AT937">
        <v>0</v>
      </c>
      <c r="AU937">
        <v>0</v>
      </c>
      <c r="AW937" t="s">
        <v>6767</v>
      </c>
      <c r="AX937" t="s">
        <v>6766</v>
      </c>
      <c r="AY937" s="3" t="s">
        <v>437</v>
      </c>
      <c r="AZ937" s="7" t="s">
        <v>957</v>
      </c>
      <c r="BA937">
        <f t="shared" si="54"/>
        <v>0</v>
      </c>
      <c r="BB937">
        <v>0</v>
      </c>
      <c r="BC937">
        <v>0</v>
      </c>
      <c r="BD937">
        <v>0</v>
      </c>
    </row>
    <row r="938" spans="1:56" x14ac:dyDescent="0.25">
      <c r="A938" t="s">
        <v>11356</v>
      </c>
      <c r="B938" t="s">
        <v>11357</v>
      </c>
      <c r="C938" t="s">
        <v>11358</v>
      </c>
      <c r="D938" t="s">
        <v>171</v>
      </c>
      <c r="E938" t="s">
        <v>171</v>
      </c>
      <c r="F938">
        <f t="shared" si="52"/>
        <v>1471700</v>
      </c>
      <c r="G938">
        <v>0</v>
      </c>
      <c r="H938">
        <v>1471700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AN938" t="s">
        <v>8457</v>
      </c>
      <c r="AO938" t="s">
        <v>8458</v>
      </c>
      <c r="AP938" t="s">
        <v>171</v>
      </c>
      <c r="AQ938" t="s">
        <v>171</v>
      </c>
      <c r="AR938">
        <f t="shared" si="53"/>
        <v>0</v>
      </c>
      <c r="AS938">
        <v>0</v>
      </c>
      <c r="AT938">
        <v>0</v>
      </c>
      <c r="AU938">
        <v>0</v>
      </c>
      <c r="AW938" t="s">
        <v>8788</v>
      </c>
      <c r="AX938" t="s">
        <v>8789</v>
      </c>
      <c r="AY938" t="s">
        <v>171</v>
      </c>
      <c r="AZ938" t="s">
        <v>171</v>
      </c>
      <c r="BA938">
        <f t="shared" si="54"/>
        <v>0</v>
      </c>
      <c r="BB938">
        <v>0</v>
      </c>
      <c r="BC938">
        <v>0</v>
      </c>
      <c r="BD938">
        <v>0</v>
      </c>
    </row>
    <row r="939" spans="1:56" x14ac:dyDescent="0.25">
      <c r="A939" t="s">
        <v>11364</v>
      </c>
      <c r="B939" t="s">
        <v>11365</v>
      </c>
      <c r="C939" t="s">
        <v>11366</v>
      </c>
      <c r="D939" t="s">
        <v>171</v>
      </c>
      <c r="E939" t="s">
        <v>171</v>
      </c>
      <c r="F939">
        <f t="shared" si="52"/>
        <v>1456900</v>
      </c>
      <c r="G939">
        <v>0</v>
      </c>
      <c r="H939">
        <v>0</v>
      </c>
      <c r="I939">
        <v>0</v>
      </c>
      <c r="J939">
        <v>1456900</v>
      </c>
      <c r="K939">
        <v>0</v>
      </c>
      <c r="L939">
        <v>0</v>
      </c>
      <c r="M939">
        <v>0</v>
      </c>
      <c r="N939">
        <v>0</v>
      </c>
      <c r="AN939" t="s">
        <v>6249</v>
      </c>
      <c r="AO939" t="s">
        <v>6248</v>
      </c>
      <c r="AP939" s="3" t="s">
        <v>437</v>
      </c>
      <c r="AQ939" s="8" t="s">
        <v>1676</v>
      </c>
      <c r="AR939">
        <f t="shared" si="53"/>
        <v>0</v>
      </c>
      <c r="AS939">
        <v>0</v>
      </c>
      <c r="AT939">
        <v>0</v>
      </c>
      <c r="AU939">
        <v>0</v>
      </c>
      <c r="AW939" t="s">
        <v>7215</v>
      </c>
      <c r="AX939" t="s">
        <v>7216</v>
      </c>
      <c r="AY939" t="s">
        <v>171</v>
      </c>
      <c r="AZ939" t="s">
        <v>171</v>
      </c>
      <c r="BA939">
        <f t="shared" si="54"/>
        <v>0</v>
      </c>
      <c r="BB939">
        <v>0</v>
      </c>
      <c r="BC939">
        <v>0</v>
      </c>
      <c r="BD939">
        <v>0</v>
      </c>
    </row>
    <row r="940" spans="1:56" x14ac:dyDescent="0.25">
      <c r="A940" t="s">
        <v>11372</v>
      </c>
      <c r="B940" t="s">
        <v>11373</v>
      </c>
      <c r="C940" t="s">
        <v>11372</v>
      </c>
      <c r="D940" t="s">
        <v>171</v>
      </c>
      <c r="E940" t="s">
        <v>171</v>
      </c>
      <c r="F940">
        <f t="shared" si="52"/>
        <v>1408100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1408100</v>
      </c>
      <c r="N940">
        <v>0</v>
      </c>
      <c r="AN940" t="s">
        <v>11650</v>
      </c>
      <c r="AO940" t="s">
        <v>11649</v>
      </c>
      <c r="AP940" t="s">
        <v>171</v>
      </c>
      <c r="AQ940" t="s">
        <v>171</v>
      </c>
      <c r="AR940">
        <f t="shared" si="53"/>
        <v>0</v>
      </c>
      <c r="AS940">
        <v>0</v>
      </c>
      <c r="AT940">
        <v>0</v>
      </c>
      <c r="AU940">
        <v>0</v>
      </c>
      <c r="AW940" t="s">
        <v>10141</v>
      </c>
      <c r="AX940" t="s">
        <v>10142</v>
      </c>
      <c r="AY940" t="s">
        <v>171</v>
      </c>
      <c r="AZ940" t="s">
        <v>171</v>
      </c>
      <c r="BA940">
        <f t="shared" si="54"/>
        <v>0</v>
      </c>
      <c r="BB940">
        <v>0</v>
      </c>
      <c r="BC940">
        <v>0</v>
      </c>
      <c r="BD940">
        <v>0</v>
      </c>
    </row>
    <row r="941" spans="1:56" x14ac:dyDescent="0.25">
      <c r="A941" t="s">
        <v>11380</v>
      </c>
      <c r="B941" t="s">
        <v>11381</v>
      </c>
      <c r="C941" t="s">
        <v>11380</v>
      </c>
      <c r="D941" t="s">
        <v>171</v>
      </c>
      <c r="E941" t="s">
        <v>171</v>
      </c>
      <c r="F941">
        <f t="shared" si="52"/>
        <v>1405200</v>
      </c>
      <c r="G941">
        <v>0</v>
      </c>
      <c r="H941">
        <v>0</v>
      </c>
      <c r="I941">
        <v>0</v>
      </c>
      <c r="J941">
        <v>1405200</v>
      </c>
      <c r="K941">
        <v>0</v>
      </c>
      <c r="L941">
        <v>0</v>
      </c>
      <c r="M941">
        <v>0</v>
      </c>
      <c r="N941">
        <v>0</v>
      </c>
      <c r="AN941" t="s">
        <v>8307</v>
      </c>
      <c r="AO941" t="s">
        <v>8306</v>
      </c>
      <c r="AP941" t="s">
        <v>171</v>
      </c>
      <c r="AQ941" t="s">
        <v>171</v>
      </c>
      <c r="AR941">
        <f t="shared" si="53"/>
        <v>0</v>
      </c>
      <c r="AS941">
        <v>0</v>
      </c>
      <c r="AT941">
        <v>0</v>
      </c>
      <c r="AU941">
        <v>0</v>
      </c>
      <c r="AW941" t="s">
        <v>8854</v>
      </c>
      <c r="AX941" t="s">
        <v>8855</v>
      </c>
      <c r="AY941" t="s">
        <v>171</v>
      </c>
      <c r="AZ941" t="s">
        <v>171</v>
      </c>
      <c r="BA941">
        <f t="shared" si="54"/>
        <v>0</v>
      </c>
      <c r="BB941">
        <v>0</v>
      </c>
      <c r="BC941">
        <v>0</v>
      </c>
      <c r="BD941">
        <v>0</v>
      </c>
    </row>
    <row r="942" spans="1:56" x14ac:dyDescent="0.25">
      <c r="A942" t="s">
        <v>11389</v>
      </c>
      <c r="B942" t="s">
        <v>11390</v>
      </c>
      <c r="C942" t="s">
        <v>11391</v>
      </c>
      <c r="D942" t="s">
        <v>171</v>
      </c>
      <c r="E942" t="s">
        <v>171</v>
      </c>
      <c r="F942">
        <f t="shared" si="52"/>
        <v>1403600</v>
      </c>
      <c r="G942">
        <v>0</v>
      </c>
      <c r="H942">
        <v>1403600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AN942" t="s">
        <v>11658</v>
      </c>
      <c r="AO942" t="s">
        <v>11657</v>
      </c>
      <c r="AP942" s="3" t="s">
        <v>437</v>
      </c>
      <c r="AQ942" s="4" t="s">
        <v>438</v>
      </c>
      <c r="AR942">
        <f t="shared" si="53"/>
        <v>0</v>
      </c>
      <c r="AS942">
        <v>0</v>
      </c>
      <c r="AT942">
        <v>0</v>
      </c>
      <c r="AU942">
        <v>0</v>
      </c>
      <c r="AW942" t="s">
        <v>8529</v>
      </c>
      <c r="AX942" t="s">
        <v>8530</v>
      </c>
      <c r="AY942" t="s">
        <v>171</v>
      </c>
      <c r="AZ942" t="s">
        <v>171</v>
      </c>
      <c r="BA942">
        <f t="shared" si="54"/>
        <v>0</v>
      </c>
      <c r="BB942">
        <v>0</v>
      </c>
      <c r="BC942">
        <v>0</v>
      </c>
      <c r="BD942">
        <v>0</v>
      </c>
    </row>
    <row r="943" spans="1:56" x14ac:dyDescent="0.25">
      <c r="A943" t="s">
        <v>11397</v>
      </c>
      <c r="B943" t="s">
        <v>11398</v>
      </c>
      <c r="C943" t="s">
        <v>11399</v>
      </c>
      <c r="D943" t="s">
        <v>171</v>
      </c>
      <c r="E943" t="s">
        <v>171</v>
      </c>
      <c r="F943">
        <f t="shared" si="52"/>
        <v>1389900</v>
      </c>
      <c r="G943">
        <v>0</v>
      </c>
      <c r="H943">
        <v>0</v>
      </c>
      <c r="I943">
        <v>0</v>
      </c>
      <c r="J943">
        <v>1389900</v>
      </c>
      <c r="K943">
        <v>0</v>
      </c>
      <c r="L943">
        <v>0</v>
      </c>
      <c r="M943">
        <v>0</v>
      </c>
      <c r="N943">
        <v>0</v>
      </c>
      <c r="AN943" t="s">
        <v>7343</v>
      </c>
      <c r="AO943" t="s">
        <v>7342</v>
      </c>
      <c r="AP943" t="s">
        <v>171</v>
      </c>
      <c r="AQ943" t="s">
        <v>171</v>
      </c>
      <c r="AR943">
        <f t="shared" si="53"/>
        <v>0</v>
      </c>
      <c r="AS943">
        <v>0</v>
      </c>
      <c r="AT943">
        <v>0</v>
      </c>
      <c r="AU943">
        <v>0</v>
      </c>
      <c r="AW943" t="s">
        <v>10150</v>
      </c>
      <c r="AX943" t="s">
        <v>10151</v>
      </c>
      <c r="AY943" t="s">
        <v>171</v>
      </c>
      <c r="AZ943" t="s">
        <v>171</v>
      </c>
      <c r="BA943">
        <f t="shared" si="54"/>
        <v>0</v>
      </c>
      <c r="BB943">
        <v>0</v>
      </c>
      <c r="BC943">
        <v>0</v>
      </c>
      <c r="BD943">
        <v>0</v>
      </c>
    </row>
    <row r="944" spans="1:56" x14ac:dyDescent="0.25">
      <c r="A944" t="s">
        <v>11405</v>
      </c>
      <c r="B944" t="s">
        <v>11406</v>
      </c>
      <c r="C944" t="s">
        <v>11405</v>
      </c>
      <c r="D944" t="s">
        <v>171</v>
      </c>
      <c r="E944" t="s">
        <v>171</v>
      </c>
      <c r="F944">
        <f t="shared" si="52"/>
        <v>1336100</v>
      </c>
      <c r="G944">
        <v>0</v>
      </c>
      <c r="H944">
        <v>0</v>
      </c>
      <c r="I944">
        <v>0</v>
      </c>
      <c r="J944">
        <v>1336100</v>
      </c>
      <c r="K944">
        <v>0</v>
      </c>
      <c r="L944">
        <v>0</v>
      </c>
      <c r="M944">
        <v>0</v>
      </c>
      <c r="N944">
        <v>0</v>
      </c>
      <c r="AN944" t="s">
        <v>6683</v>
      </c>
      <c r="AO944" t="s">
        <v>6684</v>
      </c>
      <c r="AP944" t="s">
        <v>171</v>
      </c>
      <c r="AQ944" t="s">
        <v>171</v>
      </c>
      <c r="AR944">
        <f t="shared" si="53"/>
        <v>0</v>
      </c>
      <c r="AS944">
        <v>0</v>
      </c>
      <c r="AT944">
        <v>0</v>
      </c>
      <c r="AU944">
        <v>0</v>
      </c>
      <c r="AW944" t="s">
        <v>10316</v>
      </c>
      <c r="AX944" t="s">
        <v>10317</v>
      </c>
      <c r="AY944" t="s">
        <v>171</v>
      </c>
      <c r="AZ944" t="s">
        <v>171</v>
      </c>
      <c r="BA944">
        <f t="shared" si="54"/>
        <v>0</v>
      </c>
      <c r="BB944">
        <v>0</v>
      </c>
      <c r="BC944">
        <v>0</v>
      </c>
      <c r="BD944">
        <v>0</v>
      </c>
    </row>
    <row r="945" spans="1:56" x14ac:dyDescent="0.25">
      <c r="A945" t="s">
        <v>11408</v>
      </c>
      <c r="B945" t="s">
        <v>11409</v>
      </c>
      <c r="C945" t="s">
        <v>11410</v>
      </c>
      <c r="D945" t="s">
        <v>171</v>
      </c>
      <c r="E945" t="s">
        <v>171</v>
      </c>
      <c r="F945">
        <f t="shared" si="52"/>
        <v>1326300</v>
      </c>
      <c r="G945">
        <v>0</v>
      </c>
      <c r="H945">
        <v>0</v>
      </c>
      <c r="I945">
        <v>0</v>
      </c>
      <c r="J945">
        <v>1326300</v>
      </c>
      <c r="K945">
        <v>0</v>
      </c>
      <c r="L945">
        <v>0</v>
      </c>
      <c r="M945">
        <v>0</v>
      </c>
      <c r="N945">
        <v>0</v>
      </c>
      <c r="AN945" t="s">
        <v>7371</v>
      </c>
      <c r="AO945" t="s">
        <v>7372</v>
      </c>
      <c r="AP945" t="s">
        <v>171</v>
      </c>
      <c r="AQ945" t="s">
        <v>171</v>
      </c>
      <c r="AR945">
        <f t="shared" si="53"/>
        <v>0</v>
      </c>
      <c r="AS945">
        <v>0</v>
      </c>
      <c r="AT945">
        <v>0</v>
      </c>
      <c r="AU945">
        <v>0</v>
      </c>
      <c r="AW945" t="s">
        <v>11031</v>
      </c>
      <c r="AX945" t="s">
        <v>11032</v>
      </c>
      <c r="AY945" t="s">
        <v>171</v>
      </c>
      <c r="AZ945" t="s">
        <v>171</v>
      </c>
      <c r="BA945">
        <f t="shared" si="54"/>
        <v>0</v>
      </c>
      <c r="BB945">
        <v>0</v>
      </c>
      <c r="BC945">
        <v>0</v>
      </c>
      <c r="BD945">
        <v>0</v>
      </c>
    </row>
    <row r="946" spans="1:56" x14ac:dyDescent="0.25">
      <c r="A946" t="s">
        <v>1491</v>
      </c>
      <c r="B946" t="s">
        <v>1491</v>
      </c>
      <c r="C946" t="s">
        <v>11412</v>
      </c>
      <c r="D946" t="s">
        <v>171</v>
      </c>
      <c r="E946" s="2" t="s">
        <v>171</v>
      </c>
      <c r="F946">
        <f t="shared" si="52"/>
        <v>1260800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1260800</v>
      </c>
      <c r="M946">
        <v>0</v>
      </c>
      <c r="N946">
        <v>0</v>
      </c>
      <c r="AN946" t="s">
        <v>9671</v>
      </c>
      <c r="AO946" t="s">
        <v>9672</v>
      </c>
      <c r="AP946" s="9" t="s">
        <v>63</v>
      </c>
      <c r="AQ946" s="5" t="s">
        <v>64</v>
      </c>
      <c r="AR946">
        <f t="shared" si="53"/>
        <v>0</v>
      </c>
      <c r="AS946">
        <v>0</v>
      </c>
      <c r="AT946">
        <v>0</v>
      </c>
      <c r="AU946">
        <v>0</v>
      </c>
      <c r="AW946" t="s">
        <v>7807</v>
      </c>
      <c r="AX946" t="s">
        <v>7808</v>
      </c>
      <c r="AY946" t="s">
        <v>171</v>
      </c>
      <c r="AZ946" t="s">
        <v>171</v>
      </c>
      <c r="BA946">
        <f t="shared" si="54"/>
        <v>0</v>
      </c>
      <c r="BB946">
        <v>0</v>
      </c>
      <c r="BC946">
        <v>0</v>
      </c>
      <c r="BD946">
        <v>0</v>
      </c>
    </row>
    <row r="947" spans="1:56" x14ac:dyDescent="0.25">
      <c r="A947" t="s">
        <v>11425</v>
      </c>
      <c r="B947" t="s">
        <v>11426</v>
      </c>
      <c r="C947" t="s">
        <v>11427</v>
      </c>
      <c r="D947" t="s">
        <v>171</v>
      </c>
      <c r="E947" t="s">
        <v>171</v>
      </c>
      <c r="F947">
        <f t="shared" si="52"/>
        <v>1239300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1239300</v>
      </c>
      <c r="M947">
        <v>0</v>
      </c>
      <c r="N947">
        <v>0</v>
      </c>
      <c r="AN947" t="s">
        <v>11661</v>
      </c>
      <c r="AO947" t="s">
        <v>11662</v>
      </c>
      <c r="AP947" t="s">
        <v>171</v>
      </c>
      <c r="AQ947" t="s">
        <v>171</v>
      </c>
      <c r="AR947">
        <f t="shared" si="53"/>
        <v>0</v>
      </c>
      <c r="AS947">
        <v>0</v>
      </c>
      <c r="AT947">
        <v>0</v>
      </c>
      <c r="AU947">
        <v>0</v>
      </c>
      <c r="AW947" t="s">
        <v>11483</v>
      </c>
      <c r="AX947" t="s">
        <v>11484</v>
      </c>
      <c r="AY947" t="s">
        <v>171</v>
      </c>
      <c r="AZ947" t="s">
        <v>171</v>
      </c>
      <c r="BA947">
        <f t="shared" si="54"/>
        <v>0</v>
      </c>
      <c r="BB947">
        <v>0</v>
      </c>
      <c r="BC947">
        <v>0</v>
      </c>
      <c r="BD947">
        <v>0</v>
      </c>
    </row>
    <row r="948" spans="1:56" x14ac:dyDescent="0.25">
      <c r="A948" t="s">
        <v>11434</v>
      </c>
      <c r="B948" t="s">
        <v>11435</v>
      </c>
      <c r="C948" t="s">
        <v>11436</v>
      </c>
      <c r="D948" t="s">
        <v>171</v>
      </c>
      <c r="E948" t="s">
        <v>171</v>
      </c>
      <c r="F948">
        <f t="shared" si="52"/>
        <v>1190000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1190000</v>
      </c>
      <c r="N948">
        <v>0</v>
      </c>
      <c r="AN948" t="s">
        <v>7362</v>
      </c>
      <c r="AO948" t="s">
        <v>7363</v>
      </c>
      <c r="AP948" t="s">
        <v>171</v>
      </c>
      <c r="AQ948" t="s">
        <v>171</v>
      </c>
      <c r="AR948">
        <f t="shared" si="53"/>
        <v>0</v>
      </c>
      <c r="AS948">
        <v>0</v>
      </c>
      <c r="AT948">
        <v>0</v>
      </c>
      <c r="AU948">
        <v>0</v>
      </c>
      <c r="AW948" t="s">
        <v>8988</v>
      </c>
      <c r="AX948" t="s">
        <v>8989</v>
      </c>
      <c r="AY948" t="s">
        <v>171</v>
      </c>
      <c r="AZ948" t="s">
        <v>171</v>
      </c>
      <c r="BA948">
        <f t="shared" si="54"/>
        <v>0</v>
      </c>
      <c r="BB948">
        <v>0</v>
      </c>
      <c r="BC948">
        <v>0</v>
      </c>
      <c r="BD948">
        <v>0</v>
      </c>
    </row>
    <row r="949" spans="1:56" x14ac:dyDescent="0.25">
      <c r="A949" t="s">
        <v>11442</v>
      </c>
      <c r="B949" t="s">
        <v>11443</v>
      </c>
      <c r="C949" t="s">
        <v>11444</v>
      </c>
      <c r="D949" t="s">
        <v>171</v>
      </c>
      <c r="E949" t="s">
        <v>171</v>
      </c>
      <c r="F949">
        <f t="shared" si="52"/>
        <v>1170400</v>
      </c>
      <c r="G949">
        <v>0</v>
      </c>
      <c r="H949">
        <v>0</v>
      </c>
      <c r="I949">
        <v>0</v>
      </c>
      <c r="J949">
        <v>1170400</v>
      </c>
      <c r="K949">
        <v>0</v>
      </c>
      <c r="L949">
        <v>0</v>
      </c>
      <c r="M949">
        <v>0</v>
      </c>
      <c r="N949">
        <v>0</v>
      </c>
      <c r="AN949" t="s">
        <v>11316</v>
      </c>
      <c r="AO949" t="s">
        <v>11317</v>
      </c>
      <c r="AP949" t="s">
        <v>171</v>
      </c>
      <c r="AQ949" t="s">
        <v>171</v>
      </c>
      <c r="AR949">
        <f t="shared" si="53"/>
        <v>0</v>
      </c>
      <c r="AS949">
        <v>0</v>
      </c>
      <c r="AT949">
        <v>0</v>
      </c>
      <c r="AU949">
        <v>0</v>
      </c>
      <c r="AW949" t="s">
        <v>11487</v>
      </c>
      <c r="AX949" t="s">
        <v>11486</v>
      </c>
      <c r="AY949" t="s">
        <v>171</v>
      </c>
      <c r="AZ949" t="s">
        <v>171</v>
      </c>
      <c r="BA949">
        <f t="shared" si="54"/>
        <v>0</v>
      </c>
      <c r="BB949">
        <v>0</v>
      </c>
      <c r="BC949">
        <v>0</v>
      </c>
      <c r="BD949">
        <v>0</v>
      </c>
    </row>
    <row r="950" spans="1:56" x14ac:dyDescent="0.25">
      <c r="A950" t="s">
        <v>11458</v>
      </c>
      <c r="B950" t="s">
        <v>11459</v>
      </c>
      <c r="C950" t="s">
        <v>11460</v>
      </c>
      <c r="D950" t="s">
        <v>171</v>
      </c>
      <c r="E950" t="s">
        <v>171</v>
      </c>
      <c r="F950">
        <f t="shared" si="52"/>
        <v>1117900</v>
      </c>
      <c r="G950">
        <v>0</v>
      </c>
      <c r="H950">
        <v>0</v>
      </c>
      <c r="I950">
        <v>0</v>
      </c>
      <c r="J950">
        <v>1117900</v>
      </c>
      <c r="K950">
        <v>0</v>
      </c>
      <c r="L950">
        <v>0</v>
      </c>
      <c r="M950">
        <v>0</v>
      </c>
      <c r="N950">
        <v>0</v>
      </c>
      <c r="AN950" t="s">
        <v>7068</v>
      </c>
      <c r="AO950" t="s">
        <v>7069</v>
      </c>
      <c r="AP950" t="s">
        <v>171</v>
      </c>
      <c r="AQ950" t="s">
        <v>171</v>
      </c>
      <c r="AR950">
        <f t="shared" si="53"/>
        <v>0</v>
      </c>
      <c r="AS950">
        <v>0</v>
      </c>
      <c r="AT950">
        <v>0</v>
      </c>
      <c r="AU950">
        <v>0</v>
      </c>
      <c r="AW950" t="s">
        <v>10473</v>
      </c>
      <c r="AX950" t="s">
        <v>10474</v>
      </c>
      <c r="AY950" t="s">
        <v>171</v>
      </c>
      <c r="AZ950" t="s">
        <v>171</v>
      </c>
      <c r="BA950">
        <f t="shared" si="54"/>
        <v>0</v>
      </c>
      <c r="BB950">
        <v>0</v>
      </c>
      <c r="BC950">
        <v>0</v>
      </c>
      <c r="BD950">
        <v>0</v>
      </c>
    </row>
    <row r="951" spans="1:56" x14ac:dyDescent="0.25">
      <c r="A951" t="s">
        <v>1491</v>
      </c>
      <c r="B951" t="s">
        <v>11620</v>
      </c>
      <c r="C951" t="s">
        <v>11621</v>
      </c>
      <c r="D951" t="s">
        <v>479</v>
      </c>
      <c r="E951" t="s">
        <v>171</v>
      </c>
      <c r="F951">
        <f t="shared" si="52"/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AN951" t="s">
        <v>8399</v>
      </c>
      <c r="AO951" t="s">
        <v>8400</v>
      </c>
      <c r="AP951" s="3" t="s">
        <v>437</v>
      </c>
      <c r="AQ951" s="7" t="s">
        <v>957</v>
      </c>
      <c r="AR951">
        <f t="shared" si="53"/>
        <v>0</v>
      </c>
      <c r="AS951">
        <v>0</v>
      </c>
      <c r="AT951">
        <v>0</v>
      </c>
      <c r="AU951">
        <v>0</v>
      </c>
      <c r="AW951" t="s">
        <v>8665</v>
      </c>
      <c r="AX951" t="s">
        <v>8664</v>
      </c>
      <c r="AY951" t="s">
        <v>171</v>
      </c>
      <c r="AZ951" t="s">
        <v>171</v>
      </c>
      <c r="BA951">
        <f t="shared" si="54"/>
        <v>0</v>
      </c>
      <c r="BB951">
        <v>0</v>
      </c>
      <c r="BC951">
        <v>0</v>
      </c>
      <c r="BD951">
        <v>0</v>
      </c>
    </row>
    <row r="952" spans="1:56" x14ac:dyDescent="0.25">
      <c r="A952" t="s">
        <v>1491</v>
      </c>
      <c r="B952" t="s">
        <v>11628</v>
      </c>
      <c r="C952" t="s">
        <v>11629</v>
      </c>
      <c r="D952" t="s">
        <v>479</v>
      </c>
      <c r="E952" t="s">
        <v>171</v>
      </c>
      <c r="F952">
        <f t="shared" si="52"/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AN952" t="s">
        <v>11667</v>
      </c>
      <c r="AO952" t="s">
        <v>11668</v>
      </c>
      <c r="AP952" s="3" t="s">
        <v>437</v>
      </c>
      <c r="AQ952" s="7" t="s">
        <v>957</v>
      </c>
      <c r="AR952">
        <f t="shared" si="53"/>
        <v>0</v>
      </c>
      <c r="AS952">
        <v>0</v>
      </c>
      <c r="AT952">
        <v>0</v>
      </c>
      <c r="AU952">
        <v>0</v>
      </c>
      <c r="AW952" t="s">
        <v>4670</v>
      </c>
      <c r="AX952" t="s">
        <v>4671</v>
      </c>
      <c r="AY952" t="s">
        <v>171</v>
      </c>
      <c r="AZ952" t="s">
        <v>171</v>
      </c>
      <c r="BA952">
        <f t="shared" si="54"/>
        <v>0</v>
      </c>
      <c r="BB952">
        <v>0</v>
      </c>
      <c r="BC952">
        <v>0</v>
      </c>
      <c r="BD952">
        <v>0</v>
      </c>
    </row>
    <row r="953" spans="1:56" x14ac:dyDescent="0.25">
      <c r="A953" t="s">
        <v>11466</v>
      </c>
      <c r="B953" t="s">
        <v>11467</v>
      </c>
      <c r="C953" t="s">
        <v>11468</v>
      </c>
      <c r="D953" t="s">
        <v>230</v>
      </c>
      <c r="E953" t="s">
        <v>171</v>
      </c>
      <c r="F953">
        <f t="shared" si="52"/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AN953" t="s">
        <v>7645</v>
      </c>
      <c r="AO953" t="s">
        <v>7646</v>
      </c>
      <c r="AP953" t="s">
        <v>171</v>
      </c>
      <c r="AQ953" t="s">
        <v>171</v>
      </c>
      <c r="AR953">
        <f t="shared" si="53"/>
        <v>0</v>
      </c>
      <c r="AS953">
        <v>0</v>
      </c>
      <c r="AT953">
        <v>0</v>
      </c>
      <c r="AU953">
        <v>0</v>
      </c>
      <c r="AW953" t="s">
        <v>7996</v>
      </c>
      <c r="AX953" t="s">
        <v>7995</v>
      </c>
      <c r="AY953" s="3" t="s">
        <v>437</v>
      </c>
      <c r="AZ953" s="8" t="s">
        <v>1676</v>
      </c>
      <c r="BA953">
        <f t="shared" si="54"/>
        <v>0</v>
      </c>
      <c r="BB953">
        <v>0</v>
      </c>
      <c r="BC953">
        <v>0</v>
      </c>
      <c r="BD953">
        <v>0</v>
      </c>
    </row>
    <row r="954" spans="1:56" x14ac:dyDescent="0.25">
      <c r="A954" t="s">
        <v>11675</v>
      </c>
      <c r="B954" t="s">
        <v>11676</v>
      </c>
      <c r="C954" t="s">
        <v>11675</v>
      </c>
      <c r="D954" t="s">
        <v>230</v>
      </c>
      <c r="E954" t="s">
        <v>171</v>
      </c>
      <c r="F954">
        <f t="shared" si="52"/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AN954" t="s">
        <v>11409</v>
      </c>
      <c r="AO954" t="s">
        <v>11410</v>
      </c>
      <c r="AP954" t="s">
        <v>171</v>
      </c>
      <c r="AQ954" t="s">
        <v>171</v>
      </c>
      <c r="AR954">
        <f t="shared" si="53"/>
        <v>0</v>
      </c>
      <c r="AS954">
        <v>0</v>
      </c>
      <c r="AT954">
        <v>0</v>
      </c>
      <c r="AU954">
        <v>0</v>
      </c>
      <c r="AW954" t="s">
        <v>11495</v>
      </c>
      <c r="AX954" t="s">
        <v>11496</v>
      </c>
      <c r="AY954" t="s">
        <v>171</v>
      </c>
      <c r="AZ954" t="s">
        <v>171</v>
      </c>
      <c r="BA954">
        <f t="shared" si="54"/>
        <v>0</v>
      </c>
      <c r="BB954">
        <v>0</v>
      </c>
      <c r="BC954">
        <v>0</v>
      </c>
      <c r="BD954">
        <v>0</v>
      </c>
    </row>
    <row r="955" spans="1:56" x14ac:dyDescent="0.25">
      <c r="A955" t="s">
        <v>11685</v>
      </c>
      <c r="B955" t="s">
        <v>11686</v>
      </c>
      <c r="C955" t="s">
        <v>11687</v>
      </c>
      <c r="D955" t="s">
        <v>230</v>
      </c>
      <c r="E955" t="s">
        <v>171</v>
      </c>
      <c r="F955">
        <f t="shared" si="52"/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AN955" t="s">
        <v>10252</v>
      </c>
      <c r="AO955" t="s">
        <v>10253</v>
      </c>
      <c r="AP955" s="9" t="s">
        <v>63</v>
      </c>
      <c r="AQ955" s="5" t="s">
        <v>64</v>
      </c>
      <c r="AR955">
        <f t="shared" si="53"/>
        <v>0</v>
      </c>
      <c r="AS955">
        <v>0</v>
      </c>
      <c r="AT955">
        <v>0</v>
      </c>
      <c r="AU955">
        <v>0</v>
      </c>
      <c r="AW955" t="s">
        <v>11098</v>
      </c>
      <c r="AX955" t="s">
        <v>11097</v>
      </c>
      <c r="AY955" t="s">
        <v>171</v>
      </c>
      <c r="AZ955" t="s">
        <v>171</v>
      </c>
      <c r="BA955">
        <f t="shared" si="54"/>
        <v>0</v>
      </c>
      <c r="BB955">
        <v>0</v>
      </c>
      <c r="BC955">
        <v>0</v>
      </c>
      <c r="BD955">
        <v>0</v>
      </c>
    </row>
    <row r="956" spans="1:56" x14ac:dyDescent="0.25">
      <c r="A956" t="s">
        <v>11900</v>
      </c>
      <c r="B956" t="s">
        <v>11901</v>
      </c>
      <c r="C956" t="s">
        <v>11900</v>
      </c>
      <c r="D956" t="s">
        <v>230</v>
      </c>
      <c r="E956" t="s">
        <v>171</v>
      </c>
      <c r="F956">
        <f t="shared" si="52"/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AN956" t="s">
        <v>11167</v>
      </c>
      <c r="AO956" t="s">
        <v>11168</v>
      </c>
      <c r="AP956" t="s">
        <v>171</v>
      </c>
      <c r="AQ956" t="s">
        <v>171</v>
      </c>
      <c r="AR956">
        <f t="shared" si="53"/>
        <v>0</v>
      </c>
      <c r="AS956">
        <v>0</v>
      </c>
      <c r="AT956">
        <v>0</v>
      </c>
      <c r="AU956">
        <v>0</v>
      </c>
      <c r="AW956" t="s">
        <v>7939</v>
      </c>
      <c r="AX956" t="s">
        <v>7940</v>
      </c>
      <c r="AY956" t="s">
        <v>171</v>
      </c>
      <c r="AZ956" t="s">
        <v>171</v>
      </c>
      <c r="BA956">
        <f t="shared" si="54"/>
        <v>0</v>
      </c>
      <c r="BB956">
        <v>0</v>
      </c>
      <c r="BC956">
        <v>0</v>
      </c>
      <c r="BD956">
        <v>0</v>
      </c>
    </row>
    <row r="957" spans="1:56" x14ac:dyDescent="0.25">
      <c r="A957" t="s">
        <v>11462</v>
      </c>
      <c r="B957" t="s">
        <v>11463</v>
      </c>
      <c r="C957" t="s">
        <v>11464</v>
      </c>
      <c r="D957" t="s">
        <v>171</v>
      </c>
      <c r="E957" t="s">
        <v>171</v>
      </c>
      <c r="F957">
        <f t="shared" si="52"/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AN957" t="s">
        <v>6820</v>
      </c>
      <c r="AO957" t="s">
        <v>6821</v>
      </c>
      <c r="AP957" s="2"/>
      <c r="AQ957" s="2"/>
      <c r="AR957">
        <f t="shared" si="53"/>
        <v>0</v>
      </c>
      <c r="AS957">
        <v>0</v>
      </c>
      <c r="AT957">
        <v>0</v>
      </c>
      <c r="AU957">
        <v>0</v>
      </c>
      <c r="AW957" t="s">
        <v>11501</v>
      </c>
      <c r="AX957" t="s">
        <v>11502</v>
      </c>
      <c r="AY957" t="s">
        <v>171</v>
      </c>
      <c r="AZ957" t="s">
        <v>171</v>
      </c>
      <c r="BA957">
        <f t="shared" si="54"/>
        <v>0</v>
      </c>
      <c r="BB957">
        <v>0</v>
      </c>
      <c r="BC957">
        <v>0</v>
      </c>
      <c r="BD957">
        <v>0</v>
      </c>
    </row>
    <row r="958" spans="1:56" x14ac:dyDescent="0.25">
      <c r="A958" t="s">
        <v>11474</v>
      </c>
      <c r="B958" t="s">
        <v>11475</v>
      </c>
      <c r="C958" t="s">
        <v>11476</v>
      </c>
      <c r="D958" t="s">
        <v>171</v>
      </c>
      <c r="E958" t="s">
        <v>171</v>
      </c>
      <c r="F958">
        <f t="shared" si="52"/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AN958" t="s">
        <v>5888</v>
      </c>
      <c r="AO958" t="s">
        <v>5889</v>
      </c>
      <c r="AP958" s="3" t="s">
        <v>437</v>
      </c>
      <c r="AQ958" s="7" t="s">
        <v>957</v>
      </c>
      <c r="AR958">
        <f t="shared" si="53"/>
        <v>0</v>
      </c>
      <c r="AS958">
        <v>0</v>
      </c>
      <c r="AT958">
        <v>0</v>
      </c>
      <c r="AU958">
        <v>0</v>
      </c>
      <c r="AW958" t="s">
        <v>11510</v>
      </c>
      <c r="AX958" t="s">
        <v>11511</v>
      </c>
      <c r="AY958" t="s">
        <v>171</v>
      </c>
      <c r="AZ958" t="s">
        <v>171</v>
      </c>
      <c r="BA958">
        <f t="shared" si="54"/>
        <v>0</v>
      </c>
      <c r="BB958">
        <v>0</v>
      </c>
      <c r="BC958">
        <v>0</v>
      </c>
      <c r="BD958">
        <v>0</v>
      </c>
    </row>
    <row r="959" spans="1:56" x14ac:dyDescent="0.25">
      <c r="A959" t="s">
        <v>11478</v>
      </c>
      <c r="B959" t="s">
        <v>11479</v>
      </c>
      <c r="C959" t="s">
        <v>11480</v>
      </c>
      <c r="D959" t="s">
        <v>171</v>
      </c>
      <c r="E959" t="s">
        <v>171</v>
      </c>
      <c r="F959">
        <f t="shared" si="52"/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AN959" t="s">
        <v>9847</v>
      </c>
      <c r="AO959" t="s">
        <v>9846</v>
      </c>
      <c r="AP959" t="s">
        <v>171</v>
      </c>
      <c r="AQ959" t="s">
        <v>171</v>
      </c>
      <c r="AR959">
        <f t="shared" si="53"/>
        <v>0</v>
      </c>
      <c r="AS959">
        <v>0</v>
      </c>
      <c r="AT959">
        <v>0</v>
      </c>
      <c r="AU959">
        <v>0</v>
      </c>
      <c r="AW959" t="s">
        <v>11514</v>
      </c>
      <c r="AX959" t="s">
        <v>11513</v>
      </c>
      <c r="AY959" t="s">
        <v>171</v>
      </c>
      <c r="AZ959" t="s">
        <v>171</v>
      </c>
      <c r="BA959">
        <f t="shared" si="54"/>
        <v>0</v>
      </c>
      <c r="BB959">
        <v>0</v>
      </c>
      <c r="BC959">
        <v>0</v>
      </c>
      <c r="BD959">
        <v>0</v>
      </c>
    </row>
    <row r="960" spans="1:56" x14ac:dyDescent="0.25">
      <c r="A960" t="s">
        <v>11482</v>
      </c>
      <c r="B960" t="s">
        <v>11483</v>
      </c>
      <c r="C960" t="s">
        <v>11484</v>
      </c>
      <c r="D960" t="s">
        <v>171</v>
      </c>
      <c r="E960" t="s">
        <v>171</v>
      </c>
      <c r="F960">
        <f t="shared" si="52"/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AN960" t="s">
        <v>7285</v>
      </c>
      <c r="AO960" t="s">
        <v>7286</v>
      </c>
      <c r="AP960" t="s">
        <v>171</v>
      </c>
      <c r="AQ960" t="s">
        <v>171</v>
      </c>
      <c r="AR960">
        <f t="shared" si="53"/>
        <v>0</v>
      </c>
      <c r="AS960">
        <v>0</v>
      </c>
      <c r="AT960">
        <v>0</v>
      </c>
      <c r="AU960">
        <v>0</v>
      </c>
      <c r="AW960" t="s">
        <v>11517</v>
      </c>
      <c r="AX960" t="s">
        <v>11516</v>
      </c>
      <c r="AY960" t="s">
        <v>171</v>
      </c>
      <c r="AZ960" t="s">
        <v>171</v>
      </c>
      <c r="BA960">
        <f t="shared" si="54"/>
        <v>0</v>
      </c>
      <c r="BB960">
        <v>0</v>
      </c>
      <c r="BC960">
        <v>0</v>
      </c>
      <c r="BD960">
        <v>0</v>
      </c>
    </row>
    <row r="961" spans="1:56" x14ac:dyDescent="0.25">
      <c r="A961" t="s">
        <v>11486</v>
      </c>
      <c r="B961" t="s">
        <v>11487</v>
      </c>
      <c r="C961" t="s">
        <v>11486</v>
      </c>
      <c r="D961" t="s">
        <v>171</v>
      </c>
      <c r="E961" t="s">
        <v>171</v>
      </c>
      <c r="F961">
        <f t="shared" si="52"/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AN961" t="s">
        <v>10651</v>
      </c>
      <c r="AO961" t="s">
        <v>10650</v>
      </c>
      <c r="AP961" t="s">
        <v>171</v>
      </c>
      <c r="AQ961" t="s">
        <v>171</v>
      </c>
      <c r="AR961">
        <f t="shared" si="53"/>
        <v>0</v>
      </c>
      <c r="AS961">
        <v>0</v>
      </c>
      <c r="AT961">
        <v>0</v>
      </c>
      <c r="AU961">
        <v>0</v>
      </c>
      <c r="AW961" t="s">
        <v>6967</v>
      </c>
      <c r="AX961" t="s">
        <v>6968</v>
      </c>
      <c r="AY961" s="3" t="s">
        <v>437</v>
      </c>
      <c r="AZ961" s="7" t="s">
        <v>957</v>
      </c>
      <c r="BA961">
        <f t="shared" si="54"/>
        <v>0</v>
      </c>
      <c r="BB961">
        <v>0</v>
      </c>
      <c r="BC961">
        <v>0</v>
      </c>
      <c r="BD961">
        <v>0</v>
      </c>
    </row>
    <row r="962" spans="1:56" x14ac:dyDescent="0.25">
      <c r="A962" t="s">
        <v>11494</v>
      </c>
      <c r="B962" t="s">
        <v>11495</v>
      </c>
      <c r="C962" t="s">
        <v>11496</v>
      </c>
      <c r="D962" t="s">
        <v>171</v>
      </c>
      <c r="E962" t="s">
        <v>171</v>
      </c>
      <c r="F962">
        <f t="shared" ref="F962:F1022" si="55">SUM(G962:N962)</f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AN962" t="s">
        <v>8047</v>
      </c>
      <c r="AO962" t="s">
        <v>8048</v>
      </c>
      <c r="AP962" t="s">
        <v>171</v>
      </c>
      <c r="AQ962" t="s">
        <v>171</v>
      </c>
      <c r="AR962">
        <f t="shared" si="53"/>
        <v>0</v>
      </c>
      <c r="AS962">
        <v>0</v>
      </c>
      <c r="AT962">
        <v>0</v>
      </c>
      <c r="AU962">
        <v>0</v>
      </c>
      <c r="AW962" t="s">
        <v>9388</v>
      </c>
      <c r="AX962" t="s">
        <v>9389</v>
      </c>
      <c r="AY962" t="s">
        <v>171</v>
      </c>
      <c r="AZ962" t="s">
        <v>171</v>
      </c>
      <c r="BA962">
        <f t="shared" si="54"/>
        <v>0</v>
      </c>
      <c r="BB962">
        <v>0</v>
      </c>
      <c r="BC962">
        <v>0</v>
      </c>
      <c r="BD962">
        <v>0</v>
      </c>
    </row>
    <row r="963" spans="1:56" x14ac:dyDescent="0.25">
      <c r="A963" t="s">
        <v>11500</v>
      </c>
      <c r="B963" t="s">
        <v>11501</v>
      </c>
      <c r="C963" t="s">
        <v>11502</v>
      </c>
      <c r="D963" t="s">
        <v>171</v>
      </c>
      <c r="E963" t="s">
        <v>171</v>
      </c>
      <c r="F963">
        <f t="shared" si="55"/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AN963" t="s">
        <v>11676</v>
      </c>
      <c r="AO963" t="s">
        <v>11675</v>
      </c>
      <c r="AP963" t="s">
        <v>230</v>
      </c>
      <c r="AQ963" t="s">
        <v>171</v>
      </c>
      <c r="AR963">
        <f t="shared" ref="AR963:AR1026" si="56">SUM(AS963:AU963)</f>
        <v>0</v>
      </c>
      <c r="AS963">
        <v>0</v>
      </c>
      <c r="AT963">
        <v>0</v>
      </c>
      <c r="AU963">
        <v>0</v>
      </c>
      <c r="AW963" t="s">
        <v>10914</v>
      </c>
      <c r="AX963" t="s">
        <v>10913</v>
      </c>
      <c r="AY963" t="s">
        <v>171</v>
      </c>
      <c r="AZ963" t="s">
        <v>171</v>
      </c>
      <c r="BA963">
        <f t="shared" ref="BA963:BA1026" si="57">SUM(BB963:BD963)</f>
        <v>0</v>
      </c>
      <c r="BB963">
        <v>0</v>
      </c>
      <c r="BC963">
        <v>0</v>
      </c>
      <c r="BD963">
        <v>0</v>
      </c>
    </row>
    <row r="964" spans="1:56" x14ac:dyDescent="0.25">
      <c r="A964" t="s">
        <v>11509</v>
      </c>
      <c r="B964" t="s">
        <v>11510</v>
      </c>
      <c r="C964" t="s">
        <v>11511</v>
      </c>
      <c r="D964" t="s">
        <v>171</v>
      </c>
      <c r="E964" t="s">
        <v>171</v>
      </c>
      <c r="F964">
        <f t="shared" si="55"/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AN964" t="s">
        <v>11686</v>
      </c>
      <c r="AO964" t="s">
        <v>11687</v>
      </c>
      <c r="AP964" t="s">
        <v>230</v>
      </c>
      <c r="AQ964" t="s">
        <v>171</v>
      </c>
      <c r="AR964">
        <f t="shared" si="56"/>
        <v>0</v>
      </c>
      <c r="AS964">
        <v>0</v>
      </c>
      <c r="AT964">
        <v>0</v>
      </c>
      <c r="AU964">
        <v>0</v>
      </c>
      <c r="AW964" t="s">
        <v>10601</v>
      </c>
      <c r="AX964" t="s">
        <v>10602</v>
      </c>
      <c r="AY964" t="s">
        <v>171</v>
      </c>
      <c r="AZ964" t="s">
        <v>171</v>
      </c>
      <c r="BA964">
        <f t="shared" si="57"/>
        <v>0</v>
      </c>
      <c r="BB964">
        <v>0</v>
      </c>
      <c r="BC964">
        <v>0</v>
      </c>
      <c r="BD964">
        <v>0</v>
      </c>
    </row>
    <row r="965" spans="1:56" x14ac:dyDescent="0.25">
      <c r="A965" t="s">
        <v>11513</v>
      </c>
      <c r="B965" t="s">
        <v>11514</v>
      </c>
      <c r="C965" t="s">
        <v>11513</v>
      </c>
      <c r="D965" t="s">
        <v>171</v>
      </c>
      <c r="E965" t="s">
        <v>171</v>
      </c>
      <c r="F965">
        <f t="shared" si="55"/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AN965" t="s">
        <v>8335</v>
      </c>
      <c r="AO965" t="s">
        <v>8334</v>
      </c>
      <c r="AP965" t="s">
        <v>230</v>
      </c>
      <c r="AQ965" t="s">
        <v>171</v>
      </c>
      <c r="AR965">
        <f t="shared" si="56"/>
        <v>0</v>
      </c>
      <c r="AS965">
        <v>0</v>
      </c>
      <c r="AT965">
        <v>0</v>
      </c>
      <c r="AU965">
        <v>0</v>
      </c>
      <c r="AW965" t="s">
        <v>9036</v>
      </c>
      <c r="AX965" t="s">
        <v>9037</v>
      </c>
      <c r="AY965" t="s">
        <v>171</v>
      </c>
      <c r="AZ965" t="s">
        <v>171</v>
      </c>
      <c r="BA965">
        <f t="shared" si="57"/>
        <v>0</v>
      </c>
      <c r="BB965">
        <v>0</v>
      </c>
      <c r="BC965">
        <v>0</v>
      </c>
      <c r="BD965">
        <v>0</v>
      </c>
    </row>
    <row r="966" spans="1:56" x14ac:dyDescent="0.25">
      <c r="A966" t="s">
        <v>11516</v>
      </c>
      <c r="B966" t="s">
        <v>11517</v>
      </c>
      <c r="C966" t="s">
        <v>11516</v>
      </c>
      <c r="D966" t="s">
        <v>171</v>
      </c>
      <c r="E966" t="s">
        <v>171</v>
      </c>
      <c r="F966">
        <f t="shared" si="55"/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AN966" t="s">
        <v>8882</v>
      </c>
      <c r="AO966" t="s">
        <v>8881</v>
      </c>
      <c r="AP966" t="s">
        <v>230</v>
      </c>
      <c r="AQ966" t="s">
        <v>171</v>
      </c>
      <c r="AR966">
        <f t="shared" si="56"/>
        <v>0</v>
      </c>
      <c r="AS966">
        <v>0</v>
      </c>
      <c r="AT966">
        <v>0</v>
      </c>
      <c r="AU966">
        <v>0</v>
      </c>
      <c r="AW966" t="s">
        <v>7079</v>
      </c>
      <c r="AX966" t="s">
        <v>7080</v>
      </c>
      <c r="AY966" t="s">
        <v>171</v>
      </c>
      <c r="AZ966" t="s">
        <v>171</v>
      </c>
      <c r="BA966">
        <f t="shared" si="57"/>
        <v>0</v>
      </c>
      <c r="BB966">
        <v>0</v>
      </c>
      <c r="BC966">
        <v>0</v>
      </c>
      <c r="BD966">
        <v>0</v>
      </c>
    </row>
    <row r="967" spans="1:56" x14ac:dyDescent="0.25">
      <c r="A967" t="s">
        <v>11520</v>
      </c>
      <c r="B967" t="s">
        <v>11521</v>
      </c>
      <c r="C967" t="s">
        <v>11522</v>
      </c>
      <c r="D967" t="s">
        <v>171</v>
      </c>
      <c r="E967" t="s">
        <v>171</v>
      </c>
      <c r="F967">
        <f t="shared" si="55"/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AN967" t="s">
        <v>8289</v>
      </c>
      <c r="AO967" t="s">
        <v>8288</v>
      </c>
      <c r="AP967" t="s">
        <v>230</v>
      </c>
      <c r="AQ967" t="s">
        <v>171</v>
      </c>
      <c r="AR967">
        <f t="shared" si="56"/>
        <v>0</v>
      </c>
      <c r="AS967">
        <v>0</v>
      </c>
      <c r="AT967">
        <v>0</v>
      </c>
      <c r="AU967">
        <v>0</v>
      </c>
      <c r="AW967" t="s">
        <v>10054</v>
      </c>
      <c r="AX967" t="s">
        <v>10053</v>
      </c>
      <c r="AY967" t="s">
        <v>171</v>
      </c>
      <c r="AZ967" t="s">
        <v>171</v>
      </c>
      <c r="BA967">
        <f t="shared" si="57"/>
        <v>0</v>
      </c>
      <c r="BB967">
        <v>0</v>
      </c>
      <c r="BC967">
        <v>0</v>
      </c>
      <c r="BD967">
        <v>0</v>
      </c>
    </row>
    <row r="968" spans="1:56" x14ac:dyDescent="0.25">
      <c r="A968" t="s">
        <v>11528</v>
      </c>
      <c r="B968" t="s">
        <v>11529</v>
      </c>
      <c r="C968" t="s">
        <v>11530</v>
      </c>
      <c r="D968" t="s">
        <v>171</v>
      </c>
      <c r="E968" t="s">
        <v>171</v>
      </c>
      <c r="F968">
        <f t="shared" si="55"/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AN968" t="s">
        <v>9145</v>
      </c>
      <c r="AO968" t="s">
        <v>9146</v>
      </c>
      <c r="AP968" t="s">
        <v>230</v>
      </c>
      <c r="AQ968" t="s">
        <v>171</v>
      </c>
      <c r="AR968">
        <f t="shared" si="56"/>
        <v>0</v>
      </c>
      <c r="AS968">
        <v>0</v>
      </c>
      <c r="AT968">
        <v>0</v>
      </c>
      <c r="AU968">
        <v>0</v>
      </c>
      <c r="AW968" t="s">
        <v>10062</v>
      </c>
      <c r="AX968" t="s">
        <v>10063</v>
      </c>
      <c r="AY968" s="3" t="s">
        <v>437</v>
      </c>
      <c r="AZ968" s="7" t="s">
        <v>957</v>
      </c>
      <c r="BA968">
        <f t="shared" si="57"/>
        <v>0</v>
      </c>
      <c r="BB968">
        <v>0</v>
      </c>
      <c r="BC968">
        <v>0</v>
      </c>
      <c r="BD968">
        <v>0</v>
      </c>
    </row>
    <row r="969" spans="1:56" x14ac:dyDescent="0.25">
      <c r="A969" t="s">
        <v>11542</v>
      </c>
      <c r="B969" t="s">
        <v>11543</v>
      </c>
      <c r="C969" t="s">
        <v>11544</v>
      </c>
      <c r="D969" t="s">
        <v>171</v>
      </c>
      <c r="E969" t="s">
        <v>171</v>
      </c>
      <c r="F969">
        <f t="shared" si="55"/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AN969" t="s">
        <v>9117</v>
      </c>
      <c r="AO969" t="s">
        <v>9118</v>
      </c>
      <c r="AP969" t="s">
        <v>230</v>
      </c>
      <c r="AQ969" t="s">
        <v>171</v>
      </c>
      <c r="AR969">
        <f t="shared" si="56"/>
        <v>0</v>
      </c>
      <c r="AS969">
        <v>0</v>
      </c>
      <c r="AT969">
        <v>0</v>
      </c>
      <c r="AU969">
        <v>0</v>
      </c>
      <c r="AW969" t="s">
        <v>9011</v>
      </c>
      <c r="AX969" t="s">
        <v>9012</v>
      </c>
      <c r="AY969" s="3" t="s">
        <v>437</v>
      </c>
      <c r="AZ969" s="7" t="s">
        <v>957</v>
      </c>
      <c r="BA969">
        <f t="shared" si="57"/>
        <v>0</v>
      </c>
      <c r="BB969">
        <v>0</v>
      </c>
      <c r="BC969">
        <v>0</v>
      </c>
      <c r="BD969">
        <v>0</v>
      </c>
    </row>
    <row r="970" spans="1:56" x14ac:dyDescent="0.25">
      <c r="A970" t="s">
        <v>11551</v>
      </c>
      <c r="B970" t="s">
        <v>11552</v>
      </c>
      <c r="C970" t="s">
        <v>11553</v>
      </c>
      <c r="D970" t="s">
        <v>171</v>
      </c>
      <c r="E970" t="s">
        <v>171</v>
      </c>
      <c r="F970">
        <f t="shared" si="55"/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AN970" t="s">
        <v>10407</v>
      </c>
      <c r="AO970" t="s">
        <v>10408</v>
      </c>
      <c r="AP970" t="s">
        <v>171</v>
      </c>
      <c r="AQ970" s="2" t="s">
        <v>171</v>
      </c>
      <c r="AR970">
        <f t="shared" si="56"/>
        <v>0</v>
      </c>
      <c r="AS970">
        <v>0</v>
      </c>
      <c r="AT970">
        <v>0</v>
      </c>
      <c r="AU970">
        <v>0</v>
      </c>
      <c r="AW970" t="s">
        <v>9905</v>
      </c>
      <c r="AX970" t="s">
        <v>9904</v>
      </c>
      <c r="AY970" t="s">
        <v>171</v>
      </c>
      <c r="AZ970" t="s">
        <v>171</v>
      </c>
      <c r="BA970">
        <f t="shared" si="57"/>
        <v>0</v>
      </c>
      <c r="BB970">
        <v>0</v>
      </c>
      <c r="BC970">
        <v>0</v>
      </c>
      <c r="BD970">
        <v>0</v>
      </c>
    </row>
    <row r="971" spans="1:56" x14ac:dyDescent="0.25">
      <c r="A971" t="s">
        <v>11558</v>
      </c>
      <c r="B971" t="s">
        <v>11559</v>
      </c>
      <c r="C971" t="s">
        <v>11560</v>
      </c>
      <c r="D971" t="s">
        <v>171</v>
      </c>
      <c r="E971" t="s">
        <v>171</v>
      </c>
      <c r="F971">
        <f t="shared" si="55"/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AN971" t="s">
        <v>11089</v>
      </c>
      <c r="AO971" t="s">
        <v>11090</v>
      </c>
      <c r="AP971" t="s">
        <v>171</v>
      </c>
      <c r="AQ971" s="2" t="s">
        <v>171</v>
      </c>
      <c r="AR971">
        <f t="shared" si="56"/>
        <v>0</v>
      </c>
      <c r="AS971">
        <v>0</v>
      </c>
      <c r="AT971">
        <v>0</v>
      </c>
      <c r="AU971">
        <v>0</v>
      </c>
      <c r="AW971" t="s">
        <v>7681</v>
      </c>
      <c r="AX971" t="s">
        <v>7682</v>
      </c>
      <c r="AY971" t="s">
        <v>171</v>
      </c>
      <c r="AZ971" t="s">
        <v>171</v>
      </c>
      <c r="BA971">
        <f t="shared" si="57"/>
        <v>0</v>
      </c>
      <c r="BB971">
        <v>0</v>
      </c>
      <c r="BC971">
        <v>0</v>
      </c>
      <c r="BD971">
        <v>0</v>
      </c>
    </row>
    <row r="972" spans="1:56" x14ac:dyDescent="0.25">
      <c r="A972" t="s">
        <v>11566</v>
      </c>
      <c r="B972" t="s">
        <v>11567</v>
      </c>
      <c r="C972" t="s">
        <v>11568</v>
      </c>
      <c r="D972" t="s">
        <v>171</v>
      </c>
      <c r="E972" t="s">
        <v>171</v>
      </c>
      <c r="F972">
        <f t="shared" si="55"/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AN972" t="s">
        <v>7854</v>
      </c>
      <c r="AO972" t="s">
        <v>7853</v>
      </c>
      <c r="AP972" t="s">
        <v>171</v>
      </c>
      <c r="AQ972" s="2" t="s">
        <v>171</v>
      </c>
      <c r="AR972">
        <f t="shared" si="56"/>
        <v>0</v>
      </c>
      <c r="AS972">
        <v>0</v>
      </c>
      <c r="AT972">
        <v>0</v>
      </c>
      <c r="AU972">
        <v>0</v>
      </c>
      <c r="AW972" t="s">
        <v>7786</v>
      </c>
      <c r="AX972" t="s">
        <v>7785</v>
      </c>
      <c r="AY972" t="s">
        <v>171</v>
      </c>
      <c r="AZ972" t="s">
        <v>171</v>
      </c>
      <c r="BA972">
        <f t="shared" si="57"/>
        <v>0</v>
      </c>
      <c r="BB972">
        <v>0</v>
      </c>
      <c r="BC972">
        <v>0</v>
      </c>
      <c r="BD972">
        <v>0</v>
      </c>
    </row>
    <row r="973" spans="1:56" x14ac:dyDescent="0.25">
      <c r="A973" t="s">
        <v>11576</v>
      </c>
      <c r="B973" t="s">
        <v>11577</v>
      </c>
      <c r="C973" t="s">
        <v>11576</v>
      </c>
      <c r="D973" t="s">
        <v>171</v>
      </c>
      <c r="E973" t="s">
        <v>171</v>
      </c>
      <c r="F973">
        <f t="shared" si="55"/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AN973" t="s">
        <v>11206</v>
      </c>
      <c r="AO973" t="s">
        <v>11205</v>
      </c>
      <c r="AP973" t="s">
        <v>171</v>
      </c>
      <c r="AQ973" s="2" t="s">
        <v>171</v>
      </c>
      <c r="AR973">
        <f t="shared" si="56"/>
        <v>0</v>
      </c>
      <c r="AS973">
        <v>0</v>
      </c>
      <c r="AT973">
        <v>0</v>
      </c>
      <c r="AU973">
        <v>0</v>
      </c>
      <c r="AW973" t="s">
        <v>11521</v>
      </c>
      <c r="AX973" t="s">
        <v>11522</v>
      </c>
      <c r="AY973" t="s">
        <v>171</v>
      </c>
      <c r="AZ973" t="s">
        <v>171</v>
      </c>
      <c r="BA973">
        <f t="shared" si="57"/>
        <v>0</v>
      </c>
      <c r="BB973">
        <v>0</v>
      </c>
      <c r="BC973">
        <v>0</v>
      </c>
      <c r="BD973">
        <v>0</v>
      </c>
    </row>
    <row r="974" spans="1:56" x14ac:dyDescent="0.25">
      <c r="A974" t="s">
        <v>11579</v>
      </c>
      <c r="B974" t="s">
        <v>11580</v>
      </c>
      <c r="C974" t="s">
        <v>11579</v>
      </c>
      <c r="D974" t="s">
        <v>171</v>
      </c>
      <c r="E974" t="s">
        <v>171</v>
      </c>
      <c r="F974">
        <f t="shared" si="55"/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AN974" t="s">
        <v>11264</v>
      </c>
      <c r="AO974" t="s">
        <v>11265</v>
      </c>
      <c r="AP974" t="s">
        <v>171</v>
      </c>
      <c r="AQ974" s="2" t="s">
        <v>171</v>
      </c>
      <c r="AR974">
        <f t="shared" si="56"/>
        <v>0</v>
      </c>
      <c r="AS974">
        <v>0</v>
      </c>
      <c r="AT974">
        <v>0</v>
      </c>
      <c r="AU974">
        <v>0</v>
      </c>
      <c r="AW974" t="s">
        <v>10345</v>
      </c>
      <c r="AX974" t="s">
        <v>10346</v>
      </c>
      <c r="AY974" t="s">
        <v>171</v>
      </c>
      <c r="AZ974" t="s">
        <v>171</v>
      </c>
      <c r="BA974">
        <f t="shared" si="57"/>
        <v>0</v>
      </c>
      <c r="BB974">
        <v>0</v>
      </c>
      <c r="BC974">
        <v>0</v>
      </c>
      <c r="BD974">
        <v>0</v>
      </c>
    </row>
    <row r="975" spans="1:56" x14ac:dyDescent="0.25">
      <c r="A975" t="s">
        <v>11584</v>
      </c>
      <c r="B975" t="s">
        <v>11585</v>
      </c>
      <c r="C975" t="s">
        <v>11584</v>
      </c>
      <c r="D975" t="s">
        <v>171</v>
      </c>
      <c r="E975" t="s">
        <v>171</v>
      </c>
      <c r="F975">
        <f t="shared" si="55"/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AN975" t="s">
        <v>9169</v>
      </c>
      <c r="AO975" t="s">
        <v>9168</v>
      </c>
      <c r="AP975" t="s">
        <v>171</v>
      </c>
      <c r="AQ975" s="2" t="s">
        <v>171</v>
      </c>
      <c r="AR975">
        <f t="shared" si="56"/>
        <v>0</v>
      </c>
      <c r="AS975">
        <v>0</v>
      </c>
      <c r="AT975">
        <v>0</v>
      </c>
      <c r="AU975">
        <v>0</v>
      </c>
      <c r="AW975" t="s">
        <v>11529</v>
      </c>
      <c r="AX975" t="s">
        <v>11530</v>
      </c>
      <c r="AY975" t="s">
        <v>171</v>
      </c>
      <c r="AZ975" t="s">
        <v>171</v>
      </c>
      <c r="BA975">
        <f t="shared" si="57"/>
        <v>0</v>
      </c>
      <c r="BB975">
        <v>0</v>
      </c>
      <c r="BC975">
        <v>0</v>
      </c>
      <c r="BD975">
        <v>0</v>
      </c>
    </row>
    <row r="976" spans="1:56" x14ac:dyDescent="0.25">
      <c r="A976" t="s">
        <v>11587</v>
      </c>
      <c r="B976" t="s">
        <v>11588</v>
      </c>
      <c r="C976" t="s">
        <v>11587</v>
      </c>
      <c r="D976" t="s">
        <v>171</v>
      </c>
      <c r="E976" t="s">
        <v>171</v>
      </c>
      <c r="F976">
        <f t="shared" si="55"/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AN976" t="s">
        <v>10922</v>
      </c>
      <c r="AO976" t="s">
        <v>10923</v>
      </c>
      <c r="AP976" t="s">
        <v>171</v>
      </c>
      <c r="AQ976" s="2" t="s">
        <v>171</v>
      </c>
      <c r="AR976">
        <f t="shared" si="56"/>
        <v>0</v>
      </c>
      <c r="AS976">
        <v>0</v>
      </c>
      <c r="AT976">
        <v>0</v>
      </c>
      <c r="AU976">
        <v>0</v>
      </c>
      <c r="AW976" t="s">
        <v>11373</v>
      </c>
      <c r="AX976" t="s">
        <v>11372</v>
      </c>
      <c r="AY976" t="s">
        <v>171</v>
      </c>
      <c r="AZ976" t="s">
        <v>171</v>
      </c>
      <c r="BA976">
        <f t="shared" si="57"/>
        <v>0</v>
      </c>
      <c r="BB976">
        <v>0</v>
      </c>
      <c r="BC976">
        <v>0</v>
      </c>
      <c r="BD976">
        <v>0</v>
      </c>
    </row>
    <row r="977" spans="1:56" x14ac:dyDescent="0.25">
      <c r="A977" t="s">
        <v>11596</v>
      </c>
      <c r="B977" t="s">
        <v>11597</v>
      </c>
      <c r="C977" t="s">
        <v>11598</v>
      </c>
      <c r="D977" t="s">
        <v>171</v>
      </c>
      <c r="E977" t="s">
        <v>171</v>
      </c>
      <c r="F977">
        <f t="shared" si="55"/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AN977" t="s">
        <v>7237</v>
      </c>
      <c r="AO977" t="s">
        <v>7238</v>
      </c>
      <c r="AP977" t="s">
        <v>171</v>
      </c>
      <c r="AQ977" s="2" t="s">
        <v>171</v>
      </c>
      <c r="AR977">
        <f t="shared" si="56"/>
        <v>0</v>
      </c>
      <c r="AS977">
        <v>0</v>
      </c>
      <c r="AT977">
        <v>0</v>
      </c>
      <c r="AU977">
        <v>0</v>
      </c>
      <c r="AW977" t="s">
        <v>11533</v>
      </c>
      <c r="AX977" t="s">
        <v>11534</v>
      </c>
      <c r="AY977" s="9" t="s">
        <v>63</v>
      </c>
      <c r="AZ977" s="10" t="s">
        <v>75</v>
      </c>
      <c r="BA977">
        <f t="shared" si="57"/>
        <v>0</v>
      </c>
      <c r="BB977">
        <v>0</v>
      </c>
      <c r="BC977">
        <v>0</v>
      </c>
      <c r="BD977">
        <v>0</v>
      </c>
    </row>
    <row r="978" spans="1:56" x14ac:dyDescent="0.25">
      <c r="A978" t="s">
        <v>11600</v>
      </c>
      <c r="B978" t="s">
        <v>11601</v>
      </c>
      <c r="C978" t="s">
        <v>11602</v>
      </c>
      <c r="D978" t="s">
        <v>171</v>
      </c>
      <c r="E978" t="s">
        <v>171</v>
      </c>
      <c r="F978">
        <f t="shared" si="55"/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AN978" t="s">
        <v>9127</v>
      </c>
      <c r="AO978" t="s">
        <v>9128</v>
      </c>
      <c r="AP978" t="s">
        <v>171</v>
      </c>
      <c r="AQ978" s="2" t="s">
        <v>171</v>
      </c>
      <c r="AR978">
        <f t="shared" si="56"/>
        <v>0</v>
      </c>
      <c r="AS978">
        <v>0</v>
      </c>
      <c r="AT978">
        <v>0</v>
      </c>
      <c r="AU978">
        <v>0</v>
      </c>
      <c r="AW978" t="s">
        <v>7022</v>
      </c>
      <c r="AX978" t="s">
        <v>7021</v>
      </c>
      <c r="AY978" s="9" t="s">
        <v>63</v>
      </c>
      <c r="AZ978" s="10" t="s">
        <v>75</v>
      </c>
      <c r="BA978">
        <f t="shared" si="57"/>
        <v>0</v>
      </c>
      <c r="BB978">
        <v>0</v>
      </c>
      <c r="BC978">
        <v>0</v>
      </c>
      <c r="BD978">
        <v>0</v>
      </c>
    </row>
    <row r="979" spans="1:56" x14ac:dyDescent="0.25">
      <c r="A979" t="s">
        <v>11604</v>
      </c>
      <c r="B979" t="s">
        <v>11605</v>
      </c>
      <c r="C979" t="s">
        <v>11606</v>
      </c>
      <c r="D979" t="s">
        <v>171</v>
      </c>
      <c r="E979" t="s">
        <v>171</v>
      </c>
      <c r="F979">
        <f t="shared" si="55"/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AN979" t="s">
        <v>9453</v>
      </c>
      <c r="AO979" t="s">
        <v>9454</v>
      </c>
      <c r="AP979" t="s">
        <v>171</v>
      </c>
      <c r="AQ979" s="2" t="s">
        <v>171</v>
      </c>
      <c r="AR979">
        <f t="shared" si="56"/>
        <v>0</v>
      </c>
      <c r="AS979">
        <v>0</v>
      </c>
      <c r="AT979">
        <v>0</v>
      </c>
      <c r="AU979">
        <v>0</v>
      </c>
      <c r="AW979" t="s">
        <v>9413</v>
      </c>
      <c r="AX979" t="s">
        <v>9414</v>
      </c>
      <c r="AY979" s="9" t="s">
        <v>63</v>
      </c>
      <c r="AZ979" s="10" t="s">
        <v>75</v>
      </c>
      <c r="BA979">
        <f t="shared" si="57"/>
        <v>0</v>
      </c>
      <c r="BB979">
        <v>0</v>
      </c>
      <c r="BC979">
        <v>0</v>
      </c>
      <c r="BD979">
        <v>0</v>
      </c>
    </row>
    <row r="980" spans="1:56" x14ac:dyDescent="0.25">
      <c r="A980" t="s">
        <v>11608</v>
      </c>
      <c r="B980" t="s">
        <v>11609</v>
      </c>
      <c r="C980" t="s">
        <v>11610</v>
      </c>
      <c r="D980" t="s">
        <v>171</v>
      </c>
      <c r="E980" t="s">
        <v>171</v>
      </c>
      <c r="F980">
        <f t="shared" si="55"/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AN980" t="s">
        <v>7879</v>
      </c>
      <c r="AO980" t="s">
        <v>7878</v>
      </c>
      <c r="AP980" s="3" t="s">
        <v>437</v>
      </c>
      <c r="AQ980" s="7" t="s">
        <v>957</v>
      </c>
      <c r="AR980">
        <f t="shared" si="56"/>
        <v>0</v>
      </c>
      <c r="AS980">
        <v>0</v>
      </c>
      <c r="AT980">
        <v>0</v>
      </c>
      <c r="AU980">
        <v>0</v>
      </c>
      <c r="AW980" t="s">
        <v>11333</v>
      </c>
      <c r="AX980" t="s">
        <v>11334</v>
      </c>
      <c r="AY980" t="s">
        <v>171</v>
      </c>
      <c r="AZ980" t="s">
        <v>171</v>
      </c>
      <c r="BA980">
        <f t="shared" si="57"/>
        <v>0</v>
      </c>
      <c r="BB980">
        <v>0</v>
      </c>
      <c r="BC980">
        <v>0</v>
      </c>
      <c r="BD980">
        <v>0</v>
      </c>
    </row>
    <row r="981" spans="1:56" x14ac:dyDescent="0.25">
      <c r="A981" t="s">
        <v>11612</v>
      </c>
      <c r="B981" t="s">
        <v>11613</v>
      </c>
      <c r="C981" t="s">
        <v>11614</v>
      </c>
      <c r="D981" t="s">
        <v>171</v>
      </c>
      <c r="E981" t="s">
        <v>171</v>
      </c>
      <c r="F981">
        <f t="shared" si="55"/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AN981" t="s">
        <v>9860</v>
      </c>
      <c r="AO981" t="s">
        <v>9861</v>
      </c>
      <c r="AP981" t="s">
        <v>171</v>
      </c>
      <c r="AQ981" t="s">
        <v>171</v>
      </c>
      <c r="AR981">
        <f t="shared" si="56"/>
        <v>0</v>
      </c>
      <c r="AS981">
        <v>0</v>
      </c>
      <c r="AT981">
        <v>0</v>
      </c>
      <c r="AU981">
        <v>0</v>
      </c>
      <c r="AW981" t="s">
        <v>5100</v>
      </c>
      <c r="AX981" t="s">
        <v>5099</v>
      </c>
      <c r="AY981" t="s">
        <v>171</v>
      </c>
      <c r="AZ981" t="s">
        <v>171</v>
      </c>
      <c r="BA981">
        <f t="shared" si="57"/>
        <v>0</v>
      </c>
      <c r="BB981">
        <v>0</v>
      </c>
      <c r="BC981">
        <v>0</v>
      </c>
      <c r="BD981">
        <v>0</v>
      </c>
    </row>
    <row r="982" spans="1:56" x14ac:dyDescent="0.25">
      <c r="A982" t="s">
        <v>11633</v>
      </c>
      <c r="B982" t="s">
        <v>11634</v>
      </c>
      <c r="C982" t="s">
        <v>11633</v>
      </c>
      <c r="D982" t="s">
        <v>171</v>
      </c>
      <c r="E982" t="s">
        <v>171</v>
      </c>
      <c r="F982">
        <f t="shared" si="55"/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AN982" t="s">
        <v>5846</v>
      </c>
      <c r="AO982" t="s">
        <v>5847</v>
      </c>
      <c r="AP982" t="s">
        <v>171</v>
      </c>
      <c r="AQ982" t="s">
        <v>171</v>
      </c>
      <c r="AR982">
        <f t="shared" si="56"/>
        <v>0</v>
      </c>
      <c r="AS982">
        <v>0</v>
      </c>
      <c r="AT982">
        <v>0</v>
      </c>
      <c r="AU982">
        <v>0</v>
      </c>
      <c r="AW982" t="s">
        <v>4969</v>
      </c>
      <c r="AX982" t="s">
        <v>4968</v>
      </c>
      <c r="AY982" t="s">
        <v>171</v>
      </c>
      <c r="AZ982" t="s">
        <v>171</v>
      </c>
      <c r="BA982">
        <f t="shared" si="57"/>
        <v>0</v>
      </c>
      <c r="BB982">
        <v>0</v>
      </c>
      <c r="BC982">
        <v>0</v>
      </c>
      <c r="BD982">
        <v>0</v>
      </c>
    </row>
    <row r="983" spans="1:56" x14ac:dyDescent="0.25">
      <c r="A983" t="s">
        <v>11636</v>
      </c>
      <c r="B983" t="s">
        <v>11637</v>
      </c>
      <c r="C983" t="s">
        <v>11638</v>
      </c>
      <c r="D983" t="s">
        <v>171</v>
      </c>
      <c r="E983" t="s">
        <v>171</v>
      </c>
      <c r="F983">
        <f t="shared" si="55"/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AN983" t="s">
        <v>9437</v>
      </c>
      <c r="AO983" t="s">
        <v>9438</v>
      </c>
      <c r="AP983" t="s">
        <v>171</v>
      </c>
      <c r="AQ983" t="s">
        <v>171</v>
      </c>
      <c r="AR983">
        <f t="shared" si="56"/>
        <v>0</v>
      </c>
      <c r="AS983">
        <v>0</v>
      </c>
      <c r="AT983">
        <v>0</v>
      </c>
      <c r="AU983">
        <v>0</v>
      </c>
      <c r="AW983" t="s">
        <v>9875</v>
      </c>
      <c r="AX983" t="s">
        <v>9874</v>
      </c>
      <c r="AY983" t="s">
        <v>171</v>
      </c>
      <c r="AZ983" t="s">
        <v>171</v>
      </c>
      <c r="BA983">
        <f t="shared" si="57"/>
        <v>0</v>
      </c>
      <c r="BB983">
        <v>0</v>
      </c>
      <c r="BC983">
        <v>0</v>
      </c>
      <c r="BD983">
        <v>0</v>
      </c>
    </row>
    <row r="984" spans="1:56" x14ac:dyDescent="0.25">
      <c r="A984" t="s">
        <v>11641</v>
      </c>
      <c r="B984" t="s">
        <v>11642</v>
      </c>
      <c r="C984" t="s">
        <v>11643</v>
      </c>
      <c r="D984" t="s">
        <v>171</v>
      </c>
      <c r="E984" t="s">
        <v>171</v>
      </c>
      <c r="F984">
        <f t="shared" si="55"/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AN984" t="s">
        <v>11705</v>
      </c>
      <c r="AO984" t="s">
        <v>11706</v>
      </c>
      <c r="AP984" t="s">
        <v>171</v>
      </c>
      <c r="AQ984" t="s">
        <v>171</v>
      </c>
      <c r="AR984">
        <f t="shared" si="56"/>
        <v>0</v>
      </c>
      <c r="AS984">
        <v>0</v>
      </c>
      <c r="AT984">
        <v>0</v>
      </c>
      <c r="AU984">
        <v>0</v>
      </c>
      <c r="AW984" t="s">
        <v>7979</v>
      </c>
      <c r="AX984" t="s">
        <v>7980</v>
      </c>
      <c r="AY984" t="s">
        <v>171</v>
      </c>
      <c r="AZ984" t="s">
        <v>171</v>
      </c>
      <c r="BA984">
        <f t="shared" si="57"/>
        <v>0</v>
      </c>
      <c r="BB984">
        <v>0</v>
      </c>
      <c r="BC984">
        <v>0</v>
      </c>
      <c r="BD984">
        <v>0</v>
      </c>
    </row>
    <row r="985" spans="1:56" x14ac:dyDescent="0.25">
      <c r="A985" t="s">
        <v>11649</v>
      </c>
      <c r="B985" t="s">
        <v>11650</v>
      </c>
      <c r="C985" t="s">
        <v>11649</v>
      </c>
      <c r="D985" t="s">
        <v>171</v>
      </c>
      <c r="E985" t="s">
        <v>171</v>
      </c>
      <c r="F985">
        <f t="shared" si="55"/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AN985" t="s">
        <v>11713</v>
      </c>
      <c r="AO985" t="s">
        <v>11714</v>
      </c>
      <c r="AP985" t="s">
        <v>171</v>
      </c>
      <c r="AQ985" t="s">
        <v>171</v>
      </c>
      <c r="AR985">
        <f t="shared" si="56"/>
        <v>0</v>
      </c>
      <c r="AS985">
        <v>0</v>
      </c>
      <c r="AT985">
        <v>0</v>
      </c>
      <c r="AU985">
        <v>0</v>
      </c>
      <c r="AW985" t="s">
        <v>5507</v>
      </c>
      <c r="AX985" t="s">
        <v>5506</v>
      </c>
      <c r="AY985" s="3" t="s">
        <v>437</v>
      </c>
      <c r="AZ985" s="7" t="s">
        <v>957</v>
      </c>
      <c r="BA985">
        <f t="shared" si="57"/>
        <v>0</v>
      </c>
      <c r="BB985">
        <v>0</v>
      </c>
      <c r="BC985">
        <v>0</v>
      </c>
      <c r="BD985">
        <v>0</v>
      </c>
    </row>
    <row r="986" spans="1:56" x14ac:dyDescent="0.25">
      <c r="A986" t="s">
        <v>11660</v>
      </c>
      <c r="B986" t="s">
        <v>11661</v>
      </c>
      <c r="C986" t="s">
        <v>11662</v>
      </c>
      <c r="D986" t="s">
        <v>171</v>
      </c>
      <c r="E986" t="s">
        <v>171</v>
      </c>
      <c r="F986">
        <f t="shared" si="55"/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AN986" t="s">
        <v>7845</v>
      </c>
      <c r="AO986" t="s">
        <v>7846</v>
      </c>
      <c r="AP986" s="9" t="s">
        <v>63</v>
      </c>
      <c r="AQ986" s="5" t="s">
        <v>64</v>
      </c>
      <c r="AR986">
        <f t="shared" si="56"/>
        <v>0</v>
      </c>
      <c r="AS986">
        <v>0</v>
      </c>
      <c r="AT986">
        <v>0</v>
      </c>
      <c r="AU986">
        <v>0</v>
      </c>
      <c r="AW986" t="s">
        <v>10036</v>
      </c>
      <c r="AX986" t="s">
        <v>10037</v>
      </c>
      <c r="AY986" t="s">
        <v>171</v>
      </c>
      <c r="AZ986" t="s">
        <v>171</v>
      </c>
      <c r="BA986">
        <f t="shared" si="57"/>
        <v>0</v>
      </c>
      <c r="BB986">
        <v>0</v>
      </c>
      <c r="BC986">
        <v>0</v>
      </c>
      <c r="BD986">
        <v>0</v>
      </c>
    </row>
    <row r="987" spans="1:56" x14ac:dyDescent="0.25">
      <c r="A987" t="s">
        <v>1491</v>
      </c>
      <c r="B987" t="s">
        <v>1491</v>
      </c>
      <c r="C987" t="s">
        <v>1491</v>
      </c>
      <c r="D987" t="s">
        <v>171</v>
      </c>
      <c r="E987" t="s">
        <v>171</v>
      </c>
      <c r="F987">
        <f t="shared" si="55"/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AN987" t="s">
        <v>9681</v>
      </c>
      <c r="AO987" t="s">
        <v>9682</v>
      </c>
      <c r="AP987" t="s">
        <v>171</v>
      </c>
      <c r="AQ987" t="s">
        <v>171</v>
      </c>
      <c r="AR987">
        <f t="shared" si="56"/>
        <v>0</v>
      </c>
      <c r="AS987">
        <v>0</v>
      </c>
      <c r="AT987">
        <v>0</v>
      </c>
      <c r="AU987">
        <v>0</v>
      </c>
      <c r="AW987" t="s">
        <v>8753</v>
      </c>
      <c r="AX987" t="s">
        <v>8754</v>
      </c>
      <c r="AY987" t="s">
        <v>171</v>
      </c>
      <c r="AZ987" t="s">
        <v>171</v>
      </c>
      <c r="BA987">
        <f t="shared" si="57"/>
        <v>0</v>
      </c>
      <c r="BB987">
        <v>0</v>
      </c>
      <c r="BC987">
        <v>0</v>
      </c>
      <c r="BD987">
        <v>0</v>
      </c>
    </row>
    <row r="988" spans="1:56" x14ac:dyDescent="0.25">
      <c r="A988" t="s">
        <v>11704</v>
      </c>
      <c r="B988" t="s">
        <v>11705</v>
      </c>
      <c r="C988" t="s">
        <v>11706</v>
      </c>
      <c r="D988" t="s">
        <v>171</v>
      </c>
      <c r="E988" t="s">
        <v>171</v>
      </c>
      <c r="F988">
        <f t="shared" si="55"/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AN988" t="s">
        <v>11719</v>
      </c>
      <c r="AO988" t="s">
        <v>11720</v>
      </c>
      <c r="AP988" t="s">
        <v>171</v>
      </c>
      <c r="AQ988" t="s">
        <v>171</v>
      </c>
      <c r="AR988">
        <f t="shared" si="56"/>
        <v>0</v>
      </c>
      <c r="AS988">
        <v>0</v>
      </c>
      <c r="AT988">
        <v>0</v>
      </c>
      <c r="AU988">
        <v>0</v>
      </c>
      <c r="AW988" t="s">
        <v>8262</v>
      </c>
      <c r="AX988" t="s">
        <v>8261</v>
      </c>
      <c r="AY988" s="3" t="s">
        <v>437</v>
      </c>
      <c r="AZ988" s="4" t="s">
        <v>438</v>
      </c>
      <c r="BA988">
        <f t="shared" si="57"/>
        <v>0</v>
      </c>
      <c r="BB988">
        <v>0</v>
      </c>
      <c r="BC988">
        <v>0</v>
      </c>
      <c r="BD988">
        <v>0</v>
      </c>
    </row>
    <row r="989" spans="1:56" x14ac:dyDescent="0.25">
      <c r="A989" t="s">
        <v>11712</v>
      </c>
      <c r="B989" t="s">
        <v>11713</v>
      </c>
      <c r="C989" t="s">
        <v>11714</v>
      </c>
      <c r="D989" t="s">
        <v>171</v>
      </c>
      <c r="E989" t="s">
        <v>171</v>
      </c>
      <c r="F989">
        <f t="shared" si="55"/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AN989" t="s">
        <v>11724</v>
      </c>
      <c r="AO989" t="s">
        <v>11725</v>
      </c>
      <c r="AP989" t="s">
        <v>171</v>
      </c>
      <c r="AQ989" t="s">
        <v>171</v>
      </c>
      <c r="AR989">
        <f t="shared" si="56"/>
        <v>0</v>
      </c>
      <c r="AS989">
        <v>0</v>
      </c>
      <c r="AT989">
        <v>0</v>
      </c>
      <c r="AU989">
        <v>0</v>
      </c>
      <c r="AW989" t="s">
        <v>10082</v>
      </c>
      <c r="AX989" t="s">
        <v>10081</v>
      </c>
      <c r="AY989" s="3" t="s">
        <v>437</v>
      </c>
      <c r="AZ989" s="4" t="s">
        <v>438</v>
      </c>
      <c r="BA989">
        <f t="shared" si="57"/>
        <v>0</v>
      </c>
      <c r="BB989">
        <v>0</v>
      </c>
      <c r="BC989">
        <v>0</v>
      </c>
      <c r="BD989">
        <v>0</v>
      </c>
    </row>
    <row r="990" spans="1:56" x14ac:dyDescent="0.25">
      <c r="A990" t="s">
        <v>11718</v>
      </c>
      <c r="B990" t="s">
        <v>11719</v>
      </c>
      <c r="C990" t="s">
        <v>11720</v>
      </c>
      <c r="D990" t="s">
        <v>171</v>
      </c>
      <c r="E990" t="s">
        <v>171</v>
      </c>
      <c r="F990">
        <f t="shared" si="55"/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AN990" t="s">
        <v>7562</v>
      </c>
      <c r="AO990" t="s">
        <v>7561</v>
      </c>
      <c r="AP990" t="s">
        <v>171</v>
      </c>
      <c r="AQ990" t="s">
        <v>171</v>
      </c>
      <c r="AR990">
        <f t="shared" si="56"/>
        <v>0</v>
      </c>
      <c r="AS990">
        <v>0</v>
      </c>
      <c r="AT990">
        <v>0</v>
      </c>
      <c r="AU990">
        <v>0</v>
      </c>
      <c r="AW990" t="s">
        <v>11543</v>
      </c>
      <c r="AX990" t="s">
        <v>11544</v>
      </c>
      <c r="AY990" t="s">
        <v>171</v>
      </c>
      <c r="AZ990" t="s">
        <v>171</v>
      </c>
      <c r="BA990">
        <f t="shared" si="57"/>
        <v>0</v>
      </c>
      <c r="BB990">
        <v>0</v>
      </c>
      <c r="BC990">
        <v>0</v>
      </c>
      <c r="BD990">
        <v>0</v>
      </c>
    </row>
    <row r="991" spans="1:56" x14ac:dyDescent="0.25">
      <c r="A991" t="s">
        <v>11723</v>
      </c>
      <c r="B991" t="s">
        <v>11724</v>
      </c>
      <c r="C991" t="s">
        <v>11725</v>
      </c>
      <c r="D991" t="s">
        <v>171</v>
      </c>
      <c r="E991" t="s">
        <v>171</v>
      </c>
      <c r="F991">
        <f t="shared" si="55"/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AN991" t="s">
        <v>10825</v>
      </c>
      <c r="AO991" t="s">
        <v>10826</v>
      </c>
      <c r="AP991" t="s">
        <v>171</v>
      </c>
      <c r="AQ991" t="s">
        <v>171</v>
      </c>
      <c r="AR991">
        <f t="shared" si="56"/>
        <v>0</v>
      </c>
      <c r="AS991">
        <v>0</v>
      </c>
      <c r="AT991">
        <v>0</v>
      </c>
      <c r="AU991">
        <v>0</v>
      </c>
      <c r="AW991" t="s">
        <v>11552</v>
      </c>
      <c r="AX991" t="s">
        <v>11553</v>
      </c>
      <c r="AY991" t="s">
        <v>171</v>
      </c>
      <c r="AZ991" t="s">
        <v>171</v>
      </c>
      <c r="BA991">
        <f t="shared" si="57"/>
        <v>0</v>
      </c>
      <c r="BB991">
        <v>0</v>
      </c>
      <c r="BC991">
        <v>0</v>
      </c>
      <c r="BD991">
        <v>0</v>
      </c>
    </row>
    <row r="992" spans="1:56" x14ac:dyDescent="0.25">
      <c r="A992" t="s">
        <v>11731</v>
      </c>
      <c r="B992" t="s">
        <v>11732</v>
      </c>
      <c r="C992" t="s">
        <v>11731</v>
      </c>
      <c r="D992" t="s">
        <v>171</v>
      </c>
      <c r="E992" t="s">
        <v>171</v>
      </c>
      <c r="F992">
        <f t="shared" si="55"/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AN992" t="s">
        <v>10728</v>
      </c>
      <c r="AO992" t="s">
        <v>10729</v>
      </c>
      <c r="AP992" t="s">
        <v>171</v>
      </c>
      <c r="AQ992" t="s">
        <v>171</v>
      </c>
      <c r="AR992">
        <f t="shared" si="56"/>
        <v>0</v>
      </c>
      <c r="AS992">
        <v>0</v>
      </c>
      <c r="AT992">
        <v>0</v>
      </c>
      <c r="AU992">
        <v>0</v>
      </c>
      <c r="AW992" t="s">
        <v>3651</v>
      </c>
      <c r="AX992" t="s">
        <v>3650</v>
      </c>
      <c r="AY992" s="3" t="s">
        <v>437</v>
      </c>
      <c r="AZ992" s="7" t="s">
        <v>957</v>
      </c>
      <c r="BA992">
        <f t="shared" si="57"/>
        <v>0</v>
      </c>
      <c r="BB992">
        <v>0</v>
      </c>
      <c r="BC992">
        <v>0</v>
      </c>
      <c r="BD992">
        <v>0</v>
      </c>
    </row>
    <row r="993" spans="1:56" x14ac:dyDescent="0.25">
      <c r="A993" t="s">
        <v>11738</v>
      </c>
      <c r="B993" t="s">
        <v>11739</v>
      </c>
      <c r="C993" t="s">
        <v>11740</v>
      </c>
      <c r="D993" t="s">
        <v>171</v>
      </c>
      <c r="E993" t="s">
        <v>171</v>
      </c>
      <c r="F993">
        <f t="shared" si="55"/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AN993" t="s">
        <v>8610</v>
      </c>
      <c r="AO993" t="s">
        <v>8611</v>
      </c>
      <c r="AP993" t="s">
        <v>171</v>
      </c>
      <c r="AQ993" t="s">
        <v>171</v>
      </c>
      <c r="AR993">
        <f t="shared" si="56"/>
        <v>0</v>
      </c>
      <c r="AS993">
        <v>0</v>
      </c>
      <c r="AT993">
        <v>0</v>
      </c>
      <c r="AU993">
        <v>0</v>
      </c>
      <c r="AW993" t="s">
        <v>5807</v>
      </c>
      <c r="AX993" t="s">
        <v>5808</v>
      </c>
      <c r="AY993" s="3" t="s">
        <v>437</v>
      </c>
      <c r="AZ993" s="7" t="s">
        <v>957</v>
      </c>
      <c r="BA993">
        <f t="shared" si="57"/>
        <v>0</v>
      </c>
      <c r="BB993">
        <v>0</v>
      </c>
      <c r="BC993">
        <v>0</v>
      </c>
      <c r="BD993">
        <v>0</v>
      </c>
    </row>
    <row r="994" spans="1:56" x14ac:dyDescent="0.25">
      <c r="A994" t="s">
        <v>11742</v>
      </c>
      <c r="B994" t="s">
        <v>11743</v>
      </c>
      <c r="C994" t="s">
        <v>11742</v>
      </c>
      <c r="D994" t="s">
        <v>171</v>
      </c>
      <c r="E994" t="s">
        <v>171</v>
      </c>
      <c r="F994">
        <f t="shared" si="55"/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AN994" t="s">
        <v>9812</v>
      </c>
      <c r="AO994" t="s">
        <v>9813</v>
      </c>
      <c r="AP994" t="s">
        <v>171</v>
      </c>
      <c r="AQ994" t="s">
        <v>171</v>
      </c>
      <c r="AR994">
        <f t="shared" si="56"/>
        <v>0</v>
      </c>
      <c r="AS994">
        <v>0</v>
      </c>
      <c r="AT994">
        <v>0</v>
      </c>
      <c r="AU994">
        <v>0</v>
      </c>
      <c r="AW994" t="s">
        <v>7116</v>
      </c>
      <c r="AX994" t="s">
        <v>7117</v>
      </c>
      <c r="AY994" t="s">
        <v>171</v>
      </c>
      <c r="AZ994" t="s">
        <v>171</v>
      </c>
      <c r="BA994">
        <f t="shared" si="57"/>
        <v>0</v>
      </c>
      <c r="BB994">
        <v>0</v>
      </c>
      <c r="BC994">
        <v>0</v>
      </c>
      <c r="BD994">
        <v>0</v>
      </c>
    </row>
    <row r="995" spans="1:56" x14ac:dyDescent="0.25">
      <c r="A995" t="s">
        <v>11750</v>
      </c>
      <c r="B995" t="s">
        <v>11751</v>
      </c>
      <c r="C995" t="s">
        <v>11752</v>
      </c>
      <c r="D995" t="s">
        <v>171</v>
      </c>
      <c r="E995" t="s">
        <v>171</v>
      </c>
      <c r="F995">
        <f t="shared" si="55"/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AN995" t="s">
        <v>7758</v>
      </c>
      <c r="AO995" t="s">
        <v>7757</v>
      </c>
      <c r="AP995" t="s">
        <v>171</v>
      </c>
      <c r="AQ995" t="s">
        <v>171</v>
      </c>
      <c r="AR995">
        <f t="shared" si="56"/>
        <v>0</v>
      </c>
      <c r="AS995">
        <v>0</v>
      </c>
      <c r="AT995">
        <v>0</v>
      </c>
      <c r="AU995">
        <v>0</v>
      </c>
      <c r="AW995" t="s">
        <v>11556</v>
      </c>
      <c r="AX995" t="s">
        <v>11555</v>
      </c>
      <c r="AY995" s="9" t="s">
        <v>63</v>
      </c>
      <c r="AZ995" s="5" t="s">
        <v>64</v>
      </c>
      <c r="BA995">
        <f t="shared" si="57"/>
        <v>0</v>
      </c>
      <c r="BB995">
        <v>0</v>
      </c>
      <c r="BC995">
        <v>0</v>
      </c>
      <c r="BD995">
        <v>0</v>
      </c>
    </row>
    <row r="996" spans="1:56" x14ac:dyDescent="0.25">
      <c r="A996" t="s">
        <v>11771</v>
      </c>
      <c r="B996" t="s">
        <v>11772</v>
      </c>
      <c r="C996" t="s">
        <v>11771</v>
      </c>
      <c r="D996" t="s">
        <v>171</v>
      </c>
      <c r="E996" t="s">
        <v>171</v>
      </c>
      <c r="F996">
        <f t="shared" si="55"/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AN996" t="s">
        <v>10854</v>
      </c>
      <c r="AO996" t="s">
        <v>10855</v>
      </c>
      <c r="AP996" t="s">
        <v>171</v>
      </c>
      <c r="AQ996" t="s">
        <v>171</v>
      </c>
      <c r="AR996">
        <f t="shared" si="56"/>
        <v>0</v>
      </c>
      <c r="AS996">
        <v>0</v>
      </c>
      <c r="AT996">
        <v>0</v>
      </c>
      <c r="AU996">
        <v>0</v>
      </c>
      <c r="AW996" t="s">
        <v>6898</v>
      </c>
      <c r="AX996" t="s">
        <v>6899</v>
      </c>
      <c r="AY996" t="s">
        <v>171</v>
      </c>
      <c r="AZ996" t="s">
        <v>171</v>
      </c>
      <c r="BA996">
        <f t="shared" si="57"/>
        <v>0</v>
      </c>
      <c r="BB996">
        <v>0</v>
      </c>
      <c r="BC996">
        <v>0</v>
      </c>
      <c r="BD996">
        <v>0</v>
      </c>
    </row>
    <row r="997" spans="1:56" x14ac:dyDescent="0.25">
      <c r="A997" t="s">
        <v>11780</v>
      </c>
      <c r="B997" t="s">
        <v>11781</v>
      </c>
      <c r="C997" t="s">
        <v>11782</v>
      </c>
      <c r="D997" t="s">
        <v>171</v>
      </c>
      <c r="E997" t="s">
        <v>171</v>
      </c>
      <c r="F997">
        <f t="shared" si="55"/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AN997" t="s">
        <v>10460</v>
      </c>
      <c r="AO997" t="s">
        <v>10461</v>
      </c>
      <c r="AP997" t="s">
        <v>171</v>
      </c>
      <c r="AQ997" t="s">
        <v>171</v>
      </c>
      <c r="AR997">
        <f t="shared" si="56"/>
        <v>0</v>
      </c>
      <c r="AS997">
        <v>0</v>
      </c>
      <c r="AT997">
        <v>0</v>
      </c>
      <c r="AU997">
        <v>0</v>
      </c>
      <c r="AW997" t="s">
        <v>10822</v>
      </c>
      <c r="AX997" t="s">
        <v>10821</v>
      </c>
      <c r="AY997" t="s">
        <v>171</v>
      </c>
      <c r="AZ997" t="s">
        <v>171</v>
      </c>
      <c r="BA997">
        <f t="shared" si="57"/>
        <v>0</v>
      </c>
      <c r="BB997">
        <v>0</v>
      </c>
      <c r="BC997">
        <v>0</v>
      </c>
      <c r="BD997">
        <v>0</v>
      </c>
    </row>
    <row r="998" spans="1:56" x14ac:dyDescent="0.25">
      <c r="A998" t="s">
        <v>11784</v>
      </c>
      <c r="B998" t="s">
        <v>11785</v>
      </c>
      <c r="C998" t="s">
        <v>11784</v>
      </c>
      <c r="D998" t="s">
        <v>171</v>
      </c>
      <c r="E998" t="s">
        <v>171</v>
      </c>
      <c r="F998">
        <f t="shared" si="55"/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AN998" t="s">
        <v>9245</v>
      </c>
      <c r="AO998" t="s">
        <v>9246</v>
      </c>
      <c r="AP998" t="s">
        <v>171</v>
      </c>
      <c r="AQ998" t="s">
        <v>171</v>
      </c>
      <c r="AR998">
        <f t="shared" si="56"/>
        <v>0</v>
      </c>
      <c r="AS998">
        <v>0</v>
      </c>
      <c r="AT998">
        <v>0</v>
      </c>
      <c r="AU998">
        <v>0</v>
      </c>
      <c r="AW998" t="s">
        <v>3188</v>
      </c>
      <c r="AX998" t="s">
        <v>3189</v>
      </c>
      <c r="AY998" t="s">
        <v>171</v>
      </c>
      <c r="AZ998" t="s">
        <v>171</v>
      </c>
      <c r="BA998">
        <f t="shared" si="57"/>
        <v>0</v>
      </c>
      <c r="BB998">
        <v>0</v>
      </c>
      <c r="BC998">
        <v>0</v>
      </c>
      <c r="BD998">
        <v>0</v>
      </c>
    </row>
    <row r="999" spans="1:56" x14ac:dyDescent="0.25">
      <c r="A999" t="s">
        <v>11787</v>
      </c>
      <c r="B999" t="s">
        <v>11788</v>
      </c>
      <c r="C999" t="s">
        <v>11787</v>
      </c>
      <c r="D999" t="s">
        <v>171</v>
      </c>
      <c r="E999" t="s">
        <v>171</v>
      </c>
      <c r="F999">
        <f t="shared" si="55"/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AN999" t="s">
        <v>8670</v>
      </c>
      <c r="AO999" t="s">
        <v>8671</v>
      </c>
      <c r="AP999" t="s">
        <v>171</v>
      </c>
      <c r="AQ999" t="s">
        <v>171</v>
      </c>
      <c r="AR999">
        <f t="shared" si="56"/>
        <v>0</v>
      </c>
      <c r="AS999">
        <v>0</v>
      </c>
      <c r="AT999">
        <v>0</v>
      </c>
      <c r="AU999">
        <v>0</v>
      </c>
      <c r="AW999" t="s">
        <v>2475</v>
      </c>
      <c r="AX999" t="s">
        <v>2474</v>
      </c>
      <c r="AY999" t="s">
        <v>171</v>
      </c>
      <c r="AZ999" t="s">
        <v>171</v>
      </c>
      <c r="BA999">
        <f t="shared" si="57"/>
        <v>0</v>
      </c>
      <c r="BB999">
        <v>0</v>
      </c>
      <c r="BC999">
        <v>0</v>
      </c>
      <c r="BD999">
        <v>0</v>
      </c>
    </row>
    <row r="1000" spans="1:56" x14ac:dyDescent="0.25">
      <c r="A1000" t="s">
        <v>11790</v>
      </c>
      <c r="B1000" t="s">
        <v>11791</v>
      </c>
      <c r="C1000" t="s">
        <v>11790</v>
      </c>
      <c r="D1000" t="s">
        <v>171</v>
      </c>
      <c r="E1000" t="s">
        <v>171</v>
      </c>
      <c r="F1000">
        <f t="shared" si="55"/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AN1000" t="s">
        <v>6012</v>
      </c>
      <c r="AO1000" t="s">
        <v>6013</v>
      </c>
      <c r="AP1000" t="s">
        <v>171</v>
      </c>
      <c r="AQ1000" t="s">
        <v>171</v>
      </c>
      <c r="AR1000">
        <f t="shared" si="56"/>
        <v>0</v>
      </c>
      <c r="AS1000">
        <v>0</v>
      </c>
      <c r="AT1000">
        <v>0</v>
      </c>
      <c r="AU1000">
        <v>0</v>
      </c>
      <c r="AW1000" t="s">
        <v>11559</v>
      </c>
      <c r="AX1000" t="s">
        <v>11560</v>
      </c>
      <c r="AY1000" t="s">
        <v>171</v>
      </c>
      <c r="AZ1000" t="s">
        <v>171</v>
      </c>
      <c r="BA1000">
        <f t="shared" si="57"/>
        <v>0</v>
      </c>
      <c r="BB1000">
        <v>0</v>
      </c>
      <c r="BC1000">
        <v>0</v>
      </c>
      <c r="BD1000">
        <v>0</v>
      </c>
    </row>
    <row r="1001" spans="1:56" x14ac:dyDescent="0.25">
      <c r="A1001" t="s">
        <v>11793</v>
      </c>
      <c r="B1001" t="s">
        <v>11794</v>
      </c>
      <c r="C1001" t="s">
        <v>11795</v>
      </c>
      <c r="D1001" t="s">
        <v>171</v>
      </c>
      <c r="E1001" t="s">
        <v>171</v>
      </c>
      <c r="F1001">
        <f t="shared" si="55"/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AN1001" t="s">
        <v>8965</v>
      </c>
      <c r="AO1001" t="s">
        <v>8966</v>
      </c>
      <c r="AP1001" t="s">
        <v>171</v>
      </c>
      <c r="AQ1001" t="s">
        <v>171</v>
      </c>
      <c r="AR1001">
        <f t="shared" si="56"/>
        <v>0</v>
      </c>
      <c r="AS1001">
        <v>0</v>
      </c>
      <c r="AT1001">
        <v>0</v>
      </c>
      <c r="AU1001">
        <v>0</v>
      </c>
      <c r="AW1001" t="s">
        <v>5992</v>
      </c>
      <c r="AX1001" t="s">
        <v>5993</v>
      </c>
      <c r="AY1001" t="s">
        <v>171</v>
      </c>
      <c r="AZ1001" t="s">
        <v>171</v>
      </c>
      <c r="BA1001">
        <f t="shared" si="57"/>
        <v>0</v>
      </c>
      <c r="BB1001">
        <v>0</v>
      </c>
      <c r="BC1001">
        <v>0</v>
      </c>
      <c r="BD1001">
        <v>0</v>
      </c>
    </row>
    <row r="1002" spans="1:56" x14ac:dyDescent="0.25">
      <c r="A1002" t="s">
        <v>11797</v>
      </c>
      <c r="B1002" t="s">
        <v>11798</v>
      </c>
      <c r="C1002" t="s">
        <v>11799</v>
      </c>
      <c r="D1002" t="s">
        <v>171</v>
      </c>
      <c r="E1002" t="s">
        <v>171</v>
      </c>
      <c r="F1002">
        <f t="shared" si="55"/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AN1002" t="s">
        <v>11282</v>
      </c>
      <c r="AO1002" t="s">
        <v>11283</v>
      </c>
      <c r="AP1002" t="s">
        <v>171</v>
      </c>
      <c r="AQ1002" t="s">
        <v>171</v>
      </c>
      <c r="AR1002">
        <f t="shared" si="56"/>
        <v>0</v>
      </c>
      <c r="AS1002">
        <v>0</v>
      </c>
      <c r="AT1002">
        <v>0</v>
      </c>
      <c r="AU1002">
        <v>0</v>
      </c>
      <c r="AW1002" t="s">
        <v>11567</v>
      </c>
      <c r="AX1002" t="s">
        <v>11568</v>
      </c>
      <c r="AY1002" t="s">
        <v>171</v>
      </c>
      <c r="AZ1002" t="s">
        <v>171</v>
      </c>
      <c r="BA1002">
        <f t="shared" si="57"/>
        <v>0</v>
      </c>
      <c r="BB1002">
        <v>0</v>
      </c>
      <c r="BC1002">
        <v>0</v>
      </c>
      <c r="BD1002">
        <v>0</v>
      </c>
    </row>
    <row r="1003" spans="1:56" x14ac:dyDescent="0.25">
      <c r="A1003" t="s">
        <v>11802</v>
      </c>
      <c r="B1003" t="s">
        <v>11803</v>
      </c>
      <c r="C1003" t="s">
        <v>11804</v>
      </c>
      <c r="D1003" t="s">
        <v>171</v>
      </c>
      <c r="E1003" t="s">
        <v>171</v>
      </c>
      <c r="F1003">
        <f t="shared" si="55"/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AN1003" t="s">
        <v>11732</v>
      </c>
      <c r="AO1003" t="s">
        <v>11731</v>
      </c>
      <c r="AP1003" t="s">
        <v>171</v>
      </c>
      <c r="AQ1003" t="s">
        <v>171</v>
      </c>
      <c r="AR1003">
        <f t="shared" si="56"/>
        <v>0</v>
      </c>
      <c r="AS1003">
        <v>0</v>
      </c>
      <c r="AT1003">
        <v>0</v>
      </c>
      <c r="AU1003">
        <v>0</v>
      </c>
      <c r="AW1003" t="s">
        <v>9398</v>
      </c>
      <c r="AX1003" t="s">
        <v>9399</v>
      </c>
      <c r="AY1003" t="s">
        <v>171</v>
      </c>
      <c r="AZ1003" t="s">
        <v>171</v>
      </c>
      <c r="BA1003">
        <f t="shared" si="57"/>
        <v>0</v>
      </c>
      <c r="BB1003">
        <v>0</v>
      </c>
      <c r="BC1003">
        <v>0</v>
      </c>
      <c r="BD1003">
        <v>0</v>
      </c>
    </row>
    <row r="1004" spans="1:56" x14ac:dyDescent="0.25">
      <c r="A1004" t="s">
        <v>11810</v>
      </c>
      <c r="B1004" t="s">
        <v>11811</v>
      </c>
      <c r="C1004" t="s">
        <v>11812</v>
      </c>
      <c r="D1004" t="s">
        <v>171</v>
      </c>
      <c r="E1004" t="s">
        <v>171</v>
      </c>
      <c r="F1004">
        <f t="shared" si="55"/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AN1004" t="s">
        <v>11417</v>
      </c>
      <c r="AO1004" t="s">
        <v>11416</v>
      </c>
      <c r="AP1004" s="9" t="s">
        <v>63</v>
      </c>
      <c r="AQ1004" s="5" t="s">
        <v>64</v>
      </c>
      <c r="AR1004">
        <f t="shared" si="56"/>
        <v>0</v>
      </c>
      <c r="AS1004">
        <v>0</v>
      </c>
      <c r="AT1004">
        <v>0</v>
      </c>
      <c r="AU1004">
        <v>0</v>
      </c>
      <c r="AW1004" t="s">
        <v>11577</v>
      </c>
      <c r="AX1004" t="s">
        <v>11576</v>
      </c>
      <c r="AY1004" t="s">
        <v>171</v>
      </c>
      <c r="AZ1004" t="s">
        <v>171</v>
      </c>
      <c r="BA1004">
        <f t="shared" si="57"/>
        <v>0</v>
      </c>
      <c r="BB1004">
        <v>0</v>
      </c>
      <c r="BC1004">
        <v>0</v>
      </c>
      <c r="BD1004">
        <v>0</v>
      </c>
    </row>
    <row r="1005" spans="1:56" x14ac:dyDescent="0.25">
      <c r="A1005" t="s">
        <v>11818</v>
      </c>
      <c r="B1005" t="s">
        <v>11819</v>
      </c>
      <c r="C1005" t="s">
        <v>11820</v>
      </c>
      <c r="D1005" t="s">
        <v>171</v>
      </c>
      <c r="E1005" t="s">
        <v>171</v>
      </c>
      <c r="F1005">
        <f t="shared" si="55"/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AN1005" t="s">
        <v>6392</v>
      </c>
      <c r="AO1005" t="s">
        <v>6393</v>
      </c>
      <c r="AP1005" s="9" t="s">
        <v>63</v>
      </c>
      <c r="AQ1005" s="5" t="s">
        <v>64</v>
      </c>
      <c r="AR1005">
        <f t="shared" si="56"/>
        <v>0</v>
      </c>
      <c r="AS1005">
        <v>0</v>
      </c>
      <c r="AT1005">
        <v>0</v>
      </c>
      <c r="AU1005">
        <v>0</v>
      </c>
      <c r="AW1005" t="s">
        <v>11580</v>
      </c>
      <c r="AX1005" t="s">
        <v>11579</v>
      </c>
      <c r="AY1005" t="s">
        <v>171</v>
      </c>
      <c r="AZ1005" t="s">
        <v>171</v>
      </c>
      <c r="BA1005">
        <f t="shared" si="57"/>
        <v>0</v>
      </c>
      <c r="BB1005">
        <v>0</v>
      </c>
      <c r="BC1005">
        <v>0</v>
      </c>
      <c r="BD1005">
        <v>0</v>
      </c>
    </row>
    <row r="1006" spans="1:56" x14ac:dyDescent="0.25">
      <c r="A1006" t="s">
        <v>11826</v>
      </c>
      <c r="B1006" t="s">
        <v>11827</v>
      </c>
      <c r="C1006" t="s">
        <v>11828</v>
      </c>
      <c r="D1006" t="s">
        <v>171</v>
      </c>
      <c r="E1006" t="s">
        <v>171</v>
      </c>
      <c r="F1006">
        <f t="shared" si="55"/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AN1006" t="s">
        <v>8473</v>
      </c>
      <c r="AO1006" t="s">
        <v>8472</v>
      </c>
      <c r="AP1006" t="s">
        <v>171</v>
      </c>
      <c r="AQ1006" t="s">
        <v>7615</v>
      </c>
      <c r="AR1006">
        <f t="shared" si="56"/>
        <v>0</v>
      </c>
      <c r="AS1006">
        <v>0</v>
      </c>
      <c r="AT1006">
        <v>0</v>
      </c>
      <c r="AU1006">
        <v>0</v>
      </c>
      <c r="AW1006" t="s">
        <v>11585</v>
      </c>
      <c r="AX1006" t="s">
        <v>11584</v>
      </c>
      <c r="AY1006" t="s">
        <v>171</v>
      </c>
      <c r="AZ1006" t="s">
        <v>171</v>
      </c>
      <c r="BA1006">
        <f t="shared" si="57"/>
        <v>0</v>
      </c>
      <c r="BB1006">
        <v>0</v>
      </c>
      <c r="BC1006">
        <v>0</v>
      </c>
      <c r="BD1006">
        <v>0</v>
      </c>
    </row>
    <row r="1007" spans="1:56" x14ac:dyDescent="0.25">
      <c r="A1007" t="s">
        <v>11830</v>
      </c>
      <c r="B1007" t="s">
        <v>11831</v>
      </c>
      <c r="C1007" t="s">
        <v>11832</v>
      </c>
      <c r="D1007" t="s">
        <v>171</v>
      </c>
      <c r="E1007" t="s">
        <v>171</v>
      </c>
      <c r="F1007">
        <f t="shared" si="55"/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AN1007" t="s">
        <v>9516</v>
      </c>
      <c r="AO1007" t="s">
        <v>9517</v>
      </c>
      <c r="AP1007" s="3" t="s">
        <v>437</v>
      </c>
      <c r="AQ1007" s="4" t="s">
        <v>438</v>
      </c>
      <c r="AR1007">
        <f t="shared" si="56"/>
        <v>0</v>
      </c>
      <c r="AS1007">
        <v>0</v>
      </c>
      <c r="AT1007">
        <v>0</v>
      </c>
      <c r="AU1007">
        <v>0</v>
      </c>
      <c r="AW1007" t="s">
        <v>8969</v>
      </c>
      <c r="AX1007" t="s">
        <v>8970</v>
      </c>
      <c r="AY1007" s="9" t="s">
        <v>63</v>
      </c>
      <c r="AZ1007" s="5" t="s">
        <v>64</v>
      </c>
      <c r="BA1007">
        <f t="shared" si="57"/>
        <v>0</v>
      </c>
      <c r="BB1007">
        <v>0</v>
      </c>
      <c r="BC1007">
        <v>0</v>
      </c>
      <c r="BD1007">
        <v>0</v>
      </c>
    </row>
    <row r="1008" spans="1:56" x14ac:dyDescent="0.25">
      <c r="A1008" t="s">
        <v>11836</v>
      </c>
      <c r="B1008" t="s">
        <v>11837</v>
      </c>
      <c r="C1008" t="s">
        <v>11838</v>
      </c>
      <c r="D1008" t="s">
        <v>171</v>
      </c>
      <c r="E1008" t="s">
        <v>7615</v>
      </c>
      <c r="F1008">
        <f t="shared" si="55"/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AN1008" t="s">
        <v>10261</v>
      </c>
      <c r="AO1008" t="s">
        <v>10260</v>
      </c>
      <c r="AP1008" t="s">
        <v>171</v>
      </c>
      <c r="AQ1008" t="s">
        <v>171</v>
      </c>
      <c r="AR1008">
        <f t="shared" si="56"/>
        <v>0</v>
      </c>
      <c r="AS1008">
        <v>0</v>
      </c>
      <c r="AT1008">
        <v>0</v>
      </c>
      <c r="AU1008">
        <v>0</v>
      </c>
      <c r="AW1008" t="s">
        <v>11588</v>
      </c>
      <c r="AX1008" t="s">
        <v>11587</v>
      </c>
      <c r="AY1008" t="s">
        <v>171</v>
      </c>
      <c r="AZ1008" t="s">
        <v>171</v>
      </c>
      <c r="BA1008">
        <f t="shared" si="57"/>
        <v>0</v>
      </c>
      <c r="BB1008">
        <v>0</v>
      </c>
      <c r="BC1008">
        <v>0</v>
      </c>
      <c r="BD1008">
        <v>0</v>
      </c>
    </row>
    <row r="1009" spans="1:56" x14ac:dyDescent="0.25">
      <c r="A1009" t="s">
        <v>11840</v>
      </c>
      <c r="B1009" t="s">
        <v>11841</v>
      </c>
      <c r="C1009" t="s">
        <v>11842</v>
      </c>
      <c r="D1009" t="s">
        <v>171</v>
      </c>
      <c r="E1009" t="s">
        <v>171</v>
      </c>
      <c r="F1009">
        <f t="shared" si="55"/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AN1009" t="s">
        <v>8546</v>
      </c>
      <c r="AO1009" t="s">
        <v>8547</v>
      </c>
      <c r="AP1009" t="s">
        <v>171</v>
      </c>
      <c r="AQ1009" t="s">
        <v>171</v>
      </c>
      <c r="AR1009">
        <f t="shared" si="56"/>
        <v>0</v>
      </c>
      <c r="AS1009">
        <v>0</v>
      </c>
      <c r="AT1009">
        <v>0</v>
      </c>
      <c r="AU1009">
        <v>0</v>
      </c>
      <c r="AW1009" t="s">
        <v>10327</v>
      </c>
      <c r="AX1009" t="s">
        <v>10328</v>
      </c>
      <c r="AY1009" t="s">
        <v>171</v>
      </c>
      <c r="AZ1009" t="s">
        <v>171</v>
      </c>
      <c r="BA1009">
        <f t="shared" si="57"/>
        <v>0</v>
      </c>
      <c r="BB1009">
        <v>0</v>
      </c>
      <c r="BC1009">
        <v>0</v>
      </c>
      <c r="BD1009">
        <v>0</v>
      </c>
    </row>
    <row r="1010" spans="1:56" x14ac:dyDescent="0.25">
      <c r="A1010" t="s">
        <v>11844</v>
      </c>
      <c r="B1010" t="s">
        <v>11845</v>
      </c>
      <c r="C1010" t="s">
        <v>11846</v>
      </c>
      <c r="D1010" t="s">
        <v>171</v>
      </c>
      <c r="E1010" t="s">
        <v>171</v>
      </c>
      <c r="F1010">
        <f t="shared" si="55"/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AN1010" t="s">
        <v>3484</v>
      </c>
      <c r="AO1010" t="s">
        <v>8189</v>
      </c>
      <c r="AP1010" t="s">
        <v>171</v>
      </c>
      <c r="AQ1010" t="s">
        <v>171</v>
      </c>
      <c r="AR1010">
        <f t="shared" si="56"/>
        <v>0</v>
      </c>
      <c r="AS1010">
        <v>0</v>
      </c>
      <c r="AT1010">
        <v>0</v>
      </c>
      <c r="AU1010">
        <v>0</v>
      </c>
      <c r="AW1010" t="s">
        <v>11597</v>
      </c>
      <c r="AX1010" t="s">
        <v>11598</v>
      </c>
      <c r="AY1010" t="s">
        <v>171</v>
      </c>
      <c r="AZ1010" t="s">
        <v>171</v>
      </c>
      <c r="BA1010">
        <f t="shared" si="57"/>
        <v>0</v>
      </c>
      <c r="BB1010">
        <v>0</v>
      </c>
      <c r="BC1010">
        <v>0</v>
      </c>
      <c r="BD1010">
        <v>0</v>
      </c>
    </row>
    <row r="1011" spans="1:56" x14ac:dyDescent="0.25">
      <c r="A1011" t="s">
        <v>11853</v>
      </c>
      <c r="B1011" t="s">
        <v>11854</v>
      </c>
      <c r="C1011" t="s">
        <v>11855</v>
      </c>
      <c r="D1011" t="s">
        <v>171</v>
      </c>
      <c r="E1011" t="s">
        <v>171</v>
      </c>
      <c r="F1011">
        <f t="shared" si="55"/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AN1011" t="s">
        <v>9806</v>
      </c>
      <c r="AO1011" t="s">
        <v>9807</v>
      </c>
      <c r="AP1011" s="3" t="s">
        <v>437</v>
      </c>
      <c r="AQ1011" s="7" t="s">
        <v>957</v>
      </c>
      <c r="AR1011">
        <f t="shared" si="56"/>
        <v>0</v>
      </c>
      <c r="AS1011">
        <v>0</v>
      </c>
      <c r="AT1011">
        <v>0</v>
      </c>
      <c r="AU1011">
        <v>0</v>
      </c>
      <c r="AW1011" t="s">
        <v>11601</v>
      </c>
      <c r="AX1011" t="s">
        <v>11602</v>
      </c>
      <c r="AY1011" t="s">
        <v>171</v>
      </c>
      <c r="AZ1011" t="s">
        <v>171</v>
      </c>
      <c r="BA1011">
        <f t="shared" si="57"/>
        <v>0</v>
      </c>
      <c r="BB1011">
        <v>0</v>
      </c>
      <c r="BC1011">
        <v>0</v>
      </c>
      <c r="BD1011">
        <v>0</v>
      </c>
    </row>
    <row r="1012" spans="1:56" x14ac:dyDescent="0.25">
      <c r="A1012" t="s">
        <v>11857</v>
      </c>
      <c r="B1012" t="s">
        <v>11858</v>
      </c>
      <c r="C1012" t="s">
        <v>11859</v>
      </c>
      <c r="D1012" t="s">
        <v>171</v>
      </c>
      <c r="E1012" t="s">
        <v>171</v>
      </c>
      <c r="F1012">
        <f t="shared" si="55"/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AN1012" t="s">
        <v>10743</v>
      </c>
      <c r="AO1012" t="s">
        <v>10742</v>
      </c>
      <c r="AP1012" t="s">
        <v>171</v>
      </c>
      <c r="AQ1012" t="s">
        <v>171</v>
      </c>
      <c r="AR1012">
        <f t="shared" si="56"/>
        <v>0</v>
      </c>
      <c r="AS1012">
        <v>0</v>
      </c>
      <c r="AT1012">
        <v>0</v>
      </c>
      <c r="AU1012">
        <v>0</v>
      </c>
      <c r="AW1012" t="s">
        <v>11605</v>
      </c>
      <c r="AX1012" t="s">
        <v>11606</v>
      </c>
      <c r="AY1012" t="s">
        <v>171</v>
      </c>
      <c r="AZ1012" t="s">
        <v>171</v>
      </c>
      <c r="BA1012">
        <f t="shared" si="57"/>
        <v>0</v>
      </c>
      <c r="BB1012">
        <v>0</v>
      </c>
      <c r="BC1012">
        <v>0</v>
      </c>
      <c r="BD1012">
        <v>0</v>
      </c>
    </row>
    <row r="1013" spans="1:56" x14ac:dyDescent="0.25">
      <c r="A1013" t="s">
        <v>11865</v>
      </c>
      <c r="B1013" t="s">
        <v>11866</v>
      </c>
      <c r="C1013" t="s">
        <v>11867</v>
      </c>
      <c r="D1013" t="s">
        <v>171</v>
      </c>
      <c r="E1013" t="s">
        <v>171</v>
      </c>
      <c r="F1013">
        <f t="shared" si="55"/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AN1013" t="s">
        <v>6494</v>
      </c>
      <c r="AO1013" t="s">
        <v>6493</v>
      </c>
      <c r="AP1013" t="s">
        <v>171</v>
      </c>
      <c r="AQ1013" t="s">
        <v>171</v>
      </c>
      <c r="AR1013">
        <f t="shared" si="56"/>
        <v>0</v>
      </c>
      <c r="AS1013">
        <v>0</v>
      </c>
      <c r="AT1013">
        <v>0</v>
      </c>
      <c r="AU1013">
        <v>0</v>
      </c>
      <c r="AW1013" t="s">
        <v>11338</v>
      </c>
      <c r="AX1013" t="s">
        <v>11339</v>
      </c>
      <c r="AY1013" t="s">
        <v>171</v>
      </c>
      <c r="AZ1013" t="s">
        <v>171</v>
      </c>
      <c r="BA1013">
        <f t="shared" si="57"/>
        <v>0</v>
      </c>
      <c r="BB1013">
        <v>0</v>
      </c>
      <c r="BC1013">
        <v>0</v>
      </c>
      <c r="BD1013">
        <v>0</v>
      </c>
    </row>
    <row r="1014" spans="1:56" x14ac:dyDescent="0.25">
      <c r="A1014" t="s">
        <v>11869</v>
      </c>
      <c r="B1014" t="s">
        <v>11870</v>
      </c>
      <c r="C1014" t="s">
        <v>11871</v>
      </c>
      <c r="D1014" t="s">
        <v>171</v>
      </c>
      <c r="E1014" t="s">
        <v>171</v>
      </c>
      <c r="F1014">
        <f t="shared" si="55"/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AN1014" t="s">
        <v>7739</v>
      </c>
      <c r="AO1014" t="s">
        <v>7738</v>
      </c>
      <c r="AP1014" t="s">
        <v>171</v>
      </c>
      <c r="AQ1014" t="s">
        <v>171</v>
      </c>
      <c r="AR1014">
        <f t="shared" si="56"/>
        <v>0</v>
      </c>
      <c r="AS1014">
        <v>0</v>
      </c>
      <c r="AT1014">
        <v>0</v>
      </c>
      <c r="AU1014">
        <v>0</v>
      </c>
      <c r="AW1014" t="s">
        <v>2332</v>
      </c>
      <c r="AX1014" t="s">
        <v>2333</v>
      </c>
      <c r="AY1014" t="s">
        <v>171</v>
      </c>
      <c r="AZ1014" t="s">
        <v>171</v>
      </c>
      <c r="BA1014">
        <f t="shared" si="57"/>
        <v>0</v>
      </c>
      <c r="BB1014">
        <v>0</v>
      </c>
      <c r="BC1014">
        <v>0</v>
      </c>
      <c r="BD1014">
        <v>0</v>
      </c>
    </row>
    <row r="1015" spans="1:56" x14ac:dyDescent="0.25">
      <c r="A1015" t="s">
        <v>11877</v>
      </c>
      <c r="B1015" t="s">
        <v>11878</v>
      </c>
      <c r="C1015" t="s">
        <v>11879</v>
      </c>
      <c r="D1015" t="s">
        <v>171</v>
      </c>
      <c r="E1015" t="s">
        <v>171</v>
      </c>
      <c r="F1015">
        <f t="shared" si="55"/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AN1015" t="s">
        <v>8707</v>
      </c>
      <c r="AO1015" t="s">
        <v>8708</v>
      </c>
      <c r="AP1015" t="s">
        <v>171</v>
      </c>
      <c r="AQ1015" t="s">
        <v>171</v>
      </c>
      <c r="AR1015">
        <f t="shared" si="56"/>
        <v>0</v>
      </c>
      <c r="AS1015">
        <v>0</v>
      </c>
      <c r="AT1015">
        <v>0</v>
      </c>
      <c r="AU1015">
        <v>0</v>
      </c>
      <c r="AW1015" t="s">
        <v>4932</v>
      </c>
      <c r="AX1015" t="s">
        <v>4931</v>
      </c>
      <c r="AY1015" t="s">
        <v>171</v>
      </c>
      <c r="AZ1015" t="s">
        <v>171</v>
      </c>
      <c r="BA1015">
        <f t="shared" si="57"/>
        <v>0</v>
      </c>
      <c r="BB1015">
        <v>0</v>
      </c>
      <c r="BC1015">
        <v>0</v>
      </c>
      <c r="BD1015">
        <v>0</v>
      </c>
    </row>
    <row r="1016" spans="1:56" x14ac:dyDescent="0.25">
      <c r="A1016" t="s">
        <v>11881</v>
      </c>
      <c r="B1016" t="s">
        <v>11882</v>
      </c>
      <c r="C1016" t="s">
        <v>11883</v>
      </c>
      <c r="D1016" t="s">
        <v>171</v>
      </c>
      <c r="E1016" t="s">
        <v>171</v>
      </c>
      <c r="F1016">
        <f t="shared" si="55"/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AN1016" t="s">
        <v>8808</v>
      </c>
      <c r="AO1016" t="s">
        <v>8809</v>
      </c>
      <c r="AP1016" t="s">
        <v>171</v>
      </c>
      <c r="AQ1016" t="s">
        <v>171</v>
      </c>
      <c r="AR1016">
        <f t="shared" si="56"/>
        <v>0</v>
      </c>
      <c r="AS1016">
        <v>0</v>
      </c>
      <c r="AT1016">
        <v>0</v>
      </c>
      <c r="AU1016">
        <v>0</v>
      </c>
      <c r="AW1016" t="s">
        <v>11609</v>
      </c>
      <c r="AX1016" t="s">
        <v>11610</v>
      </c>
      <c r="AY1016" t="s">
        <v>171</v>
      </c>
      <c r="AZ1016" t="s">
        <v>171</v>
      </c>
      <c r="BA1016">
        <f t="shared" si="57"/>
        <v>0</v>
      </c>
      <c r="BB1016">
        <v>0</v>
      </c>
      <c r="BC1016">
        <v>0</v>
      </c>
      <c r="BD1016">
        <v>0</v>
      </c>
    </row>
    <row r="1017" spans="1:56" x14ac:dyDescent="0.25">
      <c r="A1017" t="s">
        <v>11885</v>
      </c>
      <c r="B1017" t="s">
        <v>11886</v>
      </c>
      <c r="C1017" t="s">
        <v>11887</v>
      </c>
      <c r="D1017" t="s">
        <v>171</v>
      </c>
      <c r="E1017" t="s">
        <v>171</v>
      </c>
      <c r="F1017">
        <f t="shared" si="55"/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AN1017" t="s">
        <v>7861</v>
      </c>
      <c r="AO1017" t="s">
        <v>7862</v>
      </c>
      <c r="AP1017" t="s">
        <v>171</v>
      </c>
      <c r="AQ1017" t="s">
        <v>171</v>
      </c>
      <c r="AR1017">
        <f t="shared" si="56"/>
        <v>0</v>
      </c>
      <c r="AS1017">
        <v>0</v>
      </c>
      <c r="AT1017">
        <v>0</v>
      </c>
      <c r="AU1017">
        <v>0</v>
      </c>
      <c r="AW1017" t="s">
        <v>8659</v>
      </c>
      <c r="AX1017" t="s">
        <v>8660</v>
      </c>
      <c r="AY1017" t="s">
        <v>171</v>
      </c>
      <c r="AZ1017" t="s">
        <v>171</v>
      </c>
      <c r="BA1017">
        <f t="shared" si="57"/>
        <v>0</v>
      </c>
      <c r="BB1017">
        <v>0</v>
      </c>
      <c r="BC1017">
        <v>0</v>
      </c>
      <c r="BD1017">
        <v>0</v>
      </c>
    </row>
    <row r="1018" spans="1:56" x14ac:dyDescent="0.25">
      <c r="A1018" t="s">
        <v>11889</v>
      </c>
      <c r="B1018" t="s">
        <v>11890</v>
      </c>
      <c r="C1018" t="s">
        <v>11891</v>
      </c>
      <c r="D1018" t="s">
        <v>171</v>
      </c>
      <c r="E1018" t="s">
        <v>171</v>
      </c>
      <c r="F1018">
        <f t="shared" si="55"/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AN1018" t="s">
        <v>9779</v>
      </c>
      <c r="AO1018" t="s">
        <v>9780</v>
      </c>
      <c r="AP1018" t="s">
        <v>171</v>
      </c>
      <c r="AQ1018" t="s">
        <v>171</v>
      </c>
      <c r="AR1018">
        <f t="shared" si="56"/>
        <v>0</v>
      </c>
      <c r="AS1018">
        <v>0</v>
      </c>
      <c r="AT1018">
        <v>0</v>
      </c>
      <c r="AU1018">
        <v>0</v>
      </c>
      <c r="AW1018" t="s">
        <v>6282</v>
      </c>
      <c r="AX1018" t="s">
        <v>6283</v>
      </c>
      <c r="AY1018" t="s">
        <v>171</v>
      </c>
      <c r="AZ1018" t="s">
        <v>171</v>
      </c>
      <c r="BA1018">
        <f t="shared" si="57"/>
        <v>0</v>
      </c>
      <c r="BB1018">
        <v>0</v>
      </c>
      <c r="BC1018">
        <v>0</v>
      </c>
      <c r="BD1018">
        <v>0</v>
      </c>
    </row>
    <row r="1019" spans="1:56" x14ac:dyDescent="0.25">
      <c r="A1019" t="s">
        <v>11897</v>
      </c>
      <c r="B1019" t="s">
        <v>11898</v>
      </c>
      <c r="C1019" t="s">
        <v>11897</v>
      </c>
      <c r="D1019" t="s">
        <v>171</v>
      </c>
      <c r="E1019" t="s">
        <v>171</v>
      </c>
      <c r="F1019">
        <f t="shared" si="55"/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AN1019" t="s">
        <v>6666</v>
      </c>
      <c r="AO1019" t="s">
        <v>6665</v>
      </c>
      <c r="AP1019" t="s">
        <v>171</v>
      </c>
      <c r="AQ1019" t="s">
        <v>171</v>
      </c>
      <c r="AR1019">
        <f t="shared" si="56"/>
        <v>0</v>
      </c>
      <c r="AS1019">
        <v>0</v>
      </c>
      <c r="AT1019">
        <v>0</v>
      </c>
      <c r="AU1019">
        <v>0</v>
      </c>
      <c r="AW1019" t="s">
        <v>6209</v>
      </c>
      <c r="AX1019" t="s">
        <v>6210</v>
      </c>
      <c r="AY1019" t="s">
        <v>171</v>
      </c>
      <c r="AZ1019" t="s">
        <v>171</v>
      </c>
      <c r="BA1019">
        <f t="shared" si="57"/>
        <v>0</v>
      </c>
      <c r="BB1019">
        <v>0</v>
      </c>
      <c r="BC1019">
        <v>0</v>
      </c>
      <c r="BD1019">
        <v>0</v>
      </c>
    </row>
    <row r="1020" spans="1:56" x14ac:dyDescent="0.25">
      <c r="A1020" t="s">
        <v>11909</v>
      </c>
      <c r="B1020" t="s">
        <v>11910</v>
      </c>
      <c r="C1020" t="s">
        <v>11911</v>
      </c>
      <c r="D1020" t="s">
        <v>171</v>
      </c>
      <c r="E1020" t="s">
        <v>171</v>
      </c>
      <c r="F1020">
        <f t="shared" si="55"/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AN1020" t="s">
        <v>10547</v>
      </c>
      <c r="AO1020" t="s">
        <v>10548</v>
      </c>
      <c r="AP1020" t="s">
        <v>171</v>
      </c>
      <c r="AQ1020" t="s">
        <v>171</v>
      </c>
      <c r="AR1020">
        <f t="shared" si="56"/>
        <v>0</v>
      </c>
      <c r="AS1020">
        <v>0</v>
      </c>
      <c r="AT1020">
        <v>0</v>
      </c>
      <c r="AU1020">
        <v>0</v>
      </c>
      <c r="AW1020" t="s">
        <v>7226</v>
      </c>
      <c r="AX1020" t="s">
        <v>7227</v>
      </c>
      <c r="AY1020" s="9" t="s">
        <v>63</v>
      </c>
      <c r="AZ1020" s="5" t="s">
        <v>64</v>
      </c>
      <c r="BA1020">
        <f t="shared" si="57"/>
        <v>0</v>
      </c>
      <c r="BB1020">
        <v>0</v>
      </c>
      <c r="BC1020">
        <v>0</v>
      </c>
      <c r="BD1020">
        <v>0</v>
      </c>
    </row>
    <row r="1021" spans="1:56" x14ac:dyDescent="0.25">
      <c r="A1021" t="s">
        <v>11915</v>
      </c>
      <c r="B1021" t="s">
        <v>11916</v>
      </c>
      <c r="C1021" t="s">
        <v>11915</v>
      </c>
      <c r="D1021" t="s">
        <v>171</v>
      </c>
      <c r="E1021" t="s">
        <v>171</v>
      </c>
      <c r="F1021">
        <f t="shared" si="55"/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AN1021" t="s">
        <v>11739</v>
      </c>
      <c r="AO1021" t="s">
        <v>11740</v>
      </c>
      <c r="AP1021" t="s">
        <v>171</v>
      </c>
      <c r="AQ1021" t="s">
        <v>171</v>
      </c>
      <c r="AR1021">
        <f t="shared" si="56"/>
        <v>0</v>
      </c>
      <c r="AS1021">
        <v>0</v>
      </c>
      <c r="AT1021">
        <v>0</v>
      </c>
      <c r="AU1021">
        <v>0</v>
      </c>
      <c r="AW1021" t="s">
        <v>10863</v>
      </c>
      <c r="AX1021" t="s">
        <v>10864</v>
      </c>
      <c r="AY1021" t="s">
        <v>171</v>
      </c>
      <c r="AZ1021" t="s">
        <v>171</v>
      </c>
      <c r="BA1021">
        <f t="shared" si="57"/>
        <v>0</v>
      </c>
      <c r="BB1021">
        <v>0</v>
      </c>
      <c r="BC1021">
        <v>0</v>
      </c>
      <c r="BD1021">
        <v>0</v>
      </c>
    </row>
    <row r="1022" spans="1:56" x14ac:dyDescent="0.25">
      <c r="A1022" t="s">
        <v>11924</v>
      </c>
      <c r="B1022" t="s">
        <v>11925</v>
      </c>
      <c r="C1022" t="s">
        <v>11926</v>
      </c>
      <c r="D1022" t="s">
        <v>171</v>
      </c>
      <c r="E1022" t="s">
        <v>171</v>
      </c>
      <c r="F1022">
        <f t="shared" si="55"/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AN1022" t="s">
        <v>11743</v>
      </c>
      <c r="AO1022" t="s">
        <v>11742</v>
      </c>
      <c r="AP1022" t="s">
        <v>171</v>
      </c>
      <c r="AQ1022" t="s">
        <v>171</v>
      </c>
      <c r="AR1022">
        <f t="shared" si="56"/>
        <v>0</v>
      </c>
      <c r="AS1022">
        <v>0</v>
      </c>
      <c r="AT1022">
        <v>0</v>
      </c>
      <c r="AU1022">
        <v>0</v>
      </c>
      <c r="AW1022" t="s">
        <v>9770</v>
      </c>
      <c r="AX1022" t="s">
        <v>9771</v>
      </c>
      <c r="AY1022" t="s">
        <v>171</v>
      </c>
      <c r="AZ1022" t="s">
        <v>171</v>
      </c>
      <c r="BA1022">
        <f t="shared" si="57"/>
        <v>0</v>
      </c>
      <c r="BB1022">
        <v>0</v>
      </c>
      <c r="BC1022">
        <v>0</v>
      </c>
      <c r="BD1022">
        <v>0</v>
      </c>
    </row>
    <row r="1023" spans="1:56" ht="17.25" x14ac:dyDescent="0.3">
      <c r="A1023" s="23"/>
      <c r="B1023" s="23"/>
      <c r="C1023" s="23"/>
      <c r="D1023" s="23"/>
      <c r="E1023" s="23"/>
      <c r="F1023" s="23">
        <f t="shared" ref="F1023:N1023" si="58">SUM(F1024:F2044)</f>
        <v>0</v>
      </c>
      <c r="G1023" s="23">
        <f t="shared" si="58"/>
        <v>0</v>
      </c>
      <c r="H1023" s="23">
        <f t="shared" si="58"/>
        <v>0</v>
      </c>
      <c r="I1023" s="23">
        <f t="shared" si="58"/>
        <v>0</v>
      </c>
      <c r="J1023" s="23">
        <f t="shared" si="58"/>
        <v>0</v>
      </c>
      <c r="K1023" s="23">
        <f t="shared" si="58"/>
        <v>0</v>
      </c>
      <c r="L1023" s="23">
        <f t="shared" si="58"/>
        <v>0</v>
      </c>
      <c r="M1023" s="23">
        <f t="shared" si="58"/>
        <v>0</v>
      </c>
      <c r="N1023" s="23">
        <f t="shared" si="58"/>
        <v>0</v>
      </c>
      <c r="AN1023" t="s">
        <v>11751</v>
      </c>
      <c r="AO1023" t="s">
        <v>11752</v>
      </c>
      <c r="AP1023" t="s">
        <v>171</v>
      </c>
      <c r="AQ1023" t="s">
        <v>171</v>
      </c>
      <c r="AR1023">
        <f t="shared" si="56"/>
        <v>0</v>
      </c>
      <c r="AS1023">
        <v>0</v>
      </c>
      <c r="AT1023">
        <v>0</v>
      </c>
      <c r="AU1023">
        <v>0</v>
      </c>
      <c r="AW1023" t="s">
        <v>4449</v>
      </c>
      <c r="AX1023" t="s">
        <v>4450</v>
      </c>
      <c r="AY1023" s="3" t="s">
        <v>437</v>
      </c>
      <c r="AZ1023" s="7" t="s">
        <v>957</v>
      </c>
      <c r="BA1023">
        <f t="shared" si="57"/>
        <v>0</v>
      </c>
      <c r="BB1023">
        <v>0</v>
      </c>
      <c r="BC1023">
        <v>0</v>
      </c>
      <c r="BD1023">
        <v>0</v>
      </c>
    </row>
    <row r="1024" spans="1:56" x14ac:dyDescent="0.25">
      <c r="AN1024" t="s">
        <v>9</v>
      </c>
      <c r="AO1024" t="s">
        <v>11755</v>
      </c>
      <c r="AP1024" s="18" t="s">
        <v>437</v>
      </c>
      <c r="AQ1024" s="22" t="s">
        <v>438</v>
      </c>
      <c r="AR1024">
        <f t="shared" si="56"/>
        <v>0</v>
      </c>
      <c r="AS1024">
        <v>0</v>
      </c>
      <c r="AT1024">
        <v>0</v>
      </c>
      <c r="AU1024">
        <v>0</v>
      </c>
      <c r="AW1024" t="s">
        <v>8344</v>
      </c>
      <c r="AX1024" t="s">
        <v>8345</v>
      </c>
      <c r="AY1024" s="9" t="s">
        <v>63</v>
      </c>
      <c r="AZ1024" s="5" t="s">
        <v>64</v>
      </c>
      <c r="BA1024">
        <f t="shared" si="57"/>
        <v>0</v>
      </c>
      <c r="BB1024">
        <v>0</v>
      </c>
      <c r="BC1024">
        <v>0</v>
      </c>
      <c r="BD1024">
        <v>0</v>
      </c>
    </row>
    <row r="1025" spans="40:56" x14ac:dyDescent="0.25">
      <c r="AN1025" t="s">
        <v>6102</v>
      </c>
      <c r="AO1025" t="s">
        <v>6103</v>
      </c>
      <c r="AP1025" t="s">
        <v>171</v>
      </c>
      <c r="AQ1025" t="s">
        <v>171</v>
      </c>
      <c r="AR1025">
        <f t="shared" si="56"/>
        <v>0</v>
      </c>
      <c r="AS1025">
        <v>0</v>
      </c>
      <c r="AT1025">
        <v>0</v>
      </c>
      <c r="AU1025">
        <v>0</v>
      </c>
      <c r="AW1025" t="s">
        <v>7265</v>
      </c>
      <c r="AX1025" t="s">
        <v>7264</v>
      </c>
      <c r="AY1025" s="3" t="s">
        <v>437</v>
      </c>
      <c r="AZ1025" s="7" t="s">
        <v>957</v>
      </c>
      <c r="BA1025">
        <f t="shared" si="57"/>
        <v>0</v>
      </c>
      <c r="BB1025">
        <v>0</v>
      </c>
      <c r="BC1025">
        <v>0</v>
      </c>
      <c r="BD1025">
        <v>0</v>
      </c>
    </row>
    <row r="1026" spans="40:56" x14ac:dyDescent="0.25">
      <c r="AN1026" t="s">
        <v>11150</v>
      </c>
      <c r="AO1026" t="s">
        <v>11149</v>
      </c>
      <c r="AP1026" t="s">
        <v>171</v>
      </c>
      <c r="AQ1026" t="s">
        <v>171</v>
      </c>
      <c r="AR1026">
        <f t="shared" si="56"/>
        <v>0</v>
      </c>
      <c r="AS1026">
        <v>0</v>
      </c>
      <c r="AT1026">
        <v>0</v>
      </c>
      <c r="AU1026">
        <v>0</v>
      </c>
      <c r="AW1026" t="s">
        <v>6839</v>
      </c>
      <c r="AX1026" t="s">
        <v>6840</v>
      </c>
      <c r="AY1026" t="s">
        <v>171</v>
      </c>
      <c r="AZ1026" t="s">
        <v>171</v>
      </c>
      <c r="BA1026">
        <f t="shared" si="57"/>
        <v>0</v>
      </c>
      <c r="BB1026">
        <v>0</v>
      </c>
      <c r="BC1026">
        <v>0</v>
      </c>
      <c r="BD1026">
        <v>0</v>
      </c>
    </row>
    <row r="1027" spans="40:56" x14ac:dyDescent="0.25">
      <c r="AN1027" t="s">
        <v>9461</v>
      </c>
      <c r="AO1027" t="s">
        <v>9462</v>
      </c>
      <c r="AP1027" t="s">
        <v>171</v>
      </c>
      <c r="AQ1027" t="s">
        <v>171</v>
      </c>
      <c r="AR1027">
        <f t="shared" ref="AR1027:AR1090" si="59">SUM(AS1027:AU1027)</f>
        <v>0</v>
      </c>
      <c r="AS1027">
        <v>0</v>
      </c>
      <c r="AT1027">
        <v>0</v>
      </c>
      <c r="AU1027">
        <v>0</v>
      </c>
      <c r="AW1027" t="s">
        <v>10307</v>
      </c>
      <c r="AX1027" t="s">
        <v>10308</v>
      </c>
      <c r="AY1027" t="s">
        <v>171</v>
      </c>
      <c r="AZ1027" t="s">
        <v>171</v>
      </c>
      <c r="BA1027">
        <f t="shared" ref="BA1027:BA1090" si="60">SUM(BB1027:BD1027)</f>
        <v>0</v>
      </c>
      <c r="BB1027">
        <v>0</v>
      </c>
      <c r="BC1027">
        <v>0</v>
      </c>
      <c r="BD1027">
        <v>0</v>
      </c>
    </row>
    <row r="1028" spans="40:56" x14ac:dyDescent="0.25">
      <c r="AN1028" t="s">
        <v>11435</v>
      </c>
      <c r="AO1028" t="s">
        <v>11436</v>
      </c>
      <c r="AP1028" t="s">
        <v>171</v>
      </c>
      <c r="AQ1028" t="s">
        <v>171</v>
      </c>
      <c r="AR1028">
        <f t="shared" si="59"/>
        <v>0</v>
      </c>
      <c r="AS1028">
        <v>0</v>
      </c>
      <c r="AT1028">
        <v>0</v>
      </c>
      <c r="AU1028">
        <v>0</v>
      </c>
      <c r="AW1028" t="s">
        <v>8836</v>
      </c>
      <c r="AX1028" t="s">
        <v>8837</v>
      </c>
      <c r="AY1028" t="s">
        <v>171</v>
      </c>
      <c r="AZ1028" t="s">
        <v>171</v>
      </c>
      <c r="BA1028">
        <f t="shared" si="60"/>
        <v>0</v>
      </c>
      <c r="BB1028">
        <v>0</v>
      </c>
      <c r="BC1028">
        <v>0</v>
      </c>
      <c r="BD1028">
        <v>0</v>
      </c>
    </row>
    <row r="1029" spans="40:56" x14ac:dyDescent="0.25">
      <c r="AN1029" t="s">
        <v>8845</v>
      </c>
      <c r="AO1029" t="s">
        <v>8846</v>
      </c>
      <c r="AP1029" t="s">
        <v>171</v>
      </c>
      <c r="AQ1029" t="s">
        <v>171</v>
      </c>
      <c r="AR1029">
        <f t="shared" si="59"/>
        <v>0</v>
      </c>
      <c r="AS1029">
        <v>0</v>
      </c>
      <c r="AT1029">
        <v>0</v>
      </c>
      <c r="AU1029">
        <v>0</v>
      </c>
      <c r="AW1029" t="s">
        <v>11613</v>
      </c>
      <c r="AX1029" t="s">
        <v>11614</v>
      </c>
      <c r="AY1029" t="s">
        <v>171</v>
      </c>
      <c r="AZ1029" t="s">
        <v>171</v>
      </c>
      <c r="BA1029">
        <f t="shared" si="60"/>
        <v>0</v>
      </c>
      <c r="BB1029">
        <v>0</v>
      </c>
      <c r="BC1029">
        <v>0</v>
      </c>
      <c r="BD1029">
        <v>0</v>
      </c>
    </row>
    <row r="1030" spans="40:56" x14ac:dyDescent="0.25">
      <c r="AN1030" t="s">
        <v>11763</v>
      </c>
      <c r="AO1030" t="s">
        <v>11764</v>
      </c>
      <c r="AP1030" s="9" t="s">
        <v>63</v>
      </c>
      <c r="AQ1030" s="6" t="s">
        <v>118</v>
      </c>
      <c r="AR1030">
        <f t="shared" si="59"/>
        <v>0</v>
      </c>
      <c r="AS1030">
        <v>0</v>
      </c>
      <c r="AT1030">
        <v>0</v>
      </c>
      <c r="AU1030">
        <v>0</v>
      </c>
      <c r="AW1030" t="s">
        <v>11133</v>
      </c>
      <c r="AX1030" t="s">
        <v>11134</v>
      </c>
      <c r="AY1030" t="s">
        <v>171</v>
      </c>
      <c r="AZ1030" t="s">
        <v>171</v>
      </c>
      <c r="BA1030">
        <f t="shared" si="60"/>
        <v>0</v>
      </c>
      <c r="BB1030">
        <v>0</v>
      </c>
      <c r="BC1030">
        <v>0</v>
      </c>
      <c r="BD1030">
        <v>0</v>
      </c>
    </row>
    <row r="1031" spans="40:56" x14ac:dyDescent="0.25">
      <c r="AN1031" t="s">
        <v>11772</v>
      </c>
      <c r="AO1031" t="s">
        <v>11771</v>
      </c>
      <c r="AP1031" t="s">
        <v>171</v>
      </c>
      <c r="AQ1031" t="s">
        <v>171</v>
      </c>
      <c r="AR1031">
        <f t="shared" si="59"/>
        <v>0</v>
      </c>
      <c r="AS1031">
        <v>0</v>
      </c>
      <c r="AT1031">
        <v>0</v>
      </c>
      <c r="AU1031">
        <v>0</v>
      </c>
      <c r="AW1031" t="s">
        <v>9021</v>
      </c>
      <c r="AX1031" t="s">
        <v>9022</v>
      </c>
      <c r="AY1031" t="s">
        <v>171</v>
      </c>
      <c r="AZ1031" t="s">
        <v>171</v>
      </c>
      <c r="BA1031">
        <f t="shared" si="60"/>
        <v>0</v>
      </c>
      <c r="BB1031">
        <v>0</v>
      </c>
      <c r="BC1031">
        <v>0</v>
      </c>
      <c r="BD1031">
        <v>0</v>
      </c>
    </row>
    <row r="1032" spans="40:56" x14ac:dyDescent="0.25">
      <c r="AN1032" t="s">
        <v>9494</v>
      </c>
      <c r="AO1032" t="s">
        <v>9495</v>
      </c>
      <c r="AP1032" s="3" t="s">
        <v>437</v>
      </c>
      <c r="AQ1032" s="7" t="s">
        <v>957</v>
      </c>
      <c r="AR1032">
        <f t="shared" si="59"/>
        <v>0</v>
      </c>
      <c r="AS1032">
        <v>0</v>
      </c>
      <c r="AT1032">
        <v>0</v>
      </c>
      <c r="AU1032">
        <v>0</v>
      </c>
      <c r="AW1032" t="s">
        <v>10113</v>
      </c>
      <c r="AX1032" t="s">
        <v>10112</v>
      </c>
      <c r="AY1032" t="s">
        <v>171</v>
      </c>
      <c r="AZ1032" t="s">
        <v>171</v>
      </c>
      <c r="BA1032">
        <f t="shared" si="60"/>
        <v>0</v>
      </c>
      <c r="BB1032">
        <v>0</v>
      </c>
      <c r="BC1032">
        <v>0</v>
      </c>
      <c r="BD1032">
        <v>0</v>
      </c>
    </row>
    <row r="1033" spans="40:56" x14ac:dyDescent="0.25">
      <c r="AN1033" t="s">
        <v>10368</v>
      </c>
      <c r="AO1033" t="s">
        <v>10369</v>
      </c>
      <c r="AP1033" t="s">
        <v>171</v>
      </c>
      <c r="AQ1033" t="s">
        <v>171</v>
      </c>
      <c r="AR1033">
        <f t="shared" si="59"/>
        <v>0</v>
      </c>
      <c r="AS1033">
        <v>0</v>
      </c>
      <c r="AT1033">
        <v>0</v>
      </c>
      <c r="AU1033">
        <v>0</v>
      </c>
      <c r="AW1033" t="s">
        <v>9288</v>
      </c>
      <c r="AX1033" t="s">
        <v>9289</v>
      </c>
      <c r="AY1033" t="s">
        <v>171</v>
      </c>
      <c r="AZ1033" t="s">
        <v>171</v>
      </c>
      <c r="BA1033">
        <f t="shared" si="60"/>
        <v>0</v>
      </c>
      <c r="BB1033">
        <v>0</v>
      </c>
      <c r="BC1033">
        <v>0</v>
      </c>
      <c r="BD1033">
        <v>0</v>
      </c>
    </row>
    <row r="1034" spans="40:56" x14ac:dyDescent="0.25">
      <c r="AN1034" t="s">
        <v>11058</v>
      </c>
      <c r="AO1034" t="s">
        <v>11057</v>
      </c>
      <c r="AP1034" t="s">
        <v>171</v>
      </c>
      <c r="AQ1034" t="s">
        <v>171</v>
      </c>
      <c r="AR1034">
        <f t="shared" si="59"/>
        <v>0</v>
      </c>
      <c r="AS1034">
        <v>0</v>
      </c>
      <c r="AT1034">
        <v>0</v>
      </c>
      <c r="AU1034">
        <v>0</v>
      </c>
      <c r="AW1034" t="s">
        <v>11119</v>
      </c>
      <c r="AX1034" t="s">
        <v>11120</v>
      </c>
      <c r="AY1034" t="s">
        <v>171</v>
      </c>
      <c r="AZ1034" t="s">
        <v>171</v>
      </c>
      <c r="BA1034">
        <f t="shared" si="60"/>
        <v>0</v>
      </c>
      <c r="BB1034">
        <v>0</v>
      </c>
      <c r="BC1034">
        <v>0</v>
      </c>
      <c r="BD1034">
        <v>0</v>
      </c>
    </row>
    <row r="1035" spans="40:56" x14ac:dyDescent="0.25">
      <c r="AN1035" t="s">
        <v>10564</v>
      </c>
      <c r="AO1035" t="s">
        <v>10565</v>
      </c>
      <c r="AP1035" t="s">
        <v>171</v>
      </c>
      <c r="AQ1035" t="s">
        <v>171</v>
      </c>
      <c r="AR1035">
        <f t="shared" si="59"/>
        <v>0</v>
      </c>
      <c r="AS1035">
        <v>0</v>
      </c>
      <c r="AT1035">
        <v>0</v>
      </c>
      <c r="AU1035">
        <v>0</v>
      </c>
      <c r="AW1035" t="s">
        <v>9929</v>
      </c>
      <c r="AX1035" t="s">
        <v>9930</v>
      </c>
      <c r="AY1035" t="s">
        <v>171</v>
      </c>
      <c r="AZ1035" t="s">
        <v>171</v>
      </c>
      <c r="BA1035">
        <f t="shared" si="60"/>
        <v>0</v>
      </c>
      <c r="BB1035">
        <v>0</v>
      </c>
      <c r="BC1035">
        <v>0</v>
      </c>
      <c r="BD1035">
        <v>0</v>
      </c>
    </row>
    <row r="1036" spans="40:56" x14ac:dyDescent="0.25">
      <c r="AN1036" t="s">
        <v>10198</v>
      </c>
      <c r="AO1036" t="s">
        <v>10199</v>
      </c>
      <c r="AP1036" t="s">
        <v>171</v>
      </c>
      <c r="AQ1036" t="s">
        <v>171</v>
      </c>
      <c r="AR1036">
        <f t="shared" si="59"/>
        <v>0</v>
      </c>
      <c r="AS1036">
        <v>0</v>
      </c>
      <c r="AT1036">
        <v>0</v>
      </c>
      <c r="AU1036">
        <v>0</v>
      </c>
      <c r="AW1036" t="s">
        <v>2142</v>
      </c>
      <c r="AX1036" t="s">
        <v>2141</v>
      </c>
      <c r="AY1036" t="s">
        <v>488</v>
      </c>
      <c r="AZ1036" t="s">
        <v>171</v>
      </c>
      <c r="BA1036">
        <f t="shared" si="60"/>
        <v>0</v>
      </c>
      <c r="BB1036">
        <v>0</v>
      </c>
      <c r="BC1036">
        <v>0</v>
      </c>
      <c r="BD1036">
        <v>0</v>
      </c>
    </row>
    <row r="1037" spans="40:56" x14ac:dyDescent="0.25">
      <c r="AN1037" t="s">
        <v>10723</v>
      </c>
      <c r="AO1037" t="s">
        <v>10724</v>
      </c>
      <c r="AP1037" t="s">
        <v>171</v>
      </c>
      <c r="AQ1037" t="s">
        <v>171</v>
      </c>
      <c r="AR1037">
        <f t="shared" si="59"/>
        <v>0</v>
      </c>
      <c r="AS1037">
        <v>0</v>
      </c>
      <c r="AT1037">
        <v>0</v>
      </c>
      <c r="AU1037">
        <v>0</v>
      </c>
      <c r="AW1037" t="s">
        <v>11353</v>
      </c>
      <c r="AX1037" t="s">
        <v>11354</v>
      </c>
      <c r="AY1037" t="s">
        <v>171</v>
      </c>
      <c r="AZ1037" t="s">
        <v>171</v>
      </c>
      <c r="BA1037">
        <f t="shared" si="60"/>
        <v>0</v>
      </c>
      <c r="BB1037">
        <v>0</v>
      </c>
      <c r="BC1037">
        <v>0</v>
      </c>
      <c r="BD1037">
        <v>0</v>
      </c>
    </row>
    <row r="1038" spans="40:56" x14ac:dyDescent="0.25">
      <c r="AN1038" t="s">
        <v>7101</v>
      </c>
      <c r="AO1038" t="s">
        <v>7102</v>
      </c>
      <c r="AP1038" t="s">
        <v>171</v>
      </c>
      <c r="AQ1038" t="s">
        <v>171</v>
      </c>
      <c r="AR1038">
        <f t="shared" si="59"/>
        <v>0</v>
      </c>
      <c r="AS1038">
        <v>0</v>
      </c>
      <c r="AT1038">
        <v>0</v>
      </c>
      <c r="AU1038">
        <v>0</v>
      </c>
      <c r="AW1038" t="s">
        <v>6228</v>
      </c>
      <c r="AX1038" t="s">
        <v>6229</v>
      </c>
      <c r="AY1038" t="s">
        <v>171</v>
      </c>
      <c r="AZ1038" t="s">
        <v>171</v>
      </c>
      <c r="BA1038">
        <f t="shared" si="60"/>
        <v>0</v>
      </c>
      <c r="BB1038">
        <v>0</v>
      </c>
      <c r="BC1038">
        <v>0</v>
      </c>
      <c r="BD1038">
        <v>0</v>
      </c>
    </row>
    <row r="1039" spans="40:56" x14ac:dyDescent="0.25">
      <c r="AN1039" t="s">
        <v>4599</v>
      </c>
      <c r="AO1039" t="s">
        <v>4598</v>
      </c>
      <c r="AP1039" s="9" t="s">
        <v>63</v>
      </c>
      <c r="AQ1039" s="6" t="s">
        <v>118</v>
      </c>
      <c r="AR1039">
        <f t="shared" si="59"/>
        <v>0</v>
      </c>
      <c r="AS1039">
        <v>0</v>
      </c>
      <c r="AT1039">
        <v>0</v>
      </c>
      <c r="AU1039">
        <v>0</v>
      </c>
      <c r="AW1039" t="s">
        <v>11357</v>
      </c>
      <c r="AX1039" t="s">
        <v>11358</v>
      </c>
      <c r="AY1039" t="s">
        <v>171</v>
      </c>
      <c r="AZ1039" t="s">
        <v>171</v>
      </c>
      <c r="BA1039">
        <f t="shared" si="60"/>
        <v>0</v>
      </c>
      <c r="BB1039">
        <v>0</v>
      </c>
      <c r="BC1039">
        <v>0</v>
      </c>
      <c r="BD1039">
        <v>0</v>
      </c>
    </row>
    <row r="1040" spans="40:56" x14ac:dyDescent="0.25">
      <c r="AN1040" t="s">
        <v>10359</v>
      </c>
      <c r="AO1040" t="s">
        <v>10360</v>
      </c>
      <c r="AP1040" t="s">
        <v>171</v>
      </c>
      <c r="AQ1040" t="s">
        <v>171</v>
      </c>
      <c r="AR1040">
        <f t="shared" si="59"/>
        <v>0</v>
      </c>
      <c r="AS1040">
        <v>0</v>
      </c>
      <c r="AT1040">
        <v>0</v>
      </c>
      <c r="AU1040">
        <v>0</v>
      </c>
      <c r="AW1040" t="s">
        <v>6593</v>
      </c>
      <c r="AX1040" t="s">
        <v>6592</v>
      </c>
      <c r="AY1040" t="s">
        <v>171</v>
      </c>
      <c r="AZ1040" t="s">
        <v>171</v>
      </c>
      <c r="BA1040">
        <f t="shared" si="60"/>
        <v>0</v>
      </c>
      <c r="BB1040">
        <v>0</v>
      </c>
      <c r="BC1040">
        <v>0</v>
      </c>
      <c r="BD1040">
        <v>0</v>
      </c>
    </row>
    <row r="1041" spans="40:56" x14ac:dyDescent="0.25">
      <c r="AN1041" t="s">
        <v>9624</v>
      </c>
      <c r="AO1041" t="s">
        <v>9625</v>
      </c>
      <c r="AP1041" t="s">
        <v>171</v>
      </c>
      <c r="AQ1041" t="s">
        <v>171</v>
      </c>
      <c r="AR1041">
        <f t="shared" si="59"/>
        <v>0</v>
      </c>
      <c r="AS1041">
        <v>0</v>
      </c>
      <c r="AT1041">
        <v>0</v>
      </c>
      <c r="AU1041">
        <v>0</v>
      </c>
      <c r="AW1041" t="s">
        <v>5798</v>
      </c>
      <c r="AX1041" t="s">
        <v>5799</v>
      </c>
      <c r="AY1041" s="9" t="s">
        <v>63</v>
      </c>
      <c r="AZ1041" s="5" t="s">
        <v>64</v>
      </c>
      <c r="BA1041">
        <f t="shared" si="60"/>
        <v>0</v>
      </c>
      <c r="BB1041">
        <v>0</v>
      </c>
      <c r="BC1041">
        <v>0</v>
      </c>
      <c r="BD1041">
        <v>0</v>
      </c>
    </row>
    <row r="1042" spans="40:56" x14ac:dyDescent="0.25">
      <c r="AN1042" t="s">
        <v>8465</v>
      </c>
      <c r="AO1042" t="s">
        <v>8464</v>
      </c>
      <c r="AP1042" t="s">
        <v>171</v>
      </c>
      <c r="AQ1042" t="s">
        <v>171</v>
      </c>
      <c r="AR1042">
        <f t="shared" si="59"/>
        <v>0</v>
      </c>
      <c r="AS1042">
        <v>0</v>
      </c>
      <c r="AT1042">
        <v>0</v>
      </c>
      <c r="AU1042">
        <v>0</v>
      </c>
      <c r="AW1042" t="s">
        <v>9832</v>
      </c>
      <c r="AX1042" t="s">
        <v>9833</v>
      </c>
      <c r="AY1042" s="9" t="s">
        <v>63</v>
      </c>
      <c r="AZ1042" s="5" t="s">
        <v>64</v>
      </c>
      <c r="BA1042">
        <f t="shared" si="60"/>
        <v>0</v>
      </c>
      <c r="BB1042">
        <v>0</v>
      </c>
      <c r="BC1042">
        <v>0</v>
      </c>
      <c r="BD1042">
        <v>0</v>
      </c>
    </row>
    <row r="1043" spans="40:56" x14ac:dyDescent="0.25">
      <c r="AN1043" t="s">
        <v>10435</v>
      </c>
      <c r="AO1043" t="s">
        <v>10436</v>
      </c>
      <c r="AP1043" t="s">
        <v>171</v>
      </c>
      <c r="AQ1043" t="s">
        <v>171</v>
      </c>
      <c r="AR1043">
        <f t="shared" si="59"/>
        <v>0</v>
      </c>
      <c r="AS1043">
        <v>0</v>
      </c>
      <c r="AT1043">
        <v>0</v>
      </c>
      <c r="AU1043">
        <v>0</v>
      </c>
      <c r="AW1043" t="s">
        <v>9797</v>
      </c>
      <c r="AX1043" t="s">
        <v>9798</v>
      </c>
      <c r="AY1043" s="9" t="s">
        <v>63</v>
      </c>
      <c r="AZ1043" s="5" t="s">
        <v>64</v>
      </c>
      <c r="BA1043">
        <f t="shared" si="60"/>
        <v>0</v>
      </c>
      <c r="BB1043">
        <v>0</v>
      </c>
      <c r="BC1043">
        <v>0</v>
      </c>
      <c r="BD1043">
        <v>0</v>
      </c>
    </row>
    <row r="1044" spans="40:56" x14ac:dyDescent="0.25">
      <c r="AN1044" t="s">
        <v>10969</v>
      </c>
      <c r="AO1044" t="s">
        <v>10970</v>
      </c>
      <c r="AP1044" t="s">
        <v>171</v>
      </c>
      <c r="AQ1044" t="s">
        <v>171</v>
      </c>
      <c r="AR1044">
        <f t="shared" si="59"/>
        <v>0</v>
      </c>
      <c r="AS1044">
        <v>0</v>
      </c>
      <c r="AT1044">
        <v>0</v>
      </c>
      <c r="AU1044">
        <v>0</v>
      </c>
      <c r="AW1044" t="s">
        <v>9352</v>
      </c>
      <c r="AX1044" t="s">
        <v>9353</v>
      </c>
      <c r="AY1044" t="s">
        <v>479</v>
      </c>
      <c r="AZ1044" t="s">
        <v>171</v>
      </c>
      <c r="BA1044">
        <f t="shared" si="60"/>
        <v>0</v>
      </c>
      <c r="BB1044">
        <v>0</v>
      </c>
      <c r="BC1044">
        <v>0</v>
      </c>
      <c r="BD1044">
        <v>0</v>
      </c>
    </row>
    <row r="1045" spans="40:56" x14ac:dyDescent="0.25">
      <c r="AN1045" t="s">
        <v>11781</v>
      </c>
      <c r="AO1045" t="s">
        <v>11782</v>
      </c>
      <c r="AP1045" t="s">
        <v>171</v>
      </c>
      <c r="AQ1045" t="s">
        <v>171</v>
      </c>
      <c r="AR1045">
        <f t="shared" si="59"/>
        <v>0</v>
      </c>
      <c r="AS1045">
        <v>0</v>
      </c>
      <c r="AT1045">
        <v>0</v>
      </c>
      <c r="AU1045">
        <v>0</v>
      </c>
      <c r="AW1045" t="s">
        <v>7455</v>
      </c>
      <c r="AX1045" t="s">
        <v>7456</v>
      </c>
      <c r="AY1045" t="s">
        <v>479</v>
      </c>
      <c r="AZ1045" t="s">
        <v>171</v>
      </c>
      <c r="BA1045">
        <f t="shared" si="60"/>
        <v>0</v>
      </c>
      <c r="BB1045">
        <v>0</v>
      </c>
      <c r="BC1045">
        <v>0</v>
      </c>
      <c r="BD1045">
        <v>0</v>
      </c>
    </row>
    <row r="1046" spans="40:56" x14ac:dyDescent="0.25">
      <c r="AN1046" t="s">
        <v>9213</v>
      </c>
      <c r="AO1046" t="s">
        <v>9214</v>
      </c>
      <c r="AP1046" t="s">
        <v>171</v>
      </c>
      <c r="AQ1046" t="s">
        <v>171</v>
      </c>
      <c r="AR1046">
        <f t="shared" si="59"/>
        <v>0</v>
      </c>
      <c r="AS1046">
        <v>0</v>
      </c>
      <c r="AT1046">
        <v>0</v>
      </c>
      <c r="AU1046">
        <v>0</v>
      </c>
      <c r="AW1046" t="s">
        <v>7908</v>
      </c>
      <c r="AX1046" t="s">
        <v>7909</v>
      </c>
      <c r="AY1046" t="s">
        <v>479</v>
      </c>
      <c r="AZ1046" t="s">
        <v>171</v>
      </c>
      <c r="BA1046">
        <f t="shared" si="60"/>
        <v>0</v>
      </c>
      <c r="BB1046">
        <v>0</v>
      </c>
      <c r="BC1046">
        <v>0</v>
      </c>
      <c r="BD1046">
        <v>0</v>
      </c>
    </row>
    <row r="1047" spans="40:56" x14ac:dyDescent="0.25">
      <c r="AN1047" t="s">
        <v>10124</v>
      </c>
      <c r="AO1047" t="s">
        <v>10125</v>
      </c>
      <c r="AP1047" t="s">
        <v>171</v>
      </c>
      <c r="AQ1047" t="s">
        <v>171</v>
      </c>
      <c r="AR1047">
        <f t="shared" si="59"/>
        <v>0</v>
      </c>
      <c r="AS1047">
        <v>0</v>
      </c>
      <c r="AT1047">
        <v>0</v>
      </c>
      <c r="AU1047">
        <v>0</v>
      </c>
      <c r="AW1047" t="s">
        <v>11620</v>
      </c>
      <c r="AX1047" t="s">
        <v>11621</v>
      </c>
      <c r="AY1047" t="s">
        <v>479</v>
      </c>
      <c r="AZ1047" t="s">
        <v>171</v>
      </c>
      <c r="BA1047">
        <f t="shared" si="60"/>
        <v>0</v>
      </c>
      <c r="BB1047">
        <v>0</v>
      </c>
      <c r="BC1047">
        <v>0</v>
      </c>
      <c r="BD1047">
        <v>0</v>
      </c>
    </row>
    <row r="1048" spans="40:56" x14ac:dyDescent="0.25">
      <c r="AN1048" t="s">
        <v>11785</v>
      </c>
      <c r="AO1048" t="s">
        <v>11784</v>
      </c>
      <c r="AP1048" t="s">
        <v>171</v>
      </c>
      <c r="AQ1048" t="s">
        <v>171</v>
      </c>
      <c r="AR1048">
        <f t="shared" si="59"/>
        <v>0</v>
      </c>
      <c r="AS1048">
        <v>0</v>
      </c>
      <c r="AT1048">
        <v>0</v>
      </c>
      <c r="AU1048">
        <v>0</v>
      </c>
      <c r="AW1048" t="s">
        <v>11628</v>
      </c>
      <c r="AX1048" t="s">
        <v>11629</v>
      </c>
      <c r="AY1048" t="s">
        <v>479</v>
      </c>
      <c r="AZ1048" t="s">
        <v>171</v>
      </c>
      <c r="BA1048">
        <f t="shared" si="60"/>
        <v>0</v>
      </c>
      <c r="BB1048">
        <v>0</v>
      </c>
      <c r="BC1048">
        <v>0</v>
      </c>
      <c r="BD1048">
        <v>0</v>
      </c>
    </row>
    <row r="1049" spans="40:56" x14ac:dyDescent="0.25">
      <c r="AN1049" t="s">
        <v>11788</v>
      </c>
      <c r="AO1049" t="s">
        <v>11787</v>
      </c>
      <c r="AP1049" t="s">
        <v>171</v>
      </c>
      <c r="AQ1049" t="s">
        <v>171</v>
      </c>
      <c r="AR1049">
        <f t="shared" si="59"/>
        <v>0</v>
      </c>
      <c r="AS1049">
        <v>0</v>
      </c>
      <c r="AT1049">
        <v>0</v>
      </c>
      <c r="AU1049">
        <v>0</v>
      </c>
      <c r="AW1049" t="s">
        <v>7410</v>
      </c>
      <c r="AX1049" t="s">
        <v>7411</v>
      </c>
      <c r="AY1049" t="s">
        <v>479</v>
      </c>
      <c r="AZ1049" t="s">
        <v>171</v>
      </c>
      <c r="BA1049">
        <f t="shared" si="60"/>
        <v>0</v>
      </c>
      <c r="BB1049">
        <v>0</v>
      </c>
      <c r="BC1049">
        <v>0</v>
      </c>
      <c r="BD1049">
        <v>0</v>
      </c>
    </row>
    <row r="1050" spans="40:56" x14ac:dyDescent="0.25">
      <c r="AN1050" t="s">
        <v>11791</v>
      </c>
      <c r="AO1050" t="s">
        <v>11790</v>
      </c>
      <c r="AP1050" t="s">
        <v>171</v>
      </c>
      <c r="AQ1050" t="s">
        <v>171</v>
      </c>
      <c r="AR1050">
        <f t="shared" si="59"/>
        <v>0</v>
      </c>
      <c r="AS1050">
        <v>0</v>
      </c>
      <c r="AT1050">
        <v>0</v>
      </c>
      <c r="AU1050">
        <v>0</v>
      </c>
      <c r="AW1050" t="s">
        <v>9488</v>
      </c>
      <c r="AX1050" t="s">
        <v>9489</v>
      </c>
      <c r="AY1050" t="s">
        <v>479</v>
      </c>
      <c r="AZ1050" t="s">
        <v>171</v>
      </c>
      <c r="BA1050">
        <f t="shared" si="60"/>
        <v>0</v>
      </c>
      <c r="BB1050">
        <v>0</v>
      </c>
      <c r="BC1050">
        <v>0</v>
      </c>
      <c r="BD1050">
        <v>0</v>
      </c>
    </row>
    <row r="1051" spans="40:56" x14ac:dyDescent="0.25">
      <c r="AN1051" t="s">
        <v>10897</v>
      </c>
      <c r="AO1051" t="s">
        <v>10898</v>
      </c>
      <c r="AP1051" t="s">
        <v>171</v>
      </c>
      <c r="AQ1051" t="s">
        <v>171</v>
      </c>
      <c r="AR1051">
        <f t="shared" si="59"/>
        <v>0</v>
      </c>
      <c r="AS1051">
        <v>0</v>
      </c>
      <c r="AT1051">
        <v>0</v>
      </c>
      <c r="AU1051">
        <v>0</v>
      </c>
      <c r="AW1051" t="s">
        <v>8890</v>
      </c>
      <c r="AX1051" t="s">
        <v>8891</v>
      </c>
      <c r="AY1051" t="s">
        <v>479</v>
      </c>
      <c r="AZ1051" t="s">
        <v>171</v>
      </c>
      <c r="BA1051">
        <f t="shared" si="60"/>
        <v>0</v>
      </c>
      <c r="BB1051">
        <v>0</v>
      </c>
      <c r="BC1051">
        <v>0</v>
      </c>
      <c r="BD1051">
        <v>0</v>
      </c>
    </row>
    <row r="1052" spans="40:56" x14ac:dyDescent="0.25">
      <c r="AN1052" t="s">
        <v>11794</v>
      </c>
      <c r="AO1052" t="s">
        <v>11795</v>
      </c>
      <c r="AP1052" t="s">
        <v>171</v>
      </c>
      <c r="AQ1052" t="s">
        <v>171</v>
      </c>
      <c r="AR1052">
        <f t="shared" si="59"/>
        <v>0</v>
      </c>
      <c r="AS1052">
        <v>0</v>
      </c>
      <c r="AT1052">
        <v>0</v>
      </c>
      <c r="AU1052">
        <v>0</v>
      </c>
      <c r="AW1052" t="s">
        <v>6644</v>
      </c>
      <c r="AX1052" t="s">
        <v>6645</v>
      </c>
      <c r="AY1052" t="s">
        <v>479</v>
      </c>
      <c r="AZ1052" t="s">
        <v>171</v>
      </c>
      <c r="BA1052">
        <f t="shared" si="60"/>
        <v>0</v>
      </c>
      <c r="BB1052">
        <v>0</v>
      </c>
      <c r="BC1052">
        <v>0</v>
      </c>
      <c r="BD1052">
        <v>0</v>
      </c>
    </row>
    <row r="1053" spans="40:56" x14ac:dyDescent="0.25">
      <c r="AN1053" t="s">
        <v>11798</v>
      </c>
      <c r="AO1053" t="s">
        <v>11799</v>
      </c>
      <c r="AP1053" t="s">
        <v>171</v>
      </c>
      <c r="AQ1053" t="s">
        <v>171</v>
      </c>
      <c r="AR1053">
        <f t="shared" si="59"/>
        <v>0</v>
      </c>
      <c r="AS1053">
        <v>0</v>
      </c>
      <c r="AT1053">
        <v>0</v>
      </c>
      <c r="AU1053">
        <v>0</v>
      </c>
      <c r="AW1053" t="s">
        <v>11270</v>
      </c>
      <c r="AX1053" t="s">
        <v>11271</v>
      </c>
      <c r="AY1053" t="s">
        <v>479</v>
      </c>
      <c r="AZ1053" t="s">
        <v>171</v>
      </c>
      <c r="BA1053">
        <f t="shared" si="60"/>
        <v>0</v>
      </c>
      <c r="BB1053">
        <v>0</v>
      </c>
      <c r="BC1053">
        <v>0</v>
      </c>
      <c r="BD1053">
        <v>0</v>
      </c>
    </row>
    <row r="1054" spans="40:56" x14ac:dyDescent="0.25">
      <c r="AN1054" t="s">
        <v>9606</v>
      </c>
      <c r="AO1054" t="s">
        <v>9607</v>
      </c>
      <c r="AP1054" t="s">
        <v>171</v>
      </c>
      <c r="AQ1054" t="s">
        <v>171</v>
      </c>
      <c r="AR1054">
        <f t="shared" si="59"/>
        <v>0</v>
      </c>
      <c r="AS1054">
        <v>0</v>
      </c>
      <c r="AT1054">
        <v>0</v>
      </c>
      <c r="AU1054">
        <v>0</v>
      </c>
      <c r="AW1054" t="s">
        <v>11241</v>
      </c>
      <c r="AX1054" t="s">
        <v>11242</v>
      </c>
      <c r="AY1054" s="2" t="s">
        <v>479</v>
      </c>
      <c r="AZ1054" t="s">
        <v>171</v>
      </c>
      <c r="BA1054">
        <f t="shared" si="60"/>
        <v>0</v>
      </c>
      <c r="BB1054">
        <v>0</v>
      </c>
      <c r="BC1054">
        <v>0</v>
      </c>
      <c r="BD1054">
        <v>0</v>
      </c>
    </row>
    <row r="1055" spans="40:56" x14ac:dyDescent="0.25">
      <c r="AN1055" t="s">
        <v>10794</v>
      </c>
      <c r="AO1055" t="s">
        <v>10795</v>
      </c>
      <c r="AP1055" t="s">
        <v>171</v>
      </c>
      <c r="AQ1055" t="s">
        <v>171</v>
      </c>
      <c r="AR1055">
        <f t="shared" si="59"/>
        <v>0</v>
      </c>
      <c r="AS1055">
        <v>0</v>
      </c>
      <c r="AT1055">
        <v>0</v>
      </c>
      <c r="AU1055">
        <v>0</v>
      </c>
      <c r="AW1055" t="s">
        <v>11634</v>
      </c>
      <c r="AX1055" t="s">
        <v>11633</v>
      </c>
      <c r="AY1055" t="s">
        <v>171</v>
      </c>
      <c r="AZ1055" t="s">
        <v>171</v>
      </c>
      <c r="BA1055">
        <f t="shared" si="60"/>
        <v>0</v>
      </c>
      <c r="BB1055">
        <v>0</v>
      </c>
      <c r="BC1055">
        <v>0</v>
      </c>
      <c r="BD1055">
        <v>0</v>
      </c>
    </row>
    <row r="1056" spans="40:56" x14ac:dyDescent="0.25">
      <c r="AN1056" t="s">
        <v>11111</v>
      </c>
      <c r="AO1056" t="s">
        <v>11112</v>
      </c>
      <c r="AP1056" t="s">
        <v>171</v>
      </c>
      <c r="AQ1056" t="s">
        <v>171</v>
      </c>
      <c r="AR1056">
        <f t="shared" si="59"/>
        <v>0</v>
      </c>
      <c r="AS1056">
        <v>0</v>
      </c>
      <c r="AT1056">
        <v>0</v>
      </c>
      <c r="AU1056">
        <v>0</v>
      </c>
      <c r="AW1056" t="s">
        <v>5783</v>
      </c>
      <c r="AX1056" t="s">
        <v>5782</v>
      </c>
      <c r="AY1056" s="3" t="s">
        <v>437</v>
      </c>
      <c r="AZ1056" s="7" t="s">
        <v>957</v>
      </c>
      <c r="BA1056">
        <f t="shared" si="60"/>
        <v>0</v>
      </c>
      <c r="BB1056">
        <v>0</v>
      </c>
      <c r="BC1056">
        <v>0</v>
      </c>
      <c r="BD1056">
        <v>0</v>
      </c>
    </row>
    <row r="1057" spans="40:62" x14ac:dyDescent="0.25">
      <c r="AN1057" t="s">
        <v>9058</v>
      </c>
      <c r="AO1057" t="s">
        <v>9059</v>
      </c>
      <c r="AP1057" t="s">
        <v>171</v>
      </c>
      <c r="AQ1057" t="s">
        <v>171</v>
      </c>
      <c r="AR1057">
        <f t="shared" si="59"/>
        <v>0</v>
      </c>
      <c r="AS1057">
        <v>0</v>
      </c>
      <c r="AT1057">
        <v>0</v>
      </c>
      <c r="AU1057">
        <v>0</v>
      </c>
      <c r="AW1057" t="s">
        <v>5247</v>
      </c>
      <c r="AX1057" t="s">
        <v>5246</v>
      </c>
      <c r="AY1057" s="3" t="s">
        <v>437</v>
      </c>
      <c r="AZ1057" s="7" t="s">
        <v>957</v>
      </c>
      <c r="BA1057">
        <f t="shared" si="60"/>
        <v>0</v>
      </c>
      <c r="BB1057">
        <v>0</v>
      </c>
      <c r="BC1057">
        <v>0</v>
      </c>
      <c r="BD1057">
        <v>0</v>
      </c>
    </row>
    <row r="1058" spans="40:62" x14ac:dyDescent="0.25">
      <c r="AN1058" t="s">
        <v>8244</v>
      </c>
      <c r="AO1058" t="s">
        <v>8243</v>
      </c>
      <c r="AP1058" t="s">
        <v>171</v>
      </c>
      <c r="AQ1058" t="s">
        <v>171</v>
      </c>
      <c r="AR1058">
        <f t="shared" si="59"/>
        <v>0</v>
      </c>
      <c r="AS1058">
        <v>0</v>
      </c>
      <c r="AT1058">
        <v>0</v>
      </c>
      <c r="AU1058">
        <v>0</v>
      </c>
      <c r="AW1058" t="s">
        <v>10984</v>
      </c>
      <c r="AX1058" t="s">
        <v>10985</v>
      </c>
      <c r="AY1058" t="s">
        <v>171</v>
      </c>
      <c r="AZ1058" t="s">
        <v>171</v>
      </c>
      <c r="BA1058">
        <f t="shared" si="60"/>
        <v>0</v>
      </c>
      <c r="BB1058">
        <v>0</v>
      </c>
      <c r="BC1058">
        <v>0</v>
      </c>
      <c r="BD1058">
        <v>0</v>
      </c>
    </row>
    <row r="1059" spans="40:62" x14ac:dyDescent="0.25">
      <c r="AN1059" t="s">
        <v>8930</v>
      </c>
      <c r="AO1059" t="s">
        <v>8931</v>
      </c>
      <c r="AP1059" t="s">
        <v>171</v>
      </c>
      <c r="AQ1059" t="s">
        <v>171</v>
      </c>
      <c r="AR1059">
        <f t="shared" si="59"/>
        <v>0</v>
      </c>
      <c r="AS1059">
        <v>0</v>
      </c>
      <c r="AT1059">
        <v>0</v>
      </c>
      <c r="AU1059">
        <v>0</v>
      </c>
      <c r="AW1059" t="s">
        <v>11637</v>
      </c>
      <c r="AX1059" t="s">
        <v>11638</v>
      </c>
      <c r="AY1059" t="s">
        <v>171</v>
      </c>
      <c r="AZ1059" t="s">
        <v>171</v>
      </c>
      <c r="BA1059">
        <f t="shared" si="60"/>
        <v>0</v>
      </c>
      <c r="BB1059">
        <v>0</v>
      </c>
      <c r="BC1059">
        <v>0</v>
      </c>
      <c r="BD1059">
        <v>0</v>
      </c>
    </row>
    <row r="1060" spans="40:62" x14ac:dyDescent="0.25">
      <c r="AN1060" t="s">
        <v>10901</v>
      </c>
      <c r="AO1060" t="s">
        <v>10902</v>
      </c>
      <c r="AP1060" t="s">
        <v>171</v>
      </c>
      <c r="AQ1060" t="s">
        <v>171</v>
      </c>
      <c r="AR1060">
        <f t="shared" si="59"/>
        <v>0</v>
      </c>
      <c r="AS1060">
        <v>0</v>
      </c>
      <c r="AT1060">
        <v>0</v>
      </c>
      <c r="AU1060">
        <v>0</v>
      </c>
      <c r="AW1060" t="s">
        <v>9644</v>
      </c>
      <c r="AX1060" t="s">
        <v>9645</v>
      </c>
      <c r="AY1060" t="s">
        <v>171</v>
      </c>
      <c r="AZ1060" t="s">
        <v>171</v>
      </c>
      <c r="BA1060">
        <f t="shared" si="60"/>
        <v>0</v>
      </c>
      <c r="BB1060">
        <v>0</v>
      </c>
      <c r="BC1060">
        <v>0</v>
      </c>
      <c r="BD1060">
        <v>0</v>
      </c>
    </row>
    <row r="1061" spans="40:62" x14ac:dyDescent="0.25">
      <c r="AN1061" t="s">
        <v>8701</v>
      </c>
      <c r="AO1061" t="s">
        <v>8702</v>
      </c>
      <c r="AP1061" t="s">
        <v>171</v>
      </c>
      <c r="AQ1061" t="s">
        <v>171</v>
      </c>
      <c r="AR1061">
        <f t="shared" si="59"/>
        <v>0</v>
      </c>
      <c r="AS1061">
        <v>0</v>
      </c>
      <c r="AT1061">
        <v>0</v>
      </c>
      <c r="AU1061">
        <v>0</v>
      </c>
      <c r="AW1061" t="s">
        <v>10642</v>
      </c>
      <c r="AX1061" t="s">
        <v>10643</v>
      </c>
      <c r="AY1061" t="s">
        <v>171</v>
      </c>
      <c r="AZ1061" t="s">
        <v>171</v>
      </c>
      <c r="BA1061">
        <f t="shared" si="60"/>
        <v>0</v>
      </c>
      <c r="BB1061">
        <v>0</v>
      </c>
      <c r="BC1061">
        <v>0</v>
      </c>
      <c r="BD1061">
        <v>0</v>
      </c>
    </row>
    <row r="1062" spans="40:62" x14ac:dyDescent="0.25">
      <c r="AN1062" t="s">
        <v>6752</v>
      </c>
      <c r="AO1062" t="s">
        <v>6753</v>
      </c>
      <c r="AP1062" t="s">
        <v>171</v>
      </c>
      <c r="AQ1062" t="s">
        <v>171</v>
      </c>
      <c r="AR1062">
        <f t="shared" si="59"/>
        <v>0</v>
      </c>
      <c r="AS1062">
        <v>0</v>
      </c>
      <c r="AT1062">
        <v>0</v>
      </c>
      <c r="AU1062">
        <v>0</v>
      </c>
      <c r="AW1062" t="s">
        <v>11642</v>
      </c>
      <c r="AX1062" t="s">
        <v>11643</v>
      </c>
      <c r="AY1062" t="s">
        <v>171</v>
      </c>
      <c r="AZ1062" t="s">
        <v>171</v>
      </c>
      <c r="BA1062">
        <f t="shared" si="60"/>
        <v>0</v>
      </c>
      <c r="BB1062">
        <v>0</v>
      </c>
      <c r="BC1062">
        <v>0</v>
      </c>
      <c r="BD1062">
        <v>0</v>
      </c>
    </row>
    <row r="1063" spans="40:62" x14ac:dyDescent="0.25">
      <c r="AN1063" t="s">
        <v>8574</v>
      </c>
      <c r="AO1063" t="s">
        <v>8575</v>
      </c>
      <c r="AP1063" t="s">
        <v>171</v>
      </c>
      <c r="AQ1063" t="s">
        <v>171</v>
      </c>
      <c r="AR1063">
        <f t="shared" si="59"/>
        <v>0</v>
      </c>
      <c r="AS1063">
        <v>0</v>
      </c>
      <c r="AT1063">
        <v>0</v>
      </c>
      <c r="AU1063">
        <v>0</v>
      </c>
      <c r="AW1063" t="s">
        <v>7901</v>
      </c>
      <c r="AX1063" t="s">
        <v>7900</v>
      </c>
      <c r="AY1063" t="s">
        <v>171</v>
      </c>
      <c r="AZ1063" t="s">
        <v>171</v>
      </c>
      <c r="BA1063">
        <f t="shared" si="60"/>
        <v>0</v>
      </c>
      <c r="BB1063">
        <v>0</v>
      </c>
      <c r="BC1063">
        <v>0</v>
      </c>
      <c r="BD1063">
        <v>0</v>
      </c>
    </row>
    <row r="1064" spans="40:62" x14ac:dyDescent="0.25">
      <c r="AN1064" t="s">
        <v>11406</v>
      </c>
      <c r="AO1064" t="s">
        <v>11405</v>
      </c>
      <c r="AP1064" t="s">
        <v>171</v>
      </c>
      <c r="AQ1064" t="s">
        <v>171</v>
      </c>
      <c r="AR1064">
        <f t="shared" si="59"/>
        <v>0</v>
      </c>
      <c r="AS1064">
        <v>0</v>
      </c>
      <c r="AT1064">
        <v>0</v>
      </c>
      <c r="AU1064">
        <v>0</v>
      </c>
      <c r="AW1064" t="s">
        <v>6484</v>
      </c>
      <c r="AX1064" t="s">
        <v>6485</v>
      </c>
      <c r="AY1064" s="2" t="s">
        <v>230</v>
      </c>
      <c r="AZ1064" t="s">
        <v>171</v>
      </c>
      <c r="BA1064">
        <f t="shared" si="60"/>
        <v>0</v>
      </c>
      <c r="BB1064">
        <v>0</v>
      </c>
      <c r="BC1064">
        <v>0</v>
      </c>
      <c r="BD1064">
        <v>0</v>
      </c>
    </row>
    <row r="1065" spans="40:62" x14ac:dyDescent="0.25">
      <c r="AN1065" t="s">
        <v>8073</v>
      </c>
      <c r="AO1065" t="s">
        <v>8074</v>
      </c>
      <c r="AP1065" t="s">
        <v>171</v>
      </c>
      <c r="AQ1065" t="s">
        <v>171</v>
      </c>
      <c r="AR1065">
        <f t="shared" si="59"/>
        <v>0</v>
      </c>
      <c r="AS1065">
        <v>0</v>
      </c>
      <c r="AT1065">
        <v>0</v>
      </c>
      <c r="AU1065">
        <v>0</v>
      </c>
      <c r="AW1065" t="s">
        <v>8374</v>
      </c>
      <c r="AX1065" t="s">
        <v>8375</v>
      </c>
      <c r="AY1065" s="2" t="s">
        <v>230</v>
      </c>
      <c r="AZ1065" t="s">
        <v>171</v>
      </c>
      <c r="BA1065">
        <f t="shared" si="60"/>
        <v>0</v>
      </c>
      <c r="BB1065">
        <v>0</v>
      </c>
      <c r="BC1065">
        <v>0</v>
      </c>
      <c r="BD1065">
        <v>0</v>
      </c>
    </row>
    <row r="1066" spans="40:62" x14ac:dyDescent="0.25">
      <c r="AN1066" t="s">
        <v>9298</v>
      </c>
      <c r="AO1066" t="s">
        <v>9299</v>
      </c>
      <c r="AP1066" t="s">
        <v>171</v>
      </c>
      <c r="AQ1066" t="s">
        <v>171</v>
      </c>
      <c r="AR1066">
        <f t="shared" si="59"/>
        <v>0</v>
      </c>
      <c r="AS1066">
        <v>0</v>
      </c>
      <c r="AT1066">
        <v>0</v>
      </c>
      <c r="AU1066">
        <v>0</v>
      </c>
      <c r="AW1066" t="s">
        <v>7959</v>
      </c>
      <c r="AX1066" t="s">
        <v>7958</v>
      </c>
      <c r="AY1066" s="2" t="s">
        <v>230</v>
      </c>
      <c r="AZ1066" t="s">
        <v>171</v>
      </c>
      <c r="BA1066">
        <f t="shared" si="60"/>
        <v>0</v>
      </c>
      <c r="BB1066">
        <v>0</v>
      </c>
      <c r="BC1066">
        <v>0</v>
      </c>
      <c r="BD1066">
        <v>0</v>
      </c>
    </row>
    <row r="1067" spans="40:62" x14ac:dyDescent="0.25">
      <c r="AN1067" t="s">
        <v>5708</v>
      </c>
      <c r="AO1067" t="s">
        <v>5709</v>
      </c>
      <c r="AP1067" t="s">
        <v>171</v>
      </c>
      <c r="AQ1067" t="s">
        <v>171</v>
      </c>
      <c r="AR1067">
        <f t="shared" si="59"/>
        <v>0</v>
      </c>
      <c r="AS1067">
        <v>0</v>
      </c>
      <c r="AT1067">
        <v>0</v>
      </c>
      <c r="AU1067">
        <v>0</v>
      </c>
      <c r="AW1067" t="s">
        <v>10242</v>
      </c>
      <c r="AX1067" t="s">
        <v>10243</v>
      </c>
      <c r="AY1067" s="2" t="s">
        <v>230</v>
      </c>
      <c r="AZ1067" t="s">
        <v>171</v>
      </c>
      <c r="BA1067">
        <f t="shared" si="60"/>
        <v>0</v>
      </c>
      <c r="BB1067">
        <v>0</v>
      </c>
      <c r="BC1067">
        <v>0</v>
      </c>
      <c r="BD1067">
        <v>0</v>
      </c>
    </row>
    <row r="1068" spans="40:62" x14ac:dyDescent="0.25">
      <c r="AN1068" t="s">
        <v>10568</v>
      </c>
      <c r="AO1068" t="s">
        <v>10569</v>
      </c>
      <c r="AP1068" t="s">
        <v>171</v>
      </c>
      <c r="AQ1068" t="s">
        <v>171</v>
      </c>
      <c r="AR1068">
        <f t="shared" si="59"/>
        <v>0</v>
      </c>
      <c r="AS1068">
        <v>0</v>
      </c>
      <c r="AT1068">
        <v>0</v>
      </c>
      <c r="AU1068">
        <v>0</v>
      </c>
      <c r="AW1068" t="s">
        <v>8679</v>
      </c>
      <c r="AX1068" t="s">
        <v>8680</v>
      </c>
      <c r="AY1068" s="2" t="s">
        <v>230</v>
      </c>
      <c r="AZ1068" t="s">
        <v>171</v>
      </c>
      <c r="BA1068">
        <f t="shared" si="60"/>
        <v>0</v>
      </c>
      <c r="BB1068">
        <v>0</v>
      </c>
      <c r="BC1068">
        <v>0</v>
      </c>
      <c r="BD1068">
        <v>0</v>
      </c>
      <c r="BJ1068" s="12"/>
    </row>
    <row r="1069" spans="40:62" x14ac:dyDescent="0.25">
      <c r="AN1069" t="s">
        <v>6878</v>
      </c>
      <c r="AO1069" t="s">
        <v>6879</v>
      </c>
      <c r="AP1069" t="s">
        <v>171</v>
      </c>
      <c r="AQ1069" t="s">
        <v>171</v>
      </c>
      <c r="AR1069">
        <f t="shared" si="59"/>
        <v>0</v>
      </c>
      <c r="AS1069">
        <v>0</v>
      </c>
      <c r="AT1069">
        <v>0</v>
      </c>
      <c r="AU1069">
        <v>0</v>
      </c>
      <c r="AW1069" t="s">
        <v>9270</v>
      </c>
      <c r="AX1069" t="s">
        <v>9269</v>
      </c>
      <c r="AY1069" t="s">
        <v>171</v>
      </c>
      <c r="AZ1069" t="s">
        <v>171</v>
      </c>
      <c r="BA1069">
        <f t="shared" si="60"/>
        <v>0</v>
      </c>
      <c r="BB1069">
        <v>0</v>
      </c>
      <c r="BC1069">
        <v>0</v>
      </c>
      <c r="BD1069">
        <v>0</v>
      </c>
    </row>
    <row r="1070" spans="40:62" x14ac:dyDescent="0.25">
      <c r="AN1070" t="s">
        <v>6735</v>
      </c>
      <c r="AO1070" t="s">
        <v>6736</v>
      </c>
      <c r="AP1070" t="s">
        <v>171</v>
      </c>
      <c r="AQ1070" t="s">
        <v>171</v>
      </c>
      <c r="AR1070">
        <f t="shared" si="59"/>
        <v>0</v>
      </c>
      <c r="AS1070">
        <v>0</v>
      </c>
      <c r="AT1070">
        <v>0</v>
      </c>
      <c r="AU1070">
        <v>0</v>
      </c>
      <c r="AW1070" t="s">
        <v>8457</v>
      </c>
      <c r="AX1070" t="s">
        <v>8458</v>
      </c>
      <c r="AY1070" t="s">
        <v>171</v>
      </c>
      <c r="AZ1070" t="s">
        <v>171</v>
      </c>
      <c r="BA1070">
        <f t="shared" si="60"/>
        <v>0</v>
      </c>
      <c r="BB1070">
        <v>0</v>
      </c>
      <c r="BC1070">
        <v>0</v>
      </c>
      <c r="BD1070">
        <v>0</v>
      </c>
    </row>
    <row r="1071" spans="40:62" x14ac:dyDescent="0.25">
      <c r="AN1071" t="s">
        <v>11803</v>
      </c>
      <c r="AO1071" t="s">
        <v>11804</v>
      </c>
      <c r="AP1071" t="s">
        <v>171</v>
      </c>
      <c r="AQ1071" t="s">
        <v>171</v>
      </c>
      <c r="AR1071">
        <f t="shared" si="59"/>
        <v>0</v>
      </c>
      <c r="AS1071">
        <v>0</v>
      </c>
      <c r="AT1071">
        <v>0</v>
      </c>
      <c r="AU1071">
        <v>0</v>
      </c>
      <c r="AW1071" t="s">
        <v>6864</v>
      </c>
      <c r="AX1071" t="s">
        <v>6865</v>
      </c>
      <c r="AY1071" t="s">
        <v>171</v>
      </c>
      <c r="AZ1071" t="s">
        <v>171</v>
      </c>
      <c r="BA1071">
        <f t="shared" si="60"/>
        <v>0</v>
      </c>
      <c r="BB1071">
        <v>0</v>
      </c>
      <c r="BC1071">
        <v>0</v>
      </c>
      <c r="BD1071">
        <v>0</v>
      </c>
    </row>
    <row r="1072" spans="40:62" x14ac:dyDescent="0.25">
      <c r="AN1072" t="s">
        <v>6554</v>
      </c>
      <c r="AO1072" t="s">
        <v>6555</v>
      </c>
      <c r="AP1072" t="s">
        <v>171</v>
      </c>
      <c r="AQ1072" t="s">
        <v>171</v>
      </c>
      <c r="AR1072">
        <f t="shared" si="59"/>
        <v>0</v>
      </c>
      <c r="AS1072">
        <v>0</v>
      </c>
      <c r="AT1072">
        <v>0</v>
      </c>
      <c r="AU1072">
        <v>0</v>
      </c>
      <c r="AW1072" t="s">
        <v>11650</v>
      </c>
      <c r="AX1072" t="s">
        <v>11649</v>
      </c>
      <c r="AY1072" t="s">
        <v>171</v>
      </c>
      <c r="AZ1072" t="s">
        <v>171</v>
      </c>
      <c r="BA1072">
        <f t="shared" si="60"/>
        <v>0</v>
      </c>
      <c r="BB1072">
        <v>0</v>
      </c>
      <c r="BC1072">
        <v>0</v>
      </c>
      <c r="BD1072">
        <v>0</v>
      </c>
    </row>
    <row r="1073" spans="40:56" x14ac:dyDescent="0.25">
      <c r="AN1073" t="s">
        <v>10535</v>
      </c>
      <c r="AO1073" t="s">
        <v>10536</v>
      </c>
      <c r="AP1073" t="s">
        <v>171</v>
      </c>
      <c r="AQ1073" t="s">
        <v>171</v>
      </c>
      <c r="AR1073">
        <f t="shared" si="59"/>
        <v>0</v>
      </c>
      <c r="AS1073">
        <v>0</v>
      </c>
      <c r="AT1073">
        <v>0</v>
      </c>
      <c r="AU1073">
        <v>0</v>
      </c>
      <c r="AW1073" t="s">
        <v>11658</v>
      </c>
      <c r="AX1073" t="s">
        <v>11657</v>
      </c>
      <c r="AY1073" s="3" t="s">
        <v>437</v>
      </c>
      <c r="AZ1073" s="4" t="s">
        <v>438</v>
      </c>
      <c r="BA1073">
        <f t="shared" si="60"/>
        <v>0</v>
      </c>
      <c r="BB1073">
        <v>0</v>
      </c>
      <c r="BC1073">
        <v>0</v>
      </c>
      <c r="BD1073">
        <v>0</v>
      </c>
    </row>
    <row r="1074" spans="40:56" x14ac:dyDescent="0.25">
      <c r="AN1074" t="s">
        <v>11305</v>
      </c>
      <c r="AO1074" t="s">
        <v>11306</v>
      </c>
      <c r="AP1074" t="s">
        <v>171</v>
      </c>
      <c r="AQ1074" t="s">
        <v>171</v>
      </c>
      <c r="AR1074">
        <f t="shared" si="59"/>
        <v>0</v>
      </c>
      <c r="AS1074">
        <v>0</v>
      </c>
      <c r="AT1074">
        <v>0</v>
      </c>
      <c r="AU1074">
        <v>0</v>
      </c>
      <c r="AW1074" t="s">
        <v>7371</v>
      </c>
      <c r="AX1074" t="s">
        <v>7372</v>
      </c>
      <c r="AY1074" t="s">
        <v>171</v>
      </c>
      <c r="AZ1074" t="s">
        <v>171</v>
      </c>
      <c r="BA1074">
        <f t="shared" si="60"/>
        <v>0</v>
      </c>
      <c r="BB1074">
        <v>0</v>
      </c>
      <c r="BC1074">
        <v>0</v>
      </c>
      <c r="BD1074">
        <v>0</v>
      </c>
    </row>
    <row r="1075" spans="40:56" x14ac:dyDescent="0.25">
      <c r="AN1075" t="s">
        <v>11128</v>
      </c>
      <c r="AO1075" t="s">
        <v>11127</v>
      </c>
      <c r="AP1075" t="s">
        <v>171</v>
      </c>
      <c r="AQ1075" t="s">
        <v>171</v>
      </c>
      <c r="AR1075">
        <f t="shared" si="59"/>
        <v>0</v>
      </c>
      <c r="AS1075">
        <v>0</v>
      </c>
      <c r="AT1075">
        <v>0</v>
      </c>
      <c r="AU1075">
        <v>0</v>
      </c>
      <c r="AW1075" t="s">
        <v>9671</v>
      </c>
      <c r="AX1075" t="s">
        <v>9672</v>
      </c>
      <c r="AY1075" s="9" t="s">
        <v>63</v>
      </c>
      <c r="AZ1075" s="5" t="s">
        <v>64</v>
      </c>
      <c r="BA1075">
        <f t="shared" si="60"/>
        <v>0</v>
      </c>
      <c r="BB1075">
        <v>0</v>
      </c>
      <c r="BC1075">
        <v>0</v>
      </c>
      <c r="BD1075">
        <v>0</v>
      </c>
    </row>
    <row r="1076" spans="40:56" x14ac:dyDescent="0.25">
      <c r="AN1076" t="s">
        <v>10377</v>
      </c>
      <c r="AO1076" t="s">
        <v>10378</v>
      </c>
      <c r="AP1076" t="s">
        <v>171</v>
      </c>
      <c r="AQ1076" t="s">
        <v>171</v>
      </c>
      <c r="AR1076">
        <f t="shared" si="59"/>
        <v>0</v>
      </c>
      <c r="AS1076">
        <v>0</v>
      </c>
      <c r="AT1076">
        <v>0</v>
      </c>
      <c r="AU1076">
        <v>0</v>
      </c>
      <c r="AW1076" t="s">
        <v>11661</v>
      </c>
      <c r="AX1076" t="s">
        <v>11662</v>
      </c>
      <c r="AY1076" t="s">
        <v>171</v>
      </c>
      <c r="AZ1076" t="s">
        <v>171</v>
      </c>
      <c r="BA1076">
        <f t="shared" si="60"/>
        <v>0</v>
      </c>
      <c r="BB1076">
        <v>0</v>
      </c>
      <c r="BC1076">
        <v>0</v>
      </c>
      <c r="BD1076">
        <v>0</v>
      </c>
    </row>
    <row r="1077" spans="40:56" x14ac:dyDescent="0.25">
      <c r="AN1077" t="s">
        <v>8316</v>
      </c>
      <c r="AO1077" t="s">
        <v>8317</v>
      </c>
      <c r="AP1077" t="s">
        <v>171</v>
      </c>
      <c r="AQ1077" t="s">
        <v>171</v>
      </c>
      <c r="AR1077">
        <f t="shared" si="59"/>
        <v>0</v>
      </c>
      <c r="AS1077">
        <v>0</v>
      </c>
      <c r="AT1077">
        <v>0</v>
      </c>
      <c r="AU1077">
        <v>0</v>
      </c>
      <c r="AW1077" t="s">
        <v>7690</v>
      </c>
      <c r="AX1077" t="s">
        <v>7691</v>
      </c>
      <c r="AY1077" t="s">
        <v>171</v>
      </c>
      <c r="AZ1077" t="s">
        <v>171</v>
      </c>
      <c r="BA1077">
        <f t="shared" si="60"/>
        <v>0</v>
      </c>
      <c r="BB1077">
        <v>0</v>
      </c>
      <c r="BC1077">
        <v>0</v>
      </c>
      <c r="BD1077">
        <v>0</v>
      </c>
    </row>
    <row r="1078" spans="40:56" x14ac:dyDescent="0.25">
      <c r="AN1078" t="s">
        <v>5108</v>
      </c>
      <c r="AO1078" t="s">
        <v>5107</v>
      </c>
      <c r="AP1078" t="s">
        <v>171</v>
      </c>
      <c r="AQ1078" t="s">
        <v>171</v>
      </c>
      <c r="AR1078">
        <f t="shared" si="59"/>
        <v>0</v>
      </c>
      <c r="AS1078">
        <v>0</v>
      </c>
      <c r="AT1078">
        <v>0</v>
      </c>
      <c r="AU1078">
        <v>0</v>
      </c>
      <c r="AW1078" t="s">
        <v>8399</v>
      </c>
      <c r="AX1078" t="s">
        <v>8400</v>
      </c>
      <c r="AY1078" s="3" t="s">
        <v>437</v>
      </c>
      <c r="AZ1078" s="7" t="s">
        <v>957</v>
      </c>
      <c r="BA1078">
        <f t="shared" si="60"/>
        <v>0</v>
      </c>
      <c r="BB1078">
        <v>0</v>
      </c>
      <c r="BC1078">
        <v>0</v>
      </c>
      <c r="BD1078">
        <v>0</v>
      </c>
    </row>
    <row r="1079" spans="40:56" x14ac:dyDescent="0.25">
      <c r="AN1079" t="s">
        <v>11811</v>
      </c>
      <c r="AO1079" t="s">
        <v>11812</v>
      </c>
      <c r="AP1079" t="s">
        <v>171</v>
      </c>
      <c r="AQ1079" t="s">
        <v>171</v>
      </c>
      <c r="AR1079">
        <f t="shared" si="59"/>
        <v>0</v>
      </c>
      <c r="AS1079">
        <v>0</v>
      </c>
      <c r="AT1079">
        <v>0</v>
      </c>
      <c r="AU1079">
        <v>0</v>
      </c>
      <c r="AW1079" t="s">
        <v>11667</v>
      </c>
      <c r="AX1079" t="s">
        <v>11668</v>
      </c>
      <c r="AY1079" s="3" t="s">
        <v>437</v>
      </c>
      <c r="AZ1079" s="7" t="s">
        <v>957</v>
      </c>
      <c r="BA1079">
        <f t="shared" si="60"/>
        <v>0</v>
      </c>
      <c r="BB1079">
        <v>0</v>
      </c>
      <c r="BC1079">
        <v>0</v>
      </c>
      <c r="BD1079">
        <v>0</v>
      </c>
    </row>
    <row r="1080" spans="40:56" x14ac:dyDescent="0.25">
      <c r="AN1080" t="s">
        <v>10178</v>
      </c>
      <c r="AO1080" t="s">
        <v>10179</v>
      </c>
      <c r="AP1080" t="s">
        <v>171</v>
      </c>
      <c r="AQ1080" t="s">
        <v>171</v>
      </c>
      <c r="AR1080">
        <f t="shared" si="59"/>
        <v>0</v>
      </c>
      <c r="AS1080">
        <v>0</v>
      </c>
      <c r="AT1080">
        <v>0</v>
      </c>
      <c r="AU1080">
        <v>0</v>
      </c>
      <c r="AW1080" t="s">
        <v>10231</v>
      </c>
      <c r="AX1080" t="s">
        <v>10232</v>
      </c>
      <c r="AY1080" t="s">
        <v>171</v>
      </c>
      <c r="AZ1080" t="s">
        <v>171</v>
      </c>
      <c r="BA1080">
        <f t="shared" si="60"/>
        <v>0</v>
      </c>
      <c r="BB1080">
        <v>0</v>
      </c>
      <c r="BC1080">
        <v>0</v>
      </c>
      <c r="BD1080">
        <v>0</v>
      </c>
    </row>
    <row r="1081" spans="40:56" x14ac:dyDescent="0.25">
      <c r="AN1081" t="s">
        <v>7929</v>
      </c>
      <c r="AO1081" t="s">
        <v>7930</v>
      </c>
      <c r="AP1081" t="s">
        <v>171</v>
      </c>
      <c r="AQ1081" t="s">
        <v>171</v>
      </c>
      <c r="AR1081">
        <f t="shared" si="59"/>
        <v>0</v>
      </c>
      <c r="AS1081">
        <v>0</v>
      </c>
      <c r="AT1081">
        <v>0</v>
      </c>
      <c r="AU1081">
        <v>0</v>
      </c>
      <c r="AW1081" t="s">
        <v>7645</v>
      </c>
      <c r="AX1081" t="s">
        <v>7646</v>
      </c>
      <c r="AY1081" t="s">
        <v>171</v>
      </c>
      <c r="AZ1081" t="s">
        <v>171</v>
      </c>
      <c r="BA1081">
        <f t="shared" si="60"/>
        <v>0</v>
      </c>
      <c r="BB1081">
        <v>0</v>
      </c>
      <c r="BC1081">
        <v>0</v>
      </c>
      <c r="BD1081">
        <v>0</v>
      </c>
    </row>
    <row r="1082" spans="40:56" x14ac:dyDescent="0.25">
      <c r="AN1082" t="s">
        <v>9714</v>
      </c>
      <c r="AO1082" t="s">
        <v>9715</v>
      </c>
      <c r="AP1082" t="s">
        <v>171</v>
      </c>
      <c r="AQ1082" t="s">
        <v>171</v>
      </c>
      <c r="AR1082">
        <f t="shared" si="59"/>
        <v>0</v>
      </c>
      <c r="AS1082">
        <v>0</v>
      </c>
      <c r="AT1082">
        <v>0</v>
      </c>
      <c r="AU1082">
        <v>0</v>
      </c>
      <c r="AW1082" t="s">
        <v>7521</v>
      </c>
      <c r="AX1082" t="s">
        <v>7522</v>
      </c>
      <c r="AY1082" t="s">
        <v>171</v>
      </c>
      <c r="AZ1082" t="s">
        <v>171</v>
      </c>
      <c r="BA1082">
        <f t="shared" si="60"/>
        <v>0</v>
      </c>
      <c r="BB1082">
        <v>0</v>
      </c>
      <c r="BC1082">
        <v>0</v>
      </c>
      <c r="BD1082">
        <v>0</v>
      </c>
    </row>
    <row r="1083" spans="40:56" x14ac:dyDescent="0.25">
      <c r="AN1083" t="s">
        <v>8500</v>
      </c>
      <c r="AO1083" t="s">
        <v>8501</v>
      </c>
      <c r="AP1083" t="s">
        <v>171</v>
      </c>
      <c r="AQ1083" t="s">
        <v>171</v>
      </c>
      <c r="AR1083">
        <f t="shared" si="59"/>
        <v>0</v>
      </c>
      <c r="AS1083">
        <v>0</v>
      </c>
      <c r="AT1083">
        <v>0</v>
      </c>
      <c r="AU1083">
        <v>0</v>
      </c>
      <c r="AW1083" t="s">
        <v>6129</v>
      </c>
      <c r="AX1083" t="s">
        <v>6128</v>
      </c>
      <c r="AY1083" t="s">
        <v>171</v>
      </c>
      <c r="AZ1083" t="s">
        <v>171</v>
      </c>
      <c r="BA1083">
        <f t="shared" si="60"/>
        <v>0</v>
      </c>
      <c r="BB1083">
        <v>0</v>
      </c>
      <c r="BC1083">
        <v>0</v>
      </c>
      <c r="BD1083">
        <v>0</v>
      </c>
    </row>
    <row r="1084" spans="40:56" x14ac:dyDescent="0.25">
      <c r="AN1084" t="s">
        <v>8948</v>
      </c>
      <c r="AO1084" t="s">
        <v>8947</v>
      </c>
      <c r="AP1084" t="s">
        <v>171</v>
      </c>
      <c r="AQ1084" t="s">
        <v>171</v>
      </c>
      <c r="AR1084">
        <f t="shared" si="59"/>
        <v>0</v>
      </c>
      <c r="AS1084">
        <v>0</v>
      </c>
      <c r="AT1084">
        <v>0</v>
      </c>
      <c r="AU1084">
        <v>0</v>
      </c>
      <c r="AW1084" t="s">
        <v>9108</v>
      </c>
      <c r="AX1084" t="s">
        <v>9109</v>
      </c>
      <c r="AY1084" s="3" t="s">
        <v>437</v>
      </c>
      <c r="AZ1084" s="4" t="s">
        <v>438</v>
      </c>
      <c r="BA1084">
        <f t="shared" si="60"/>
        <v>0</v>
      </c>
      <c r="BB1084">
        <v>0</v>
      </c>
      <c r="BC1084">
        <v>0</v>
      </c>
      <c r="BD1084">
        <v>0</v>
      </c>
    </row>
    <row r="1085" spans="40:56" x14ac:dyDescent="0.25">
      <c r="AN1085" t="s">
        <v>7585</v>
      </c>
      <c r="AO1085" t="s">
        <v>7586</v>
      </c>
      <c r="AP1085" t="s">
        <v>171</v>
      </c>
      <c r="AQ1085" t="s">
        <v>171</v>
      </c>
      <c r="AR1085">
        <f t="shared" si="59"/>
        <v>0</v>
      </c>
      <c r="AS1085">
        <v>0</v>
      </c>
      <c r="AT1085">
        <v>0</v>
      </c>
      <c r="AU1085">
        <v>0</v>
      </c>
      <c r="AW1085" t="s">
        <v>9027</v>
      </c>
      <c r="AX1085" t="s">
        <v>9028</v>
      </c>
      <c r="AY1085" s="3" t="s">
        <v>437</v>
      </c>
      <c r="AZ1085" s="4" t="s">
        <v>438</v>
      </c>
      <c r="BA1085">
        <f t="shared" si="60"/>
        <v>0</v>
      </c>
      <c r="BB1085">
        <v>0</v>
      </c>
      <c r="BC1085">
        <v>0</v>
      </c>
      <c r="BD1085">
        <v>0</v>
      </c>
    </row>
    <row r="1086" spans="40:56" x14ac:dyDescent="0.25">
      <c r="AN1086" t="s">
        <v>9959</v>
      </c>
      <c r="AO1086" t="s">
        <v>9960</v>
      </c>
      <c r="AP1086" t="s">
        <v>171</v>
      </c>
      <c r="AQ1086" t="s">
        <v>171</v>
      </c>
      <c r="AR1086">
        <f t="shared" si="59"/>
        <v>0</v>
      </c>
      <c r="AS1086">
        <v>0</v>
      </c>
      <c r="AT1086">
        <v>0</v>
      </c>
      <c r="AU1086">
        <v>0</v>
      </c>
      <c r="AW1086" t="s">
        <v>11167</v>
      </c>
      <c r="AX1086" t="s">
        <v>11168</v>
      </c>
      <c r="AY1086" t="s">
        <v>171</v>
      </c>
      <c r="AZ1086" t="s">
        <v>171</v>
      </c>
      <c r="BA1086">
        <f t="shared" si="60"/>
        <v>0</v>
      </c>
      <c r="BB1086">
        <v>0</v>
      </c>
      <c r="BC1086">
        <v>0</v>
      </c>
      <c r="BD1086">
        <v>0</v>
      </c>
    </row>
    <row r="1087" spans="40:56" x14ac:dyDescent="0.25">
      <c r="AN1087" t="s">
        <v>9265</v>
      </c>
      <c r="AO1087" t="s">
        <v>9264</v>
      </c>
      <c r="AP1087" t="s">
        <v>171</v>
      </c>
      <c r="AQ1087" t="s">
        <v>171</v>
      </c>
      <c r="AR1087">
        <f t="shared" si="59"/>
        <v>0</v>
      </c>
      <c r="AS1087">
        <v>0</v>
      </c>
      <c r="AT1087">
        <v>0</v>
      </c>
      <c r="AU1087">
        <v>0</v>
      </c>
      <c r="AW1087" t="s">
        <v>10833</v>
      </c>
      <c r="AX1087" t="s">
        <v>10834</v>
      </c>
      <c r="AY1087" t="s">
        <v>171</v>
      </c>
      <c r="AZ1087" t="s">
        <v>171</v>
      </c>
      <c r="BA1087">
        <f t="shared" si="60"/>
        <v>0</v>
      </c>
      <c r="BB1087">
        <v>0</v>
      </c>
      <c r="BC1087">
        <v>0</v>
      </c>
      <c r="BD1087">
        <v>0</v>
      </c>
    </row>
    <row r="1088" spans="40:56" x14ac:dyDescent="0.25">
      <c r="AN1088" t="s">
        <v>8520</v>
      </c>
      <c r="AO1088" t="s">
        <v>8519</v>
      </c>
      <c r="AP1088" t="s">
        <v>171</v>
      </c>
      <c r="AQ1088" t="s">
        <v>171</v>
      </c>
      <c r="AR1088">
        <f t="shared" si="59"/>
        <v>0</v>
      </c>
      <c r="AS1088">
        <v>0</v>
      </c>
      <c r="AT1088">
        <v>0</v>
      </c>
      <c r="AU1088">
        <v>0</v>
      </c>
      <c r="AW1088" t="s">
        <v>6575</v>
      </c>
      <c r="AX1088" t="s">
        <v>6574</v>
      </c>
      <c r="AY1088" t="s">
        <v>171</v>
      </c>
      <c r="AZ1088" t="s">
        <v>171</v>
      </c>
      <c r="BA1088">
        <f t="shared" si="60"/>
        <v>0</v>
      </c>
      <c r="BB1088">
        <v>0</v>
      </c>
      <c r="BC1088">
        <v>0</v>
      </c>
      <c r="BD1088">
        <v>0</v>
      </c>
    </row>
    <row r="1089" spans="40:56" x14ac:dyDescent="0.25">
      <c r="AN1089" t="s">
        <v>10337</v>
      </c>
      <c r="AO1089" t="s">
        <v>10338</v>
      </c>
      <c r="AP1089" t="s">
        <v>171</v>
      </c>
      <c r="AQ1089" t="s">
        <v>171</v>
      </c>
      <c r="AR1089">
        <f t="shared" si="59"/>
        <v>0</v>
      </c>
      <c r="AS1089">
        <v>0</v>
      </c>
      <c r="AT1089">
        <v>0</v>
      </c>
      <c r="AU1089">
        <v>0</v>
      </c>
      <c r="AW1089" t="s">
        <v>6820</v>
      </c>
      <c r="AX1089" t="s">
        <v>6821</v>
      </c>
      <c r="AY1089" s="2"/>
      <c r="AZ1089" s="2"/>
      <c r="BA1089">
        <f t="shared" si="60"/>
        <v>0</v>
      </c>
      <c r="BB1089">
        <v>0</v>
      </c>
      <c r="BC1089">
        <v>0</v>
      </c>
      <c r="BD1089">
        <v>0</v>
      </c>
    </row>
    <row r="1090" spans="40:56" x14ac:dyDescent="0.25">
      <c r="AN1090" t="s">
        <v>8514</v>
      </c>
      <c r="AO1090" t="s">
        <v>8515</v>
      </c>
      <c r="AP1090" t="s">
        <v>171</v>
      </c>
      <c r="AQ1090" t="s">
        <v>171</v>
      </c>
      <c r="AR1090">
        <f t="shared" si="59"/>
        <v>0</v>
      </c>
      <c r="AS1090">
        <v>0</v>
      </c>
      <c r="AT1090">
        <v>0</v>
      </c>
      <c r="AU1090">
        <v>0</v>
      </c>
      <c r="AW1090" t="s">
        <v>8</v>
      </c>
      <c r="AX1090" t="s">
        <v>9069</v>
      </c>
      <c r="AY1090" s="17" t="s">
        <v>63</v>
      </c>
      <c r="AZ1090" s="20" t="s">
        <v>64</v>
      </c>
      <c r="BA1090">
        <f t="shared" si="60"/>
        <v>0</v>
      </c>
      <c r="BB1090">
        <v>0</v>
      </c>
      <c r="BC1090">
        <v>0</v>
      </c>
      <c r="BD1090">
        <v>0</v>
      </c>
    </row>
    <row r="1091" spans="40:56" x14ac:dyDescent="0.25">
      <c r="AN1091" t="s">
        <v>8354</v>
      </c>
      <c r="AO1091" t="s">
        <v>8355</v>
      </c>
      <c r="AP1091" t="s">
        <v>171</v>
      </c>
      <c r="AQ1091" t="s">
        <v>171</v>
      </c>
      <c r="AR1091">
        <f t="shared" ref="AR1091:AR1154" si="61">SUM(AS1091:AU1091)</f>
        <v>0</v>
      </c>
      <c r="AS1091">
        <v>0</v>
      </c>
      <c r="AT1091">
        <v>0</v>
      </c>
      <c r="AU1091">
        <v>0</v>
      </c>
      <c r="AW1091" t="s">
        <v>8047</v>
      </c>
      <c r="AX1091" t="s">
        <v>8048</v>
      </c>
      <c r="AY1091" t="s">
        <v>171</v>
      </c>
      <c r="AZ1091" t="s">
        <v>171</v>
      </c>
      <c r="BA1091">
        <f t="shared" ref="BA1091:BA1154" si="62">SUM(BB1091:BD1091)</f>
        <v>0</v>
      </c>
      <c r="BB1091">
        <v>0</v>
      </c>
      <c r="BC1091">
        <v>0</v>
      </c>
      <c r="BD1091">
        <v>0</v>
      </c>
    </row>
    <row r="1092" spans="40:56" x14ac:dyDescent="0.25">
      <c r="AN1092" t="s">
        <v>9324</v>
      </c>
      <c r="AO1092" t="s">
        <v>9325</v>
      </c>
      <c r="AP1092" t="s">
        <v>171</v>
      </c>
      <c r="AQ1092" t="s">
        <v>171</v>
      </c>
      <c r="AR1092">
        <f t="shared" si="61"/>
        <v>0</v>
      </c>
      <c r="AS1092">
        <v>0</v>
      </c>
      <c r="AT1092">
        <v>0</v>
      </c>
      <c r="AU1092">
        <v>0</v>
      </c>
      <c r="AW1092" t="s">
        <v>11676</v>
      </c>
      <c r="AX1092" t="s">
        <v>11675</v>
      </c>
      <c r="AY1092" t="s">
        <v>230</v>
      </c>
      <c r="AZ1092" t="s">
        <v>171</v>
      </c>
      <c r="BA1092">
        <f t="shared" si="62"/>
        <v>0</v>
      </c>
      <c r="BB1092">
        <v>0</v>
      </c>
      <c r="BC1092">
        <v>0</v>
      </c>
      <c r="BD1092">
        <v>0</v>
      </c>
    </row>
    <row r="1093" spans="40:56" x14ac:dyDescent="0.25">
      <c r="AN1093" t="s">
        <v>8724</v>
      </c>
      <c r="AO1093" t="s">
        <v>8723</v>
      </c>
      <c r="AP1093" t="s">
        <v>171</v>
      </c>
      <c r="AQ1093" t="s">
        <v>171</v>
      </c>
      <c r="AR1093">
        <f t="shared" si="61"/>
        <v>0</v>
      </c>
      <c r="AS1093">
        <v>0</v>
      </c>
      <c r="AT1093">
        <v>0</v>
      </c>
      <c r="AU1093">
        <v>0</v>
      </c>
      <c r="AW1093" t="s">
        <v>11686</v>
      </c>
      <c r="AX1093" t="s">
        <v>11687</v>
      </c>
      <c r="AY1093" t="s">
        <v>230</v>
      </c>
      <c r="AZ1093" t="s">
        <v>171</v>
      </c>
      <c r="BA1093">
        <f t="shared" si="62"/>
        <v>0</v>
      </c>
      <c r="BB1093">
        <v>0</v>
      </c>
      <c r="BC1093">
        <v>0</v>
      </c>
      <c r="BD1093">
        <v>0</v>
      </c>
    </row>
    <row r="1094" spans="40:56" x14ac:dyDescent="0.25">
      <c r="AN1094" t="s">
        <v>5487</v>
      </c>
      <c r="AO1094" t="s">
        <v>5486</v>
      </c>
      <c r="AP1094" t="s">
        <v>171</v>
      </c>
      <c r="AQ1094" t="s">
        <v>171</v>
      </c>
      <c r="AR1094">
        <f t="shared" si="61"/>
        <v>0</v>
      </c>
      <c r="AS1094">
        <v>0</v>
      </c>
      <c r="AT1094">
        <v>0</v>
      </c>
      <c r="AU1094">
        <v>0</v>
      </c>
      <c r="AW1094" t="s">
        <v>8335</v>
      </c>
      <c r="AX1094" t="s">
        <v>8334</v>
      </c>
      <c r="AY1094" t="s">
        <v>230</v>
      </c>
      <c r="AZ1094" t="s">
        <v>171</v>
      </c>
      <c r="BA1094">
        <f t="shared" si="62"/>
        <v>0</v>
      </c>
      <c r="BB1094">
        <v>0</v>
      </c>
      <c r="BC1094">
        <v>0</v>
      </c>
      <c r="BD1094">
        <v>0</v>
      </c>
    </row>
    <row r="1095" spans="40:56" x14ac:dyDescent="0.25">
      <c r="AN1095" t="s">
        <v>11819</v>
      </c>
      <c r="AO1095" t="s">
        <v>11820</v>
      </c>
      <c r="AP1095" t="s">
        <v>171</v>
      </c>
      <c r="AQ1095" t="s">
        <v>171</v>
      </c>
      <c r="AR1095">
        <f t="shared" si="61"/>
        <v>0</v>
      </c>
      <c r="AS1095">
        <v>0</v>
      </c>
      <c r="AT1095">
        <v>0</v>
      </c>
      <c r="AU1095">
        <v>0</v>
      </c>
      <c r="AW1095" t="s">
        <v>8882</v>
      </c>
      <c r="AX1095" t="s">
        <v>8881</v>
      </c>
      <c r="AY1095" t="s">
        <v>230</v>
      </c>
      <c r="AZ1095" t="s">
        <v>171</v>
      </c>
      <c r="BA1095">
        <f t="shared" si="62"/>
        <v>0</v>
      </c>
      <c r="BB1095">
        <v>0</v>
      </c>
      <c r="BC1095">
        <v>0</v>
      </c>
      <c r="BD1095">
        <v>0</v>
      </c>
    </row>
    <row r="1096" spans="40:56" x14ac:dyDescent="0.25">
      <c r="AN1096" t="s">
        <v>7032</v>
      </c>
      <c r="AO1096" t="s">
        <v>7033</v>
      </c>
      <c r="AP1096" t="s">
        <v>171</v>
      </c>
      <c r="AQ1096" t="s">
        <v>171</v>
      </c>
      <c r="AR1096">
        <f t="shared" si="61"/>
        <v>0</v>
      </c>
      <c r="AS1096">
        <v>0</v>
      </c>
      <c r="AT1096">
        <v>0</v>
      </c>
      <c r="AU1096">
        <v>0</v>
      </c>
      <c r="AW1096" t="s">
        <v>4125</v>
      </c>
      <c r="AX1096" t="s">
        <v>4124</v>
      </c>
      <c r="AY1096" t="s">
        <v>230</v>
      </c>
      <c r="AZ1096" t="s">
        <v>171</v>
      </c>
      <c r="BA1096">
        <f t="shared" si="62"/>
        <v>0</v>
      </c>
      <c r="BB1096">
        <v>0</v>
      </c>
      <c r="BC1096">
        <v>0</v>
      </c>
      <c r="BD1096">
        <v>0</v>
      </c>
    </row>
    <row r="1097" spans="40:56" x14ac:dyDescent="0.25">
      <c r="AN1097" t="s">
        <v>8772</v>
      </c>
      <c r="AO1097" t="s">
        <v>8773</v>
      </c>
      <c r="AP1097" t="s">
        <v>171</v>
      </c>
      <c r="AQ1097" t="s">
        <v>171</v>
      </c>
      <c r="AR1097">
        <f t="shared" si="61"/>
        <v>0</v>
      </c>
      <c r="AS1097">
        <v>0</v>
      </c>
      <c r="AT1097">
        <v>0</v>
      </c>
      <c r="AU1097">
        <v>0</v>
      </c>
      <c r="AW1097" t="s">
        <v>9145</v>
      </c>
      <c r="AX1097" t="s">
        <v>9146</v>
      </c>
      <c r="AY1097" t="s">
        <v>230</v>
      </c>
      <c r="AZ1097" t="s">
        <v>171</v>
      </c>
      <c r="BA1097">
        <f t="shared" si="62"/>
        <v>0</v>
      </c>
      <c r="BB1097">
        <v>0</v>
      </c>
      <c r="BC1097">
        <v>0</v>
      </c>
      <c r="BD1097">
        <v>0</v>
      </c>
    </row>
    <row r="1098" spans="40:56" x14ac:dyDescent="0.25">
      <c r="AN1098" t="s">
        <v>9987</v>
      </c>
      <c r="AO1098" t="s">
        <v>9988</v>
      </c>
      <c r="AP1098" t="s">
        <v>171</v>
      </c>
      <c r="AQ1098" t="s">
        <v>171</v>
      </c>
      <c r="AR1098">
        <f t="shared" si="61"/>
        <v>0</v>
      </c>
      <c r="AS1098">
        <v>0</v>
      </c>
      <c r="AT1098">
        <v>0</v>
      </c>
      <c r="AU1098">
        <v>0</v>
      </c>
      <c r="AW1098" t="s">
        <v>9117</v>
      </c>
      <c r="AX1098" t="s">
        <v>9118</v>
      </c>
      <c r="AY1098" t="s">
        <v>230</v>
      </c>
      <c r="AZ1098" t="s">
        <v>171</v>
      </c>
      <c r="BA1098">
        <f t="shared" si="62"/>
        <v>0</v>
      </c>
      <c r="BB1098">
        <v>0</v>
      </c>
      <c r="BC1098">
        <v>0</v>
      </c>
      <c r="BD1098">
        <v>0</v>
      </c>
    </row>
    <row r="1099" spans="40:56" x14ac:dyDescent="0.25">
      <c r="AN1099" t="s">
        <v>10045</v>
      </c>
      <c r="AO1099" t="s">
        <v>10046</v>
      </c>
      <c r="AP1099" t="s">
        <v>171</v>
      </c>
      <c r="AQ1099" t="s">
        <v>171</v>
      </c>
      <c r="AR1099">
        <f t="shared" si="61"/>
        <v>0</v>
      </c>
      <c r="AS1099">
        <v>0</v>
      </c>
      <c r="AT1099">
        <v>0</v>
      </c>
      <c r="AU1099">
        <v>0</v>
      </c>
      <c r="AW1099" t="s">
        <v>9511</v>
      </c>
      <c r="AX1099" t="s">
        <v>9510</v>
      </c>
      <c r="AY1099" t="s">
        <v>171</v>
      </c>
      <c r="AZ1099" s="2" t="s">
        <v>171</v>
      </c>
      <c r="BA1099">
        <f t="shared" si="62"/>
        <v>0</v>
      </c>
      <c r="BB1099">
        <v>0</v>
      </c>
      <c r="BC1099">
        <v>0</v>
      </c>
      <c r="BD1099">
        <v>0</v>
      </c>
    </row>
    <row r="1100" spans="40:56" x14ac:dyDescent="0.25">
      <c r="AN1100" t="s">
        <v>8873</v>
      </c>
      <c r="AO1100" t="s">
        <v>8874</v>
      </c>
      <c r="AP1100" t="s">
        <v>171</v>
      </c>
      <c r="AQ1100" t="s">
        <v>171</v>
      </c>
      <c r="AR1100">
        <f t="shared" si="61"/>
        <v>0</v>
      </c>
      <c r="AS1100">
        <v>0</v>
      </c>
      <c r="AT1100">
        <v>0</v>
      </c>
      <c r="AU1100">
        <v>0</v>
      </c>
      <c r="AW1100" t="s">
        <v>11297</v>
      </c>
      <c r="AX1100" t="s">
        <v>11298</v>
      </c>
      <c r="AY1100" t="s">
        <v>171</v>
      </c>
      <c r="AZ1100" s="2" t="s">
        <v>171</v>
      </c>
      <c r="BA1100">
        <f t="shared" si="62"/>
        <v>0</v>
      </c>
      <c r="BB1100">
        <v>0</v>
      </c>
      <c r="BC1100">
        <v>0</v>
      </c>
      <c r="BD1100">
        <v>0</v>
      </c>
    </row>
    <row r="1101" spans="40:56" x14ac:dyDescent="0.25">
      <c r="AN1101" t="s">
        <v>10527</v>
      </c>
      <c r="AO1101" t="s">
        <v>10526</v>
      </c>
      <c r="AP1101" s="3" t="s">
        <v>437</v>
      </c>
      <c r="AQ1101" s="7" t="s">
        <v>957</v>
      </c>
      <c r="AR1101">
        <f t="shared" si="61"/>
        <v>0</v>
      </c>
      <c r="AS1101">
        <v>0</v>
      </c>
      <c r="AT1101">
        <v>0</v>
      </c>
      <c r="AU1101">
        <v>0</v>
      </c>
      <c r="AW1101" t="s">
        <v>10605</v>
      </c>
      <c r="AX1101" t="s">
        <v>10606</v>
      </c>
      <c r="AY1101" t="s">
        <v>171</v>
      </c>
      <c r="AZ1101" s="2" t="s">
        <v>171</v>
      </c>
      <c r="BA1101">
        <f t="shared" si="62"/>
        <v>0</v>
      </c>
      <c r="BB1101">
        <v>0</v>
      </c>
      <c r="BC1101">
        <v>0</v>
      </c>
      <c r="BD1101">
        <v>0</v>
      </c>
    </row>
    <row r="1102" spans="40:56" x14ac:dyDescent="0.25">
      <c r="AN1102" t="s">
        <v>11426</v>
      </c>
      <c r="AO1102" t="s">
        <v>11427</v>
      </c>
      <c r="AP1102" t="s">
        <v>171</v>
      </c>
      <c r="AQ1102" t="s">
        <v>171</v>
      </c>
      <c r="AR1102">
        <f t="shared" si="61"/>
        <v>0</v>
      </c>
      <c r="AS1102">
        <v>0</v>
      </c>
      <c r="AT1102">
        <v>0</v>
      </c>
      <c r="AU1102">
        <v>0</v>
      </c>
      <c r="AW1102" t="s">
        <v>7879</v>
      </c>
      <c r="AX1102" t="s">
        <v>7878</v>
      </c>
      <c r="AY1102" s="3" t="s">
        <v>437</v>
      </c>
      <c r="AZ1102" s="7" t="s">
        <v>957</v>
      </c>
      <c r="BA1102">
        <f t="shared" si="62"/>
        <v>0</v>
      </c>
      <c r="BB1102">
        <v>0</v>
      </c>
      <c r="BC1102">
        <v>0</v>
      </c>
      <c r="BD1102">
        <v>0</v>
      </c>
    </row>
    <row r="1103" spans="40:56" x14ac:dyDescent="0.25">
      <c r="AN1103" t="s">
        <v>11827</v>
      </c>
      <c r="AO1103" t="s">
        <v>11828</v>
      </c>
      <c r="AP1103" t="s">
        <v>171</v>
      </c>
      <c r="AQ1103" t="s">
        <v>171</v>
      </c>
      <c r="AR1103">
        <f t="shared" si="61"/>
        <v>0</v>
      </c>
      <c r="AS1103">
        <v>0</v>
      </c>
      <c r="AT1103">
        <v>0</v>
      </c>
      <c r="AU1103">
        <v>0</v>
      </c>
      <c r="AW1103" t="s">
        <v>7419</v>
      </c>
      <c r="AX1103" t="s">
        <v>7420</v>
      </c>
      <c r="AY1103" t="s">
        <v>171</v>
      </c>
      <c r="AZ1103" t="s">
        <v>171</v>
      </c>
      <c r="BA1103">
        <f t="shared" si="62"/>
        <v>0</v>
      </c>
      <c r="BB1103">
        <v>0</v>
      </c>
      <c r="BC1103">
        <v>0</v>
      </c>
      <c r="BD1103">
        <v>0</v>
      </c>
    </row>
    <row r="1104" spans="40:56" x14ac:dyDescent="0.25">
      <c r="AN1104" t="s">
        <v>11291</v>
      </c>
      <c r="AO1104" t="s">
        <v>11292</v>
      </c>
      <c r="AP1104" t="s">
        <v>171</v>
      </c>
      <c r="AQ1104" t="s">
        <v>171</v>
      </c>
      <c r="AR1104">
        <f t="shared" si="61"/>
        <v>0</v>
      </c>
      <c r="AS1104">
        <v>0</v>
      </c>
      <c r="AT1104">
        <v>0</v>
      </c>
      <c r="AU1104">
        <v>0</v>
      </c>
      <c r="AW1104" t="s">
        <v>10934</v>
      </c>
      <c r="AX1104" t="s">
        <v>10933</v>
      </c>
      <c r="AY1104" t="s">
        <v>171</v>
      </c>
      <c r="AZ1104" t="s">
        <v>171</v>
      </c>
      <c r="BA1104">
        <f t="shared" si="62"/>
        <v>0</v>
      </c>
      <c r="BB1104">
        <v>0</v>
      </c>
      <c r="BC1104">
        <v>0</v>
      </c>
      <c r="BD1104">
        <v>0</v>
      </c>
    </row>
    <row r="1105" spans="40:56" x14ac:dyDescent="0.25">
      <c r="AN1105" t="s">
        <v>11831</v>
      </c>
      <c r="AO1105" t="s">
        <v>11832</v>
      </c>
      <c r="AP1105" t="s">
        <v>171</v>
      </c>
      <c r="AQ1105" t="s">
        <v>171</v>
      </c>
      <c r="AR1105">
        <f t="shared" si="61"/>
        <v>0</v>
      </c>
      <c r="AS1105">
        <v>0</v>
      </c>
      <c r="AT1105">
        <v>0</v>
      </c>
      <c r="AU1105">
        <v>0</v>
      </c>
      <c r="AW1105" t="s">
        <v>6462</v>
      </c>
      <c r="AX1105" t="s">
        <v>6461</v>
      </c>
      <c r="AY1105" t="s">
        <v>171</v>
      </c>
      <c r="AZ1105" t="s">
        <v>171</v>
      </c>
      <c r="BA1105">
        <f t="shared" si="62"/>
        <v>0</v>
      </c>
      <c r="BB1105">
        <v>0</v>
      </c>
      <c r="BC1105">
        <v>0</v>
      </c>
      <c r="BD1105">
        <v>0</v>
      </c>
    </row>
    <row r="1106" spans="40:56" x14ac:dyDescent="0.25">
      <c r="AN1106" t="s">
        <v>9319</v>
      </c>
      <c r="AO1106" t="s">
        <v>9318</v>
      </c>
      <c r="AP1106" t="s">
        <v>171</v>
      </c>
      <c r="AQ1106" t="s">
        <v>171</v>
      </c>
      <c r="AR1106">
        <f t="shared" si="61"/>
        <v>0</v>
      </c>
      <c r="AS1106">
        <v>0</v>
      </c>
      <c r="AT1106">
        <v>0</v>
      </c>
      <c r="AU1106">
        <v>0</v>
      </c>
      <c r="AW1106" t="s">
        <v>8006</v>
      </c>
      <c r="AX1106" t="s">
        <v>8007</v>
      </c>
      <c r="AY1106" t="s">
        <v>171</v>
      </c>
      <c r="AZ1106" t="s">
        <v>171</v>
      </c>
      <c r="BA1106">
        <f t="shared" si="62"/>
        <v>0</v>
      </c>
      <c r="BB1106">
        <v>0</v>
      </c>
      <c r="BC1106">
        <v>0</v>
      </c>
      <c r="BD1106">
        <v>0</v>
      </c>
    </row>
    <row r="1107" spans="40:56" x14ac:dyDescent="0.25">
      <c r="AN1107" t="s">
        <v>11459</v>
      </c>
      <c r="AO1107" t="s">
        <v>11460</v>
      </c>
      <c r="AP1107" t="s">
        <v>171</v>
      </c>
      <c r="AQ1107" t="s">
        <v>171</v>
      </c>
      <c r="AR1107">
        <f t="shared" si="61"/>
        <v>0</v>
      </c>
      <c r="AS1107">
        <v>0</v>
      </c>
      <c r="AT1107">
        <v>0</v>
      </c>
      <c r="AU1107">
        <v>0</v>
      </c>
      <c r="AW1107" t="s">
        <v>8107</v>
      </c>
      <c r="AX1107" t="s">
        <v>8106</v>
      </c>
      <c r="AY1107" t="s">
        <v>171</v>
      </c>
      <c r="AZ1107" t="s">
        <v>171</v>
      </c>
      <c r="BA1107">
        <f t="shared" si="62"/>
        <v>0</v>
      </c>
      <c r="BB1107">
        <v>0</v>
      </c>
      <c r="BC1107">
        <v>0</v>
      </c>
      <c r="BD1107">
        <v>0</v>
      </c>
    </row>
    <row r="1108" spans="40:56" x14ac:dyDescent="0.25">
      <c r="AN1108" t="s">
        <v>11837</v>
      </c>
      <c r="AO1108" t="s">
        <v>11838</v>
      </c>
      <c r="AP1108" t="s">
        <v>171</v>
      </c>
      <c r="AQ1108" t="s">
        <v>7615</v>
      </c>
      <c r="AR1108">
        <f t="shared" si="61"/>
        <v>0</v>
      </c>
      <c r="AS1108">
        <v>0</v>
      </c>
      <c r="AT1108">
        <v>0</v>
      </c>
      <c r="AU1108">
        <v>0</v>
      </c>
      <c r="AW1108" t="s">
        <v>5846</v>
      </c>
      <c r="AX1108" t="s">
        <v>5847</v>
      </c>
      <c r="AY1108" t="s">
        <v>171</v>
      </c>
      <c r="AZ1108" t="s">
        <v>171</v>
      </c>
      <c r="BA1108">
        <f t="shared" si="62"/>
        <v>0</v>
      </c>
      <c r="BB1108">
        <v>0</v>
      </c>
      <c r="BC1108">
        <v>0</v>
      </c>
      <c r="BD1108">
        <v>0</v>
      </c>
    </row>
    <row r="1109" spans="40:56" x14ac:dyDescent="0.25">
      <c r="AN1109" t="s">
        <v>7613</v>
      </c>
      <c r="AO1109" t="s">
        <v>7614</v>
      </c>
      <c r="AP1109" t="s">
        <v>171</v>
      </c>
      <c r="AQ1109" t="s">
        <v>7615</v>
      </c>
      <c r="AR1109">
        <f t="shared" si="61"/>
        <v>0</v>
      </c>
      <c r="AS1109">
        <v>0</v>
      </c>
      <c r="AT1109">
        <v>0</v>
      </c>
      <c r="AU1109">
        <v>0</v>
      </c>
      <c r="AW1109" t="s">
        <v>9944</v>
      </c>
      <c r="AX1109" t="s">
        <v>9943</v>
      </c>
      <c r="AY1109" t="s">
        <v>171</v>
      </c>
      <c r="AZ1109" t="s">
        <v>171</v>
      </c>
      <c r="BA1109">
        <f t="shared" si="62"/>
        <v>0</v>
      </c>
      <c r="BB1109">
        <v>0</v>
      </c>
      <c r="BC1109">
        <v>0</v>
      </c>
      <c r="BD1109">
        <v>0</v>
      </c>
    </row>
    <row r="1110" spans="40:56" x14ac:dyDescent="0.25">
      <c r="AN1110" t="s">
        <v>9938</v>
      </c>
      <c r="AO1110" t="s">
        <v>9939</v>
      </c>
      <c r="AP1110" t="s">
        <v>171</v>
      </c>
      <c r="AQ1110" t="s">
        <v>7615</v>
      </c>
      <c r="AR1110">
        <f t="shared" si="61"/>
        <v>0</v>
      </c>
      <c r="AS1110">
        <v>0</v>
      </c>
      <c r="AT1110">
        <v>0</v>
      </c>
      <c r="AU1110">
        <v>0</v>
      </c>
      <c r="AW1110" t="s">
        <v>9437</v>
      </c>
      <c r="AX1110" t="s">
        <v>9438</v>
      </c>
      <c r="AY1110" t="s">
        <v>171</v>
      </c>
      <c r="AZ1110" t="s">
        <v>171</v>
      </c>
      <c r="BA1110">
        <f t="shared" si="62"/>
        <v>0</v>
      </c>
      <c r="BB1110">
        <v>0</v>
      </c>
      <c r="BC1110">
        <v>0</v>
      </c>
      <c r="BD1110">
        <v>0</v>
      </c>
    </row>
    <row r="1111" spans="40:56" x14ac:dyDescent="0.25">
      <c r="AN1111" t="s">
        <v>7051</v>
      </c>
      <c r="AO1111" t="s">
        <v>7050</v>
      </c>
      <c r="AP1111" s="3" t="s">
        <v>437</v>
      </c>
      <c r="AQ1111" s="8" t="s">
        <v>1676</v>
      </c>
      <c r="AR1111">
        <f t="shared" si="61"/>
        <v>0</v>
      </c>
      <c r="AS1111">
        <v>0</v>
      </c>
      <c r="AT1111">
        <v>0</v>
      </c>
      <c r="AU1111">
        <v>0</v>
      </c>
      <c r="AW1111" t="s">
        <v>11705</v>
      </c>
      <c r="AX1111" t="s">
        <v>11706</v>
      </c>
      <c r="AY1111" t="s">
        <v>171</v>
      </c>
      <c r="AZ1111" t="s">
        <v>171</v>
      </c>
      <c r="BA1111">
        <f t="shared" si="62"/>
        <v>0</v>
      </c>
      <c r="BB1111">
        <v>0</v>
      </c>
      <c r="BC1111">
        <v>0</v>
      </c>
      <c r="BD1111">
        <v>0</v>
      </c>
    </row>
    <row r="1112" spans="40:56" x14ac:dyDescent="0.25">
      <c r="AN1112" t="s">
        <v>10121</v>
      </c>
      <c r="AO1112" t="s">
        <v>10120</v>
      </c>
      <c r="AP1112" s="3" t="s">
        <v>437</v>
      </c>
      <c r="AQ1112" s="8" t="s">
        <v>1676</v>
      </c>
      <c r="AR1112">
        <f t="shared" si="61"/>
        <v>0</v>
      </c>
      <c r="AS1112">
        <v>0</v>
      </c>
      <c r="AT1112">
        <v>0</v>
      </c>
      <c r="AU1112">
        <v>0</v>
      </c>
      <c r="AW1112" t="s">
        <v>11713</v>
      </c>
      <c r="AX1112" t="s">
        <v>11714</v>
      </c>
      <c r="AY1112" t="s">
        <v>171</v>
      </c>
      <c r="AZ1112" t="s">
        <v>171</v>
      </c>
      <c r="BA1112">
        <f t="shared" si="62"/>
        <v>0</v>
      </c>
      <c r="BB1112">
        <v>0</v>
      </c>
      <c r="BC1112">
        <v>0</v>
      </c>
      <c r="BD1112">
        <v>0</v>
      </c>
    </row>
    <row r="1113" spans="40:56" x14ac:dyDescent="0.25">
      <c r="AN1113" t="s">
        <v>9079</v>
      </c>
      <c r="AO1113" t="s">
        <v>9080</v>
      </c>
      <c r="AP1113" t="s">
        <v>171</v>
      </c>
      <c r="AQ1113" t="s">
        <v>171</v>
      </c>
      <c r="AR1113">
        <f t="shared" si="61"/>
        <v>0</v>
      </c>
      <c r="AS1113">
        <v>0</v>
      </c>
      <c r="AT1113">
        <v>0</v>
      </c>
      <c r="AU1113">
        <v>0</v>
      </c>
      <c r="AW1113" t="s">
        <v>7845</v>
      </c>
      <c r="AX1113" t="s">
        <v>7846</v>
      </c>
      <c r="AY1113" s="9" t="s">
        <v>63</v>
      </c>
      <c r="AZ1113" s="5" t="s">
        <v>64</v>
      </c>
      <c r="BA1113">
        <f t="shared" si="62"/>
        <v>0</v>
      </c>
      <c r="BB1113">
        <v>0</v>
      </c>
      <c r="BC1113">
        <v>0</v>
      </c>
      <c r="BD1113">
        <v>0</v>
      </c>
    </row>
    <row r="1114" spans="40:56" x14ac:dyDescent="0.25">
      <c r="AN1114" s="12" t="s">
        <v>8324</v>
      </c>
      <c r="AO1114" t="s">
        <v>8325</v>
      </c>
      <c r="AP1114" t="s">
        <v>171</v>
      </c>
      <c r="AQ1114" t="s">
        <v>171</v>
      </c>
      <c r="AR1114">
        <f t="shared" si="61"/>
        <v>0</v>
      </c>
      <c r="AS1114">
        <v>0</v>
      </c>
      <c r="AT1114">
        <v>0</v>
      </c>
      <c r="AU1114">
        <v>0</v>
      </c>
      <c r="AW1114" t="s">
        <v>11719</v>
      </c>
      <c r="AX1114" t="s">
        <v>11720</v>
      </c>
      <c r="AY1114" t="s">
        <v>171</v>
      </c>
      <c r="AZ1114" t="s">
        <v>171</v>
      </c>
      <c r="BA1114">
        <f t="shared" si="62"/>
        <v>0</v>
      </c>
      <c r="BB1114">
        <v>0</v>
      </c>
      <c r="BC1114">
        <v>0</v>
      </c>
      <c r="BD1114">
        <v>0</v>
      </c>
    </row>
    <row r="1115" spans="40:56" x14ac:dyDescent="0.25">
      <c r="AN1115" t="s">
        <v>11072</v>
      </c>
      <c r="AO1115" t="s">
        <v>11073</v>
      </c>
      <c r="AP1115" s="3" t="s">
        <v>437</v>
      </c>
      <c r="AQ1115" s="4" t="s">
        <v>438</v>
      </c>
      <c r="AR1115">
        <f t="shared" si="61"/>
        <v>0</v>
      </c>
      <c r="AS1115">
        <v>0</v>
      </c>
      <c r="AT1115">
        <v>0</v>
      </c>
      <c r="AU1115">
        <v>0</v>
      </c>
      <c r="AW1115" t="s">
        <v>11724</v>
      </c>
      <c r="AX1115" t="s">
        <v>11725</v>
      </c>
      <c r="AY1115" t="s">
        <v>171</v>
      </c>
      <c r="AZ1115" t="s">
        <v>171</v>
      </c>
      <c r="BA1115">
        <f t="shared" si="62"/>
        <v>0</v>
      </c>
      <c r="BB1115">
        <v>0</v>
      </c>
      <c r="BC1115">
        <v>0</v>
      </c>
      <c r="BD1115">
        <v>0</v>
      </c>
    </row>
    <row r="1116" spans="40:56" x14ac:dyDescent="0.25">
      <c r="AN1116" t="s">
        <v>6313</v>
      </c>
      <c r="AO1116" t="s">
        <v>6312</v>
      </c>
      <c r="AP1116" s="3" t="s">
        <v>437</v>
      </c>
      <c r="AQ1116" s="4" t="s">
        <v>438</v>
      </c>
      <c r="AR1116">
        <f t="shared" si="61"/>
        <v>0</v>
      </c>
      <c r="AS1116">
        <v>0</v>
      </c>
      <c r="AT1116">
        <v>0</v>
      </c>
      <c r="AU1116">
        <v>0</v>
      </c>
      <c r="AW1116" t="s">
        <v>7562</v>
      </c>
      <c r="AX1116" t="s">
        <v>7561</v>
      </c>
      <c r="AY1116" t="s">
        <v>171</v>
      </c>
      <c r="AZ1116" t="s">
        <v>171</v>
      </c>
      <c r="BA1116">
        <f t="shared" si="62"/>
        <v>0</v>
      </c>
      <c r="BB1116">
        <v>0</v>
      </c>
      <c r="BC1116">
        <v>0</v>
      </c>
      <c r="BD1116">
        <v>0</v>
      </c>
    </row>
    <row r="1117" spans="40:56" x14ac:dyDescent="0.25">
      <c r="AN1117" t="s">
        <v>10188</v>
      </c>
      <c r="AO1117" t="s">
        <v>10189</v>
      </c>
      <c r="AP1117" s="3" t="s">
        <v>437</v>
      </c>
      <c r="AQ1117" s="4" t="s">
        <v>438</v>
      </c>
      <c r="AR1117">
        <f t="shared" si="61"/>
        <v>0</v>
      </c>
      <c r="AS1117">
        <v>0</v>
      </c>
      <c r="AT1117">
        <v>0</v>
      </c>
      <c r="AU1117">
        <v>0</v>
      </c>
      <c r="AW1117" t="s">
        <v>10825</v>
      </c>
      <c r="AX1117" t="s">
        <v>10826</v>
      </c>
      <c r="AY1117" t="s">
        <v>171</v>
      </c>
      <c r="AZ1117" t="s">
        <v>171</v>
      </c>
      <c r="BA1117">
        <f t="shared" si="62"/>
        <v>0</v>
      </c>
      <c r="BB1117">
        <v>0</v>
      </c>
      <c r="BC1117">
        <v>0</v>
      </c>
      <c r="BD1117">
        <v>0</v>
      </c>
    </row>
    <row r="1118" spans="40:56" x14ac:dyDescent="0.25">
      <c r="AN1118" t="s">
        <v>8364</v>
      </c>
      <c r="AO1118" t="s">
        <v>8365</v>
      </c>
      <c r="AP1118" s="3" t="s">
        <v>437</v>
      </c>
      <c r="AQ1118" s="4" t="s">
        <v>438</v>
      </c>
      <c r="AR1118">
        <f t="shared" si="61"/>
        <v>0</v>
      </c>
      <c r="AS1118">
        <v>0</v>
      </c>
      <c r="AT1118">
        <v>0</v>
      </c>
      <c r="AU1118">
        <v>0</v>
      </c>
      <c r="AW1118" t="s">
        <v>10870</v>
      </c>
      <c r="AX1118" t="s">
        <v>10871</v>
      </c>
      <c r="AY1118" t="s">
        <v>171</v>
      </c>
      <c r="AZ1118" t="s">
        <v>171</v>
      </c>
      <c r="BA1118">
        <f t="shared" si="62"/>
        <v>0</v>
      </c>
      <c r="BB1118">
        <v>0</v>
      </c>
      <c r="BC1118">
        <v>0</v>
      </c>
      <c r="BD1118">
        <v>0</v>
      </c>
    </row>
    <row r="1119" spans="40:56" x14ac:dyDescent="0.25">
      <c r="AN1119" t="s">
        <v>5</v>
      </c>
      <c r="AO1119" t="s">
        <v>10079</v>
      </c>
      <c r="AP1119" t="s">
        <v>171</v>
      </c>
      <c r="AQ1119" t="s">
        <v>171</v>
      </c>
      <c r="AR1119">
        <f t="shared" si="61"/>
        <v>0</v>
      </c>
      <c r="AS1119">
        <v>0</v>
      </c>
      <c r="AT1119">
        <v>0</v>
      </c>
      <c r="AU1119">
        <v>0</v>
      </c>
      <c r="AW1119" t="s">
        <v>9812</v>
      </c>
      <c r="AX1119" t="s">
        <v>9813</v>
      </c>
      <c r="AY1119" t="s">
        <v>171</v>
      </c>
      <c r="AZ1119" t="s">
        <v>171</v>
      </c>
      <c r="BA1119">
        <f t="shared" si="62"/>
        <v>0</v>
      </c>
      <c r="BB1119">
        <v>0</v>
      </c>
      <c r="BC1119">
        <v>0</v>
      </c>
      <c r="BD1119">
        <v>0</v>
      </c>
    </row>
    <row r="1120" spans="40:56" x14ac:dyDescent="0.25">
      <c r="AN1120" t="s">
        <v>9704</v>
      </c>
      <c r="AO1120" t="s">
        <v>9705</v>
      </c>
      <c r="AP1120" t="s">
        <v>171</v>
      </c>
      <c r="AQ1120" t="s">
        <v>171</v>
      </c>
      <c r="AR1120">
        <f t="shared" si="61"/>
        <v>0</v>
      </c>
      <c r="AS1120">
        <v>0</v>
      </c>
      <c r="AT1120">
        <v>0</v>
      </c>
      <c r="AU1120">
        <v>0</v>
      </c>
      <c r="AW1120" t="s">
        <v>11732</v>
      </c>
      <c r="AX1120" t="s">
        <v>11731</v>
      </c>
      <c r="AY1120" t="s">
        <v>171</v>
      </c>
      <c r="AZ1120" t="s">
        <v>171</v>
      </c>
      <c r="BA1120">
        <f t="shared" si="62"/>
        <v>0</v>
      </c>
      <c r="BB1120">
        <v>0</v>
      </c>
      <c r="BC1120">
        <v>0</v>
      </c>
      <c r="BD1120">
        <v>0</v>
      </c>
    </row>
    <row r="1121" spans="40:56" x14ac:dyDescent="0.25">
      <c r="AN1121" t="s">
        <v>9852</v>
      </c>
      <c r="AO1121" t="s">
        <v>9851</v>
      </c>
      <c r="AP1121" t="s">
        <v>171</v>
      </c>
      <c r="AQ1121" t="s">
        <v>171</v>
      </c>
      <c r="AR1121">
        <f t="shared" si="61"/>
        <v>0</v>
      </c>
      <c r="AS1121">
        <v>0</v>
      </c>
      <c r="AT1121">
        <v>0</v>
      </c>
      <c r="AU1121">
        <v>0</v>
      </c>
      <c r="AW1121" t="s">
        <v>3484</v>
      </c>
      <c r="AX1121" t="s">
        <v>8189</v>
      </c>
      <c r="AY1121" t="s">
        <v>171</v>
      </c>
      <c r="AZ1121" t="s">
        <v>171</v>
      </c>
      <c r="BA1121">
        <f t="shared" si="62"/>
        <v>0</v>
      </c>
      <c r="BB1121">
        <v>0</v>
      </c>
      <c r="BC1121">
        <v>0</v>
      </c>
      <c r="BD1121">
        <v>0</v>
      </c>
    </row>
    <row r="1122" spans="40:56" x14ac:dyDescent="0.25">
      <c r="AN1122" t="s">
        <v>11</v>
      </c>
      <c r="AO1122" t="s">
        <v>9591</v>
      </c>
      <c r="AP1122" s="18" t="s">
        <v>437</v>
      </c>
      <c r="AQ1122" s="21" t="s">
        <v>957</v>
      </c>
      <c r="AR1122">
        <f t="shared" si="61"/>
        <v>0</v>
      </c>
      <c r="AS1122">
        <v>0</v>
      </c>
      <c r="AT1122">
        <v>0</v>
      </c>
      <c r="AU1122">
        <v>0</v>
      </c>
      <c r="AW1122" t="s">
        <v>9806</v>
      </c>
      <c r="AX1122" t="s">
        <v>9807</v>
      </c>
      <c r="AY1122" s="3" t="s">
        <v>437</v>
      </c>
      <c r="AZ1122" s="7" t="s">
        <v>957</v>
      </c>
      <c r="BA1122">
        <f t="shared" si="62"/>
        <v>0</v>
      </c>
      <c r="BB1122">
        <v>0</v>
      </c>
      <c r="BC1122">
        <v>0</v>
      </c>
      <c r="BD1122">
        <v>0</v>
      </c>
    </row>
    <row r="1123" spans="40:56" x14ac:dyDescent="0.25">
      <c r="AN1123" t="s">
        <v>8178</v>
      </c>
      <c r="AO1123" t="s">
        <v>8179</v>
      </c>
      <c r="AP1123" t="s">
        <v>171</v>
      </c>
      <c r="AQ1123" t="s">
        <v>171</v>
      </c>
      <c r="AR1123">
        <f t="shared" si="61"/>
        <v>0</v>
      </c>
      <c r="AS1123">
        <v>0</v>
      </c>
      <c r="AT1123">
        <v>0</v>
      </c>
      <c r="AU1123">
        <v>0</v>
      </c>
      <c r="AW1123" t="s">
        <v>7256</v>
      </c>
      <c r="AX1123" t="s">
        <v>7257</v>
      </c>
      <c r="AY1123" t="s">
        <v>171</v>
      </c>
      <c r="AZ1123" t="s">
        <v>171</v>
      </c>
      <c r="BA1123">
        <f t="shared" si="62"/>
        <v>0</v>
      </c>
      <c r="BB1123">
        <v>0</v>
      </c>
      <c r="BC1123">
        <v>0</v>
      </c>
      <c r="BD1123">
        <v>0</v>
      </c>
    </row>
    <row r="1124" spans="40:56" x14ac:dyDescent="0.25">
      <c r="AN1124" t="s">
        <v>11197</v>
      </c>
      <c r="AO1124" t="s">
        <v>11198</v>
      </c>
      <c r="AP1124" t="s">
        <v>171</v>
      </c>
      <c r="AQ1124" t="s">
        <v>171</v>
      </c>
      <c r="AR1124">
        <f t="shared" si="61"/>
        <v>0</v>
      </c>
      <c r="AS1124">
        <v>0</v>
      </c>
      <c r="AT1124">
        <v>0</v>
      </c>
      <c r="AU1124">
        <v>0</v>
      </c>
      <c r="AW1124" t="s">
        <v>6666</v>
      </c>
      <c r="AX1124" t="s">
        <v>6665</v>
      </c>
      <c r="AY1124" t="s">
        <v>171</v>
      </c>
      <c r="AZ1124" t="s">
        <v>171</v>
      </c>
      <c r="BA1124">
        <f t="shared" si="62"/>
        <v>0</v>
      </c>
      <c r="BB1124">
        <v>0</v>
      </c>
      <c r="BC1124">
        <v>0</v>
      </c>
      <c r="BD1124">
        <v>0</v>
      </c>
    </row>
    <row r="1125" spans="40:56" x14ac:dyDescent="0.25">
      <c r="AN1125" t="s">
        <v>9343</v>
      </c>
      <c r="AO1125" t="s">
        <v>9344</v>
      </c>
      <c r="AP1125" t="s">
        <v>171</v>
      </c>
      <c r="AQ1125" t="s">
        <v>171</v>
      </c>
      <c r="AR1125">
        <f t="shared" si="61"/>
        <v>0</v>
      </c>
      <c r="AS1125">
        <v>0</v>
      </c>
      <c r="AT1125">
        <v>0</v>
      </c>
      <c r="AU1125">
        <v>0</v>
      </c>
      <c r="AW1125" t="s">
        <v>11739</v>
      </c>
      <c r="AX1125" t="s">
        <v>11740</v>
      </c>
      <c r="AY1125" t="s">
        <v>171</v>
      </c>
      <c r="AZ1125" t="s">
        <v>171</v>
      </c>
      <c r="BA1125">
        <f t="shared" si="62"/>
        <v>0</v>
      </c>
      <c r="BB1125">
        <v>0</v>
      </c>
      <c r="BC1125">
        <v>0</v>
      </c>
      <c r="BD1125">
        <v>0</v>
      </c>
    </row>
    <row r="1126" spans="40:56" x14ac:dyDescent="0.25">
      <c r="AN1126" t="s">
        <v>10768</v>
      </c>
      <c r="AO1126" t="s">
        <v>10769</v>
      </c>
      <c r="AP1126" t="s">
        <v>171</v>
      </c>
      <c r="AQ1126" t="s">
        <v>171</v>
      </c>
      <c r="AR1126">
        <f t="shared" si="61"/>
        <v>0</v>
      </c>
      <c r="AS1126">
        <v>0</v>
      </c>
      <c r="AT1126">
        <v>0</v>
      </c>
      <c r="AU1126">
        <v>0</v>
      </c>
      <c r="AW1126" t="s">
        <v>11743</v>
      </c>
      <c r="AX1126" t="s">
        <v>11742</v>
      </c>
      <c r="AY1126" t="s">
        <v>171</v>
      </c>
      <c r="AZ1126" t="s">
        <v>171</v>
      </c>
      <c r="BA1126">
        <f t="shared" si="62"/>
        <v>0</v>
      </c>
      <c r="BB1126">
        <v>0</v>
      </c>
      <c r="BC1126">
        <v>0</v>
      </c>
      <c r="BD1126">
        <v>0</v>
      </c>
    </row>
    <row r="1127" spans="40:56" x14ac:dyDescent="0.25">
      <c r="AN1127" t="s">
        <v>10802</v>
      </c>
      <c r="AO1127" t="s">
        <v>10803</v>
      </c>
      <c r="AP1127" t="s">
        <v>171</v>
      </c>
      <c r="AQ1127" t="s">
        <v>171</v>
      </c>
      <c r="AR1127">
        <f t="shared" si="61"/>
        <v>0</v>
      </c>
      <c r="AS1127">
        <v>0</v>
      </c>
      <c r="AT1127">
        <v>0</v>
      </c>
      <c r="AU1127">
        <v>0</v>
      </c>
      <c r="AW1127" t="s">
        <v>11751</v>
      </c>
      <c r="AX1127" t="s">
        <v>11752</v>
      </c>
      <c r="AY1127" t="s">
        <v>171</v>
      </c>
      <c r="AZ1127" t="s">
        <v>171</v>
      </c>
      <c r="BA1127">
        <f t="shared" si="62"/>
        <v>0</v>
      </c>
      <c r="BB1127">
        <v>0</v>
      </c>
      <c r="BC1127">
        <v>0</v>
      </c>
      <c r="BD1127">
        <v>0</v>
      </c>
    </row>
    <row r="1128" spans="40:56" x14ac:dyDescent="0.25">
      <c r="AN1128" t="s">
        <v>11841</v>
      </c>
      <c r="AO1128" t="s">
        <v>11842</v>
      </c>
      <c r="AP1128" t="s">
        <v>171</v>
      </c>
      <c r="AQ1128" t="s">
        <v>171</v>
      </c>
      <c r="AR1128">
        <f t="shared" si="61"/>
        <v>0</v>
      </c>
      <c r="AS1128">
        <v>0</v>
      </c>
      <c r="AT1128">
        <v>0</v>
      </c>
      <c r="AU1128">
        <v>0</v>
      </c>
      <c r="AW1128" t="s">
        <v>9</v>
      </c>
      <c r="AX1128" t="s">
        <v>11755</v>
      </c>
      <c r="AY1128" s="18" t="s">
        <v>437</v>
      </c>
      <c r="AZ1128" s="22" t="s">
        <v>438</v>
      </c>
      <c r="BA1128">
        <f t="shared" si="62"/>
        <v>0</v>
      </c>
      <c r="BB1128">
        <v>0</v>
      </c>
      <c r="BC1128">
        <v>0</v>
      </c>
      <c r="BD1128">
        <v>0</v>
      </c>
    </row>
    <row r="1129" spans="40:56" x14ac:dyDescent="0.25">
      <c r="AN1129" t="s">
        <v>6075</v>
      </c>
      <c r="AO1129" t="s">
        <v>6074</v>
      </c>
      <c r="AP1129" t="s">
        <v>171</v>
      </c>
      <c r="AQ1129" t="s">
        <v>171</v>
      </c>
      <c r="AR1129">
        <f t="shared" si="61"/>
        <v>0</v>
      </c>
      <c r="AS1129">
        <v>0</v>
      </c>
      <c r="AT1129">
        <v>0</v>
      </c>
      <c r="AU1129">
        <v>0</v>
      </c>
      <c r="AW1129" t="s">
        <v>11435</v>
      </c>
      <c r="AX1129" t="s">
        <v>11436</v>
      </c>
      <c r="AY1129" t="s">
        <v>171</v>
      </c>
      <c r="AZ1129" t="s">
        <v>171</v>
      </c>
      <c r="BA1129">
        <f t="shared" si="62"/>
        <v>0</v>
      </c>
      <c r="BB1129">
        <v>0</v>
      </c>
      <c r="BC1129">
        <v>0</v>
      </c>
      <c r="BD1129">
        <v>0</v>
      </c>
    </row>
    <row r="1130" spans="40:56" x14ac:dyDescent="0.25">
      <c r="AN1130" t="s">
        <v>11845</v>
      </c>
      <c r="AO1130" t="s">
        <v>11846</v>
      </c>
      <c r="AP1130" t="s">
        <v>171</v>
      </c>
      <c r="AQ1130" t="s">
        <v>171</v>
      </c>
      <c r="AR1130">
        <f t="shared" si="61"/>
        <v>0</v>
      </c>
      <c r="AS1130">
        <v>0</v>
      </c>
      <c r="AT1130">
        <v>0</v>
      </c>
      <c r="AU1130">
        <v>0</v>
      </c>
      <c r="AW1130" t="s">
        <v>11390</v>
      </c>
      <c r="AX1130" t="s">
        <v>11391</v>
      </c>
      <c r="AY1130" t="s">
        <v>171</v>
      </c>
      <c r="AZ1130" t="s">
        <v>171</v>
      </c>
      <c r="BA1130">
        <f t="shared" si="62"/>
        <v>0</v>
      </c>
      <c r="BB1130">
        <v>0</v>
      </c>
      <c r="BC1130">
        <v>0</v>
      </c>
      <c r="BD1130">
        <v>0</v>
      </c>
    </row>
    <row r="1131" spans="40:56" x14ac:dyDescent="0.25">
      <c r="AN1131" t="s">
        <v>7729</v>
      </c>
      <c r="AO1131" t="s">
        <v>7730</v>
      </c>
      <c r="AP1131" t="s">
        <v>171</v>
      </c>
      <c r="AQ1131" t="s">
        <v>171</v>
      </c>
      <c r="AR1131">
        <f t="shared" si="61"/>
        <v>0</v>
      </c>
      <c r="AS1131">
        <v>0</v>
      </c>
      <c r="AT1131">
        <v>0</v>
      </c>
      <c r="AU1131">
        <v>0</v>
      </c>
      <c r="AW1131" t="s">
        <v>11763</v>
      </c>
      <c r="AX1131" t="s">
        <v>11764</v>
      </c>
      <c r="AY1131" s="9" t="s">
        <v>63</v>
      </c>
      <c r="AZ1131" s="6" t="s">
        <v>118</v>
      </c>
      <c r="BA1131">
        <f t="shared" si="62"/>
        <v>0</v>
      </c>
      <c r="BB1131">
        <v>0</v>
      </c>
      <c r="BC1131">
        <v>0</v>
      </c>
      <c r="BD1131">
        <v>0</v>
      </c>
    </row>
    <row r="1132" spans="40:56" x14ac:dyDescent="0.25">
      <c r="AN1132" t="s">
        <v>6929</v>
      </c>
      <c r="AO1132" t="s">
        <v>6928</v>
      </c>
      <c r="AP1132" t="s">
        <v>171</v>
      </c>
      <c r="AQ1132" t="s">
        <v>171</v>
      </c>
      <c r="AR1132">
        <f t="shared" si="61"/>
        <v>0</v>
      </c>
      <c r="AS1132">
        <v>0</v>
      </c>
      <c r="AT1132">
        <v>0</v>
      </c>
      <c r="AU1132">
        <v>0</v>
      </c>
      <c r="AW1132" t="s">
        <v>730</v>
      </c>
      <c r="AX1132" t="s">
        <v>9136</v>
      </c>
      <c r="AY1132" s="9" t="s">
        <v>63</v>
      </c>
      <c r="AZ1132" s="5" t="s">
        <v>64</v>
      </c>
      <c r="BA1132">
        <f t="shared" si="62"/>
        <v>0</v>
      </c>
      <c r="BB1132">
        <v>0</v>
      </c>
      <c r="BC1132">
        <v>0</v>
      </c>
      <c r="BD1132">
        <v>0</v>
      </c>
    </row>
    <row r="1133" spans="40:56" x14ac:dyDescent="0.25">
      <c r="AN1133" t="s">
        <v>11225</v>
      </c>
      <c r="AO1133" t="s">
        <v>11226</v>
      </c>
      <c r="AP1133" t="s">
        <v>171</v>
      </c>
      <c r="AQ1133" t="s">
        <v>171</v>
      </c>
      <c r="AR1133">
        <f t="shared" si="61"/>
        <v>0</v>
      </c>
      <c r="AS1133">
        <v>0</v>
      </c>
      <c r="AT1133">
        <v>0</v>
      </c>
      <c r="AU1133">
        <v>0</v>
      </c>
      <c r="AW1133" t="s">
        <v>11772</v>
      </c>
      <c r="AX1133" t="s">
        <v>11771</v>
      </c>
      <c r="AY1133" t="s">
        <v>171</v>
      </c>
      <c r="AZ1133" t="s">
        <v>171</v>
      </c>
      <c r="BA1133">
        <f t="shared" si="62"/>
        <v>0</v>
      </c>
      <c r="BB1133">
        <v>0</v>
      </c>
      <c r="BC1133">
        <v>0</v>
      </c>
      <c r="BD1133">
        <v>0</v>
      </c>
    </row>
    <row r="1134" spans="40:56" x14ac:dyDescent="0.25">
      <c r="AN1134" t="s">
        <v>3422</v>
      </c>
      <c r="AO1134" t="s">
        <v>3423</v>
      </c>
      <c r="AP1134" t="s">
        <v>171</v>
      </c>
      <c r="AQ1134" t="s">
        <v>171</v>
      </c>
      <c r="AR1134">
        <f t="shared" si="61"/>
        <v>0</v>
      </c>
      <c r="AS1134">
        <v>0</v>
      </c>
      <c r="AT1134">
        <v>0</v>
      </c>
      <c r="AU1134">
        <v>0</v>
      </c>
      <c r="AW1134" t="s">
        <v>8827</v>
      </c>
      <c r="AX1134" t="s">
        <v>8828</v>
      </c>
      <c r="AY1134" t="s">
        <v>171</v>
      </c>
      <c r="AZ1134" t="s">
        <v>171</v>
      </c>
      <c r="BA1134">
        <f t="shared" si="62"/>
        <v>0</v>
      </c>
      <c r="BB1134">
        <v>0</v>
      </c>
      <c r="BC1134">
        <v>0</v>
      </c>
      <c r="BD1134">
        <v>0</v>
      </c>
    </row>
    <row r="1135" spans="40:56" x14ac:dyDescent="0.25">
      <c r="AN1135" t="s">
        <v>11854</v>
      </c>
      <c r="AO1135" t="s">
        <v>11855</v>
      </c>
      <c r="AP1135" t="s">
        <v>171</v>
      </c>
      <c r="AQ1135" t="s">
        <v>171</v>
      </c>
      <c r="AR1135">
        <f t="shared" si="61"/>
        <v>0</v>
      </c>
      <c r="AS1135">
        <v>0</v>
      </c>
      <c r="AT1135">
        <v>0</v>
      </c>
      <c r="AU1135">
        <v>0</v>
      </c>
      <c r="AW1135" t="s">
        <v>7101</v>
      </c>
      <c r="AX1135" t="s">
        <v>7102</v>
      </c>
      <c r="AY1135" t="s">
        <v>171</v>
      </c>
      <c r="AZ1135" t="s">
        <v>171</v>
      </c>
      <c r="BA1135">
        <f t="shared" si="62"/>
        <v>0</v>
      </c>
      <c r="BB1135">
        <v>0</v>
      </c>
      <c r="BC1135">
        <v>0</v>
      </c>
      <c r="BD1135">
        <v>0</v>
      </c>
    </row>
    <row r="1136" spans="40:56" x14ac:dyDescent="0.25">
      <c r="AN1136" t="s">
        <v>6947</v>
      </c>
      <c r="AO1136" t="s">
        <v>6948</v>
      </c>
      <c r="AP1136" t="s">
        <v>171</v>
      </c>
      <c r="AQ1136" t="s">
        <v>171</v>
      </c>
      <c r="AR1136">
        <f t="shared" si="61"/>
        <v>0</v>
      </c>
      <c r="AS1136">
        <v>0</v>
      </c>
      <c r="AT1136">
        <v>0</v>
      </c>
      <c r="AU1136">
        <v>0</v>
      </c>
      <c r="AW1136" t="s">
        <v>4599</v>
      </c>
      <c r="AX1136" t="s">
        <v>4598</v>
      </c>
      <c r="AY1136" s="9" t="s">
        <v>63</v>
      </c>
      <c r="AZ1136" s="6" t="s">
        <v>118</v>
      </c>
      <c r="BA1136">
        <f t="shared" si="62"/>
        <v>0</v>
      </c>
      <c r="BB1136">
        <v>0</v>
      </c>
      <c r="BC1136">
        <v>0</v>
      </c>
      <c r="BD1136">
        <v>0</v>
      </c>
    </row>
    <row r="1137" spans="40:56" x14ac:dyDescent="0.25">
      <c r="AN1137" t="s">
        <v>10709</v>
      </c>
      <c r="AO1137" t="s">
        <v>10708</v>
      </c>
      <c r="AP1137" t="s">
        <v>171</v>
      </c>
      <c r="AQ1137" t="s">
        <v>171</v>
      </c>
      <c r="AR1137">
        <f t="shared" si="61"/>
        <v>0</v>
      </c>
      <c r="AS1137">
        <v>0</v>
      </c>
      <c r="AT1137">
        <v>0</v>
      </c>
      <c r="AU1137">
        <v>0</v>
      </c>
      <c r="AW1137" t="s">
        <v>9624</v>
      </c>
      <c r="AX1137" t="s">
        <v>9625</v>
      </c>
      <c r="AY1137" t="s">
        <v>171</v>
      </c>
      <c r="AZ1137" t="s">
        <v>171</v>
      </c>
      <c r="BA1137">
        <f t="shared" si="62"/>
        <v>0</v>
      </c>
      <c r="BB1137">
        <v>0</v>
      </c>
      <c r="BC1137">
        <v>0</v>
      </c>
      <c r="BD1137">
        <v>0</v>
      </c>
    </row>
    <row r="1138" spans="40:56" x14ac:dyDescent="0.25">
      <c r="AN1138" t="s">
        <v>10751</v>
      </c>
      <c r="AO1138" t="s">
        <v>10752</v>
      </c>
      <c r="AP1138" s="9" t="s">
        <v>63</v>
      </c>
      <c r="AQ1138" s="5" t="s">
        <v>64</v>
      </c>
      <c r="AR1138">
        <f t="shared" si="61"/>
        <v>0</v>
      </c>
      <c r="AS1138">
        <v>0</v>
      </c>
      <c r="AT1138">
        <v>0</v>
      </c>
      <c r="AU1138">
        <v>0</v>
      </c>
      <c r="AW1138" t="s">
        <v>10780</v>
      </c>
      <c r="AX1138" t="s">
        <v>10781</v>
      </c>
      <c r="AY1138" t="s">
        <v>171</v>
      </c>
      <c r="AZ1138" t="s">
        <v>171</v>
      </c>
      <c r="BA1138">
        <f t="shared" si="62"/>
        <v>0</v>
      </c>
      <c r="BB1138">
        <v>0</v>
      </c>
      <c r="BC1138">
        <v>0</v>
      </c>
      <c r="BD1138">
        <v>0</v>
      </c>
    </row>
    <row r="1139" spans="40:56" x14ac:dyDescent="0.25">
      <c r="AN1139" t="s">
        <v>9896</v>
      </c>
      <c r="AO1139" t="s">
        <v>9897</v>
      </c>
      <c r="AP1139" t="s">
        <v>171</v>
      </c>
      <c r="AQ1139" t="s">
        <v>171</v>
      </c>
      <c r="AR1139">
        <f t="shared" si="61"/>
        <v>0</v>
      </c>
      <c r="AS1139">
        <v>0</v>
      </c>
      <c r="AT1139">
        <v>0</v>
      </c>
      <c r="AU1139">
        <v>0</v>
      </c>
      <c r="AW1139" t="s">
        <v>4022</v>
      </c>
      <c r="AX1139" t="s">
        <v>4021</v>
      </c>
      <c r="AY1139" s="3" t="s">
        <v>437</v>
      </c>
      <c r="AZ1139" s="4" t="s">
        <v>438</v>
      </c>
      <c r="BA1139">
        <f t="shared" si="62"/>
        <v>0</v>
      </c>
      <c r="BB1139">
        <v>0</v>
      </c>
      <c r="BC1139">
        <v>0</v>
      </c>
      <c r="BD1139">
        <v>0</v>
      </c>
    </row>
    <row r="1140" spans="40:56" x14ac:dyDescent="0.25">
      <c r="AN1140" t="s">
        <v>8041</v>
      </c>
      <c r="AO1140" t="s">
        <v>8042</v>
      </c>
      <c r="AP1140" t="s">
        <v>171</v>
      </c>
      <c r="AQ1140" t="s">
        <v>171</v>
      </c>
      <c r="AR1140">
        <f t="shared" si="61"/>
        <v>0</v>
      </c>
      <c r="AS1140">
        <v>0</v>
      </c>
      <c r="AT1140">
        <v>0</v>
      </c>
      <c r="AU1140">
        <v>0</v>
      </c>
      <c r="AW1140" t="s">
        <v>10759</v>
      </c>
      <c r="AX1140" t="s">
        <v>10760</v>
      </c>
      <c r="AY1140" t="s">
        <v>171</v>
      </c>
      <c r="AZ1140" t="s">
        <v>171</v>
      </c>
      <c r="BA1140">
        <f t="shared" si="62"/>
        <v>0</v>
      </c>
      <c r="BB1140">
        <v>0</v>
      </c>
      <c r="BC1140">
        <v>0</v>
      </c>
      <c r="BD1140">
        <v>0</v>
      </c>
    </row>
    <row r="1141" spans="40:56" x14ac:dyDescent="0.25">
      <c r="AN1141" t="s">
        <v>10576</v>
      </c>
      <c r="AO1141" t="s">
        <v>10575</v>
      </c>
      <c r="AP1141" t="s">
        <v>171</v>
      </c>
      <c r="AQ1141" t="s">
        <v>171</v>
      </c>
      <c r="AR1141">
        <f t="shared" si="61"/>
        <v>0</v>
      </c>
      <c r="AS1141">
        <v>0</v>
      </c>
      <c r="AT1141">
        <v>0</v>
      </c>
      <c r="AU1141">
        <v>0</v>
      </c>
      <c r="AW1141" t="s">
        <v>11781</v>
      </c>
      <c r="AX1141" t="s">
        <v>11782</v>
      </c>
      <c r="AY1141" t="s">
        <v>171</v>
      </c>
      <c r="AZ1141" t="s">
        <v>171</v>
      </c>
      <c r="BA1141">
        <f t="shared" si="62"/>
        <v>0</v>
      </c>
      <c r="BB1141">
        <v>0</v>
      </c>
      <c r="BC1141">
        <v>0</v>
      </c>
      <c r="BD1141">
        <v>0</v>
      </c>
    </row>
    <row r="1142" spans="40:56" x14ac:dyDescent="0.25">
      <c r="AN1142" t="s">
        <v>7624</v>
      </c>
      <c r="AO1142" t="s">
        <v>7625</v>
      </c>
      <c r="AP1142" t="s">
        <v>171</v>
      </c>
      <c r="AQ1142" t="s">
        <v>171</v>
      </c>
      <c r="AR1142">
        <f t="shared" si="61"/>
        <v>0</v>
      </c>
      <c r="AS1142">
        <v>0</v>
      </c>
      <c r="AT1142">
        <v>0</v>
      </c>
      <c r="AU1142">
        <v>0</v>
      </c>
      <c r="AW1142" t="s">
        <v>10774</v>
      </c>
      <c r="AX1142" t="s">
        <v>10775</v>
      </c>
      <c r="AY1142" t="s">
        <v>171</v>
      </c>
      <c r="AZ1142" t="s">
        <v>171</v>
      </c>
      <c r="BA1142">
        <f t="shared" si="62"/>
        <v>0</v>
      </c>
      <c r="BB1142">
        <v>0</v>
      </c>
      <c r="BC1142">
        <v>0</v>
      </c>
      <c r="BD1142">
        <v>0</v>
      </c>
    </row>
    <row r="1143" spans="40:56" x14ac:dyDescent="0.25">
      <c r="AN1143" t="s">
        <v>11858</v>
      </c>
      <c r="AO1143" t="s">
        <v>11859</v>
      </c>
      <c r="AP1143" t="s">
        <v>171</v>
      </c>
      <c r="AQ1143" t="s">
        <v>171</v>
      </c>
      <c r="AR1143">
        <f t="shared" si="61"/>
        <v>0</v>
      </c>
      <c r="AS1143">
        <v>0</v>
      </c>
      <c r="AT1143">
        <v>0</v>
      </c>
      <c r="AU1143">
        <v>0</v>
      </c>
      <c r="AW1143" t="s">
        <v>8269</v>
      </c>
      <c r="AX1143" t="s">
        <v>8270</v>
      </c>
      <c r="AY1143" t="s">
        <v>171</v>
      </c>
      <c r="AZ1143" t="s">
        <v>171</v>
      </c>
      <c r="BA1143">
        <f t="shared" si="62"/>
        <v>0</v>
      </c>
      <c r="BB1143">
        <v>0</v>
      </c>
      <c r="BC1143">
        <v>0</v>
      </c>
      <c r="BD1143">
        <v>0</v>
      </c>
    </row>
    <row r="1144" spans="40:56" x14ac:dyDescent="0.25">
      <c r="AN1144" t="s">
        <v>10891</v>
      </c>
      <c r="AO1144" t="s">
        <v>10892</v>
      </c>
      <c r="AP1144" t="s">
        <v>171</v>
      </c>
      <c r="AQ1144" t="s">
        <v>171</v>
      </c>
      <c r="AR1144">
        <f t="shared" si="61"/>
        <v>0</v>
      </c>
      <c r="AS1144">
        <v>0</v>
      </c>
      <c r="AT1144">
        <v>0</v>
      </c>
      <c r="AU1144">
        <v>0</v>
      </c>
      <c r="AW1144" t="s">
        <v>11785</v>
      </c>
      <c r="AX1144" t="s">
        <v>11784</v>
      </c>
      <c r="AY1144" t="s">
        <v>171</v>
      </c>
      <c r="AZ1144" t="s">
        <v>171</v>
      </c>
      <c r="BA1144">
        <f t="shared" si="62"/>
        <v>0</v>
      </c>
      <c r="BB1144">
        <v>0</v>
      </c>
      <c r="BC1144">
        <v>0</v>
      </c>
      <c r="BD1144">
        <v>0</v>
      </c>
    </row>
    <row r="1145" spans="40:56" x14ac:dyDescent="0.25">
      <c r="AN1145" t="s">
        <v>11866</v>
      </c>
      <c r="AO1145" t="s">
        <v>11867</v>
      </c>
      <c r="AP1145" t="s">
        <v>171</v>
      </c>
      <c r="AQ1145" t="s">
        <v>171</v>
      </c>
      <c r="AR1145">
        <f t="shared" si="61"/>
        <v>0</v>
      </c>
      <c r="AS1145">
        <v>0</v>
      </c>
      <c r="AT1145">
        <v>0</v>
      </c>
      <c r="AU1145">
        <v>0</v>
      </c>
      <c r="AW1145" t="s">
        <v>11788</v>
      </c>
      <c r="AX1145" t="s">
        <v>11787</v>
      </c>
      <c r="AY1145" t="s">
        <v>171</v>
      </c>
      <c r="AZ1145" t="s">
        <v>171</v>
      </c>
      <c r="BA1145">
        <f t="shared" si="62"/>
        <v>0</v>
      </c>
      <c r="BB1145">
        <v>0</v>
      </c>
      <c r="BC1145">
        <v>0</v>
      </c>
      <c r="BD1145">
        <v>0</v>
      </c>
    </row>
    <row r="1146" spans="40:56" x14ac:dyDescent="0.25">
      <c r="AN1146" t="s">
        <v>11870</v>
      </c>
      <c r="AO1146" t="s">
        <v>11871</v>
      </c>
      <c r="AP1146" t="s">
        <v>171</v>
      </c>
      <c r="AQ1146" t="s">
        <v>171</v>
      </c>
      <c r="AR1146">
        <f t="shared" si="61"/>
        <v>0</v>
      </c>
      <c r="AS1146">
        <v>0</v>
      </c>
      <c r="AT1146">
        <v>0</v>
      </c>
      <c r="AU1146">
        <v>0</v>
      </c>
      <c r="AW1146" t="s">
        <v>7314</v>
      </c>
      <c r="AX1146" t="s">
        <v>7315</v>
      </c>
      <c r="AY1146" t="s">
        <v>171</v>
      </c>
      <c r="AZ1146" t="s">
        <v>171</v>
      </c>
      <c r="BA1146">
        <f t="shared" si="62"/>
        <v>0</v>
      </c>
      <c r="BB1146">
        <v>0</v>
      </c>
      <c r="BC1146">
        <v>0</v>
      </c>
      <c r="BD1146">
        <v>0</v>
      </c>
    </row>
    <row r="1147" spans="40:56" x14ac:dyDescent="0.25">
      <c r="AN1147" t="s">
        <v>10018</v>
      </c>
      <c r="AO1147" t="s">
        <v>10017</v>
      </c>
      <c r="AP1147" t="s">
        <v>171</v>
      </c>
      <c r="AQ1147" t="s">
        <v>171</v>
      </c>
      <c r="AR1147">
        <f t="shared" si="61"/>
        <v>0</v>
      </c>
      <c r="AS1147">
        <v>0</v>
      </c>
      <c r="AT1147">
        <v>0</v>
      </c>
      <c r="AU1147">
        <v>0</v>
      </c>
      <c r="AW1147" t="s">
        <v>11791</v>
      </c>
      <c r="AX1147" t="s">
        <v>11790</v>
      </c>
      <c r="AY1147" t="s">
        <v>171</v>
      </c>
      <c r="AZ1147" t="s">
        <v>171</v>
      </c>
      <c r="BA1147">
        <f t="shared" si="62"/>
        <v>0</v>
      </c>
      <c r="BB1147">
        <v>0</v>
      </c>
      <c r="BC1147">
        <v>0</v>
      </c>
      <c r="BD1147">
        <v>0</v>
      </c>
    </row>
    <row r="1148" spans="40:56" x14ac:dyDescent="0.25">
      <c r="AN1148" t="s">
        <v>6812</v>
      </c>
      <c r="AO1148" t="s">
        <v>6813</v>
      </c>
      <c r="AP1148" t="s">
        <v>171</v>
      </c>
      <c r="AQ1148" t="s">
        <v>171</v>
      </c>
      <c r="AR1148">
        <f t="shared" si="61"/>
        <v>0</v>
      </c>
      <c r="AS1148">
        <v>0</v>
      </c>
      <c r="AT1148">
        <v>0</v>
      </c>
      <c r="AU1148">
        <v>0</v>
      </c>
      <c r="AW1148" t="s">
        <v>11794</v>
      </c>
      <c r="AX1148" t="s">
        <v>11795</v>
      </c>
      <c r="AY1148" t="s">
        <v>171</v>
      </c>
      <c r="AZ1148" t="s">
        <v>171</v>
      </c>
      <c r="BA1148">
        <f t="shared" si="62"/>
        <v>0</v>
      </c>
      <c r="BB1148">
        <v>0</v>
      </c>
      <c r="BC1148">
        <v>0</v>
      </c>
      <c r="BD1148">
        <v>0</v>
      </c>
    </row>
    <row r="1149" spans="40:56" x14ac:dyDescent="0.25">
      <c r="AN1149" t="s">
        <v>10937</v>
      </c>
      <c r="AO1149" t="s">
        <v>10938</v>
      </c>
      <c r="AP1149" t="s">
        <v>171</v>
      </c>
      <c r="AQ1149" t="s">
        <v>171</v>
      </c>
      <c r="AR1149">
        <f t="shared" si="61"/>
        <v>0</v>
      </c>
      <c r="AS1149">
        <v>0</v>
      </c>
      <c r="AT1149">
        <v>0</v>
      </c>
      <c r="AU1149">
        <v>0</v>
      </c>
      <c r="AW1149" t="s">
        <v>11798</v>
      </c>
      <c r="AX1149" t="s">
        <v>11799</v>
      </c>
      <c r="AY1149" t="s">
        <v>171</v>
      </c>
      <c r="AZ1149" t="s">
        <v>171</v>
      </c>
      <c r="BA1149">
        <f t="shared" si="62"/>
        <v>0</v>
      </c>
      <c r="BB1149">
        <v>0</v>
      </c>
      <c r="BC1149">
        <v>0</v>
      </c>
      <c r="BD1149">
        <v>0</v>
      </c>
    </row>
    <row r="1150" spans="40:56" x14ac:dyDescent="0.25">
      <c r="AN1150" t="s">
        <v>10997</v>
      </c>
      <c r="AO1150" t="s">
        <v>10998</v>
      </c>
      <c r="AP1150" s="9" t="s">
        <v>63</v>
      </c>
      <c r="AQ1150" s="5" t="s">
        <v>64</v>
      </c>
      <c r="AR1150">
        <f t="shared" si="61"/>
        <v>0</v>
      </c>
      <c r="AS1150">
        <v>0</v>
      </c>
      <c r="AT1150">
        <v>0</v>
      </c>
      <c r="AU1150">
        <v>0</v>
      </c>
      <c r="AW1150" t="s">
        <v>8956</v>
      </c>
      <c r="AX1150" t="s">
        <v>8957</v>
      </c>
      <c r="AY1150" t="s">
        <v>171</v>
      </c>
      <c r="AZ1150" t="s">
        <v>171</v>
      </c>
      <c r="BA1150">
        <f t="shared" si="62"/>
        <v>0</v>
      </c>
      <c r="BB1150">
        <v>0</v>
      </c>
      <c r="BC1150">
        <v>0</v>
      </c>
      <c r="BD1150">
        <v>0</v>
      </c>
    </row>
    <row r="1151" spans="40:56" x14ac:dyDescent="0.25">
      <c r="AN1151" t="s">
        <v>11346</v>
      </c>
      <c r="AO1151" t="s">
        <v>11345</v>
      </c>
      <c r="AP1151" t="s">
        <v>171</v>
      </c>
      <c r="AQ1151" t="s">
        <v>171</v>
      </c>
      <c r="AR1151">
        <f t="shared" si="61"/>
        <v>0</v>
      </c>
      <c r="AS1151">
        <v>0</v>
      </c>
      <c r="AT1151">
        <v>0</v>
      </c>
      <c r="AU1151">
        <v>0</v>
      </c>
      <c r="AW1151" t="s">
        <v>5708</v>
      </c>
      <c r="AX1151" t="s">
        <v>5709</v>
      </c>
      <c r="AY1151" t="s">
        <v>171</v>
      </c>
      <c r="AZ1151" t="s">
        <v>171</v>
      </c>
      <c r="BA1151">
        <f t="shared" si="62"/>
        <v>0</v>
      </c>
      <c r="BB1151">
        <v>0</v>
      </c>
      <c r="BC1151">
        <v>0</v>
      </c>
      <c r="BD1151">
        <v>0</v>
      </c>
    </row>
    <row r="1152" spans="40:56" x14ac:dyDescent="0.25">
      <c r="AN1152" t="s">
        <v>8440</v>
      </c>
      <c r="AO1152" t="s">
        <v>8441</v>
      </c>
      <c r="AP1152" t="s">
        <v>171</v>
      </c>
      <c r="AQ1152" t="s">
        <v>171</v>
      </c>
      <c r="AR1152">
        <f t="shared" si="61"/>
        <v>0</v>
      </c>
      <c r="AS1152">
        <v>0</v>
      </c>
      <c r="AT1152">
        <v>0</v>
      </c>
      <c r="AU1152">
        <v>0</v>
      </c>
      <c r="AW1152" t="s">
        <v>8015</v>
      </c>
      <c r="AX1152" t="s">
        <v>8016</v>
      </c>
      <c r="AY1152" t="s">
        <v>171</v>
      </c>
      <c r="AZ1152" t="s">
        <v>171</v>
      </c>
      <c r="BA1152">
        <f t="shared" si="62"/>
        <v>0</v>
      </c>
      <c r="BB1152">
        <v>0</v>
      </c>
      <c r="BC1152">
        <v>0</v>
      </c>
      <c r="BD1152">
        <v>0</v>
      </c>
    </row>
    <row r="1153" spans="40:56" x14ac:dyDescent="0.25">
      <c r="AN1153" t="s">
        <v>11022</v>
      </c>
      <c r="AO1153" t="s">
        <v>11023</v>
      </c>
      <c r="AP1153" t="s">
        <v>171</v>
      </c>
      <c r="AQ1153" t="s">
        <v>171</v>
      </c>
      <c r="AR1153">
        <f t="shared" si="61"/>
        <v>0</v>
      </c>
      <c r="AS1153">
        <v>0</v>
      </c>
      <c r="AT1153">
        <v>0</v>
      </c>
      <c r="AU1153">
        <v>0</v>
      </c>
      <c r="AW1153" t="s">
        <v>11803</v>
      </c>
      <c r="AX1153" t="s">
        <v>11804</v>
      </c>
      <c r="AY1153" t="s">
        <v>171</v>
      </c>
      <c r="AZ1153" t="s">
        <v>171</v>
      </c>
      <c r="BA1153">
        <f t="shared" si="62"/>
        <v>0</v>
      </c>
      <c r="BB1153">
        <v>0</v>
      </c>
      <c r="BC1153">
        <v>0</v>
      </c>
      <c r="BD1153">
        <v>0</v>
      </c>
    </row>
    <row r="1154" spans="40:56" x14ac:dyDescent="0.25">
      <c r="AN1154" t="s">
        <v>9925</v>
      </c>
      <c r="AO1154" t="s">
        <v>9926</v>
      </c>
      <c r="AP1154" t="s">
        <v>171</v>
      </c>
      <c r="AQ1154" t="s">
        <v>171</v>
      </c>
      <c r="AR1154">
        <f t="shared" si="61"/>
        <v>0</v>
      </c>
      <c r="AS1154">
        <v>0</v>
      </c>
      <c r="AT1154">
        <v>0</v>
      </c>
      <c r="AU1154">
        <v>0</v>
      </c>
      <c r="AW1154" t="s">
        <v>8630</v>
      </c>
      <c r="AX1154" t="s">
        <v>8631</v>
      </c>
      <c r="AY1154" t="s">
        <v>171</v>
      </c>
      <c r="AZ1154" t="s">
        <v>171</v>
      </c>
      <c r="BA1154">
        <f t="shared" si="62"/>
        <v>0</v>
      </c>
      <c r="BB1154">
        <v>0</v>
      </c>
      <c r="BC1154">
        <v>0</v>
      </c>
      <c r="BD1154">
        <v>0</v>
      </c>
    </row>
    <row r="1155" spans="40:56" x14ac:dyDescent="0.25">
      <c r="AN1155" t="s">
        <v>9690</v>
      </c>
      <c r="AO1155" t="s">
        <v>9691</v>
      </c>
      <c r="AP1155" t="s">
        <v>171</v>
      </c>
      <c r="AQ1155" t="s">
        <v>171</v>
      </c>
      <c r="AR1155">
        <f t="shared" ref="AR1155:AR1218" si="63">SUM(AS1155:AU1155)</f>
        <v>0</v>
      </c>
      <c r="AS1155">
        <v>0</v>
      </c>
      <c r="AT1155">
        <v>0</v>
      </c>
      <c r="AU1155">
        <v>0</v>
      </c>
      <c r="AW1155" t="s">
        <v>8555</v>
      </c>
      <c r="AX1155" t="s">
        <v>8556</v>
      </c>
      <c r="AY1155" t="s">
        <v>171</v>
      </c>
      <c r="AZ1155" t="s">
        <v>171</v>
      </c>
      <c r="BA1155">
        <f t="shared" ref="BA1155:BA1218" si="64">SUM(BB1155:BD1155)</f>
        <v>0</v>
      </c>
      <c r="BB1155">
        <v>0</v>
      </c>
      <c r="BC1155">
        <v>0</v>
      </c>
      <c r="BD1155">
        <v>0</v>
      </c>
    </row>
    <row r="1156" spans="40:56" x14ac:dyDescent="0.25">
      <c r="AN1156" t="s">
        <v>8781</v>
      </c>
      <c r="AO1156" t="s">
        <v>8782</v>
      </c>
      <c r="AP1156" t="s">
        <v>171</v>
      </c>
      <c r="AQ1156" t="s">
        <v>171</v>
      </c>
      <c r="AR1156">
        <f t="shared" si="63"/>
        <v>0</v>
      </c>
      <c r="AS1156">
        <v>0</v>
      </c>
      <c r="AT1156">
        <v>0</v>
      </c>
      <c r="AU1156">
        <v>0</v>
      </c>
      <c r="AW1156" t="s">
        <v>7247</v>
      </c>
      <c r="AX1156" t="s">
        <v>7248</v>
      </c>
      <c r="AY1156" t="s">
        <v>171</v>
      </c>
      <c r="AZ1156" t="s">
        <v>171</v>
      </c>
      <c r="BA1156">
        <f t="shared" si="64"/>
        <v>0</v>
      </c>
      <c r="BB1156">
        <v>0</v>
      </c>
      <c r="BC1156">
        <v>0</v>
      </c>
      <c r="BD1156">
        <v>0</v>
      </c>
    </row>
    <row r="1157" spans="40:56" x14ac:dyDescent="0.25">
      <c r="AN1157" t="s">
        <v>7635</v>
      </c>
      <c r="AO1157" t="s">
        <v>7634</v>
      </c>
      <c r="AP1157" t="s">
        <v>171</v>
      </c>
      <c r="AQ1157" t="s">
        <v>171</v>
      </c>
      <c r="AR1157">
        <f t="shared" si="63"/>
        <v>0</v>
      </c>
      <c r="AS1157">
        <v>0</v>
      </c>
      <c r="AT1157">
        <v>0</v>
      </c>
      <c r="AU1157">
        <v>0</v>
      </c>
      <c r="AW1157" t="s">
        <v>9384</v>
      </c>
      <c r="AX1157" t="s">
        <v>9385</v>
      </c>
      <c r="AY1157" t="s">
        <v>171</v>
      </c>
      <c r="AZ1157" t="s">
        <v>171</v>
      </c>
      <c r="BA1157">
        <f t="shared" si="64"/>
        <v>0</v>
      </c>
      <c r="BB1157">
        <v>0</v>
      </c>
      <c r="BC1157">
        <v>0</v>
      </c>
      <c r="BD1157">
        <v>0</v>
      </c>
    </row>
    <row r="1158" spans="40:56" x14ac:dyDescent="0.25">
      <c r="AN1158" t="s">
        <v>6219</v>
      </c>
      <c r="AO1158" t="s">
        <v>6220</v>
      </c>
      <c r="AP1158" t="s">
        <v>171</v>
      </c>
      <c r="AQ1158" t="s">
        <v>171</v>
      </c>
      <c r="AR1158">
        <f t="shared" si="63"/>
        <v>0</v>
      </c>
      <c r="AS1158">
        <v>0</v>
      </c>
      <c r="AT1158">
        <v>0</v>
      </c>
      <c r="AU1158">
        <v>0</v>
      </c>
      <c r="AW1158" t="s">
        <v>11175</v>
      </c>
      <c r="AX1158" t="s">
        <v>11174</v>
      </c>
      <c r="AY1158" t="s">
        <v>171</v>
      </c>
      <c r="AZ1158" t="s">
        <v>171</v>
      </c>
      <c r="BA1158">
        <f t="shared" si="64"/>
        <v>0</v>
      </c>
      <c r="BB1158">
        <v>0</v>
      </c>
      <c r="BC1158">
        <v>0</v>
      </c>
      <c r="BD1158">
        <v>0</v>
      </c>
    </row>
    <row r="1159" spans="40:56" x14ac:dyDescent="0.25">
      <c r="AN1159" t="s">
        <v>11878</v>
      </c>
      <c r="AO1159" t="s">
        <v>11879</v>
      </c>
      <c r="AP1159" t="s">
        <v>171</v>
      </c>
      <c r="AQ1159" t="s">
        <v>171</v>
      </c>
      <c r="AR1159">
        <f t="shared" si="63"/>
        <v>0</v>
      </c>
      <c r="AS1159">
        <v>0</v>
      </c>
      <c r="AT1159">
        <v>0</v>
      </c>
      <c r="AU1159">
        <v>0</v>
      </c>
      <c r="AW1159" t="s">
        <v>5108</v>
      </c>
      <c r="AX1159" t="s">
        <v>5107</v>
      </c>
      <c r="AY1159" t="s">
        <v>171</v>
      </c>
      <c r="AZ1159" t="s">
        <v>171</v>
      </c>
      <c r="BA1159">
        <f t="shared" si="64"/>
        <v>0</v>
      </c>
      <c r="BB1159">
        <v>0</v>
      </c>
      <c r="BC1159">
        <v>0</v>
      </c>
      <c r="BD1159">
        <v>0</v>
      </c>
    </row>
    <row r="1160" spans="40:56" x14ac:dyDescent="0.25">
      <c r="AN1160" t="s">
        <v>8254</v>
      </c>
      <c r="AO1160" t="s">
        <v>8253</v>
      </c>
      <c r="AP1160" t="s">
        <v>171</v>
      </c>
      <c r="AQ1160" t="s">
        <v>171</v>
      </c>
      <c r="AR1160">
        <f t="shared" si="63"/>
        <v>0</v>
      </c>
      <c r="AS1160">
        <v>0</v>
      </c>
      <c r="AT1160">
        <v>0</v>
      </c>
      <c r="AU1160">
        <v>0</v>
      </c>
      <c r="AW1160" t="s">
        <v>11811</v>
      </c>
      <c r="AX1160" t="s">
        <v>11812</v>
      </c>
      <c r="AY1160" t="s">
        <v>171</v>
      </c>
      <c r="AZ1160" t="s">
        <v>171</v>
      </c>
      <c r="BA1160">
        <f t="shared" si="64"/>
        <v>0</v>
      </c>
      <c r="BB1160">
        <v>0</v>
      </c>
      <c r="BC1160">
        <v>0</v>
      </c>
      <c r="BD1160">
        <v>0</v>
      </c>
    </row>
    <row r="1161" spans="40:56" x14ac:dyDescent="0.25">
      <c r="AN1161" t="s">
        <v>11882</v>
      </c>
      <c r="AO1161" t="s">
        <v>11883</v>
      </c>
      <c r="AP1161" t="s">
        <v>171</v>
      </c>
      <c r="AQ1161" t="s">
        <v>171</v>
      </c>
      <c r="AR1161">
        <f t="shared" si="63"/>
        <v>0</v>
      </c>
      <c r="AS1161">
        <v>0</v>
      </c>
      <c r="AT1161">
        <v>0</v>
      </c>
      <c r="AU1161">
        <v>0</v>
      </c>
      <c r="AW1161" t="s">
        <v>7380</v>
      </c>
      <c r="AX1161" t="s">
        <v>7381</v>
      </c>
      <c r="AY1161" t="s">
        <v>171</v>
      </c>
      <c r="AZ1161" t="s">
        <v>171</v>
      </c>
      <c r="BA1161">
        <f t="shared" si="64"/>
        <v>0</v>
      </c>
      <c r="BB1161">
        <v>0</v>
      </c>
      <c r="BC1161">
        <v>0</v>
      </c>
      <c r="BD1161">
        <v>0</v>
      </c>
    </row>
    <row r="1162" spans="40:56" x14ac:dyDescent="0.25">
      <c r="AN1162" t="s">
        <v>11398</v>
      </c>
      <c r="AO1162" t="s">
        <v>11399</v>
      </c>
      <c r="AP1162" t="s">
        <v>171</v>
      </c>
      <c r="AQ1162" t="s">
        <v>171</v>
      </c>
      <c r="AR1162">
        <f t="shared" si="63"/>
        <v>0</v>
      </c>
      <c r="AS1162">
        <v>0</v>
      </c>
      <c r="AT1162">
        <v>0</v>
      </c>
      <c r="AU1162">
        <v>0</v>
      </c>
      <c r="AW1162" t="s">
        <v>8896</v>
      </c>
      <c r="AX1162" t="s">
        <v>8897</v>
      </c>
      <c r="AY1162" t="s">
        <v>171</v>
      </c>
      <c r="AZ1162" t="s">
        <v>171</v>
      </c>
      <c r="BA1162">
        <f t="shared" si="64"/>
        <v>0</v>
      </c>
      <c r="BB1162">
        <v>0</v>
      </c>
      <c r="BC1162">
        <v>0</v>
      </c>
      <c r="BD1162">
        <v>0</v>
      </c>
    </row>
    <row r="1163" spans="40:56" x14ac:dyDescent="0.25">
      <c r="AN1163" t="s">
        <v>11184</v>
      </c>
      <c r="AO1163" t="s">
        <v>11185</v>
      </c>
      <c r="AP1163" t="s">
        <v>171</v>
      </c>
      <c r="AQ1163" t="s">
        <v>171</v>
      </c>
      <c r="AR1163">
        <f t="shared" si="63"/>
        <v>0</v>
      </c>
      <c r="AS1163">
        <v>0</v>
      </c>
      <c r="AT1163">
        <v>0</v>
      </c>
      <c r="AU1163">
        <v>0</v>
      </c>
      <c r="AW1163" t="s">
        <v>7129</v>
      </c>
      <c r="AX1163" t="s">
        <v>7130</v>
      </c>
      <c r="AY1163" t="s">
        <v>171</v>
      </c>
      <c r="AZ1163" t="s">
        <v>171</v>
      </c>
      <c r="BA1163">
        <f t="shared" si="64"/>
        <v>0</v>
      </c>
      <c r="BB1163">
        <v>0</v>
      </c>
      <c r="BC1163">
        <v>0</v>
      </c>
      <c r="BD1163">
        <v>0</v>
      </c>
    </row>
    <row r="1164" spans="40:56" x14ac:dyDescent="0.25">
      <c r="AN1164" t="s">
        <v>10788</v>
      </c>
      <c r="AO1164" t="s">
        <v>10789</v>
      </c>
      <c r="AP1164" t="s">
        <v>171</v>
      </c>
      <c r="AQ1164" t="s">
        <v>171</v>
      </c>
      <c r="AR1164">
        <f t="shared" si="63"/>
        <v>0</v>
      </c>
      <c r="AS1164">
        <v>0</v>
      </c>
      <c r="AT1164">
        <v>0</v>
      </c>
      <c r="AU1164">
        <v>0</v>
      </c>
      <c r="AW1164" t="s">
        <v>6371</v>
      </c>
      <c r="AX1164" t="s">
        <v>6372</v>
      </c>
      <c r="AY1164" t="s">
        <v>171</v>
      </c>
      <c r="AZ1164" t="s">
        <v>171</v>
      </c>
      <c r="BA1164">
        <f t="shared" si="64"/>
        <v>0</v>
      </c>
      <c r="BB1164">
        <v>0</v>
      </c>
      <c r="BC1164">
        <v>0</v>
      </c>
      <c r="BD1164">
        <v>0</v>
      </c>
    </row>
    <row r="1165" spans="40:56" x14ac:dyDescent="0.25">
      <c r="AN1165" t="s">
        <v>9099</v>
      </c>
      <c r="AO1165" t="s">
        <v>9100</v>
      </c>
      <c r="AP1165" t="s">
        <v>171</v>
      </c>
      <c r="AQ1165" t="s">
        <v>171</v>
      </c>
      <c r="AR1165">
        <f t="shared" si="63"/>
        <v>0</v>
      </c>
      <c r="AS1165">
        <v>0</v>
      </c>
      <c r="AT1165">
        <v>0</v>
      </c>
      <c r="AU1165">
        <v>0</v>
      </c>
      <c r="AW1165" t="s">
        <v>6908</v>
      </c>
      <c r="AX1165" t="s">
        <v>6909</v>
      </c>
      <c r="AY1165" t="s">
        <v>171</v>
      </c>
      <c r="AZ1165" t="s">
        <v>171</v>
      </c>
      <c r="BA1165">
        <f t="shared" si="64"/>
        <v>0</v>
      </c>
      <c r="BB1165">
        <v>0</v>
      </c>
      <c r="BC1165">
        <v>0</v>
      </c>
      <c r="BD1165">
        <v>0</v>
      </c>
    </row>
    <row r="1166" spans="40:56" x14ac:dyDescent="0.25">
      <c r="AN1166" t="s">
        <v>9567</v>
      </c>
      <c r="AO1166" t="s">
        <v>9566</v>
      </c>
      <c r="AP1166" t="s">
        <v>171</v>
      </c>
      <c r="AQ1166" t="s">
        <v>171</v>
      </c>
      <c r="AR1166">
        <f t="shared" si="63"/>
        <v>0</v>
      </c>
      <c r="AS1166">
        <v>0</v>
      </c>
      <c r="AT1166">
        <v>0</v>
      </c>
      <c r="AU1166">
        <v>0</v>
      </c>
      <c r="AW1166" t="s">
        <v>9959</v>
      </c>
      <c r="AX1166" t="s">
        <v>9960</v>
      </c>
      <c r="AY1166" t="s">
        <v>171</v>
      </c>
      <c r="AZ1166" t="s">
        <v>171</v>
      </c>
      <c r="BA1166">
        <f t="shared" si="64"/>
        <v>0</v>
      </c>
      <c r="BB1166">
        <v>0</v>
      </c>
      <c r="BC1166">
        <v>0</v>
      </c>
      <c r="BD1166">
        <v>0</v>
      </c>
    </row>
    <row r="1167" spans="40:56" x14ac:dyDescent="0.25">
      <c r="AN1167" t="s">
        <v>5588</v>
      </c>
      <c r="AO1167" t="s">
        <v>5589</v>
      </c>
      <c r="AP1167" t="s">
        <v>171</v>
      </c>
      <c r="AQ1167" t="s">
        <v>171</v>
      </c>
      <c r="AR1167">
        <f t="shared" si="63"/>
        <v>0</v>
      </c>
      <c r="AS1167">
        <v>0</v>
      </c>
      <c r="AT1167">
        <v>0</v>
      </c>
      <c r="AU1167">
        <v>0</v>
      </c>
      <c r="AW1167" t="s">
        <v>8514</v>
      </c>
      <c r="AX1167" t="s">
        <v>8515</v>
      </c>
      <c r="AY1167" t="s">
        <v>171</v>
      </c>
      <c r="AZ1167" t="s">
        <v>171</v>
      </c>
      <c r="BA1167">
        <f t="shared" si="64"/>
        <v>0</v>
      </c>
      <c r="BB1167">
        <v>0</v>
      </c>
      <c r="BC1167">
        <v>0</v>
      </c>
      <c r="BD1167">
        <v>0</v>
      </c>
    </row>
    <row r="1168" spans="40:56" x14ac:dyDescent="0.25">
      <c r="AN1168" t="s">
        <v>11886</v>
      </c>
      <c r="AO1168" t="s">
        <v>11887</v>
      </c>
      <c r="AP1168" t="s">
        <v>171</v>
      </c>
      <c r="AQ1168" t="s">
        <v>171</v>
      </c>
      <c r="AR1168">
        <f t="shared" si="63"/>
        <v>0</v>
      </c>
      <c r="AS1168">
        <v>0</v>
      </c>
      <c r="AT1168">
        <v>0</v>
      </c>
      <c r="AU1168">
        <v>0</v>
      </c>
      <c r="AW1168" t="s">
        <v>9548</v>
      </c>
      <c r="AX1168" t="s">
        <v>9549</v>
      </c>
      <c r="AY1168" t="s">
        <v>171</v>
      </c>
      <c r="AZ1168" t="s">
        <v>171</v>
      </c>
      <c r="BA1168">
        <f t="shared" si="64"/>
        <v>0</v>
      </c>
      <c r="BB1168">
        <v>0</v>
      </c>
      <c r="BC1168">
        <v>0</v>
      </c>
      <c r="BD1168">
        <v>0</v>
      </c>
    </row>
    <row r="1169" spans="40:56" x14ac:dyDescent="0.25">
      <c r="AN1169" t="s">
        <v>9479</v>
      </c>
      <c r="AO1169" t="s">
        <v>9480</v>
      </c>
      <c r="AP1169" t="s">
        <v>171</v>
      </c>
      <c r="AQ1169" t="s">
        <v>171</v>
      </c>
      <c r="AR1169">
        <f t="shared" si="63"/>
        <v>0</v>
      </c>
      <c r="AS1169">
        <v>0</v>
      </c>
      <c r="AT1169">
        <v>0</v>
      </c>
      <c r="AU1169">
        <v>0</v>
      </c>
      <c r="AW1169" t="s">
        <v>6423</v>
      </c>
      <c r="AX1169" t="s">
        <v>6424</v>
      </c>
      <c r="AY1169" t="s">
        <v>171</v>
      </c>
      <c r="AZ1169" t="s">
        <v>171</v>
      </c>
      <c r="BA1169">
        <f t="shared" si="64"/>
        <v>0</v>
      </c>
      <c r="BB1169">
        <v>0</v>
      </c>
      <c r="BC1169">
        <v>0</v>
      </c>
      <c r="BD1169">
        <v>0</v>
      </c>
    </row>
    <row r="1170" spans="40:56" x14ac:dyDescent="0.25">
      <c r="AN1170" t="s">
        <v>10425</v>
      </c>
      <c r="AO1170" t="s">
        <v>10426</v>
      </c>
      <c r="AP1170" t="s">
        <v>171</v>
      </c>
      <c r="AQ1170" t="s">
        <v>171</v>
      </c>
      <c r="AR1170">
        <f t="shared" si="63"/>
        <v>0</v>
      </c>
      <c r="AS1170">
        <v>0</v>
      </c>
      <c r="AT1170">
        <v>0</v>
      </c>
      <c r="AU1170">
        <v>0</v>
      </c>
      <c r="AW1170" t="s">
        <v>11819</v>
      </c>
      <c r="AX1170" t="s">
        <v>11820</v>
      </c>
      <c r="AY1170" t="s">
        <v>171</v>
      </c>
      <c r="AZ1170" t="s">
        <v>171</v>
      </c>
      <c r="BA1170">
        <f t="shared" si="64"/>
        <v>0</v>
      </c>
      <c r="BB1170">
        <v>0</v>
      </c>
      <c r="BC1170">
        <v>0</v>
      </c>
      <c r="BD1170">
        <v>0</v>
      </c>
    </row>
    <row r="1171" spans="40:56" x14ac:dyDescent="0.25">
      <c r="AN1171" t="s">
        <v>11890</v>
      </c>
      <c r="AO1171" t="s">
        <v>11891</v>
      </c>
      <c r="AP1171" t="s">
        <v>171</v>
      </c>
      <c r="AQ1171" t="s">
        <v>171</v>
      </c>
      <c r="AR1171">
        <f t="shared" si="63"/>
        <v>0</v>
      </c>
      <c r="AS1171">
        <v>0</v>
      </c>
      <c r="AT1171">
        <v>0</v>
      </c>
      <c r="AU1171">
        <v>0</v>
      </c>
      <c r="AW1171" t="s">
        <v>9952</v>
      </c>
      <c r="AX1171" t="s">
        <v>9953</v>
      </c>
      <c r="AY1171" t="s">
        <v>171</v>
      </c>
      <c r="AZ1171" t="s">
        <v>171</v>
      </c>
      <c r="BA1171">
        <f t="shared" si="64"/>
        <v>0</v>
      </c>
      <c r="BB1171">
        <v>0</v>
      </c>
      <c r="BC1171">
        <v>0</v>
      </c>
      <c r="BD1171">
        <v>0</v>
      </c>
    </row>
    <row r="1172" spans="40:56" x14ac:dyDescent="0.25">
      <c r="AN1172" t="s">
        <v>7488</v>
      </c>
      <c r="AO1172" t="s">
        <v>7489</v>
      </c>
      <c r="AP1172" t="s">
        <v>171</v>
      </c>
      <c r="AQ1172" t="s">
        <v>171</v>
      </c>
      <c r="AR1172">
        <f t="shared" si="63"/>
        <v>0</v>
      </c>
      <c r="AS1172">
        <v>0</v>
      </c>
      <c r="AT1172">
        <v>0</v>
      </c>
      <c r="AU1172">
        <v>0</v>
      </c>
      <c r="AW1172" t="s">
        <v>11155</v>
      </c>
      <c r="AX1172" t="s">
        <v>11156</v>
      </c>
      <c r="AY1172" t="s">
        <v>171</v>
      </c>
      <c r="AZ1172" t="s">
        <v>171</v>
      </c>
      <c r="BA1172">
        <f t="shared" si="64"/>
        <v>0</v>
      </c>
      <c r="BB1172">
        <v>0</v>
      </c>
      <c r="BC1172">
        <v>0</v>
      </c>
      <c r="BD1172">
        <v>0</v>
      </c>
    </row>
    <row r="1173" spans="40:56" x14ac:dyDescent="0.25">
      <c r="AN1173" t="s">
        <v>11894</v>
      </c>
      <c r="AO1173" t="s">
        <v>11895</v>
      </c>
      <c r="AP1173" s="3" t="s">
        <v>437</v>
      </c>
      <c r="AQ1173" s="4" t="s">
        <v>438</v>
      </c>
      <c r="AR1173">
        <f t="shared" si="63"/>
        <v>0</v>
      </c>
      <c r="AS1173">
        <v>0</v>
      </c>
      <c r="AT1173">
        <v>0</v>
      </c>
      <c r="AU1173">
        <v>0</v>
      </c>
      <c r="AW1173" t="s">
        <v>10637</v>
      </c>
      <c r="AX1173" t="s">
        <v>10636</v>
      </c>
      <c r="AY1173" s="3" t="s">
        <v>437</v>
      </c>
      <c r="AZ1173" s="7" t="s">
        <v>957</v>
      </c>
      <c r="BA1173">
        <f t="shared" si="64"/>
        <v>0</v>
      </c>
      <c r="BB1173">
        <v>0</v>
      </c>
      <c r="BC1173">
        <v>0</v>
      </c>
      <c r="BD1173">
        <v>0</v>
      </c>
    </row>
    <row r="1174" spans="40:56" x14ac:dyDescent="0.25">
      <c r="AN1174" t="s">
        <v>9470</v>
      </c>
      <c r="AO1174" t="s">
        <v>9471</v>
      </c>
      <c r="AP1174" s="9" t="s">
        <v>63</v>
      </c>
      <c r="AQ1174" s="5" t="s">
        <v>64</v>
      </c>
      <c r="AR1174">
        <f t="shared" si="63"/>
        <v>0</v>
      </c>
      <c r="AS1174">
        <v>0</v>
      </c>
      <c r="AT1174">
        <v>0</v>
      </c>
      <c r="AU1174">
        <v>0</v>
      </c>
      <c r="AW1174" t="s">
        <v>6363</v>
      </c>
      <c r="AX1174" t="s">
        <v>6364</v>
      </c>
      <c r="AY1174" t="s">
        <v>171</v>
      </c>
      <c r="AZ1174" t="s">
        <v>171</v>
      </c>
      <c r="BA1174">
        <f t="shared" si="64"/>
        <v>0</v>
      </c>
      <c r="BB1174">
        <v>0</v>
      </c>
      <c r="BC1174">
        <v>0</v>
      </c>
      <c r="BD1174">
        <v>0</v>
      </c>
    </row>
    <row r="1175" spans="40:56" x14ac:dyDescent="0.25">
      <c r="AN1175" t="s">
        <v>2937</v>
      </c>
      <c r="AO1175" t="s">
        <v>2938</v>
      </c>
      <c r="AP1175" s="9" t="s">
        <v>63</v>
      </c>
      <c r="AQ1175" s="5" t="s">
        <v>64</v>
      </c>
      <c r="AR1175">
        <f t="shared" si="63"/>
        <v>0</v>
      </c>
      <c r="AS1175">
        <v>0</v>
      </c>
      <c r="AT1175">
        <v>0</v>
      </c>
      <c r="AU1175">
        <v>0</v>
      </c>
      <c r="AW1175" t="s">
        <v>7748</v>
      </c>
      <c r="AX1175" t="s">
        <v>7749</v>
      </c>
      <c r="AY1175" t="s">
        <v>171</v>
      </c>
      <c r="AZ1175" t="s">
        <v>171</v>
      </c>
      <c r="BA1175">
        <f t="shared" si="64"/>
        <v>0</v>
      </c>
      <c r="BB1175">
        <v>0</v>
      </c>
      <c r="BC1175">
        <v>0</v>
      </c>
      <c r="BD1175">
        <v>0</v>
      </c>
    </row>
    <row r="1176" spans="40:56" x14ac:dyDescent="0.25">
      <c r="AN1176" t="s">
        <v>11142</v>
      </c>
      <c r="AO1176" t="s">
        <v>11141</v>
      </c>
      <c r="AP1176" t="s">
        <v>171</v>
      </c>
      <c r="AQ1176" t="s">
        <v>171</v>
      </c>
      <c r="AR1176">
        <f t="shared" si="63"/>
        <v>0</v>
      </c>
      <c r="AS1176">
        <v>0</v>
      </c>
      <c r="AT1176">
        <v>0</v>
      </c>
      <c r="AU1176">
        <v>0</v>
      </c>
      <c r="AW1176" t="s">
        <v>11827</v>
      </c>
      <c r="AX1176" t="s">
        <v>11828</v>
      </c>
      <c r="AY1176" t="s">
        <v>171</v>
      </c>
      <c r="AZ1176" t="s">
        <v>171</v>
      </c>
      <c r="BA1176">
        <f t="shared" si="64"/>
        <v>0</v>
      </c>
      <c r="BB1176">
        <v>0</v>
      </c>
      <c r="BC1176">
        <v>0</v>
      </c>
      <c r="BD1176">
        <v>0</v>
      </c>
    </row>
    <row r="1177" spans="40:56" x14ac:dyDescent="0.25">
      <c r="AN1177" t="s">
        <v>11898</v>
      </c>
      <c r="AO1177" t="s">
        <v>11897</v>
      </c>
      <c r="AP1177" t="s">
        <v>171</v>
      </c>
      <c r="AQ1177" t="s">
        <v>171</v>
      </c>
      <c r="AR1177">
        <f t="shared" si="63"/>
        <v>0</v>
      </c>
      <c r="AS1177">
        <v>0</v>
      </c>
      <c r="AT1177">
        <v>0</v>
      </c>
      <c r="AU1177">
        <v>0</v>
      </c>
      <c r="AW1177" t="s">
        <v>8393</v>
      </c>
      <c r="AX1177" t="s">
        <v>8394</v>
      </c>
      <c r="AY1177" t="s">
        <v>171</v>
      </c>
      <c r="AZ1177" t="s">
        <v>171</v>
      </c>
      <c r="BA1177">
        <f t="shared" si="64"/>
        <v>0</v>
      </c>
      <c r="BB1177">
        <v>0</v>
      </c>
      <c r="BC1177">
        <v>0</v>
      </c>
      <c r="BD1177">
        <v>0</v>
      </c>
    </row>
    <row r="1178" spans="40:56" x14ac:dyDescent="0.25">
      <c r="AN1178" t="s">
        <v>10212</v>
      </c>
      <c r="AO1178" t="s">
        <v>10213</v>
      </c>
      <c r="AP1178" t="s">
        <v>171</v>
      </c>
      <c r="AQ1178" t="s">
        <v>171</v>
      </c>
      <c r="AR1178">
        <f t="shared" si="63"/>
        <v>0</v>
      </c>
      <c r="AS1178">
        <v>0</v>
      </c>
      <c r="AT1178">
        <v>0</v>
      </c>
      <c r="AU1178">
        <v>0</v>
      </c>
      <c r="AW1178" t="s">
        <v>11831</v>
      </c>
      <c r="AX1178" t="s">
        <v>11832</v>
      </c>
      <c r="AY1178" t="s">
        <v>171</v>
      </c>
      <c r="AZ1178" t="s">
        <v>171</v>
      </c>
      <c r="BA1178">
        <f t="shared" si="64"/>
        <v>0</v>
      </c>
      <c r="BB1178">
        <v>0</v>
      </c>
      <c r="BC1178">
        <v>0</v>
      </c>
      <c r="BD1178">
        <v>0</v>
      </c>
    </row>
    <row r="1179" spans="40:56" x14ac:dyDescent="0.25">
      <c r="AN1179" t="s">
        <v>8912</v>
      </c>
      <c r="AO1179" t="s">
        <v>8911</v>
      </c>
      <c r="AP1179" t="s">
        <v>171</v>
      </c>
      <c r="AQ1179" t="s">
        <v>171</v>
      </c>
      <c r="AR1179">
        <f t="shared" si="63"/>
        <v>0</v>
      </c>
      <c r="AS1179">
        <v>0</v>
      </c>
      <c r="AT1179">
        <v>0</v>
      </c>
      <c r="AU1179">
        <v>0</v>
      </c>
      <c r="AW1179" t="s">
        <v>11837</v>
      </c>
      <c r="AX1179" t="s">
        <v>11838</v>
      </c>
      <c r="AY1179" t="s">
        <v>171</v>
      </c>
      <c r="AZ1179" t="s">
        <v>7615</v>
      </c>
      <c r="BA1179">
        <f t="shared" si="64"/>
        <v>0</v>
      </c>
      <c r="BB1179">
        <v>0</v>
      </c>
      <c r="BC1179">
        <v>0</v>
      </c>
      <c r="BD1179">
        <v>0</v>
      </c>
    </row>
    <row r="1180" spans="40:56" x14ac:dyDescent="0.25">
      <c r="AN1180" t="s">
        <v>8997</v>
      </c>
      <c r="AO1180" t="s">
        <v>8996</v>
      </c>
      <c r="AP1180" t="s">
        <v>171</v>
      </c>
      <c r="AQ1180" t="s">
        <v>171</v>
      </c>
      <c r="AR1180">
        <f t="shared" si="63"/>
        <v>0</v>
      </c>
      <c r="AS1180">
        <v>0</v>
      </c>
      <c r="AT1180">
        <v>0</v>
      </c>
      <c r="AU1180">
        <v>0</v>
      </c>
      <c r="AW1180" t="s">
        <v>7051</v>
      </c>
      <c r="AX1180" t="s">
        <v>7050</v>
      </c>
      <c r="AY1180" s="3" t="s">
        <v>437</v>
      </c>
      <c r="AZ1180" s="8" t="s">
        <v>1676</v>
      </c>
      <c r="BA1180">
        <f t="shared" si="64"/>
        <v>0</v>
      </c>
      <c r="BB1180">
        <v>0</v>
      </c>
      <c r="BC1180">
        <v>0</v>
      </c>
      <c r="BD1180">
        <v>0</v>
      </c>
    </row>
    <row r="1181" spans="40:56" x14ac:dyDescent="0.25">
      <c r="AN1181" t="s">
        <v>9446</v>
      </c>
      <c r="AO1181" t="s">
        <v>9447</v>
      </c>
      <c r="AP1181" t="s">
        <v>171</v>
      </c>
      <c r="AQ1181" t="s">
        <v>171</v>
      </c>
      <c r="AR1181">
        <f t="shared" si="63"/>
        <v>0</v>
      </c>
      <c r="AS1181">
        <v>0</v>
      </c>
      <c r="AT1181">
        <v>0</v>
      </c>
      <c r="AU1181">
        <v>0</v>
      </c>
      <c r="AW1181" t="s">
        <v>10121</v>
      </c>
      <c r="AX1181" t="s">
        <v>10120</v>
      </c>
      <c r="AY1181" s="3" t="s">
        <v>437</v>
      </c>
      <c r="AZ1181" s="8" t="s">
        <v>1676</v>
      </c>
      <c r="BA1181">
        <f t="shared" si="64"/>
        <v>0</v>
      </c>
      <c r="BB1181">
        <v>0</v>
      </c>
      <c r="BC1181">
        <v>0</v>
      </c>
      <c r="BD1181">
        <v>0</v>
      </c>
    </row>
    <row r="1182" spans="40:56" x14ac:dyDescent="0.25">
      <c r="AN1182" t="s">
        <v>9910</v>
      </c>
      <c r="AO1182" t="s">
        <v>9911</v>
      </c>
      <c r="AP1182" t="s">
        <v>171</v>
      </c>
      <c r="AQ1182" t="s">
        <v>171</v>
      </c>
      <c r="AR1182">
        <f t="shared" si="63"/>
        <v>0</v>
      </c>
      <c r="AS1182">
        <v>0</v>
      </c>
      <c r="AT1182">
        <v>0</v>
      </c>
      <c r="AU1182">
        <v>0</v>
      </c>
      <c r="AW1182" t="s">
        <v>9278</v>
      </c>
      <c r="AX1182" t="s">
        <v>9279</v>
      </c>
      <c r="AY1182" t="s">
        <v>171</v>
      </c>
      <c r="AZ1182" t="s">
        <v>171</v>
      </c>
      <c r="BA1182">
        <f t="shared" si="64"/>
        <v>0</v>
      </c>
      <c r="BB1182">
        <v>0</v>
      </c>
      <c r="BC1182">
        <v>0</v>
      </c>
      <c r="BD1182">
        <v>0</v>
      </c>
    </row>
    <row r="1183" spans="40:56" x14ac:dyDescent="0.25">
      <c r="AN1183" t="s">
        <v>8741</v>
      </c>
      <c r="AO1183" t="s">
        <v>8742</v>
      </c>
      <c r="AP1183" t="s">
        <v>171</v>
      </c>
      <c r="AQ1183" t="s">
        <v>171</v>
      </c>
      <c r="AR1183">
        <f t="shared" si="63"/>
        <v>0</v>
      </c>
      <c r="AS1183">
        <v>0</v>
      </c>
      <c r="AT1183">
        <v>0</v>
      </c>
      <c r="AU1183">
        <v>0</v>
      </c>
      <c r="AW1183" t="s">
        <v>6453</v>
      </c>
      <c r="AX1183" t="s">
        <v>6454</v>
      </c>
      <c r="AY1183" t="s">
        <v>171</v>
      </c>
      <c r="AZ1183" t="s">
        <v>171</v>
      </c>
      <c r="BA1183">
        <f t="shared" si="64"/>
        <v>0</v>
      </c>
      <c r="BB1183">
        <v>0</v>
      </c>
      <c r="BC1183">
        <v>0</v>
      </c>
      <c r="BD1183">
        <v>0</v>
      </c>
    </row>
    <row r="1184" spans="40:56" x14ac:dyDescent="0.25">
      <c r="AN1184" t="s">
        <v>3746</v>
      </c>
      <c r="AO1184" t="s">
        <v>3747</v>
      </c>
      <c r="AP1184" s="9" t="s">
        <v>63</v>
      </c>
      <c r="AQ1184" s="5" t="s">
        <v>64</v>
      </c>
      <c r="AR1184">
        <f t="shared" si="63"/>
        <v>0</v>
      </c>
      <c r="AS1184">
        <v>0</v>
      </c>
      <c r="AT1184">
        <v>0</v>
      </c>
      <c r="AU1184">
        <v>0</v>
      </c>
      <c r="AW1184" t="s">
        <v>8227</v>
      </c>
      <c r="AX1184" t="s">
        <v>8226</v>
      </c>
      <c r="AY1184" t="s">
        <v>171</v>
      </c>
      <c r="AZ1184" t="s">
        <v>171</v>
      </c>
      <c r="BA1184">
        <f t="shared" si="64"/>
        <v>0</v>
      </c>
      <c r="BB1184">
        <v>0</v>
      </c>
      <c r="BC1184">
        <v>0</v>
      </c>
      <c r="BD1184">
        <v>0</v>
      </c>
    </row>
    <row r="1185" spans="40:56" x14ac:dyDescent="0.25">
      <c r="AN1185" t="s">
        <v>10748</v>
      </c>
      <c r="AO1185" t="s">
        <v>10747</v>
      </c>
      <c r="AP1185" t="s">
        <v>171</v>
      </c>
      <c r="AQ1185" t="s">
        <v>171</v>
      </c>
      <c r="AR1185">
        <f t="shared" si="63"/>
        <v>0</v>
      </c>
      <c r="AS1185">
        <v>0</v>
      </c>
      <c r="AT1185">
        <v>0</v>
      </c>
      <c r="AU1185">
        <v>0</v>
      </c>
      <c r="AW1185" t="s">
        <v>6854</v>
      </c>
      <c r="AX1185" t="s">
        <v>6855</v>
      </c>
      <c r="AY1185" t="s">
        <v>171</v>
      </c>
      <c r="AZ1185" t="s">
        <v>171</v>
      </c>
      <c r="BA1185">
        <f t="shared" si="64"/>
        <v>0</v>
      </c>
      <c r="BB1185">
        <v>0</v>
      </c>
      <c r="BC1185">
        <v>0</v>
      </c>
      <c r="BD1185">
        <v>0</v>
      </c>
    </row>
    <row r="1186" spans="40:56" x14ac:dyDescent="0.25">
      <c r="AN1186" t="s">
        <v>10633</v>
      </c>
      <c r="AO1186" t="s">
        <v>10634</v>
      </c>
      <c r="AP1186" s="3" t="s">
        <v>437</v>
      </c>
      <c r="AQ1186" s="7" t="s">
        <v>957</v>
      </c>
      <c r="AR1186">
        <f t="shared" si="63"/>
        <v>0</v>
      </c>
      <c r="AS1186">
        <v>0</v>
      </c>
      <c r="AT1186">
        <v>0</v>
      </c>
      <c r="AU1186">
        <v>0</v>
      </c>
      <c r="AW1186" t="s">
        <v>11</v>
      </c>
      <c r="AX1186" t="s">
        <v>9591</v>
      </c>
      <c r="AY1186" s="18" t="s">
        <v>437</v>
      </c>
      <c r="AZ1186" s="21" t="s">
        <v>957</v>
      </c>
      <c r="BA1186">
        <f t="shared" si="64"/>
        <v>0</v>
      </c>
      <c r="BB1186">
        <v>0</v>
      </c>
      <c r="BC1186">
        <v>0</v>
      </c>
      <c r="BD1186">
        <v>0</v>
      </c>
    </row>
    <row r="1187" spans="40:56" x14ac:dyDescent="0.25">
      <c r="AN1187" t="s">
        <v>7145</v>
      </c>
      <c r="AO1187" t="s">
        <v>7146</v>
      </c>
      <c r="AP1187" t="s">
        <v>171</v>
      </c>
      <c r="AQ1187" t="s">
        <v>171</v>
      </c>
      <c r="AR1187">
        <f t="shared" si="63"/>
        <v>0</v>
      </c>
      <c r="AS1187">
        <v>0</v>
      </c>
      <c r="AT1187">
        <v>0</v>
      </c>
      <c r="AU1187">
        <v>0</v>
      </c>
      <c r="AW1187" t="s">
        <v>11841</v>
      </c>
      <c r="AX1187" t="s">
        <v>11842</v>
      </c>
      <c r="AY1187" t="s">
        <v>171</v>
      </c>
      <c r="AZ1187" t="s">
        <v>171</v>
      </c>
      <c r="BA1187">
        <f t="shared" si="64"/>
        <v>0</v>
      </c>
      <c r="BB1187">
        <v>0</v>
      </c>
      <c r="BC1187">
        <v>0</v>
      </c>
      <c r="BD1187">
        <v>0</v>
      </c>
    </row>
    <row r="1188" spans="40:56" x14ac:dyDescent="0.25">
      <c r="AN1188" t="s">
        <v>10958</v>
      </c>
      <c r="AO1188" t="s">
        <v>10959</v>
      </c>
      <c r="AP1188" t="s">
        <v>171</v>
      </c>
      <c r="AQ1188" t="s">
        <v>171</v>
      </c>
      <c r="AR1188">
        <f t="shared" si="63"/>
        <v>0</v>
      </c>
      <c r="AS1188">
        <v>0</v>
      </c>
      <c r="AT1188">
        <v>0</v>
      </c>
      <c r="AU1188">
        <v>0</v>
      </c>
      <c r="AW1188" t="s">
        <v>11845</v>
      </c>
      <c r="AX1188" t="s">
        <v>11846</v>
      </c>
      <c r="AY1188" t="s">
        <v>171</v>
      </c>
      <c r="AZ1188" t="s">
        <v>171</v>
      </c>
      <c r="BA1188">
        <f t="shared" si="64"/>
        <v>0</v>
      </c>
      <c r="BB1188">
        <v>0</v>
      </c>
      <c r="BC1188">
        <v>0</v>
      </c>
      <c r="BD1188">
        <v>0</v>
      </c>
    </row>
    <row r="1189" spans="40:56" x14ac:dyDescent="0.25">
      <c r="AN1189" t="s">
        <v>7467</v>
      </c>
      <c r="AO1189" t="s">
        <v>7468</v>
      </c>
      <c r="AP1189" t="s">
        <v>171</v>
      </c>
      <c r="AQ1189" t="s">
        <v>171</v>
      </c>
      <c r="AR1189">
        <f t="shared" si="63"/>
        <v>0</v>
      </c>
      <c r="AS1189">
        <v>0</v>
      </c>
      <c r="AT1189">
        <v>0</v>
      </c>
      <c r="AU1189">
        <v>0</v>
      </c>
      <c r="AW1189" t="s">
        <v>9733</v>
      </c>
      <c r="AX1189" t="s">
        <v>9734</v>
      </c>
      <c r="AY1189" t="s">
        <v>171</v>
      </c>
      <c r="AZ1189" t="s">
        <v>171</v>
      </c>
      <c r="BA1189">
        <f t="shared" si="64"/>
        <v>0</v>
      </c>
      <c r="BB1189">
        <v>0</v>
      </c>
      <c r="BC1189">
        <v>0</v>
      </c>
      <c r="BD1189">
        <v>0</v>
      </c>
    </row>
    <row r="1190" spans="40:56" x14ac:dyDescent="0.25">
      <c r="AN1190" t="s">
        <v>8492</v>
      </c>
      <c r="AO1190" t="s">
        <v>8491</v>
      </c>
      <c r="AP1190" t="s">
        <v>171</v>
      </c>
      <c r="AQ1190" t="s">
        <v>171</v>
      </c>
      <c r="AR1190">
        <f t="shared" si="63"/>
        <v>0</v>
      </c>
      <c r="AS1190">
        <v>0</v>
      </c>
      <c r="AT1190">
        <v>0</v>
      </c>
      <c r="AU1190">
        <v>0</v>
      </c>
      <c r="AW1190" t="s">
        <v>11854</v>
      </c>
      <c r="AX1190" t="s">
        <v>11855</v>
      </c>
      <c r="AY1190" t="s">
        <v>171</v>
      </c>
      <c r="AZ1190" t="s">
        <v>171</v>
      </c>
      <c r="BA1190">
        <f t="shared" si="64"/>
        <v>0</v>
      </c>
      <c r="BB1190">
        <v>0</v>
      </c>
      <c r="BC1190">
        <v>0</v>
      </c>
      <c r="BD1190">
        <v>0</v>
      </c>
    </row>
    <row r="1191" spans="40:56" x14ac:dyDescent="0.25">
      <c r="AN1191" t="s">
        <v>8691</v>
      </c>
      <c r="AO1191" t="s">
        <v>8692</v>
      </c>
      <c r="AP1191" t="s">
        <v>171</v>
      </c>
      <c r="AQ1191" t="s">
        <v>171</v>
      </c>
      <c r="AR1191">
        <f t="shared" si="63"/>
        <v>0</v>
      </c>
      <c r="AS1191">
        <v>0</v>
      </c>
      <c r="AT1191">
        <v>0</v>
      </c>
      <c r="AU1191">
        <v>0</v>
      </c>
      <c r="AW1191" t="s">
        <v>9978</v>
      </c>
      <c r="AX1191" t="s">
        <v>9979</v>
      </c>
      <c r="AY1191" t="s">
        <v>171</v>
      </c>
      <c r="AZ1191" t="s">
        <v>171</v>
      </c>
      <c r="BA1191">
        <f t="shared" si="64"/>
        <v>0</v>
      </c>
      <c r="BB1191">
        <v>0</v>
      </c>
      <c r="BC1191">
        <v>0</v>
      </c>
      <c r="BD1191">
        <v>0</v>
      </c>
    </row>
    <row r="1192" spans="40:56" x14ac:dyDescent="0.25">
      <c r="AN1192" t="s">
        <v>8160</v>
      </c>
      <c r="AO1192" t="s">
        <v>8161</v>
      </c>
      <c r="AP1192" t="s">
        <v>171</v>
      </c>
      <c r="AQ1192" t="s">
        <v>171</v>
      </c>
      <c r="AR1192">
        <f t="shared" si="63"/>
        <v>0</v>
      </c>
      <c r="AS1192">
        <v>0</v>
      </c>
      <c r="AT1192">
        <v>0</v>
      </c>
      <c r="AU1192">
        <v>0</v>
      </c>
      <c r="AW1192" t="s">
        <v>9334</v>
      </c>
      <c r="AX1192" t="s">
        <v>9335</v>
      </c>
      <c r="AY1192" t="s">
        <v>171</v>
      </c>
      <c r="AZ1192" t="s">
        <v>171</v>
      </c>
      <c r="BA1192">
        <f t="shared" si="64"/>
        <v>0</v>
      </c>
      <c r="BB1192">
        <v>0</v>
      </c>
      <c r="BC1192">
        <v>0</v>
      </c>
      <c r="BD1192">
        <v>0</v>
      </c>
    </row>
    <row r="1193" spans="40:56" x14ac:dyDescent="0.25">
      <c r="AN1193" t="s">
        <v>11901</v>
      </c>
      <c r="AO1193" t="s">
        <v>11900</v>
      </c>
      <c r="AP1193" t="s">
        <v>230</v>
      </c>
      <c r="AQ1193" t="s">
        <v>171</v>
      </c>
      <c r="AR1193">
        <f t="shared" si="63"/>
        <v>0</v>
      </c>
      <c r="AS1193">
        <v>0</v>
      </c>
      <c r="AT1193">
        <v>0</v>
      </c>
      <c r="AU1193">
        <v>0</v>
      </c>
      <c r="AW1193" t="s">
        <v>7399</v>
      </c>
      <c r="AX1193" t="s">
        <v>7400</v>
      </c>
      <c r="AY1193" t="s">
        <v>171</v>
      </c>
      <c r="AZ1193" t="s">
        <v>171</v>
      </c>
      <c r="BA1193">
        <f t="shared" si="64"/>
        <v>0</v>
      </c>
      <c r="BB1193">
        <v>0</v>
      </c>
      <c r="BC1193">
        <v>0</v>
      </c>
      <c r="BD1193">
        <v>0</v>
      </c>
    </row>
    <row r="1194" spans="40:56" x14ac:dyDescent="0.25">
      <c r="AN1194" t="s">
        <v>11910</v>
      </c>
      <c r="AO1194" t="s">
        <v>11911</v>
      </c>
      <c r="AP1194" t="s">
        <v>171</v>
      </c>
      <c r="AQ1194" t="s">
        <v>171</v>
      </c>
      <c r="AR1194">
        <f t="shared" si="63"/>
        <v>0</v>
      </c>
      <c r="AS1194">
        <v>0</v>
      </c>
      <c r="AT1194">
        <v>0</v>
      </c>
      <c r="AU1194">
        <v>0</v>
      </c>
      <c r="AW1194" t="s">
        <v>6191</v>
      </c>
      <c r="AX1194" t="s">
        <v>6192</v>
      </c>
      <c r="AY1194" t="s">
        <v>171</v>
      </c>
      <c r="AZ1194" t="s">
        <v>171</v>
      </c>
      <c r="BA1194">
        <f t="shared" si="64"/>
        <v>0</v>
      </c>
      <c r="BB1194">
        <v>0</v>
      </c>
      <c r="BC1194">
        <v>0</v>
      </c>
      <c r="BD1194">
        <v>0</v>
      </c>
    </row>
    <row r="1195" spans="40:56" x14ac:dyDescent="0.25">
      <c r="AN1195" t="s">
        <v>7796</v>
      </c>
      <c r="AO1195" t="s">
        <v>7797</v>
      </c>
      <c r="AP1195" t="s">
        <v>171</v>
      </c>
      <c r="AQ1195" t="s">
        <v>171</v>
      </c>
      <c r="AR1195">
        <f t="shared" si="63"/>
        <v>0</v>
      </c>
      <c r="AS1195">
        <v>0</v>
      </c>
      <c r="AT1195">
        <v>0</v>
      </c>
      <c r="AU1195">
        <v>0</v>
      </c>
      <c r="AW1195" t="s">
        <v>7576</v>
      </c>
      <c r="AX1195" t="s">
        <v>7577</v>
      </c>
      <c r="AY1195" t="s">
        <v>171</v>
      </c>
      <c r="AZ1195" t="s">
        <v>171</v>
      </c>
      <c r="BA1195">
        <f t="shared" si="64"/>
        <v>0</v>
      </c>
      <c r="BB1195">
        <v>0</v>
      </c>
      <c r="BC1195">
        <v>0</v>
      </c>
      <c r="BD1195">
        <v>0</v>
      </c>
    </row>
    <row r="1196" spans="40:56" x14ac:dyDescent="0.25">
      <c r="AN1196" t="s">
        <v>7602</v>
      </c>
      <c r="AO1196" t="s">
        <v>7603</v>
      </c>
      <c r="AP1196" t="s">
        <v>171</v>
      </c>
      <c r="AQ1196" t="s">
        <v>171</v>
      </c>
      <c r="AR1196">
        <f t="shared" si="63"/>
        <v>0</v>
      </c>
      <c r="AS1196">
        <v>0</v>
      </c>
      <c r="AT1196">
        <v>0</v>
      </c>
      <c r="AU1196">
        <v>0</v>
      </c>
      <c r="AW1196" t="s">
        <v>11858</v>
      </c>
      <c r="AX1196" t="s">
        <v>11859</v>
      </c>
      <c r="AY1196" t="s">
        <v>171</v>
      </c>
      <c r="AZ1196" t="s">
        <v>171</v>
      </c>
      <c r="BA1196">
        <f t="shared" si="64"/>
        <v>0</v>
      </c>
      <c r="BB1196">
        <v>0</v>
      </c>
      <c r="BC1196">
        <v>0</v>
      </c>
      <c r="BD1196">
        <v>0</v>
      </c>
    </row>
    <row r="1197" spans="40:56" x14ac:dyDescent="0.25">
      <c r="AN1197" t="s">
        <v>8538</v>
      </c>
      <c r="AO1197" t="s">
        <v>8539</v>
      </c>
      <c r="AP1197" t="s">
        <v>171</v>
      </c>
      <c r="AQ1197" t="s">
        <v>171</v>
      </c>
      <c r="AR1197">
        <f t="shared" si="63"/>
        <v>0</v>
      </c>
      <c r="AS1197">
        <v>0</v>
      </c>
      <c r="AT1197">
        <v>0</v>
      </c>
      <c r="AU1197">
        <v>0</v>
      </c>
      <c r="AW1197" t="s">
        <v>11866</v>
      </c>
      <c r="AX1197" t="s">
        <v>11867</v>
      </c>
      <c r="AY1197" t="s">
        <v>171</v>
      </c>
      <c r="AZ1197" t="s">
        <v>171</v>
      </c>
      <c r="BA1197">
        <f t="shared" si="64"/>
        <v>0</v>
      </c>
      <c r="BB1197">
        <v>0</v>
      </c>
      <c r="BC1197">
        <v>0</v>
      </c>
      <c r="BD1197">
        <v>0</v>
      </c>
    </row>
    <row r="1198" spans="40:56" x14ac:dyDescent="0.25">
      <c r="AN1198" t="s">
        <v>11233</v>
      </c>
      <c r="AO1198" t="s">
        <v>11232</v>
      </c>
      <c r="AP1198" t="s">
        <v>171</v>
      </c>
      <c r="AQ1198" t="s">
        <v>171</v>
      </c>
      <c r="AR1198">
        <f t="shared" si="63"/>
        <v>0</v>
      </c>
      <c r="AS1198">
        <v>0</v>
      </c>
      <c r="AT1198">
        <v>0</v>
      </c>
      <c r="AU1198">
        <v>0</v>
      </c>
      <c r="AW1198" t="s">
        <v>11870</v>
      </c>
      <c r="AX1198" t="s">
        <v>11871</v>
      </c>
      <c r="AY1198" t="s">
        <v>171</v>
      </c>
      <c r="AZ1198" t="s">
        <v>171</v>
      </c>
      <c r="BA1198">
        <f t="shared" si="64"/>
        <v>0</v>
      </c>
      <c r="BB1198">
        <v>0</v>
      </c>
      <c r="BC1198">
        <v>0</v>
      </c>
      <c r="BD1198">
        <v>0</v>
      </c>
    </row>
    <row r="1199" spans="40:56" x14ac:dyDescent="0.25">
      <c r="AN1199" t="s">
        <v>9088</v>
      </c>
      <c r="AO1199" t="s">
        <v>9089</v>
      </c>
      <c r="AP1199" t="s">
        <v>171</v>
      </c>
      <c r="AQ1199" t="s">
        <v>171</v>
      </c>
      <c r="AR1199">
        <f t="shared" si="63"/>
        <v>0</v>
      </c>
      <c r="AS1199">
        <v>0</v>
      </c>
      <c r="AT1199">
        <v>0</v>
      </c>
      <c r="AU1199">
        <v>0</v>
      </c>
      <c r="AW1199" t="s">
        <v>8920</v>
      </c>
      <c r="AX1199" t="s">
        <v>8921</v>
      </c>
      <c r="AY1199" t="s">
        <v>171</v>
      </c>
      <c r="AZ1199" t="s">
        <v>171</v>
      </c>
      <c r="BA1199">
        <f t="shared" si="64"/>
        <v>0</v>
      </c>
      <c r="BB1199">
        <v>0</v>
      </c>
      <c r="BC1199">
        <v>0</v>
      </c>
      <c r="BD1199">
        <v>0</v>
      </c>
    </row>
    <row r="1200" spans="40:56" x14ac:dyDescent="0.25">
      <c r="AN1200" t="s">
        <v>8716</v>
      </c>
      <c r="AO1200" t="s">
        <v>8717</v>
      </c>
      <c r="AP1200" t="s">
        <v>171</v>
      </c>
      <c r="AQ1200" t="s">
        <v>171</v>
      </c>
      <c r="AR1200">
        <f t="shared" si="63"/>
        <v>0</v>
      </c>
      <c r="AS1200">
        <v>0</v>
      </c>
      <c r="AT1200">
        <v>0</v>
      </c>
      <c r="AU1200">
        <v>0</v>
      </c>
      <c r="AW1200" t="s">
        <v>10997</v>
      </c>
      <c r="AX1200" t="s">
        <v>10998</v>
      </c>
      <c r="AY1200" s="9" t="s">
        <v>63</v>
      </c>
      <c r="AZ1200" s="5" t="s">
        <v>64</v>
      </c>
      <c r="BA1200">
        <f t="shared" si="64"/>
        <v>0</v>
      </c>
      <c r="BB1200">
        <v>0</v>
      </c>
      <c r="BC1200">
        <v>0</v>
      </c>
      <c r="BD1200">
        <v>0</v>
      </c>
    </row>
    <row r="1201" spans="40:56" x14ac:dyDescent="0.25">
      <c r="AN1201" t="s">
        <v>10087</v>
      </c>
      <c r="AO1201" t="s">
        <v>10086</v>
      </c>
      <c r="AP1201" t="s">
        <v>171</v>
      </c>
      <c r="AQ1201" t="s">
        <v>171</v>
      </c>
      <c r="AR1201">
        <f t="shared" si="63"/>
        <v>0</v>
      </c>
      <c r="AS1201">
        <v>0</v>
      </c>
      <c r="AT1201">
        <v>0</v>
      </c>
      <c r="AU1201">
        <v>0</v>
      </c>
      <c r="AW1201" t="s">
        <v>6111</v>
      </c>
      <c r="AX1201" t="s">
        <v>6112</v>
      </c>
      <c r="AY1201" t="s">
        <v>171</v>
      </c>
      <c r="AZ1201" t="s">
        <v>171</v>
      </c>
      <c r="BA1201">
        <f t="shared" si="64"/>
        <v>0</v>
      </c>
      <c r="BB1201">
        <v>0</v>
      </c>
      <c r="BC1201">
        <v>0</v>
      </c>
      <c r="BD1201">
        <v>0</v>
      </c>
    </row>
    <row r="1202" spans="40:56" x14ac:dyDescent="0.25">
      <c r="AN1202" t="s">
        <v>8085</v>
      </c>
      <c r="AO1202" t="s">
        <v>8086</v>
      </c>
      <c r="AP1202" t="s">
        <v>230</v>
      </c>
      <c r="AQ1202" t="s">
        <v>171</v>
      </c>
      <c r="AR1202">
        <f t="shared" si="63"/>
        <v>0</v>
      </c>
      <c r="AS1202">
        <v>0</v>
      </c>
      <c r="AT1202">
        <v>0</v>
      </c>
      <c r="AU1202">
        <v>0</v>
      </c>
      <c r="AW1202" t="s">
        <v>6797</v>
      </c>
      <c r="AX1202" t="s">
        <v>6796</v>
      </c>
      <c r="AY1202" t="s">
        <v>171</v>
      </c>
      <c r="AZ1202" t="s">
        <v>171</v>
      </c>
      <c r="BA1202">
        <f t="shared" si="64"/>
        <v>0</v>
      </c>
      <c r="BB1202">
        <v>0</v>
      </c>
      <c r="BC1202">
        <v>0</v>
      </c>
      <c r="BD1202">
        <v>0</v>
      </c>
    </row>
    <row r="1203" spans="40:56" x14ac:dyDescent="0.25">
      <c r="AN1203" t="s">
        <v>9199</v>
      </c>
      <c r="AO1203" t="s">
        <v>9200</v>
      </c>
      <c r="AP1203" t="s">
        <v>230</v>
      </c>
      <c r="AQ1203" t="s">
        <v>171</v>
      </c>
      <c r="AR1203">
        <f t="shared" si="63"/>
        <v>0</v>
      </c>
      <c r="AS1203">
        <v>0</v>
      </c>
      <c r="AT1203">
        <v>0</v>
      </c>
      <c r="AU1203">
        <v>0</v>
      </c>
      <c r="AW1203" t="s">
        <v>11022</v>
      </c>
      <c r="AX1203" t="s">
        <v>11023</v>
      </c>
      <c r="AY1203" t="s">
        <v>171</v>
      </c>
      <c r="AZ1203" t="s">
        <v>171</v>
      </c>
      <c r="BA1203">
        <f t="shared" si="64"/>
        <v>0</v>
      </c>
      <c r="BB1203">
        <v>0</v>
      </c>
      <c r="BC1203">
        <v>0</v>
      </c>
      <c r="BD1203">
        <v>0</v>
      </c>
    </row>
    <row r="1204" spans="40:56" x14ac:dyDescent="0.25">
      <c r="AN1204" t="s">
        <v>5461</v>
      </c>
      <c r="AO1204" t="s">
        <v>5460</v>
      </c>
      <c r="AP1204" t="s">
        <v>230</v>
      </c>
      <c r="AQ1204" t="s">
        <v>171</v>
      </c>
      <c r="AR1204">
        <f t="shared" si="63"/>
        <v>0</v>
      </c>
      <c r="AS1204">
        <v>0</v>
      </c>
      <c r="AT1204">
        <v>0</v>
      </c>
      <c r="AU1204">
        <v>0</v>
      </c>
      <c r="AW1204" t="s">
        <v>7207</v>
      </c>
      <c r="AX1204" t="s">
        <v>7208</v>
      </c>
      <c r="AY1204" t="s">
        <v>171</v>
      </c>
      <c r="AZ1204" t="s">
        <v>171</v>
      </c>
      <c r="BA1204">
        <f t="shared" si="64"/>
        <v>0</v>
      </c>
      <c r="BB1204">
        <v>0</v>
      </c>
      <c r="BC1204">
        <v>0</v>
      </c>
      <c r="BD1204">
        <v>0</v>
      </c>
    </row>
    <row r="1205" spans="40:56" x14ac:dyDescent="0.25">
      <c r="AN1205" t="s">
        <v>7154</v>
      </c>
      <c r="AO1205" t="s">
        <v>7155</v>
      </c>
      <c r="AP1205" t="s">
        <v>230</v>
      </c>
      <c r="AQ1205" t="s">
        <v>171</v>
      </c>
      <c r="AR1205">
        <f t="shared" si="63"/>
        <v>0</v>
      </c>
      <c r="AS1205">
        <v>0</v>
      </c>
      <c r="AT1205">
        <v>0</v>
      </c>
      <c r="AU1205">
        <v>0</v>
      </c>
      <c r="AW1205" t="s">
        <v>8384</v>
      </c>
      <c r="AX1205" t="s">
        <v>8385</v>
      </c>
      <c r="AY1205" t="s">
        <v>171</v>
      </c>
      <c r="AZ1205" t="s">
        <v>171</v>
      </c>
      <c r="BA1205">
        <f t="shared" si="64"/>
        <v>0</v>
      </c>
      <c r="BB1205">
        <v>0</v>
      </c>
      <c r="BC1205">
        <v>0</v>
      </c>
      <c r="BD1205">
        <v>0</v>
      </c>
    </row>
    <row r="1206" spans="40:56" x14ac:dyDescent="0.25">
      <c r="AN1206" t="s">
        <v>8149</v>
      </c>
      <c r="AO1206" t="s">
        <v>8150</v>
      </c>
      <c r="AP1206" t="s">
        <v>230</v>
      </c>
      <c r="AQ1206" t="s">
        <v>171</v>
      </c>
      <c r="AR1206">
        <f t="shared" si="63"/>
        <v>0</v>
      </c>
      <c r="AS1206">
        <v>0</v>
      </c>
      <c r="AT1206">
        <v>0</v>
      </c>
      <c r="AU1206">
        <v>0</v>
      </c>
      <c r="AW1206" t="s">
        <v>10402</v>
      </c>
      <c r="AX1206" t="s">
        <v>10403</v>
      </c>
      <c r="AY1206" t="s">
        <v>171</v>
      </c>
      <c r="AZ1206" t="s">
        <v>171</v>
      </c>
      <c r="BA1206">
        <f t="shared" si="64"/>
        <v>0</v>
      </c>
      <c r="BB1206">
        <v>0</v>
      </c>
      <c r="BC1206">
        <v>0</v>
      </c>
      <c r="BD1206">
        <v>0</v>
      </c>
    </row>
    <row r="1207" spans="40:56" x14ac:dyDescent="0.25">
      <c r="AN1207" t="s">
        <v>6270</v>
      </c>
      <c r="AO1207" t="s">
        <v>6271</v>
      </c>
      <c r="AP1207" t="s">
        <v>230</v>
      </c>
      <c r="AQ1207" t="s">
        <v>171</v>
      </c>
      <c r="AR1207">
        <f t="shared" si="63"/>
        <v>0</v>
      </c>
      <c r="AS1207">
        <v>0</v>
      </c>
      <c r="AT1207">
        <v>0</v>
      </c>
      <c r="AU1207">
        <v>0</v>
      </c>
      <c r="AW1207" t="s">
        <v>7767</v>
      </c>
      <c r="AX1207" t="s">
        <v>7768</v>
      </c>
      <c r="AY1207" t="s">
        <v>171</v>
      </c>
      <c r="AZ1207" t="s">
        <v>171</v>
      </c>
      <c r="BA1207">
        <f t="shared" si="64"/>
        <v>0</v>
      </c>
      <c r="BB1207">
        <v>0</v>
      </c>
      <c r="BC1207">
        <v>0</v>
      </c>
      <c r="BD1207">
        <v>0</v>
      </c>
    </row>
    <row r="1208" spans="40:56" x14ac:dyDescent="0.25">
      <c r="AN1208" t="s">
        <v>11381</v>
      </c>
      <c r="AO1208" t="s">
        <v>11380</v>
      </c>
      <c r="AP1208" t="s">
        <v>171</v>
      </c>
      <c r="AQ1208" t="s">
        <v>171</v>
      </c>
      <c r="AR1208">
        <f t="shared" si="63"/>
        <v>0</v>
      </c>
      <c r="AS1208">
        <v>0</v>
      </c>
      <c r="AT1208">
        <v>0</v>
      </c>
      <c r="AU1208">
        <v>0</v>
      </c>
      <c r="AW1208" t="s">
        <v>11878</v>
      </c>
      <c r="AX1208" t="s">
        <v>11879</v>
      </c>
      <c r="AY1208" t="s">
        <v>171</v>
      </c>
      <c r="AZ1208" t="s">
        <v>171</v>
      </c>
      <c r="BA1208">
        <f t="shared" si="64"/>
        <v>0</v>
      </c>
      <c r="BB1208">
        <v>0</v>
      </c>
      <c r="BC1208">
        <v>0</v>
      </c>
      <c r="BD1208">
        <v>0</v>
      </c>
    </row>
    <row r="1209" spans="40:56" x14ac:dyDescent="0.25">
      <c r="AN1209" t="s">
        <v>10686</v>
      </c>
      <c r="AO1209" t="s">
        <v>10687</v>
      </c>
      <c r="AP1209" t="s">
        <v>171</v>
      </c>
      <c r="AQ1209" t="s">
        <v>171</v>
      </c>
      <c r="AR1209">
        <f t="shared" si="63"/>
        <v>0</v>
      </c>
      <c r="AS1209">
        <v>0</v>
      </c>
      <c r="AT1209">
        <v>0</v>
      </c>
      <c r="AU1209">
        <v>0</v>
      </c>
      <c r="AW1209" t="s">
        <v>8254</v>
      </c>
      <c r="AX1209" t="s">
        <v>8253</v>
      </c>
      <c r="AY1209" t="s">
        <v>171</v>
      </c>
      <c r="AZ1209" t="s">
        <v>171</v>
      </c>
      <c r="BA1209">
        <f t="shared" si="64"/>
        <v>0</v>
      </c>
      <c r="BB1209">
        <v>0</v>
      </c>
      <c r="BC1209">
        <v>0</v>
      </c>
      <c r="BD1209">
        <v>0</v>
      </c>
    </row>
    <row r="1210" spans="40:56" x14ac:dyDescent="0.25">
      <c r="AN1210" t="s">
        <v>9234</v>
      </c>
      <c r="AO1210" t="s">
        <v>9235</v>
      </c>
      <c r="AP1210" t="s">
        <v>171</v>
      </c>
      <c r="AQ1210" t="s">
        <v>171</v>
      </c>
      <c r="AR1210">
        <f t="shared" si="63"/>
        <v>0</v>
      </c>
      <c r="AS1210">
        <v>0</v>
      </c>
      <c r="AT1210">
        <v>0</v>
      </c>
      <c r="AU1210">
        <v>0</v>
      </c>
      <c r="AW1210" t="s">
        <v>11882</v>
      </c>
      <c r="AX1210" t="s">
        <v>11883</v>
      </c>
      <c r="AY1210" t="s">
        <v>171</v>
      </c>
      <c r="AZ1210" t="s">
        <v>171</v>
      </c>
      <c r="BA1210">
        <f t="shared" si="64"/>
        <v>0</v>
      </c>
      <c r="BB1210">
        <v>0</v>
      </c>
      <c r="BC1210">
        <v>0</v>
      </c>
      <c r="BD1210">
        <v>0</v>
      </c>
    </row>
    <row r="1211" spans="40:56" x14ac:dyDescent="0.25">
      <c r="AN1211" t="s">
        <v>10386</v>
      </c>
      <c r="AO1211" t="s">
        <v>10387</v>
      </c>
      <c r="AP1211" t="s">
        <v>171</v>
      </c>
      <c r="AQ1211" t="s">
        <v>171</v>
      </c>
      <c r="AR1211">
        <f t="shared" si="63"/>
        <v>0</v>
      </c>
      <c r="AS1211">
        <v>0</v>
      </c>
      <c r="AT1211">
        <v>0</v>
      </c>
      <c r="AU1211">
        <v>0</v>
      </c>
      <c r="AW1211" t="s">
        <v>10788</v>
      </c>
      <c r="AX1211" t="s">
        <v>10789</v>
      </c>
      <c r="AY1211" t="s">
        <v>171</v>
      </c>
      <c r="AZ1211" t="s">
        <v>171</v>
      </c>
      <c r="BA1211">
        <f t="shared" si="64"/>
        <v>0</v>
      </c>
      <c r="BB1211">
        <v>0</v>
      </c>
      <c r="BC1211">
        <v>0</v>
      </c>
      <c r="BD1211">
        <v>0</v>
      </c>
    </row>
    <row r="1212" spans="40:56" x14ac:dyDescent="0.25">
      <c r="AN1212" t="s">
        <v>10163</v>
      </c>
      <c r="AO1212" t="s">
        <v>10164</v>
      </c>
      <c r="AP1212" t="s">
        <v>171</v>
      </c>
      <c r="AQ1212" t="s">
        <v>171</v>
      </c>
      <c r="AR1212">
        <f t="shared" si="63"/>
        <v>0</v>
      </c>
      <c r="AS1212">
        <v>0</v>
      </c>
      <c r="AT1212">
        <v>0</v>
      </c>
      <c r="AU1212">
        <v>0</v>
      </c>
      <c r="AW1212" t="s">
        <v>6617</v>
      </c>
      <c r="AX1212" t="s">
        <v>6618</v>
      </c>
      <c r="AY1212" t="s">
        <v>171</v>
      </c>
      <c r="AZ1212" t="s">
        <v>171</v>
      </c>
      <c r="BA1212">
        <f t="shared" si="64"/>
        <v>0</v>
      </c>
      <c r="BB1212">
        <v>0</v>
      </c>
      <c r="BC1212">
        <v>0</v>
      </c>
      <c r="BD1212">
        <v>0</v>
      </c>
    </row>
    <row r="1213" spans="40:56" x14ac:dyDescent="0.25">
      <c r="AN1213" t="s">
        <v>10621</v>
      </c>
      <c r="AO1213" t="s">
        <v>10622</v>
      </c>
      <c r="AP1213" t="s">
        <v>171</v>
      </c>
      <c r="AQ1213" t="s">
        <v>171</v>
      </c>
      <c r="AR1213">
        <f t="shared" si="63"/>
        <v>0</v>
      </c>
      <c r="AS1213">
        <v>0</v>
      </c>
      <c r="AT1213">
        <v>0</v>
      </c>
      <c r="AU1213">
        <v>0</v>
      </c>
      <c r="AW1213" t="s">
        <v>11886</v>
      </c>
      <c r="AX1213" t="s">
        <v>11887</v>
      </c>
      <c r="AY1213" t="s">
        <v>171</v>
      </c>
      <c r="AZ1213" t="s">
        <v>171</v>
      </c>
      <c r="BA1213">
        <f t="shared" si="64"/>
        <v>0</v>
      </c>
      <c r="BB1213">
        <v>0</v>
      </c>
      <c r="BC1213">
        <v>0</v>
      </c>
      <c r="BD1213">
        <v>0</v>
      </c>
    </row>
    <row r="1214" spans="40:56" x14ac:dyDescent="0.25">
      <c r="AN1214" t="s">
        <v>9886</v>
      </c>
      <c r="AO1214" t="s">
        <v>9887</v>
      </c>
      <c r="AP1214" t="s">
        <v>171</v>
      </c>
      <c r="AQ1214" t="s">
        <v>171</v>
      </c>
      <c r="AR1214">
        <f t="shared" si="63"/>
        <v>0</v>
      </c>
      <c r="AS1214">
        <v>0</v>
      </c>
      <c r="AT1214">
        <v>0</v>
      </c>
      <c r="AU1214">
        <v>0</v>
      </c>
      <c r="AW1214" t="s">
        <v>11890</v>
      </c>
      <c r="AX1214" t="s">
        <v>11891</v>
      </c>
      <c r="AY1214" t="s">
        <v>171</v>
      </c>
      <c r="AZ1214" t="s">
        <v>171</v>
      </c>
      <c r="BA1214">
        <f t="shared" si="64"/>
        <v>0</v>
      </c>
      <c r="BB1214">
        <v>0</v>
      </c>
      <c r="BC1214">
        <v>0</v>
      </c>
      <c r="BD1214">
        <v>0</v>
      </c>
    </row>
    <row r="1215" spans="40:56" x14ac:dyDescent="0.25">
      <c r="AN1215" t="s">
        <v>11916</v>
      </c>
      <c r="AO1215" t="s">
        <v>11915</v>
      </c>
      <c r="AP1215" t="s">
        <v>171</v>
      </c>
      <c r="AQ1215" t="s">
        <v>171</v>
      </c>
      <c r="AR1215">
        <f t="shared" si="63"/>
        <v>0</v>
      </c>
      <c r="AS1215">
        <v>0</v>
      </c>
      <c r="AT1215">
        <v>0</v>
      </c>
      <c r="AU1215">
        <v>0</v>
      </c>
      <c r="AW1215" t="s">
        <v>11894</v>
      </c>
      <c r="AX1215" t="s">
        <v>11895</v>
      </c>
      <c r="AY1215" s="3" t="s">
        <v>437</v>
      </c>
      <c r="AZ1215" s="4" t="s">
        <v>438</v>
      </c>
      <c r="BA1215">
        <f t="shared" si="64"/>
        <v>0</v>
      </c>
      <c r="BB1215">
        <v>0</v>
      </c>
      <c r="BC1215">
        <v>0</v>
      </c>
      <c r="BD1215">
        <v>0</v>
      </c>
    </row>
    <row r="1216" spans="40:56" x14ac:dyDescent="0.25">
      <c r="AN1216" t="s">
        <v>10415</v>
      </c>
      <c r="AO1216" t="s">
        <v>10416</v>
      </c>
      <c r="AP1216" t="s">
        <v>171</v>
      </c>
      <c r="AQ1216" t="s">
        <v>171</v>
      </c>
      <c r="AR1216">
        <f t="shared" si="63"/>
        <v>0</v>
      </c>
      <c r="AS1216">
        <v>0</v>
      </c>
      <c r="AT1216">
        <v>0</v>
      </c>
      <c r="AU1216">
        <v>0</v>
      </c>
      <c r="AW1216" t="s">
        <v>10501</v>
      </c>
      <c r="AX1216" t="s">
        <v>10502</v>
      </c>
      <c r="AY1216" t="s">
        <v>171</v>
      </c>
      <c r="AZ1216" t="s">
        <v>171</v>
      </c>
      <c r="BA1216">
        <f t="shared" si="64"/>
        <v>0</v>
      </c>
      <c r="BB1216">
        <v>0</v>
      </c>
      <c r="BC1216">
        <v>0</v>
      </c>
      <c r="BD1216">
        <v>0</v>
      </c>
    </row>
    <row r="1217" spans="40:56" x14ac:dyDescent="0.25">
      <c r="AN1217" t="s">
        <v>9575</v>
      </c>
      <c r="AO1217" t="s">
        <v>9576</v>
      </c>
      <c r="AP1217" t="s">
        <v>171</v>
      </c>
      <c r="AQ1217" t="s">
        <v>171</v>
      </c>
      <c r="AR1217">
        <f t="shared" si="63"/>
        <v>0</v>
      </c>
      <c r="AS1217">
        <v>0</v>
      </c>
      <c r="AT1217">
        <v>0</v>
      </c>
      <c r="AU1217">
        <v>0</v>
      </c>
      <c r="AW1217" t="s">
        <v>11898</v>
      </c>
      <c r="AX1217" t="s">
        <v>11897</v>
      </c>
      <c r="AY1217" t="s">
        <v>171</v>
      </c>
      <c r="AZ1217" t="s">
        <v>171</v>
      </c>
      <c r="BA1217">
        <f t="shared" si="64"/>
        <v>0</v>
      </c>
      <c r="BB1217">
        <v>0</v>
      </c>
      <c r="BC1217">
        <v>0</v>
      </c>
      <c r="BD1217">
        <v>0</v>
      </c>
    </row>
    <row r="1218" spans="40:56" x14ac:dyDescent="0.25">
      <c r="AN1218" t="s">
        <v>9823</v>
      </c>
      <c r="AO1218" t="s">
        <v>9824</v>
      </c>
      <c r="AP1218" t="s">
        <v>171</v>
      </c>
      <c r="AQ1218" t="s">
        <v>171</v>
      </c>
      <c r="AR1218">
        <f t="shared" si="63"/>
        <v>0</v>
      </c>
      <c r="AS1218">
        <v>0</v>
      </c>
      <c r="AT1218">
        <v>0</v>
      </c>
      <c r="AU1218">
        <v>0</v>
      </c>
      <c r="AW1218" t="s">
        <v>10748</v>
      </c>
      <c r="AX1218" t="s">
        <v>10747</v>
      </c>
      <c r="AY1218" t="s">
        <v>171</v>
      </c>
      <c r="AZ1218" t="s">
        <v>171</v>
      </c>
      <c r="BA1218">
        <f t="shared" si="64"/>
        <v>0</v>
      </c>
      <c r="BB1218">
        <v>0</v>
      </c>
      <c r="BC1218">
        <v>0</v>
      </c>
      <c r="BD1218">
        <v>0</v>
      </c>
    </row>
    <row r="1219" spans="40:56" x14ac:dyDescent="0.25">
      <c r="AN1219" t="s">
        <v>6689</v>
      </c>
      <c r="AO1219" t="s">
        <v>6690</v>
      </c>
      <c r="AP1219" t="s">
        <v>171</v>
      </c>
      <c r="AQ1219" t="s">
        <v>171</v>
      </c>
      <c r="AR1219">
        <f t="shared" ref="AR1219:AR1252" si="65">SUM(AS1219:AU1219)</f>
        <v>0</v>
      </c>
      <c r="AS1219">
        <v>0</v>
      </c>
      <c r="AT1219">
        <v>0</v>
      </c>
      <c r="AU1219">
        <v>0</v>
      </c>
      <c r="AW1219" t="s">
        <v>10633</v>
      </c>
      <c r="AX1219" t="s">
        <v>10634</v>
      </c>
      <c r="AY1219" s="3" t="s">
        <v>437</v>
      </c>
      <c r="AZ1219" s="7" t="s">
        <v>957</v>
      </c>
      <c r="BA1219">
        <f t="shared" ref="BA1219:BA1252" si="66">SUM(BB1219:BD1219)</f>
        <v>0</v>
      </c>
      <c r="BB1219">
        <v>0</v>
      </c>
      <c r="BC1219">
        <v>0</v>
      </c>
      <c r="BD1219">
        <v>0</v>
      </c>
    </row>
    <row r="1220" spans="40:56" x14ac:dyDescent="0.25">
      <c r="AN1220" t="s">
        <v>6520</v>
      </c>
      <c r="AO1220" t="s">
        <v>6521</v>
      </c>
      <c r="AP1220" s="3" t="s">
        <v>437</v>
      </c>
      <c r="AQ1220" s="7" t="s">
        <v>957</v>
      </c>
      <c r="AR1220">
        <f t="shared" si="65"/>
        <v>0</v>
      </c>
      <c r="AS1220">
        <v>0</v>
      </c>
      <c r="AT1220">
        <v>0</v>
      </c>
      <c r="AU1220">
        <v>0</v>
      </c>
      <c r="AW1220" t="s">
        <v>1650</v>
      </c>
      <c r="AX1220" t="s">
        <v>10612</v>
      </c>
      <c r="AY1220" t="s">
        <v>171</v>
      </c>
      <c r="AZ1220" t="s">
        <v>171</v>
      </c>
      <c r="BA1220">
        <f t="shared" si="66"/>
        <v>0</v>
      </c>
      <c r="BB1220">
        <v>0</v>
      </c>
      <c r="BC1220">
        <v>0</v>
      </c>
      <c r="BD1220">
        <v>0</v>
      </c>
    </row>
    <row r="1221" spans="40:56" x14ac:dyDescent="0.25">
      <c r="AN1221" t="s">
        <v>11921</v>
      </c>
      <c r="AO1221" t="s">
        <v>11922</v>
      </c>
      <c r="AP1221" s="9" t="s">
        <v>63</v>
      </c>
      <c r="AQ1221" s="5" t="s">
        <v>64</v>
      </c>
      <c r="AR1221">
        <f t="shared" si="65"/>
        <v>0</v>
      </c>
      <c r="AS1221">
        <v>0</v>
      </c>
      <c r="AT1221">
        <v>0</v>
      </c>
      <c r="AU1221">
        <v>0</v>
      </c>
      <c r="AW1221" t="s">
        <v>8160</v>
      </c>
      <c r="AX1221" t="s">
        <v>8161</v>
      </c>
      <c r="AY1221" t="s">
        <v>171</v>
      </c>
      <c r="AZ1221" t="s">
        <v>171</v>
      </c>
      <c r="BA1221">
        <f t="shared" si="66"/>
        <v>0</v>
      </c>
      <c r="BB1221">
        <v>0</v>
      </c>
      <c r="BC1221">
        <v>0</v>
      </c>
      <c r="BD1221">
        <v>0</v>
      </c>
    </row>
    <row r="1222" spans="40:56" x14ac:dyDescent="0.25">
      <c r="AN1222" t="s">
        <v>11925</v>
      </c>
      <c r="AO1222" t="s">
        <v>11926</v>
      </c>
      <c r="AP1222" t="s">
        <v>171</v>
      </c>
      <c r="AQ1222" t="s">
        <v>171</v>
      </c>
      <c r="AR1222">
        <f t="shared" si="65"/>
        <v>0</v>
      </c>
      <c r="AS1222">
        <v>0</v>
      </c>
      <c r="AT1222">
        <v>0</v>
      </c>
      <c r="AU1222">
        <v>0</v>
      </c>
      <c r="AW1222" t="s">
        <v>11901</v>
      </c>
      <c r="AX1222" t="s">
        <v>11900</v>
      </c>
      <c r="AY1222" t="s">
        <v>230</v>
      </c>
      <c r="AZ1222" t="s">
        <v>171</v>
      </c>
      <c r="BA1222">
        <f t="shared" si="66"/>
        <v>0</v>
      </c>
      <c r="BB1222">
        <v>0</v>
      </c>
      <c r="BC1222">
        <v>0</v>
      </c>
      <c r="BD1222">
        <v>0</v>
      </c>
    </row>
    <row r="1223" spans="40:56" x14ac:dyDescent="0.25">
      <c r="AN1223" t="s">
        <v>9754</v>
      </c>
      <c r="AO1223" t="s">
        <v>9753</v>
      </c>
      <c r="AP1223" t="s">
        <v>171</v>
      </c>
      <c r="AQ1223" t="s">
        <v>171</v>
      </c>
      <c r="AR1223">
        <f t="shared" si="65"/>
        <v>0</v>
      </c>
      <c r="AS1223">
        <v>0</v>
      </c>
      <c r="AT1223">
        <v>0</v>
      </c>
      <c r="AU1223">
        <v>0</v>
      </c>
      <c r="AW1223" t="s">
        <v>11910</v>
      </c>
      <c r="AX1223" t="s">
        <v>11911</v>
      </c>
      <c r="AY1223" t="s">
        <v>171</v>
      </c>
      <c r="AZ1223" t="s">
        <v>171</v>
      </c>
      <c r="BA1223">
        <f t="shared" si="66"/>
        <v>0</v>
      </c>
      <c r="BB1223">
        <v>0</v>
      </c>
      <c r="BC1223">
        <v>0</v>
      </c>
      <c r="BD1223">
        <v>0</v>
      </c>
    </row>
    <row r="1224" spans="40:56" x14ac:dyDescent="0.25">
      <c r="AN1224" t="s">
        <v>7870</v>
      </c>
      <c r="AO1224" t="s">
        <v>7871</v>
      </c>
      <c r="AP1224" s="9" t="s">
        <v>63</v>
      </c>
      <c r="AQ1224" s="5" t="s">
        <v>64</v>
      </c>
      <c r="AR1224">
        <f t="shared" si="65"/>
        <v>0</v>
      </c>
      <c r="AS1224">
        <v>0</v>
      </c>
      <c r="AT1224">
        <v>0</v>
      </c>
      <c r="AU1224">
        <v>0</v>
      </c>
      <c r="AW1224" t="s">
        <v>7602</v>
      </c>
      <c r="AX1224" t="s">
        <v>7603</v>
      </c>
      <c r="AY1224" t="s">
        <v>171</v>
      </c>
      <c r="AZ1224" t="s">
        <v>171</v>
      </c>
      <c r="BA1224">
        <f t="shared" si="66"/>
        <v>0</v>
      </c>
      <c r="BB1224">
        <v>0</v>
      </c>
      <c r="BC1224">
        <v>0</v>
      </c>
      <c r="BD1224">
        <v>0</v>
      </c>
    </row>
    <row r="1225" spans="40:56" x14ac:dyDescent="0.25">
      <c r="AN1225" t="s">
        <v>8028</v>
      </c>
      <c r="AO1225" t="s">
        <v>8027</v>
      </c>
      <c r="AP1225" s="3" t="s">
        <v>437</v>
      </c>
      <c r="AQ1225" s="7" t="s">
        <v>957</v>
      </c>
      <c r="AR1225">
        <f t="shared" si="65"/>
        <v>0</v>
      </c>
      <c r="AS1225">
        <v>0</v>
      </c>
      <c r="AT1225">
        <v>0</v>
      </c>
      <c r="AU1225">
        <v>0</v>
      </c>
      <c r="AW1225" t="s">
        <v>8716</v>
      </c>
      <c r="AX1225" t="s">
        <v>8717</v>
      </c>
      <c r="AY1225" t="s">
        <v>171</v>
      </c>
      <c r="AZ1225" t="s">
        <v>171</v>
      </c>
      <c r="BA1225">
        <f t="shared" si="66"/>
        <v>0</v>
      </c>
      <c r="BB1225">
        <v>0</v>
      </c>
      <c r="BC1225">
        <v>0</v>
      </c>
      <c r="BD1225">
        <v>0</v>
      </c>
    </row>
    <row r="1226" spans="40:56" x14ac:dyDescent="0.25">
      <c r="AN1226" t="s">
        <v>5293</v>
      </c>
      <c r="AO1226" t="s">
        <v>5294</v>
      </c>
      <c r="AP1226" s="3" t="s">
        <v>437</v>
      </c>
      <c r="AQ1226" s="7" t="s">
        <v>957</v>
      </c>
      <c r="AR1226">
        <f t="shared" si="65"/>
        <v>0</v>
      </c>
      <c r="AS1226">
        <v>0</v>
      </c>
      <c r="AT1226">
        <v>0</v>
      </c>
      <c r="AU1226">
        <v>0</v>
      </c>
      <c r="AW1226" t="s">
        <v>15</v>
      </c>
      <c r="AX1226" t="s">
        <v>10694</v>
      </c>
      <c r="AY1226" s="17" t="s">
        <v>63</v>
      </c>
      <c r="AZ1226" s="20" t="s">
        <v>64</v>
      </c>
      <c r="BA1226">
        <f t="shared" si="66"/>
        <v>0</v>
      </c>
      <c r="BB1226">
        <v>0</v>
      </c>
      <c r="BC1226">
        <v>0</v>
      </c>
      <c r="BD1226">
        <v>0</v>
      </c>
    </row>
    <row r="1227" spans="40:56" x14ac:dyDescent="0.25">
      <c r="AN1227" t="s">
        <v>10539</v>
      </c>
      <c r="AO1227" t="s">
        <v>10538</v>
      </c>
      <c r="AP1227" t="s">
        <v>171</v>
      </c>
      <c r="AQ1227" t="s">
        <v>171</v>
      </c>
      <c r="AR1227">
        <f t="shared" si="65"/>
        <v>0</v>
      </c>
      <c r="AS1227">
        <v>0</v>
      </c>
      <c r="AT1227">
        <v>0</v>
      </c>
      <c r="AU1227">
        <v>0</v>
      </c>
      <c r="AW1227" t="s">
        <v>11041</v>
      </c>
      <c r="AX1227" t="s">
        <v>11042</v>
      </c>
      <c r="AY1227" t="s">
        <v>171</v>
      </c>
      <c r="AZ1227" t="s">
        <v>171</v>
      </c>
      <c r="BA1227">
        <f t="shared" si="66"/>
        <v>0</v>
      </c>
      <c r="BB1227">
        <v>0</v>
      </c>
      <c r="BC1227">
        <v>0</v>
      </c>
      <c r="BD1227">
        <v>0</v>
      </c>
    </row>
    <row r="1228" spans="40:56" x14ac:dyDescent="0.25">
      <c r="AN1228" t="s">
        <v>10975</v>
      </c>
      <c r="AO1228" t="s">
        <v>10974</v>
      </c>
      <c r="AP1228" t="s">
        <v>171</v>
      </c>
      <c r="AQ1228" t="s">
        <v>171</v>
      </c>
      <c r="AR1228">
        <f t="shared" si="65"/>
        <v>0</v>
      </c>
      <c r="AS1228">
        <v>0</v>
      </c>
      <c r="AT1228">
        <v>0</v>
      </c>
      <c r="AU1228">
        <v>0</v>
      </c>
      <c r="AW1228" t="s">
        <v>11916</v>
      </c>
      <c r="AX1228" t="s">
        <v>11915</v>
      </c>
      <c r="AY1228" t="s">
        <v>171</v>
      </c>
      <c r="AZ1228" t="s">
        <v>171</v>
      </c>
      <c r="BA1228">
        <f t="shared" si="66"/>
        <v>0</v>
      </c>
      <c r="BB1228">
        <v>0</v>
      </c>
      <c r="BC1228">
        <v>0</v>
      </c>
      <c r="BD1228">
        <v>0</v>
      </c>
    </row>
    <row r="1229" spans="40:56" x14ac:dyDescent="0.25">
      <c r="AN1229" t="s">
        <v>9880</v>
      </c>
      <c r="AO1229" t="s">
        <v>9881</v>
      </c>
      <c r="AP1229" t="s">
        <v>171</v>
      </c>
      <c r="AQ1229" t="s">
        <v>171</v>
      </c>
      <c r="AR1229">
        <f t="shared" si="65"/>
        <v>0</v>
      </c>
      <c r="AS1229">
        <v>0</v>
      </c>
      <c r="AT1229">
        <v>0</v>
      </c>
      <c r="AU1229">
        <v>0</v>
      </c>
      <c r="AW1229" t="s">
        <v>9575</v>
      </c>
      <c r="AX1229" t="s">
        <v>9576</v>
      </c>
      <c r="AY1229" t="s">
        <v>171</v>
      </c>
      <c r="AZ1229" t="s">
        <v>171</v>
      </c>
      <c r="BA1229">
        <f t="shared" si="66"/>
        <v>0</v>
      </c>
      <c r="BB1229">
        <v>0</v>
      </c>
      <c r="BC1229">
        <v>0</v>
      </c>
      <c r="BD1229">
        <v>0</v>
      </c>
    </row>
    <row r="1230" spans="40:56" x14ac:dyDescent="0.25">
      <c r="AN1230" t="s">
        <v>8053</v>
      </c>
      <c r="AO1230" t="s">
        <v>8054</v>
      </c>
      <c r="AP1230" t="s">
        <v>171</v>
      </c>
      <c r="AQ1230" t="s">
        <v>171</v>
      </c>
      <c r="AR1230">
        <f t="shared" si="65"/>
        <v>0</v>
      </c>
      <c r="AS1230">
        <v>0</v>
      </c>
      <c r="AT1230">
        <v>0</v>
      </c>
      <c r="AU1230">
        <v>0</v>
      </c>
      <c r="AW1230" t="s">
        <v>11921</v>
      </c>
      <c r="AX1230" t="s">
        <v>11922</v>
      </c>
      <c r="AY1230" s="9" t="s">
        <v>63</v>
      </c>
      <c r="AZ1230" s="5" t="s">
        <v>64</v>
      </c>
      <c r="BA1230">
        <f t="shared" si="66"/>
        <v>0</v>
      </c>
      <c r="BB1230">
        <v>0</v>
      </c>
      <c r="BC1230">
        <v>0</v>
      </c>
      <c r="BD1230">
        <v>0</v>
      </c>
    </row>
    <row r="1231" spans="40:56" x14ac:dyDescent="0.25">
      <c r="AN1231" t="s">
        <v>10737</v>
      </c>
      <c r="AO1231" t="s">
        <v>10738</v>
      </c>
      <c r="AP1231" t="s">
        <v>171</v>
      </c>
      <c r="AQ1231" t="s">
        <v>171</v>
      </c>
      <c r="AR1231">
        <f t="shared" si="65"/>
        <v>0</v>
      </c>
      <c r="AS1231">
        <v>0</v>
      </c>
      <c r="AT1231">
        <v>0</v>
      </c>
      <c r="AU1231">
        <v>0</v>
      </c>
      <c r="AW1231" t="s">
        <v>11925</v>
      </c>
      <c r="AX1231" t="s">
        <v>11926</v>
      </c>
      <c r="AY1231" t="s">
        <v>171</v>
      </c>
      <c r="AZ1231" t="s">
        <v>171</v>
      </c>
      <c r="BA1231">
        <f t="shared" si="66"/>
        <v>0</v>
      </c>
      <c r="BB1231">
        <v>0</v>
      </c>
      <c r="BC1231">
        <v>0</v>
      </c>
      <c r="BD1231">
        <v>0</v>
      </c>
    </row>
    <row r="1232" spans="40:56" x14ac:dyDescent="0.25">
      <c r="AN1232" t="s">
        <v>10293</v>
      </c>
      <c r="AO1232" t="s">
        <v>10294</v>
      </c>
      <c r="AP1232" t="s">
        <v>171</v>
      </c>
      <c r="AQ1232" t="s">
        <v>171</v>
      </c>
      <c r="AR1232">
        <f t="shared" si="65"/>
        <v>0</v>
      </c>
      <c r="AS1232">
        <v>0</v>
      </c>
      <c r="AT1232">
        <v>0</v>
      </c>
      <c r="AU1232">
        <v>0</v>
      </c>
      <c r="AW1232" t="s">
        <v>9193</v>
      </c>
      <c r="AX1232" t="s">
        <v>9194</v>
      </c>
      <c r="AY1232" t="s">
        <v>171</v>
      </c>
      <c r="AZ1232" t="s">
        <v>171</v>
      </c>
      <c r="BA1232">
        <f t="shared" si="66"/>
        <v>0</v>
      </c>
      <c r="BB1232">
        <v>0</v>
      </c>
      <c r="BC1232">
        <v>0</v>
      </c>
      <c r="BD1232">
        <v>0</v>
      </c>
    </row>
    <row r="1233" spans="40:56" x14ac:dyDescent="0.25">
      <c r="AN1233" t="s">
        <v>1491</v>
      </c>
      <c r="AO1233" t="s">
        <v>7987</v>
      </c>
      <c r="AP1233" t="s">
        <v>171</v>
      </c>
      <c r="AQ1233" s="2" t="s">
        <v>171</v>
      </c>
      <c r="AR1233">
        <f t="shared" si="65"/>
        <v>0</v>
      </c>
      <c r="AS1233">
        <v>0</v>
      </c>
      <c r="AT1233">
        <v>0</v>
      </c>
      <c r="AU1233">
        <v>0</v>
      </c>
      <c r="AW1233" t="s">
        <v>10714</v>
      </c>
      <c r="AX1233" t="s">
        <v>10715</v>
      </c>
      <c r="AY1233" t="s">
        <v>171</v>
      </c>
      <c r="AZ1233" t="s">
        <v>171</v>
      </c>
      <c r="BA1233">
        <f t="shared" si="66"/>
        <v>0</v>
      </c>
      <c r="BB1233">
        <v>0</v>
      </c>
      <c r="BC1233">
        <v>0</v>
      </c>
      <c r="BD1233">
        <v>0</v>
      </c>
    </row>
    <row r="1234" spans="40:56" x14ac:dyDescent="0.25">
      <c r="AN1234" t="s">
        <v>1491</v>
      </c>
      <c r="AO1234" t="s">
        <v>7124</v>
      </c>
      <c r="AP1234" s="2" t="s">
        <v>171</v>
      </c>
      <c r="AQ1234" s="2" t="s">
        <v>171</v>
      </c>
      <c r="AR1234">
        <f t="shared" si="65"/>
        <v>0</v>
      </c>
      <c r="AS1234">
        <v>0</v>
      </c>
      <c r="AT1234">
        <v>0</v>
      </c>
      <c r="AU1234">
        <v>0</v>
      </c>
      <c r="AW1234" t="s">
        <v>10867</v>
      </c>
      <c r="AX1234" t="s">
        <v>10866</v>
      </c>
      <c r="AY1234" t="s">
        <v>171</v>
      </c>
      <c r="AZ1234" t="s">
        <v>171</v>
      </c>
      <c r="BA1234">
        <f t="shared" si="66"/>
        <v>0</v>
      </c>
      <c r="BB1234">
        <v>0</v>
      </c>
      <c r="BC1234">
        <v>0</v>
      </c>
      <c r="BD1234">
        <v>0</v>
      </c>
    </row>
    <row r="1235" spans="40:56" x14ac:dyDescent="0.25">
      <c r="AN1235" t="s">
        <v>1491</v>
      </c>
      <c r="AO1235" t="s">
        <v>10298</v>
      </c>
      <c r="AP1235" t="s">
        <v>171</v>
      </c>
      <c r="AQ1235" s="2" t="s">
        <v>171</v>
      </c>
      <c r="AR1235">
        <f t="shared" si="65"/>
        <v>0</v>
      </c>
      <c r="AS1235">
        <v>0</v>
      </c>
      <c r="AT1235">
        <v>0</v>
      </c>
      <c r="AU1235">
        <v>0</v>
      </c>
      <c r="AW1235" t="s">
        <v>10539</v>
      </c>
      <c r="AX1235" t="s">
        <v>10538</v>
      </c>
      <c r="AY1235" t="s">
        <v>171</v>
      </c>
      <c r="AZ1235" t="s">
        <v>171</v>
      </c>
      <c r="BA1235">
        <f t="shared" si="66"/>
        <v>0</v>
      </c>
      <c r="BB1235">
        <v>0</v>
      </c>
      <c r="BC1235">
        <v>0</v>
      </c>
      <c r="BD1235">
        <v>0</v>
      </c>
    </row>
    <row r="1236" spans="40:56" x14ac:dyDescent="0.25">
      <c r="AN1236" t="s">
        <v>1491</v>
      </c>
      <c r="AO1236" t="s">
        <v>11412</v>
      </c>
      <c r="AP1236" t="s">
        <v>171</v>
      </c>
      <c r="AQ1236" s="2" t="s">
        <v>171</v>
      </c>
      <c r="AR1236">
        <f t="shared" si="65"/>
        <v>0</v>
      </c>
      <c r="AS1236">
        <v>0</v>
      </c>
      <c r="AT1236">
        <v>0</v>
      </c>
      <c r="AU1236">
        <v>0</v>
      </c>
      <c r="AW1236" t="s">
        <v>11004</v>
      </c>
      <c r="AX1236" t="s">
        <v>11005</v>
      </c>
      <c r="AY1236" t="s">
        <v>171</v>
      </c>
      <c r="AZ1236" t="s">
        <v>171</v>
      </c>
      <c r="BA1236">
        <f t="shared" si="66"/>
        <v>0</v>
      </c>
      <c r="BB1236">
        <v>0</v>
      </c>
      <c r="BC1236">
        <v>0</v>
      </c>
      <c r="BD1236">
        <v>0</v>
      </c>
    </row>
    <row r="1237" spans="40:56" x14ac:dyDescent="0.25">
      <c r="AN1237" t="s">
        <v>1491</v>
      </c>
      <c r="AO1237" t="s">
        <v>5833</v>
      </c>
      <c r="AP1237" t="s">
        <v>171</v>
      </c>
      <c r="AQ1237" s="2" t="s">
        <v>171</v>
      </c>
      <c r="AR1237">
        <f t="shared" si="65"/>
        <v>0</v>
      </c>
      <c r="AS1237">
        <v>0</v>
      </c>
      <c r="AT1237">
        <v>0</v>
      </c>
      <c r="AU1237">
        <v>0</v>
      </c>
      <c r="AW1237" t="s">
        <v>9788</v>
      </c>
      <c r="AX1237" t="s">
        <v>9789</v>
      </c>
      <c r="AY1237" t="s">
        <v>171</v>
      </c>
      <c r="AZ1237" t="s">
        <v>171</v>
      </c>
      <c r="BA1237">
        <f t="shared" si="66"/>
        <v>0</v>
      </c>
      <c r="BB1237">
        <v>0</v>
      </c>
      <c r="BC1237">
        <v>0</v>
      </c>
      <c r="BD1237">
        <v>0</v>
      </c>
    </row>
    <row r="1238" spans="40:56" x14ac:dyDescent="0.25">
      <c r="AN1238" t="s">
        <v>1491</v>
      </c>
      <c r="AO1238" t="s">
        <v>5454</v>
      </c>
      <c r="AP1238" t="s">
        <v>171</v>
      </c>
      <c r="AQ1238" s="2" t="s">
        <v>171</v>
      </c>
      <c r="AR1238">
        <f t="shared" si="65"/>
        <v>0</v>
      </c>
      <c r="AS1238">
        <v>0</v>
      </c>
      <c r="AT1238">
        <v>0</v>
      </c>
      <c r="AU1238">
        <v>0</v>
      </c>
      <c r="AW1238" t="s">
        <v>10293</v>
      </c>
      <c r="AX1238" t="s">
        <v>10294</v>
      </c>
      <c r="AY1238" t="s">
        <v>171</v>
      </c>
      <c r="AZ1238" t="s">
        <v>171</v>
      </c>
      <c r="BA1238">
        <f t="shared" si="66"/>
        <v>0</v>
      </c>
      <c r="BB1238">
        <v>0</v>
      </c>
      <c r="BC1238">
        <v>0</v>
      </c>
      <c r="BD1238">
        <v>0</v>
      </c>
    </row>
    <row r="1239" spans="40:56" x14ac:dyDescent="0.25">
      <c r="AN1239" t="s">
        <v>1491</v>
      </c>
      <c r="AO1239" t="s">
        <v>10945</v>
      </c>
      <c r="AP1239" t="s">
        <v>171</v>
      </c>
      <c r="AQ1239" s="2" t="s">
        <v>171</v>
      </c>
      <c r="AR1239">
        <f t="shared" si="65"/>
        <v>0</v>
      </c>
      <c r="AS1239">
        <v>0</v>
      </c>
      <c r="AT1239">
        <v>0</v>
      </c>
      <c r="AU1239">
        <v>0</v>
      </c>
      <c r="AW1239" t="s">
        <v>1491</v>
      </c>
      <c r="AX1239" t="s">
        <v>7168</v>
      </c>
      <c r="AY1239" t="s">
        <v>171</v>
      </c>
      <c r="AZ1239" s="2" t="s">
        <v>171</v>
      </c>
      <c r="BA1239">
        <f t="shared" si="66"/>
        <v>0</v>
      </c>
      <c r="BB1239">
        <v>0</v>
      </c>
      <c r="BC1239">
        <v>0</v>
      </c>
      <c r="BD1239">
        <v>0</v>
      </c>
    </row>
    <row r="1240" spans="40:56" x14ac:dyDescent="0.25">
      <c r="AN1240" t="s">
        <v>1491</v>
      </c>
      <c r="AO1240" t="s">
        <v>3828</v>
      </c>
      <c r="AP1240" t="s">
        <v>171</v>
      </c>
      <c r="AQ1240" s="2" t="s">
        <v>171</v>
      </c>
      <c r="AR1240">
        <f t="shared" si="65"/>
        <v>0</v>
      </c>
      <c r="AS1240">
        <v>0</v>
      </c>
      <c r="AT1240">
        <v>0</v>
      </c>
      <c r="AU1240">
        <v>0</v>
      </c>
      <c r="AW1240" t="s">
        <v>1491</v>
      </c>
      <c r="AX1240" t="s">
        <v>5948</v>
      </c>
      <c r="AY1240" t="s">
        <v>171</v>
      </c>
      <c r="AZ1240" s="2" t="s">
        <v>171</v>
      </c>
      <c r="BA1240">
        <f t="shared" si="66"/>
        <v>0</v>
      </c>
      <c r="BB1240">
        <v>0</v>
      </c>
      <c r="BC1240">
        <v>0</v>
      </c>
      <c r="BD1240">
        <v>0</v>
      </c>
    </row>
    <row r="1241" spans="40:56" x14ac:dyDescent="0.25">
      <c r="AN1241" t="s">
        <v>1491</v>
      </c>
      <c r="AO1241" t="s">
        <v>10455</v>
      </c>
      <c r="AP1241" t="s">
        <v>171</v>
      </c>
      <c r="AQ1241" s="2" t="s">
        <v>171</v>
      </c>
      <c r="AR1241">
        <f t="shared" si="65"/>
        <v>0</v>
      </c>
      <c r="AS1241">
        <v>0</v>
      </c>
      <c r="AT1241">
        <v>0</v>
      </c>
      <c r="AU1241">
        <v>0</v>
      </c>
      <c r="AW1241" t="s">
        <v>1491</v>
      </c>
      <c r="AX1241" t="s">
        <v>10298</v>
      </c>
      <c r="AY1241" t="s">
        <v>171</v>
      </c>
      <c r="AZ1241" s="2" t="s">
        <v>171</v>
      </c>
      <c r="BA1241">
        <f t="shared" si="66"/>
        <v>0</v>
      </c>
      <c r="BB1241">
        <v>0</v>
      </c>
      <c r="BC1241">
        <v>0</v>
      </c>
      <c r="BD1241">
        <v>0</v>
      </c>
    </row>
    <row r="1242" spans="40:56" x14ac:dyDescent="0.25">
      <c r="AN1242" t="s">
        <v>1491</v>
      </c>
      <c r="AO1242" t="s">
        <v>8221</v>
      </c>
      <c r="AP1242" t="s">
        <v>171</v>
      </c>
      <c r="AQ1242" s="2" t="s">
        <v>171</v>
      </c>
      <c r="AR1242">
        <f t="shared" si="65"/>
        <v>0</v>
      </c>
      <c r="AS1242">
        <v>0</v>
      </c>
      <c r="AT1242">
        <v>0</v>
      </c>
      <c r="AU1242">
        <v>0</v>
      </c>
      <c r="AW1242" t="s">
        <v>1491</v>
      </c>
      <c r="AX1242" t="s">
        <v>6257</v>
      </c>
      <c r="AY1242" t="s">
        <v>171</v>
      </c>
      <c r="AZ1242" s="2" t="s">
        <v>171</v>
      </c>
      <c r="BA1242">
        <f t="shared" si="66"/>
        <v>0</v>
      </c>
      <c r="BB1242">
        <v>0</v>
      </c>
      <c r="BC1242">
        <v>0</v>
      </c>
      <c r="BD1242">
        <v>0</v>
      </c>
    </row>
    <row r="1243" spans="40:56" x14ac:dyDescent="0.25">
      <c r="AN1243" t="s">
        <v>1491</v>
      </c>
      <c r="AO1243" t="s">
        <v>8563</v>
      </c>
      <c r="AP1243" t="s">
        <v>171</v>
      </c>
      <c r="AQ1243" s="2" t="s">
        <v>171</v>
      </c>
      <c r="AR1243">
        <f t="shared" si="65"/>
        <v>0</v>
      </c>
      <c r="AS1243">
        <v>0</v>
      </c>
      <c r="AT1243">
        <v>0</v>
      </c>
      <c r="AU1243">
        <v>0</v>
      </c>
      <c r="AW1243" t="s">
        <v>1491</v>
      </c>
      <c r="AX1243" t="s">
        <v>5454</v>
      </c>
      <c r="AY1243" t="s">
        <v>171</v>
      </c>
      <c r="AZ1243" s="2" t="s">
        <v>171</v>
      </c>
      <c r="BA1243">
        <f t="shared" si="66"/>
        <v>0</v>
      </c>
      <c r="BB1243">
        <v>0</v>
      </c>
      <c r="BC1243">
        <v>0</v>
      </c>
      <c r="BD1243">
        <v>0</v>
      </c>
    </row>
    <row r="1244" spans="40:56" x14ac:dyDescent="0.25">
      <c r="AN1244" t="s">
        <v>1491</v>
      </c>
      <c r="AO1244" t="s">
        <v>9065</v>
      </c>
      <c r="AP1244" t="s">
        <v>171</v>
      </c>
      <c r="AQ1244" t="s">
        <v>171</v>
      </c>
      <c r="AR1244">
        <f t="shared" si="65"/>
        <v>0</v>
      </c>
      <c r="AS1244">
        <v>0</v>
      </c>
      <c r="AT1244">
        <v>0</v>
      </c>
      <c r="AU1244">
        <v>0</v>
      </c>
      <c r="AW1244" t="s">
        <v>1491</v>
      </c>
      <c r="AX1244" t="s">
        <v>10945</v>
      </c>
      <c r="AY1244" t="s">
        <v>171</v>
      </c>
      <c r="AZ1244" s="2" t="s">
        <v>171</v>
      </c>
      <c r="BA1244">
        <f t="shared" si="66"/>
        <v>0</v>
      </c>
      <c r="BB1244">
        <v>0</v>
      </c>
      <c r="BC1244">
        <v>0</v>
      </c>
      <c r="BD1244">
        <v>0</v>
      </c>
    </row>
    <row r="1245" spans="40:56" x14ac:dyDescent="0.25">
      <c r="AN1245" t="s">
        <v>1491</v>
      </c>
      <c r="AO1245" t="s">
        <v>10354</v>
      </c>
      <c r="AP1245" t="s">
        <v>171</v>
      </c>
      <c r="AQ1245" t="s">
        <v>171</v>
      </c>
      <c r="AR1245">
        <f t="shared" si="65"/>
        <v>0</v>
      </c>
      <c r="AS1245">
        <v>0</v>
      </c>
      <c r="AT1245">
        <v>0</v>
      </c>
      <c r="AU1245">
        <v>0</v>
      </c>
      <c r="AW1245" t="s">
        <v>1491</v>
      </c>
      <c r="AX1245" t="s">
        <v>8221</v>
      </c>
      <c r="AY1245" t="s">
        <v>171</v>
      </c>
      <c r="AZ1245" s="2" t="s">
        <v>171</v>
      </c>
      <c r="BA1245">
        <f t="shared" si="66"/>
        <v>0</v>
      </c>
      <c r="BB1245">
        <v>0</v>
      </c>
      <c r="BC1245">
        <v>0</v>
      </c>
      <c r="BD1245">
        <v>0</v>
      </c>
    </row>
    <row r="1246" spans="40:56" x14ac:dyDescent="0.25">
      <c r="AN1246" t="s">
        <v>1491</v>
      </c>
      <c r="AO1246" t="s">
        <v>9293</v>
      </c>
      <c r="AP1246" t="s">
        <v>171</v>
      </c>
      <c r="AQ1246" t="s">
        <v>171</v>
      </c>
      <c r="AR1246">
        <f t="shared" si="65"/>
        <v>0</v>
      </c>
      <c r="AS1246">
        <v>0</v>
      </c>
      <c r="AT1246">
        <v>0</v>
      </c>
      <c r="AU1246">
        <v>0</v>
      </c>
      <c r="AW1246" t="s">
        <v>1491</v>
      </c>
      <c r="AX1246" t="s">
        <v>9065</v>
      </c>
      <c r="AY1246" t="s">
        <v>171</v>
      </c>
      <c r="AZ1246" t="s">
        <v>171</v>
      </c>
      <c r="BA1246">
        <f t="shared" si="66"/>
        <v>0</v>
      </c>
      <c r="BB1246">
        <v>0</v>
      </c>
      <c r="BC1246">
        <v>0</v>
      </c>
      <c r="BD1246">
        <v>0</v>
      </c>
    </row>
    <row r="1247" spans="40:56" x14ac:dyDescent="0.25">
      <c r="AN1247" t="s">
        <v>1491</v>
      </c>
      <c r="AO1247" t="s">
        <v>11001</v>
      </c>
      <c r="AP1247" t="s">
        <v>171</v>
      </c>
      <c r="AQ1247" t="s">
        <v>171</v>
      </c>
      <c r="AR1247">
        <f t="shared" si="65"/>
        <v>0</v>
      </c>
      <c r="AS1247">
        <v>0</v>
      </c>
      <c r="AT1247">
        <v>0</v>
      </c>
      <c r="AU1247">
        <v>0</v>
      </c>
      <c r="AW1247" t="s">
        <v>1491</v>
      </c>
      <c r="AX1247" t="s">
        <v>10354</v>
      </c>
      <c r="AY1247" t="s">
        <v>171</v>
      </c>
      <c r="AZ1247" t="s">
        <v>171</v>
      </c>
      <c r="BA1247">
        <f t="shared" si="66"/>
        <v>0</v>
      </c>
      <c r="BB1247">
        <v>0</v>
      </c>
      <c r="BC1247">
        <v>0</v>
      </c>
      <c r="BD1247">
        <v>0</v>
      </c>
    </row>
    <row r="1248" spans="40:56" x14ac:dyDescent="0.25">
      <c r="AN1248" s="11" t="s">
        <v>1491</v>
      </c>
      <c r="AO1248" t="s">
        <v>6056</v>
      </c>
      <c r="AP1248" t="s">
        <v>171</v>
      </c>
      <c r="AQ1248" t="s">
        <v>171</v>
      </c>
      <c r="AR1248">
        <f t="shared" si="65"/>
        <v>0</v>
      </c>
      <c r="AS1248">
        <v>0</v>
      </c>
      <c r="AT1248">
        <v>0</v>
      </c>
      <c r="AU1248">
        <v>0</v>
      </c>
      <c r="AW1248" t="s">
        <v>1491</v>
      </c>
      <c r="AX1248" t="s">
        <v>7110</v>
      </c>
      <c r="AY1248" t="s">
        <v>171</v>
      </c>
      <c r="AZ1248" t="s">
        <v>171</v>
      </c>
      <c r="BA1248">
        <f t="shared" si="66"/>
        <v>0</v>
      </c>
      <c r="BB1248">
        <v>0</v>
      </c>
      <c r="BC1248">
        <v>0</v>
      </c>
      <c r="BD1248">
        <v>0</v>
      </c>
    </row>
    <row r="1249" spans="40:56" x14ac:dyDescent="0.25">
      <c r="AN1249" t="s">
        <v>1491</v>
      </c>
      <c r="AO1249" t="s">
        <v>843</v>
      </c>
      <c r="AP1249" s="9" t="s">
        <v>63</v>
      </c>
      <c r="AQ1249" s="10" t="s">
        <v>75</v>
      </c>
      <c r="AR1249">
        <f t="shared" si="65"/>
        <v>0</v>
      </c>
      <c r="AS1249">
        <v>0</v>
      </c>
      <c r="AT1249">
        <v>0</v>
      </c>
      <c r="AU1249">
        <v>0</v>
      </c>
      <c r="AW1249" t="s">
        <v>1491</v>
      </c>
      <c r="AX1249" t="s">
        <v>4710</v>
      </c>
      <c r="AY1249" t="s">
        <v>171</v>
      </c>
      <c r="AZ1249" t="s">
        <v>171</v>
      </c>
      <c r="BA1249">
        <f t="shared" si="66"/>
        <v>0</v>
      </c>
      <c r="BB1249">
        <v>0</v>
      </c>
      <c r="BC1249">
        <v>0</v>
      </c>
      <c r="BD1249">
        <v>0</v>
      </c>
    </row>
    <row r="1250" spans="40:56" x14ac:dyDescent="0.25">
      <c r="AN1250" t="s">
        <v>1491</v>
      </c>
      <c r="AO1250" t="s">
        <v>10677</v>
      </c>
      <c r="AP1250" s="9" t="s">
        <v>63</v>
      </c>
      <c r="AQ1250" s="5" t="s">
        <v>64</v>
      </c>
      <c r="AR1250">
        <f t="shared" si="65"/>
        <v>0</v>
      </c>
      <c r="AS1250">
        <v>0</v>
      </c>
      <c r="AT1250">
        <v>0</v>
      </c>
      <c r="AU1250">
        <v>0</v>
      </c>
      <c r="AW1250" t="s">
        <v>1491</v>
      </c>
      <c r="AX1250" t="s">
        <v>9293</v>
      </c>
      <c r="AY1250" t="s">
        <v>171</v>
      </c>
      <c r="AZ1250" t="s">
        <v>171</v>
      </c>
      <c r="BA1250">
        <f t="shared" si="66"/>
        <v>0</v>
      </c>
      <c r="BB1250">
        <v>0</v>
      </c>
      <c r="BC1250">
        <v>0</v>
      </c>
      <c r="BD1250">
        <v>0</v>
      </c>
    </row>
    <row r="1251" spans="40:56" x14ac:dyDescent="0.25">
      <c r="AN1251" t="s">
        <v>1491</v>
      </c>
      <c r="AO1251" t="s">
        <v>11696</v>
      </c>
      <c r="AP1251" s="17" t="s">
        <v>63</v>
      </c>
      <c r="AQ1251" s="20" t="s">
        <v>64</v>
      </c>
      <c r="AR1251">
        <f t="shared" si="65"/>
        <v>0</v>
      </c>
      <c r="AS1251">
        <v>0</v>
      </c>
      <c r="AT1251">
        <v>0</v>
      </c>
      <c r="AU1251">
        <v>0</v>
      </c>
      <c r="AW1251" t="s">
        <v>1491</v>
      </c>
      <c r="AX1251" t="s">
        <v>843</v>
      </c>
      <c r="AY1251" s="9" t="s">
        <v>63</v>
      </c>
      <c r="AZ1251" s="10" t="s">
        <v>75</v>
      </c>
      <c r="BA1251">
        <f t="shared" si="66"/>
        <v>0</v>
      </c>
      <c r="BB1251">
        <v>0</v>
      </c>
      <c r="BC1251">
        <v>0</v>
      </c>
      <c r="BD1251">
        <v>0</v>
      </c>
    </row>
    <row r="1252" spans="40:56" x14ac:dyDescent="0.25">
      <c r="AN1252" t="s">
        <v>1491</v>
      </c>
      <c r="AO1252" t="s">
        <v>9093</v>
      </c>
      <c r="AP1252" s="9"/>
      <c r="AQ1252" s="6"/>
      <c r="AR1252">
        <f t="shared" si="65"/>
        <v>0</v>
      </c>
      <c r="AS1252">
        <v>0</v>
      </c>
      <c r="AT1252">
        <v>0</v>
      </c>
      <c r="AU1252">
        <v>0</v>
      </c>
      <c r="AW1252" t="s">
        <v>1491</v>
      </c>
      <c r="AX1252" t="s">
        <v>11696</v>
      </c>
      <c r="AY1252" s="17" t="s">
        <v>63</v>
      </c>
      <c r="AZ1252" s="20" t="s">
        <v>64</v>
      </c>
      <c r="BA1252">
        <f t="shared" si="66"/>
        <v>0</v>
      </c>
      <c r="BB1252">
        <v>0</v>
      </c>
      <c r="BC1252">
        <v>0</v>
      </c>
      <c r="BD1252">
        <v>0</v>
      </c>
    </row>
    <row r="1253" spans="40:56" ht="17.25" x14ac:dyDescent="0.3">
      <c r="AN1253" s="1"/>
      <c r="AO1253" s="1"/>
      <c r="AP1253" s="1"/>
      <c r="AQ1253" s="1"/>
      <c r="AR1253" s="23">
        <f>SUM(AR1254:AR2535)</f>
        <v>0</v>
      </c>
      <c r="AS1253" s="23">
        <f>SUM(AS1254:AS2535)</f>
        <v>0</v>
      </c>
      <c r="AT1253" s="23">
        <f>SUM(AT1254:AT2535)</f>
        <v>0</v>
      </c>
      <c r="AU1253" s="23">
        <f>SUM(AU1254:AU2535)</f>
        <v>0</v>
      </c>
    </row>
    <row r="1295" spans="15:15" ht="17.25" x14ac:dyDescent="0.3">
      <c r="O1295" s="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A9EFE-C4BC-4507-A2B7-0C215F140482}">
  <dimension ref="A1:AV286"/>
  <sheetViews>
    <sheetView topLeftCell="AF7" zoomScale="55" zoomScaleNormal="55" workbookViewId="0">
      <selection activeCell="X17" sqref="X17"/>
    </sheetView>
  </sheetViews>
  <sheetFormatPr defaultRowHeight="17.25" x14ac:dyDescent="0.3"/>
  <cols>
    <col min="1" max="1" width="14.7109375" hidden="1" customWidth="1"/>
    <col min="2" max="2" width="20.42578125" hidden="1" customWidth="1"/>
    <col min="3" max="5" width="0" hidden="1" customWidth="1"/>
    <col min="6" max="9" width="24.140625" customWidth="1"/>
    <col min="10" max="10" width="24.140625" style="24" customWidth="1"/>
    <col min="11" max="11" width="24.140625" customWidth="1"/>
    <col min="12" max="12" width="21.28515625" customWidth="1"/>
    <col min="13" max="13" width="22.28515625" customWidth="1"/>
    <col min="15" max="18" width="24.140625" customWidth="1"/>
    <col min="19" max="19" width="24.140625" style="24" customWidth="1"/>
    <col min="20" max="20" width="20.7109375" customWidth="1"/>
    <col min="21" max="21" width="23.7109375" customWidth="1"/>
    <col min="22" max="22" width="24.140625" customWidth="1"/>
    <col min="24" max="27" width="24.140625" customWidth="1"/>
    <col min="28" max="28" width="24.140625" style="24" customWidth="1"/>
    <col min="29" max="29" width="28.42578125" customWidth="1"/>
    <col min="30" max="30" width="28" customWidth="1"/>
    <col min="32" max="32" width="25.5703125" style="1" bestFit="1" customWidth="1"/>
    <col min="33" max="33" width="23.5703125" style="1" bestFit="1" customWidth="1"/>
    <col min="34" max="34" width="24" style="1" bestFit="1" customWidth="1"/>
    <col min="35" max="36" width="24.5703125" style="1" bestFit="1" customWidth="1"/>
    <col min="37" max="37" width="9.140625" style="1"/>
    <col min="38" max="38" width="25.5703125" style="1" bestFit="1" customWidth="1"/>
    <col min="39" max="39" width="23.5703125" style="1" bestFit="1" customWidth="1"/>
    <col min="40" max="40" width="25.5703125" style="1" bestFit="1" customWidth="1"/>
    <col min="41" max="42" width="26.140625" style="1" bestFit="1" customWidth="1"/>
    <col min="43" max="43" width="9.140625" style="1"/>
    <col min="44" max="44" width="25.5703125" style="1" bestFit="1" customWidth="1"/>
    <col min="45" max="45" width="23.5703125" style="1" bestFit="1" customWidth="1"/>
    <col min="46" max="47" width="45.140625" style="1" bestFit="1" customWidth="1"/>
  </cols>
  <sheetData>
    <row r="1" spans="1:48" s="1" customFormat="1" ht="30" customHeight="1" x14ac:dyDescent="0.3">
      <c r="F1" s="1" t="s">
        <v>23</v>
      </c>
      <c r="J1" s="23" t="s">
        <v>27</v>
      </c>
      <c r="K1" s="1" t="s">
        <v>28</v>
      </c>
      <c r="L1" s="1" t="s">
        <v>29</v>
      </c>
      <c r="M1" s="1" t="s">
        <v>30</v>
      </c>
      <c r="O1" s="1" t="s">
        <v>23</v>
      </c>
      <c r="S1" s="23" t="s">
        <v>27</v>
      </c>
      <c r="T1" s="1" t="s">
        <v>31</v>
      </c>
      <c r="U1" s="1" t="s">
        <v>32</v>
      </c>
      <c r="V1" s="1" t="s">
        <v>33</v>
      </c>
      <c r="Y1" s="1" t="s">
        <v>23</v>
      </c>
      <c r="AB1" s="23" t="s">
        <v>27</v>
      </c>
      <c r="AC1" s="1" t="s">
        <v>34</v>
      </c>
      <c r="AD1" s="1" t="s">
        <v>35</v>
      </c>
      <c r="AF1" s="1" t="s">
        <v>23</v>
      </c>
      <c r="AG1" s="23" t="s">
        <v>27</v>
      </c>
      <c r="AH1" s="1" t="s">
        <v>28</v>
      </c>
      <c r="AI1" s="1" t="s">
        <v>29</v>
      </c>
      <c r="AJ1" s="1" t="s">
        <v>30</v>
      </c>
      <c r="AL1" s="1" t="s">
        <v>23</v>
      </c>
      <c r="AM1" s="23" t="s">
        <v>27</v>
      </c>
      <c r="AN1" s="1" t="s">
        <v>31</v>
      </c>
      <c r="AO1" s="1" t="s">
        <v>32</v>
      </c>
      <c r="AP1" s="1" t="s">
        <v>33</v>
      </c>
      <c r="AR1" s="1" t="s">
        <v>23</v>
      </c>
      <c r="AS1" s="23" t="s">
        <v>27</v>
      </c>
      <c r="AT1" s="1" t="s">
        <v>34</v>
      </c>
      <c r="AU1" s="1" t="s">
        <v>35</v>
      </c>
    </row>
    <row r="2" spans="1:48" s="1" customFormat="1" ht="30" customHeight="1" x14ac:dyDescent="0.3">
      <c r="A2" t="s">
        <v>4535</v>
      </c>
      <c r="B2" t="s">
        <v>4535</v>
      </c>
      <c r="C2">
        <v>3</v>
      </c>
      <c r="D2">
        <v>1</v>
      </c>
      <c r="E2">
        <v>1</v>
      </c>
      <c r="F2" t="s">
        <v>5546</v>
      </c>
      <c r="G2" t="s">
        <v>5547</v>
      </c>
      <c r="H2" s="9" t="s">
        <v>63</v>
      </c>
      <c r="I2" s="10" t="s">
        <v>75</v>
      </c>
      <c r="J2" s="24">
        <f t="shared" ref="J2:J65" si="0">SUM(K2:M2)</f>
        <v>0</v>
      </c>
      <c r="K2">
        <v>0</v>
      </c>
      <c r="L2">
        <v>0</v>
      </c>
      <c r="M2">
        <v>0</v>
      </c>
      <c r="O2" t="s">
        <v>5546</v>
      </c>
      <c r="P2" t="s">
        <v>5547</v>
      </c>
      <c r="Q2" s="9" t="s">
        <v>63</v>
      </c>
      <c r="R2" s="10" t="s">
        <v>75</v>
      </c>
      <c r="S2" s="24">
        <f t="shared" ref="S2:S65" si="1">SUM(T2:V2)</f>
        <v>83631000</v>
      </c>
      <c r="T2">
        <v>0</v>
      </c>
      <c r="U2">
        <v>83631000</v>
      </c>
      <c r="V2">
        <v>0</v>
      </c>
      <c r="X2" t="s">
        <v>5546</v>
      </c>
      <c r="Y2" t="s">
        <v>5547</v>
      </c>
      <c r="Z2" s="9" t="s">
        <v>63</v>
      </c>
      <c r="AA2" s="10" t="s">
        <v>75</v>
      </c>
      <c r="AB2" s="24">
        <f t="shared" ref="AB2:AB65" si="2">SUM(AC2:AD2)</f>
        <v>0</v>
      </c>
      <c r="AC2">
        <v>0</v>
      </c>
      <c r="AD2">
        <v>0</v>
      </c>
      <c r="AF2" s="1" t="s">
        <v>12033</v>
      </c>
      <c r="AG2" s="32">
        <v>2720925585300</v>
      </c>
      <c r="AH2" s="32">
        <v>926740990100</v>
      </c>
      <c r="AI2" s="32">
        <v>908105443500</v>
      </c>
      <c r="AJ2" s="32">
        <v>886079151700</v>
      </c>
      <c r="AL2" s="1" t="s">
        <v>12033</v>
      </c>
      <c r="AM2" s="32">
        <v>2741988598300</v>
      </c>
      <c r="AN2" s="32">
        <v>807295510300</v>
      </c>
      <c r="AO2" s="32">
        <v>904457184400</v>
      </c>
      <c r="AP2" s="32">
        <v>1030235903600</v>
      </c>
      <c r="AR2" s="1" t="s">
        <v>12033</v>
      </c>
      <c r="AS2" s="32">
        <v>2084520417900</v>
      </c>
      <c r="AT2" s="32">
        <v>962654967600</v>
      </c>
      <c r="AU2" s="32">
        <v>1121865450300</v>
      </c>
    </row>
    <row r="3" spans="1:48" x14ac:dyDescent="0.3">
      <c r="F3" t="s">
        <v>1085</v>
      </c>
      <c r="G3" t="s">
        <v>1086</v>
      </c>
      <c r="H3" s="9" t="s">
        <v>63</v>
      </c>
      <c r="I3" s="10" t="s">
        <v>75</v>
      </c>
      <c r="J3" s="24">
        <f t="shared" si="0"/>
        <v>1695280000</v>
      </c>
      <c r="K3">
        <v>690320000</v>
      </c>
      <c r="L3">
        <v>660680000</v>
      </c>
      <c r="M3">
        <v>344280000</v>
      </c>
      <c r="O3" t="s">
        <v>1085</v>
      </c>
      <c r="P3" t="s">
        <v>1086</v>
      </c>
      <c r="Q3" s="9" t="s">
        <v>63</v>
      </c>
      <c r="R3" s="10" t="s">
        <v>75</v>
      </c>
      <c r="S3" s="24">
        <f t="shared" si="1"/>
        <v>3033830000</v>
      </c>
      <c r="T3">
        <v>824760000</v>
      </c>
      <c r="U3">
        <v>1461900000</v>
      </c>
      <c r="V3">
        <v>747170000</v>
      </c>
      <c r="X3" t="s">
        <v>1085</v>
      </c>
      <c r="Y3" t="s">
        <v>1086</v>
      </c>
      <c r="Z3" s="9" t="s">
        <v>63</v>
      </c>
      <c r="AA3" s="10" t="s">
        <v>75</v>
      </c>
      <c r="AB3" s="24">
        <f t="shared" si="2"/>
        <v>2648080000</v>
      </c>
      <c r="AC3">
        <v>387880000</v>
      </c>
      <c r="AD3">
        <v>2260200000</v>
      </c>
      <c r="AF3" s="1" t="s">
        <v>12034</v>
      </c>
      <c r="AG3" s="32">
        <f>SUM(J2:J278)</f>
        <v>2364831771300</v>
      </c>
      <c r="AH3" s="32">
        <f>SUM(K2:K278)</f>
        <v>818859569200</v>
      </c>
      <c r="AI3" s="32">
        <f>SUM(L2:L278)</f>
        <v>806318710100</v>
      </c>
      <c r="AJ3" s="32">
        <f>SUM(M2:M278)</f>
        <v>739653492000</v>
      </c>
      <c r="AL3" s="1" t="s">
        <v>12034</v>
      </c>
      <c r="AM3" s="32">
        <f>SUM(S2:S278)</f>
        <v>2362889169200</v>
      </c>
      <c r="AN3" s="32">
        <f>SUM(T2:T278)</f>
        <v>709075100300</v>
      </c>
      <c r="AO3" s="32">
        <f>SUM(U2:U278)</f>
        <v>803820634400</v>
      </c>
      <c r="AP3" s="32">
        <f>SUM(V2:V278)</f>
        <v>849993434500</v>
      </c>
      <c r="AR3" s="1" t="s">
        <v>12034</v>
      </c>
      <c r="AS3" s="32">
        <f>SUM(AB2:AB278)</f>
        <v>1851408076400</v>
      </c>
      <c r="AT3" s="32">
        <f>SUM(AC2:AC278)</f>
        <v>841335569400</v>
      </c>
      <c r="AU3" s="32">
        <f>SUM(AD2:AD278)</f>
        <v>1010072507000</v>
      </c>
    </row>
    <row r="4" spans="1:48" x14ac:dyDescent="0.3">
      <c r="F4" t="s">
        <v>397</v>
      </c>
      <c r="G4" t="s">
        <v>398</v>
      </c>
      <c r="H4" s="9" t="s">
        <v>63</v>
      </c>
      <c r="I4" s="10" t="s">
        <v>75</v>
      </c>
      <c r="J4" s="24">
        <f t="shared" si="0"/>
        <v>20693200000</v>
      </c>
      <c r="K4">
        <v>8209500000</v>
      </c>
      <c r="L4">
        <v>7768500000</v>
      </c>
      <c r="M4">
        <v>4715200000</v>
      </c>
      <c r="O4" t="s">
        <v>397</v>
      </c>
      <c r="P4" t="s">
        <v>398</v>
      </c>
      <c r="Q4" s="9" t="s">
        <v>63</v>
      </c>
      <c r="R4" s="10" t="s">
        <v>75</v>
      </c>
      <c r="S4" s="24">
        <f t="shared" si="1"/>
        <v>21873800000</v>
      </c>
      <c r="T4">
        <v>8086500000</v>
      </c>
      <c r="U4">
        <v>6548300000</v>
      </c>
      <c r="V4">
        <v>7239000000</v>
      </c>
      <c r="X4" t="s">
        <v>397</v>
      </c>
      <c r="Y4" t="s">
        <v>398</v>
      </c>
      <c r="Z4" s="9" t="s">
        <v>63</v>
      </c>
      <c r="AA4" s="10" t="s">
        <v>75</v>
      </c>
      <c r="AB4" s="24">
        <f t="shared" si="2"/>
        <v>13201200000</v>
      </c>
      <c r="AC4">
        <v>6787000000</v>
      </c>
      <c r="AD4">
        <v>6414200000</v>
      </c>
      <c r="AF4" s="1" t="s">
        <v>12035</v>
      </c>
      <c r="AG4" s="32">
        <f>SUM(J2:J32)</f>
        <v>1213510592000</v>
      </c>
      <c r="AH4" s="32">
        <f>SUM(K2:K32)</f>
        <v>451679190000</v>
      </c>
      <c r="AI4" s="32">
        <f>SUM(L2:L32)</f>
        <v>369042076000</v>
      </c>
      <c r="AJ4" s="32">
        <f>SUM(M2:M32)</f>
        <v>392789326000</v>
      </c>
      <c r="AL4" s="1" t="s">
        <v>12035</v>
      </c>
      <c r="AM4" s="32">
        <f>SUM(S2:S32)</f>
        <v>1131195927400</v>
      </c>
      <c r="AN4" s="32">
        <f>SUM(T2:T32)</f>
        <v>372203927000</v>
      </c>
      <c r="AO4" s="32">
        <f>SUM(U2:U32)</f>
        <v>369858848400</v>
      </c>
      <c r="AP4" s="32">
        <f>SUM(V2:V32)</f>
        <v>389133152000</v>
      </c>
      <c r="AR4" s="1" t="s">
        <v>12035</v>
      </c>
      <c r="AS4" s="32">
        <f>SUM(AB2:AB32)</f>
        <v>830007488100</v>
      </c>
      <c r="AT4" s="32">
        <f>SUM(AC2:AC32)</f>
        <v>299178397100</v>
      </c>
      <c r="AU4" s="32">
        <f>SUM(AD2:AD32)</f>
        <v>530829091000</v>
      </c>
    </row>
    <row r="5" spans="1:48" ht="18" customHeight="1" x14ac:dyDescent="0.3">
      <c r="A5" t="s">
        <v>7868</v>
      </c>
      <c r="B5" t="s">
        <v>7868</v>
      </c>
      <c r="C5">
        <v>7</v>
      </c>
      <c r="D5">
        <v>7</v>
      </c>
      <c r="E5">
        <v>7</v>
      </c>
      <c r="F5" t="s">
        <v>1750</v>
      </c>
      <c r="G5" t="s">
        <v>1751</v>
      </c>
      <c r="H5" s="9" t="s">
        <v>63</v>
      </c>
      <c r="I5" s="10" t="s">
        <v>75</v>
      </c>
      <c r="J5" s="24">
        <f t="shared" si="0"/>
        <v>515380000</v>
      </c>
      <c r="K5">
        <v>193260000</v>
      </c>
      <c r="L5">
        <v>190970000</v>
      </c>
      <c r="M5">
        <v>131150000</v>
      </c>
      <c r="O5" t="s">
        <v>1750</v>
      </c>
      <c r="P5" t="s">
        <v>1751</v>
      </c>
      <c r="Q5" s="9" t="s">
        <v>63</v>
      </c>
      <c r="R5" s="10" t="s">
        <v>75</v>
      </c>
      <c r="S5" s="24">
        <f t="shared" si="1"/>
        <v>870130000</v>
      </c>
      <c r="T5">
        <v>217500000</v>
      </c>
      <c r="U5">
        <v>298930000</v>
      </c>
      <c r="V5">
        <v>353700000</v>
      </c>
      <c r="X5" t="s">
        <v>1750</v>
      </c>
      <c r="Y5" t="s">
        <v>1751</v>
      </c>
      <c r="Z5" s="9" t="s">
        <v>63</v>
      </c>
      <c r="AA5" s="10" t="s">
        <v>75</v>
      </c>
      <c r="AB5" s="24">
        <f t="shared" si="2"/>
        <v>570190000</v>
      </c>
      <c r="AC5">
        <v>234600000</v>
      </c>
      <c r="AD5">
        <v>335590000</v>
      </c>
      <c r="AF5" s="1" t="s">
        <v>12036</v>
      </c>
      <c r="AG5" s="32">
        <f>SUM(J33:J135)</f>
        <v>862433579600</v>
      </c>
      <c r="AH5" s="32">
        <f>SUM(K33:K135)</f>
        <v>281948747000</v>
      </c>
      <c r="AI5" s="32">
        <f>SUM(L33:L135)</f>
        <v>325842269600</v>
      </c>
      <c r="AJ5" s="32">
        <f>SUM(M33:M135)</f>
        <v>254642563000</v>
      </c>
      <c r="AL5" s="1" t="s">
        <v>12036</v>
      </c>
      <c r="AM5" s="32">
        <f>SUM(S33:S135)</f>
        <v>951407373900</v>
      </c>
      <c r="AN5" s="32">
        <f>SUM(T33:T135)</f>
        <v>249569563200</v>
      </c>
      <c r="AO5" s="32">
        <f>SUM(U33:U135)</f>
        <v>329436074900</v>
      </c>
      <c r="AP5" s="32">
        <f>SUM(V33:V135)</f>
        <v>372401735800</v>
      </c>
      <c r="AR5" s="1" t="s">
        <v>12036</v>
      </c>
      <c r="AS5" s="32">
        <f>SUM(AB33:AB135)</f>
        <v>805948052200</v>
      </c>
      <c r="AT5" s="32">
        <f>SUM(AC33:AC135)</f>
        <v>420594162200</v>
      </c>
      <c r="AU5" s="32">
        <f>SUM(AD33:AD135)</f>
        <v>385353890000</v>
      </c>
    </row>
    <row r="6" spans="1:48" ht="18" customHeight="1" x14ac:dyDescent="0.3">
      <c r="A6" t="s">
        <v>824</v>
      </c>
      <c r="B6" t="s">
        <v>824</v>
      </c>
      <c r="C6" t="s">
        <v>825</v>
      </c>
      <c r="D6" t="s">
        <v>825</v>
      </c>
      <c r="E6" t="s">
        <v>825</v>
      </c>
      <c r="F6" t="s">
        <v>1060</v>
      </c>
      <c r="G6" t="s">
        <v>1061</v>
      </c>
      <c r="H6" s="9" t="s">
        <v>63</v>
      </c>
      <c r="I6" s="10" t="s">
        <v>75</v>
      </c>
      <c r="J6" s="24">
        <f t="shared" si="0"/>
        <v>3622970000</v>
      </c>
      <c r="K6">
        <v>825730000</v>
      </c>
      <c r="L6">
        <v>918440000</v>
      </c>
      <c r="M6">
        <v>1878800000</v>
      </c>
      <c r="O6" t="s">
        <v>1060</v>
      </c>
      <c r="P6" t="s">
        <v>1061</v>
      </c>
      <c r="Q6" s="9" t="s">
        <v>63</v>
      </c>
      <c r="R6" s="10" t="s">
        <v>75</v>
      </c>
      <c r="S6" s="24">
        <f t="shared" si="1"/>
        <v>2024870000</v>
      </c>
      <c r="T6">
        <v>585950000</v>
      </c>
      <c r="U6">
        <v>535140000</v>
      </c>
      <c r="V6">
        <v>903780000</v>
      </c>
      <c r="X6" t="s">
        <v>1060</v>
      </c>
      <c r="Y6" t="s">
        <v>1061</v>
      </c>
      <c r="Z6" s="9" t="s">
        <v>63</v>
      </c>
      <c r="AA6" s="10" t="s">
        <v>75</v>
      </c>
      <c r="AB6" s="24">
        <f t="shared" si="2"/>
        <v>2262900000</v>
      </c>
      <c r="AC6">
        <v>1137100000</v>
      </c>
      <c r="AD6">
        <v>1125800000</v>
      </c>
      <c r="AF6" s="1" t="s">
        <v>12037</v>
      </c>
      <c r="AG6" s="32">
        <f>SUM(J136:J152)</f>
        <v>219678096000</v>
      </c>
      <c r="AH6" s="32">
        <f>SUM(K136:K152)</f>
        <v>74799430000</v>
      </c>
      <c r="AI6" s="32">
        <f>SUM(L136:L152)</f>
        <v>78747796000</v>
      </c>
      <c r="AJ6" s="32">
        <f>SUM(M136:M152)</f>
        <v>66130870000</v>
      </c>
      <c r="AL6" s="1" t="s">
        <v>12037</v>
      </c>
      <c r="AM6" s="32">
        <f>SUM(S136:S152)</f>
        <v>221423979300</v>
      </c>
      <c r="AN6" s="32">
        <f>SUM(T136:T152)</f>
        <v>66814586000</v>
      </c>
      <c r="AO6" s="32">
        <f>SUM(U136:U152)</f>
        <v>84133323300</v>
      </c>
      <c r="AP6" s="32">
        <f>SUM(V136:V152)</f>
        <v>70476070000</v>
      </c>
      <c r="AR6" s="1" t="s">
        <v>12037</v>
      </c>
      <c r="AS6" s="32">
        <f>SUM(AB136:AB152)</f>
        <v>173970595000</v>
      </c>
      <c r="AT6" s="32">
        <f>SUM(AC136:AC152)</f>
        <v>93593106000</v>
      </c>
      <c r="AU6" s="32">
        <f>SUM(AD136:AD152)</f>
        <v>80377489000</v>
      </c>
    </row>
    <row r="7" spans="1:48" ht="18" customHeight="1" x14ac:dyDescent="0.3">
      <c r="A7" t="s">
        <v>123</v>
      </c>
      <c r="B7" t="s">
        <v>124</v>
      </c>
      <c r="C7" t="s">
        <v>125</v>
      </c>
      <c r="D7" t="s">
        <v>125</v>
      </c>
      <c r="E7" t="s">
        <v>125</v>
      </c>
      <c r="F7" t="s">
        <v>1537</v>
      </c>
      <c r="G7" t="s">
        <v>1538</v>
      </c>
      <c r="H7" s="9" t="s">
        <v>63</v>
      </c>
      <c r="I7" s="10" t="s">
        <v>75</v>
      </c>
      <c r="J7" s="24">
        <f t="shared" si="0"/>
        <v>1117800000</v>
      </c>
      <c r="K7">
        <v>404240000</v>
      </c>
      <c r="L7">
        <v>404050000</v>
      </c>
      <c r="M7">
        <v>309510000</v>
      </c>
      <c r="O7" t="s">
        <v>1537</v>
      </c>
      <c r="P7" t="s">
        <v>1538</v>
      </c>
      <c r="Q7" s="9" t="s">
        <v>63</v>
      </c>
      <c r="R7" s="10" t="s">
        <v>75</v>
      </c>
      <c r="S7" s="24">
        <f t="shared" si="1"/>
        <v>959820000</v>
      </c>
      <c r="T7">
        <v>263270000</v>
      </c>
      <c r="U7">
        <v>436680000</v>
      </c>
      <c r="V7">
        <v>259870000</v>
      </c>
      <c r="X7" t="s">
        <v>1537</v>
      </c>
      <c r="Y7" t="s">
        <v>1538</v>
      </c>
      <c r="Z7" s="9" t="s">
        <v>63</v>
      </c>
      <c r="AA7" s="10" t="s">
        <v>75</v>
      </c>
      <c r="AB7" s="24">
        <f t="shared" si="2"/>
        <v>1162710000</v>
      </c>
      <c r="AC7">
        <v>825260000</v>
      </c>
      <c r="AD7">
        <v>337450000</v>
      </c>
      <c r="AF7" s="1" t="s">
        <v>12038</v>
      </c>
      <c r="AG7" s="32">
        <f>SUM(J153:J206)</f>
        <v>53238139500</v>
      </c>
      <c r="AH7" s="32">
        <f>SUM(K153:K206)</f>
        <v>7447882000</v>
      </c>
      <c r="AI7" s="32">
        <f>SUM(L153:L206)</f>
        <v>26141695500</v>
      </c>
      <c r="AJ7" s="32">
        <f>SUM(M153:M206)</f>
        <v>19648562000</v>
      </c>
      <c r="AL7" s="1" t="s">
        <v>12038</v>
      </c>
      <c r="AM7" s="32">
        <f>SUM(S153:S206)</f>
        <v>43704734500</v>
      </c>
      <c r="AN7" s="32">
        <f>SUM(T153:T206)</f>
        <v>16213869000</v>
      </c>
      <c r="AO7" s="32">
        <f>SUM(U153:U206)</f>
        <v>14306906500</v>
      </c>
      <c r="AP7" s="32">
        <f>SUM(V153:V206)</f>
        <v>13183959000</v>
      </c>
      <c r="AR7" s="1" t="s">
        <v>12038</v>
      </c>
      <c r="AS7" s="32">
        <f>SUM(AB153:AB206)</f>
        <v>29713650600</v>
      </c>
      <c r="AT7" s="32">
        <f>SUM(AC153:AC206)</f>
        <v>19337209600</v>
      </c>
      <c r="AU7" s="32">
        <f>SUM(AD153:AD206)</f>
        <v>10376441000</v>
      </c>
    </row>
    <row r="8" spans="1:48" x14ac:dyDescent="0.3">
      <c r="A8" t="s">
        <v>1056</v>
      </c>
      <c r="B8" t="s">
        <v>1057</v>
      </c>
      <c r="C8" t="s">
        <v>1058</v>
      </c>
      <c r="D8" t="s">
        <v>1058</v>
      </c>
      <c r="E8" t="s">
        <v>1058</v>
      </c>
      <c r="F8" t="s">
        <v>74</v>
      </c>
      <c r="G8" t="s">
        <v>73</v>
      </c>
      <c r="H8" s="9" t="s">
        <v>63</v>
      </c>
      <c r="I8" s="10" t="s">
        <v>75</v>
      </c>
      <c r="J8" s="24">
        <f t="shared" si="0"/>
        <v>377720000000</v>
      </c>
      <c r="K8">
        <v>138880000000</v>
      </c>
      <c r="L8">
        <v>93650000000</v>
      </c>
      <c r="M8">
        <v>145190000000</v>
      </c>
      <c r="O8" t="s">
        <v>74</v>
      </c>
      <c r="P8" t="s">
        <v>73</v>
      </c>
      <c r="Q8" s="9" t="s">
        <v>63</v>
      </c>
      <c r="R8" s="10" t="s">
        <v>75</v>
      </c>
      <c r="S8" s="24">
        <f t="shared" si="1"/>
        <v>271222000000</v>
      </c>
      <c r="T8">
        <v>76078000000</v>
      </c>
      <c r="U8">
        <v>95397000000</v>
      </c>
      <c r="V8">
        <v>99747000000</v>
      </c>
      <c r="X8" t="s">
        <v>74</v>
      </c>
      <c r="Y8" t="s">
        <v>73</v>
      </c>
      <c r="Z8" s="9" t="s">
        <v>63</v>
      </c>
      <c r="AA8" s="10" t="s">
        <v>75</v>
      </c>
      <c r="AB8" s="24">
        <f t="shared" si="2"/>
        <v>239790000000</v>
      </c>
      <c r="AC8">
        <v>60290000000</v>
      </c>
      <c r="AD8">
        <v>179500000000</v>
      </c>
      <c r="AF8" s="1" t="s">
        <v>12039</v>
      </c>
      <c r="AG8" s="32">
        <f>SUM(J207:J228)</f>
        <v>3753738000</v>
      </c>
      <c r="AH8" s="32">
        <f>SUM(K207:K228)</f>
        <v>998226000</v>
      </c>
      <c r="AI8" s="32">
        <f>SUM(L207:L228)</f>
        <v>1333262000</v>
      </c>
      <c r="AJ8" s="32">
        <f>SUM(M207:M228)</f>
        <v>1422250000</v>
      </c>
      <c r="AL8" s="1" t="s">
        <v>12039</v>
      </c>
      <c r="AM8" s="32">
        <f>SUM(S207:S228)</f>
        <v>3903218900</v>
      </c>
      <c r="AN8" s="32">
        <f>SUM(T207:T228)</f>
        <v>1154379100</v>
      </c>
      <c r="AO8" s="32">
        <f>SUM(U207:U228)</f>
        <v>1459143000</v>
      </c>
      <c r="AP8" s="32">
        <f>SUM(V207:V228)</f>
        <v>1289696800</v>
      </c>
      <c r="AR8" s="1" t="s">
        <v>12039</v>
      </c>
      <c r="AS8" s="32">
        <f>SUM(AB207:AB228)</f>
        <v>2273325400</v>
      </c>
      <c r="AT8" s="32">
        <f>SUM(AC207:AC228)</f>
        <v>1264406400</v>
      </c>
      <c r="AU8" s="32">
        <f>SUM(AD207:AD228)</f>
        <v>1008919000</v>
      </c>
    </row>
    <row r="9" spans="1:48" ht="14.25" customHeight="1" x14ac:dyDescent="0.3">
      <c r="A9" t="s">
        <v>1534</v>
      </c>
      <c r="B9" t="s">
        <v>1534</v>
      </c>
      <c r="C9" t="s">
        <v>1535</v>
      </c>
      <c r="D9" t="s">
        <v>1535</v>
      </c>
      <c r="E9" t="s">
        <v>1535</v>
      </c>
      <c r="F9" t="s">
        <v>87</v>
      </c>
      <c r="G9" t="s">
        <v>88</v>
      </c>
      <c r="H9" s="9" t="s">
        <v>63</v>
      </c>
      <c r="I9" s="10" t="s">
        <v>75</v>
      </c>
      <c r="J9" s="24">
        <f t="shared" si="0"/>
        <v>245723000000</v>
      </c>
      <c r="K9">
        <v>79641000000</v>
      </c>
      <c r="L9">
        <v>70071000000</v>
      </c>
      <c r="M9">
        <v>96011000000</v>
      </c>
      <c r="O9" t="s">
        <v>87</v>
      </c>
      <c r="P9" t="s">
        <v>88</v>
      </c>
      <c r="Q9" s="9" t="s">
        <v>63</v>
      </c>
      <c r="R9" s="10" t="s">
        <v>75</v>
      </c>
      <c r="S9" s="24">
        <f t="shared" si="1"/>
        <v>192457000000</v>
      </c>
      <c r="T9">
        <v>56189000000</v>
      </c>
      <c r="U9">
        <v>57354000000</v>
      </c>
      <c r="V9">
        <v>78914000000</v>
      </c>
      <c r="X9" t="s">
        <v>87</v>
      </c>
      <c r="Y9" t="s">
        <v>88</v>
      </c>
      <c r="Z9" s="9" t="s">
        <v>63</v>
      </c>
      <c r="AA9" s="10" t="s">
        <v>75</v>
      </c>
      <c r="AB9" s="24">
        <f t="shared" si="2"/>
        <v>186223000000</v>
      </c>
      <c r="AC9">
        <v>46983000000</v>
      </c>
      <c r="AD9">
        <v>139240000000</v>
      </c>
      <c r="AF9" s="1" t="s">
        <v>957</v>
      </c>
      <c r="AG9" s="32">
        <f>SUM(J229:J278)</f>
        <v>12217626200</v>
      </c>
      <c r="AH9" s="32">
        <f>SUM(K229:K278)</f>
        <v>1986094200</v>
      </c>
      <c r="AI9" s="32">
        <f>SUM(L229:L278)</f>
        <v>5211611000</v>
      </c>
      <c r="AJ9" s="32">
        <f>SUM(M229:M278)</f>
        <v>5019921000</v>
      </c>
      <c r="AL9" s="1" t="s">
        <v>957</v>
      </c>
      <c r="AM9" s="32">
        <f>SUM(S229:S278)</f>
        <v>11253935200</v>
      </c>
      <c r="AN9" s="32">
        <f>SUM(T229:T278)</f>
        <v>3118776000</v>
      </c>
      <c r="AO9" s="32">
        <f>SUM(U229:U278)</f>
        <v>4626338300</v>
      </c>
      <c r="AP9" s="32">
        <f>SUM(V229:V278)</f>
        <v>3508820900</v>
      </c>
      <c r="AR9" s="1" t="s">
        <v>957</v>
      </c>
      <c r="AS9" s="32">
        <f>SUM(AB229:AB278)</f>
        <v>9494965100</v>
      </c>
      <c r="AT9" s="32">
        <f>SUM(AC229:AC278)</f>
        <v>7368288100</v>
      </c>
      <c r="AU9" s="32">
        <f>SUM(AD229:AD278)</f>
        <v>2126677000</v>
      </c>
    </row>
    <row r="10" spans="1:48" s="1" customFormat="1" x14ac:dyDescent="0.3">
      <c r="A10" t="s">
        <v>5152</v>
      </c>
      <c r="B10" t="s">
        <v>5152</v>
      </c>
      <c r="C10" t="s">
        <v>4346</v>
      </c>
      <c r="D10" t="s">
        <v>4346</v>
      </c>
      <c r="E10" t="s">
        <v>4346</v>
      </c>
      <c r="F10" t="s">
        <v>1314</v>
      </c>
      <c r="G10" t="s">
        <v>1315</v>
      </c>
      <c r="H10" s="9" t="s">
        <v>63</v>
      </c>
      <c r="I10" s="10" t="s">
        <v>75</v>
      </c>
      <c r="J10" s="24">
        <f t="shared" si="0"/>
        <v>2287120000</v>
      </c>
      <c r="K10">
        <v>868820000</v>
      </c>
      <c r="L10">
        <v>621140000</v>
      </c>
      <c r="M10">
        <v>797160000</v>
      </c>
      <c r="N10"/>
      <c r="O10" t="s">
        <v>1314</v>
      </c>
      <c r="P10" t="s">
        <v>1315</v>
      </c>
      <c r="Q10" s="9" t="s">
        <v>63</v>
      </c>
      <c r="R10" s="10" t="s">
        <v>75</v>
      </c>
      <c r="S10" s="24">
        <f t="shared" si="1"/>
        <v>1412850000</v>
      </c>
      <c r="T10">
        <v>303160000</v>
      </c>
      <c r="U10">
        <v>382000000</v>
      </c>
      <c r="V10">
        <v>727690000</v>
      </c>
      <c r="W10"/>
      <c r="X10" t="s">
        <v>1314</v>
      </c>
      <c r="Y10" t="s">
        <v>1315</v>
      </c>
      <c r="Z10" s="9" t="s">
        <v>63</v>
      </c>
      <c r="AA10" s="10" t="s">
        <v>75</v>
      </c>
      <c r="AB10" s="24">
        <f t="shared" si="2"/>
        <v>1500480000</v>
      </c>
      <c r="AC10">
        <v>754560000</v>
      </c>
      <c r="AD10">
        <v>745920000</v>
      </c>
    </row>
    <row r="11" spans="1:48" x14ac:dyDescent="0.3">
      <c r="A11" t="s">
        <v>8937</v>
      </c>
      <c r="B11" t="s">
        <v>8937</v>
      </c>
      <c r="C11" t="s">
        <v>3186</v>
      </c>
      <c r="D11" t="s">
        <v>3186</v>
      </c>
      <c r="E11" t="s">
        <v>3186</v>
      </c>
      <c r="F11" t="s">
        <v>6034</v>
      </c>
      <c r="G11" t="s">
        <v>6035</v>
      </c>
      <c r="H11" s="9" t="s">
        <v>63</v>
      </c>
      <c r="I11" s="10" t="s">
        <v>75</v>
      </c>
      <c r="J11" s="24">
        <f t="shared" si="0"/>
        <v>0</v>
      </c>
      <c r="K11">
        <v>0</v>
      </c>
      <c r="L11">
        <v>0</v>
      </c>
      <c r="M11">
        <v>0</v>
      </c>
      <c r="O11" t="s">
        <v>6034</v>
      </c>
      <c r="P11" t="s">
        <v>6035</v>
      </c>
      <c r="Q11" s="9" t="s">
        <v>63</v>
      </c>
      <c r="R11" s="10" t="s">
        <v>75</v>
      </c>
      <c r="S11" s="24">
        <f t="shared" si="1"/>
        <v>64118000</v>
      </c>
      <c r="T11">
        <v>0</v>
      </c>
      <c r="U11">
        <v>64118000</v>
      </c>
      <c r="V11">
        <v>0</v>
      </c>
      <c r="X11" t="s">
        <v>6034</v>
      </c>
      <c r="Y11" t="s">
        <v>6035</v>
      </c>
      <c r="Z11" s="9" t="s">
        <v>63</v>
      </c>
      <c r="AA11" s="10" t="s">
        <v>75</v>
      </c>
      <c r="AB11" s="24">
        <f t="shared" si="2"/>
        <v>0</v>
      </c>
      <c r="AC11">
        <v>0</v>
      </c>
      <c r="AD11">
        <v>0</v>
      </c>
      <c r="AG11" s="1">
        <f>(AG3/AG2)*100</f>
        <v>86.912769098727921</v>
      </c>
      <c r="AH11" s="1">
        <f t="shared" ref="AH11:AJ11" si="3">(AH3/AH2)*100</f>
        <v>88.359053710534695</v>
      </c>
      <c r="AI11" s="1">
        <f t="shared" si="3"/>
        <v>88.791308968736516</v>
      </c>
      <c r="AJ11" s="1">
        <f t="shared" si="3"/>
        <v>83.474878128091277</v>
      </c>
      <c r="AM11" s="1">
        <f>(AM3/AM2)*100</f>
        <v>86.174288640914227</v>
      </c>
      <c r="AN11" s="1">
        <f t="shared" ref="AN11:AP11" si="4">(AN3/AN2)*100</f>
        <v>87.833400688243614</v>
      </c>
      <c r="AO11" s="1">
        <f t="shared" si="4"/>
        <v>88.873265452940103</v>
      </c>
      <c r="AP11" s="1">
        <f t="shared" si="4"/>
        <v>82.504738141024731</v>
      </c>
      <c r="AS11" s="1">
        <f>(AS3/AS2)*100</f>
        <v>88.816979699587534</v>
      </c>
      <c r="AT11" s="1">
        <f t="shared" ref="AT11:AV11" si="5">(AT3/AT2)*100</f>
        <v>87.397416282755799</v>
      </c>
      <c r="AU11" s="1">
        <f t="shared" si="5"/>
        <v>90.035084575418097</v>
      </c>
      <c r="AV11" s="1" t="e">
        <f t="shared" si="5"/>
        <v>#DIV/0!</v>
      </c>
    </row>
    <row r="12" spans="1:48" x14ac:dyDescent="0.3">
      <c r="A12" t="s">
        <v>10577</v>
      </c>
      <c r="B12" t="s">
        <v>10577</v>
      </c>
      <c r="C12" t="s">
        <v>5823</v>
      </c>
      <c r="D12" t="s">
        <v>5823</v>
      </c>
      <c r="E12" t="s">
        <v>5823</v>
      </c>
      <c r="F12" t="s">
        <v>3661</v>
      </c>
      <c r="G12" t="s">
        <v>3662</v>
      </c>
      <c r="H12" s="9" t="s">
        <v>63</v>
      </c>
      <c r="I12" s="10" t="s">
        <v>75</v>
      </c>
      <c r="J12" s="24">
        <f t="shared" si="0"/>
        <v>56924000</v>
      </c>
      <c r="K12">
        <v>0</v>
      </c>
      <c r="L12">
        <v>56924000</v>
      </c>
      <c r="M12">
        <v>0</v>
      </c>
      <c r="O12" t="s">
        <v>3661</v>
      </c>
      <c r="P12" t="s">
        <v>3662</v>
      </c>
      <c r="Q12" s="9" t="s">
        <v>63</v>
      </c>
      <c r="R12" s="10" t="s">
        <v>75</v>
      </c>
      <c r="S12" s="24">
        <f t="shared" si="1"/>
        <v>245234000</v>
      </c>
      <c r="T12">
        <v>93800000</v>
      </c>
      <c r="U12">
        <v>58821000</v>
      </c>
      <c r="V12">
        <v>92613000</v>
      </c>
      <c r="X12" t="s">
        <v>3661</v>
      </c>
      <c r="Y12" t="s">
        <v>3662</v>
      </c>
      <c r="Z12" s="9" t="s">
        <v>63</v>
      </c>
      <c r="AA12" s="10" t="s">
        <v>75</v>
      </c>
      <c r="AB12" s="24">
        <f t="shared" si="2"/>
        <v>0</v>
      </c>
      <c r="AC12">
        <v>0</v>
      </c>
      <c r="AD12">
        <v>0</v>
      </c>
    </row>
    <row r="13" spans="1:48" x14ac:dyDescent="0.3">
      <c r="A13" t="s">
        <v>7718</v>
      </c>
      <c r="B13" t="s">
        <v>7718</v>
      </c>
      <c r="C13" t="s">
        <v>6379</v>
      </c>
      <c r="D13" t="s">
        <v>6379</v>
      </c>
      <c r="E13" t="s">
        <v>6379</v>
      </c>
      <c r="F13" t="s">
        <v>11533</v>
      </c>
      <c r="G13" t="s">
        <v>11534</v>
      </c>
      <c r="H13" s="9" t="s">
        <v>63</v>
      </c>
      <c r="I13" s="10" t="s">
        <v>75</v>
      </c>
      <c r="J13" s="24">
        <f t="shared" si="0"/>
        <v>0</v>
      </c>
      <c r="K13">
        <v>0</v>
      </c>
      <c r="L13">
        <v>0</v>
      </c>
      <c r="M13">
        <v>0</v>
      </c>
      <c r="O13" t="s">
        <v>11533</v>
      </c>
      <c r="P13" t="s">
        <v>11534</v>
      </c>
      <c r="Q13" s="9" t="s">
        <v>63</v>
      </c>
      <c r="R13" s="10" t="s">
        <v>75</v>
      </c>
      <c r="S13" s="24">
        <f t="shared" si="1"/>
        <v>0</v>
      </c>
      <c r="T13">
        <v>0</v>
      </c>
      <c r="U13">
        <v>0</v>
      </c>
      <c r="V13">
        <v>0</v>
      </c>
      <c r="X13" t="s">
        <v>11533</v>
      </c>
      <c r="Y13" t="s">
        <v>11534</v>
      </c>
      <c r="Z13" s="9" t="s">
        <v>63</v>
      </c>
      <c r="AA13" s="10" t="s">
        <v>75</v>
      </c>
      <c r="AB13" s="24">
        <f t="shared" si="2"/>
        <v>0</v>
      </c>
      <c r="AC13">
        <v>0</v>
      </c>
      <c r="AD13">
        <v>0</v>
      </c>
    </row>
    <row r="14" spans="1:48" x14ac:dyDescent="0.3">
      <c r="A14" t="s">
        <v>1747</v>
      </c>
      <c r="B14" t="s">
        <v>1747</v>
      </c>
      <c r="C14" t="s">
        <v>1748</v>
      </c>
      <c r="D14" t="s">
        <v>1748</v>
      </c>
      <c r="E14" t="s">
        <v>1748</v>
      </c>
      <c r="F14" t="s">
        <v>269</v>
      </c>
      <c r="G14" t="s">
        <v>270</v>
      </c>
      <c r="H14" s="9" t="s">
        <v>63</v>
      </c>
      <c r="I14" s="10" t="s">
        <v>75</v>
      </c>
      <c r="J14" s="24">
        <f t="shared" si="0"/>
        <v>45888000000</v>
      </c>
      <c r="K14">
        <v>12160000000</v>
      </c>
      <c r="L14">
        <v>13321000000</v>
      </c>
      <c r="M14">
        <v>20407000000</v>
      </c>
      <c r="O14" t="s">
        <v>269</v>
      </c>
      <c r="P14" t="s">
        <v>270</v>
      </c>
      <c r="Q14" s="9" t="s">
        <v>63</v>
      </c>
      <c r="R14" s="10" t="s">
        <v>75</v>
      </c>
      <c r="S14" s="24">
        <f t="shared" si="1"/>
        <v>28496200000</v>
      </c>
      <c r="T14">
        <v>6386200000</v>
      </c>
      <c r="U14">
        <v>8516000000</v>
      </c>
      <c r="V14">
        <v>13594000000</v>
      </c>
      <c r="X14" t="s">
        <v>269</v>
      </c>
      <c r="Y14" t="s">
        <v>270</v>
      </c>
      <c r="Z14" s="9" t="s">
        <v>63</v>
      </c>
      <c r="AA14" s="10" t="s">
        <v>75</v>
      </c>
      <c r="AB14" s="24">
        <f t="shared" si="2"/>
        <v>29716000000</v>
      </c>
      <c r="AC14">
        <v>10283000000</v>
      </c>
      <c r="AD14">
        <v>19433000000</v>
      </c>
    </row>
    <row r="15" spans="1:48" x14ac:dyDescent="0.3">
      <c r="A15" t="s">
        <v>2384</v>
      </c>
      <c r="B15" t="s">
        <v>2385</v>
      </c>
      <c r="C15" t="s">
        <v>2386</v>
      </c>
      <c r="D15" t="s">
        <v>2386</v>
      </c>
      <c r="E15" t="s">
        <v>2386</v>
      </c>
      <c r="F15" t="s">
        <v>141</v>
      </c>
      <c r="G15" t="s">
        <v>142</v>
      </c>
      <c r="H15" s="9" t="s">
        <v>63</v>
      </c>
      <c r="I15" s="10" t="s">
        <v>75</v>
      </c>
      <c r="J15" s="24">
        <f t="shared" si="0"/>
        <v>96639000000</v>
      </c>
      <c r="K15">
        <v>34897000000</v>
      </c>
      <c r="L15">
        <v>28966000000</v>
      </c>
      <c r="M15">
        <v>32776000000</v>
      </c>
      <c r="O15" t="s">
        <v>141</v>
      </c>
      <c r="P15" t="s">
        <v>142</v>
      </c>
      <c r="Q15" s="9" t="s">
        <v>63</v>
      </c>
      <c r="R15" s="10" t="s">
        <v>75</v>
      </c>
      <c r="S15" s="24">
        <f t="shared" si="1"/>
        <v>91935000000</v>
      </c>
      <c r="T15">
        <v>23647000000</v>
      </c>
      <c r="U15">
        <v>31407000000</v>
      </c>
      <c r="V15">
        <v>36881000000</v>
      </c>
      <c r="X15" t="s">
        <v>141</v>
      </c>
      <c r="Y15" t="s">
        <v>142</v>
      </c>
      <c r="Z15" s="9" t="s">
        <v>63</v>
      </c>
      <c r="AA15" s="10" t="s">
        <v>75</v>
      </c>
      <c r="AB15" s="24">
        <f t="shared" si="2"/>
        <v>91248000000</v>
      </c>
      <c r="AC15">
        <v>49660000000</v>
      </c>
      <c r="AD15">
        <v>41588000000</v>
      </c>
      <c r="AF15" s="1" t="s">
        <v>12040</v>
      </c>
    </row>
    <row r="16" spans="1:48" x14ac:dyDescent="0.3">
      <c r="A16" t="s">
        <v>9522</v>
      </c>
      <c r="B16" t="s">
        <v>9522</v>
      </c>
      <c r="C16" t="s">
        <v>1323</v>
      </c>
      <c r="D16" t="s">
        <v>1323</v>
      </c>
      <c r="E16" t="s">
        <v>1323</v>
      </c>
      <c r="F16" t="s">
        <v>127</v>
      </c>
      <c r="G16" t="s">
        <v>128</v>
      </c>
      <c r="H16" s="9" t="s">
        <v>63</v>
      </c>
      <c r="I16" s="10" t="s">
        <v>75</v>
      </c>
      <c r="J16" s="24">
        <f t="shared" si="0"/>
        <v>84708000000</v>
      </c>
      <c r="K16">
        <v>30325000000</v>
      </c>
      <c r="L16">
        <v>30676000000</v>
      </c>
      <c r="M16">
        <v>23707000000</v>
      </c>
      <c r="O16" t="s">
        <v>127</v>
      </c>
      <c r="P16" t="s">
        <v>128</v>
      </c>
      <c r="Q16" s="9" t="s">
        <v>63</v>
      </c>
      <c r="R16" s="10" t="s">
        <v>75</v>
      </c>
      <c r="S16" s="24">
        <f t="shared" si="1"/>
        <v>105480000000</v>
      </c>
      <c r="T16">
        <v>30113000000</v>
      </c>
      <c r="U16">
        <v>34255000000</v>
      </c>
      <c r="V16">
        <v>41112000000</v>
      </c>
      <c r="X16" t="s">
        <v>127</v>
      </c>
      <c r="Y16" t="s">
        <v>128</v>
      </c>
      <c r="Z16" s="9" t="s">
        <v>63</v>
      </c>
      <c r="AA16" s="10" t="s">
        <v>75</v>
      </c>
      <c r="AB16" s="24">
        <f t="shared" si="2"/>
        <v>97178000000</v>
      </c>
      <c r="AC16">
        <v>53940000000</v>
      </c>
      <c r="AD16">
        <v>43238000000</v>
      </c>
      <c r="AF16" s="1" t="s">
        <v>12041</v>
      </c>
    </row>
    <row r="17" spans="1:35" ht="34.5" x14ac:dyDescent="0.3">
      <c r="A17" t="s">
        <v>1157</v>
      </c>
      <c r="B17" t="s">
        <v>1158</v>
      </c>
      <c r="C17" t="s">
        <v>1159</v>
      </c>
      <c r="D17" t="s">
        <v>1159</v>
      </c>
      <c r="E17" t="s">
        <v>1160</v>
      </c>
      <c r="F17" t="s">
        <v>5154</v>
      </c>
      <c r="G17" t="s">
        <v>5155</v>
      </c>
      <c r="H17" s="9" t="s">
        <v>63</v>
      </c>
      <c r="I17" s="10" t="s">
        <v>75</v>
      </c>
      <c r="J17" s="24">
        <f t="shared" si="0"/>
        <v>0</v>
      </c>
      <c r="K17">
        <v>0</v>
      </c>
      <c r="L17">
        <v>0</v>
      </c>
      <c r="M17">
        <v>0</v>
      </c>
      <c r="O17" t="s">
        <v>5154</v>
      </c>
      <c r="P17" t="s">
        <v>5155</v>
      </c>
      <c r="Q17" s="9" t="s">
        <v>63</v>
      </c>
      <c r="R17" s="10" t="s">
        <v>75</v>
      </c>
      <c r="S17" s="24">
        <f t="shared" si="1"/>
        <v>68387000</v>
      </c>
      <c r="T17">
        <v>28977000</v>
      </c>
      <c r="U17">
        <v>0</v>
      </c>
      <c r="V17">
        <v>39410000</v>
      </c>
      <c r="X17" t="s">
        <v>5154</v>
      </c>
      <c r="Y17" t="s">
        <v>5155</v>
      </c>
      <c r="Z17" s="9" t="s">
        <v>63</v>
      </c>
      <c r="AA17" s="10" t="s">
        <v>75</v>
      </c>
      <c r="AB17" s="24">
        <f t="shared" si="2"/>
        <v>38222000</v>
      </c>
      <c r="AC17">
        <v>0</v>
      </c>
      <c r="AD17">
        <v>38222000</v>
      </c>
      <c r="AG17" s="1" t="s">
        <v>12042</v>
      </c>
      <c r="AH17" s="1" t="s">
        <v>12043</v>
      </c>
      <c r="AI17" s="35" t="s">
        <v>12044</v>
      </c>
    </row>
    <row r="18" spans="1:35" x14ac:dyDescent="0.3">
      <c r="A18" t="s">
        <v>9468</v>
      </c>
      <c r="B18" t="s">
        <v>9468</v>
      </c>
      <c r="C18" t="s">
        <v>865</v>
      </c>
      <c r="D18" t="s">
        <v>865</v>
      </c>
      <c r="E18" t="s">
        <v>865</v>
      </c>
      <c r="F18" t="s">
        <v>7567</v>
      </c>
      <c r="G18" t="s">
        <v>7566</v>
      </c>
      <c r="H18" s="9" t="s">
        <v>63</v>
      </c>
      <c r="I18" s="10" t="s">
        <v>75</v>
      </c>
      <c r="J18" s="24">
        <f t="shared" si="0"/>
        <v>0</v>
      </c>
      <c r="K18">
        <v>0</v>
      </c>
      <c r="L18">
        <v>0</v>
      </c>
      <c r="M18">
        <v>0</v>
      </c>
      <c r="O18" t="s">
        <v>7567</v>
      </c>
      <c r="P18" t="s">
        <v>7566</v>
      </c>
      <c r="Q18" s="9" t="s">
        <v>63</v>
      </c>
      <c r="R18" s="10" t="s">
        <v>75</v>
      </c>
      <c r="S18" s="24">
        <f t="shared" si="1"/>
        <v>22965000</v>
      </c>
      <c r="T18">
        <v>0</v>
      </c>
      <c r="U18">
        <v>0</v>
      </c>
      <c r="V18">
        <v>22965000</v>
      </c>
      <c r="X18" t="s">
        <v>7567</v>
      </c>
      <c r="Y18" t="s">
        <v>7566</v>
      </c>
      <c r="Z18" s="9" t="s">
        <v>63</v>
      </c>
      <c r="AA18" s="10" t="s">
        <v>75</v>
      </c>
      <c r="AB18" s="24">
        <f t="shared" si="2"/>
        <v>0</v>
      </c>
      <c r="AC18">
        <v>0</v>
      </c>
      <c r="AD18">
        <v>0</v>
      </c>
      <c r="AF18" s="1" t="s">
        <v>12035</v>
      </c>
      <c r="AG18" s="36">
        <f>(AG4/AG$3)*100</f>
        <v>51.314880268751907</v>
      </c>
      <c r="AH18" s="36">
        <f>(AM4/AM$3)*100</f>
        <v>47.873423017254233</v>
      </c>
      <c r="AI18" s="36">
        <f>(AS4/AS$3)*100</f>
        <v>44.831147637311886</v>
      </c>
    </row>
    <row r="19" spans="1:35" x14ac:dyDescent="0.3">
      <c r="F19" t="s">
        <v>842</v>
      </c>
      <c r="G19" t="s">
        <v>843</v>
      </c>
      <c r="H19" s="9" t="s">
        <v>63</v>
      </c>
      <c r="I19" s="10" t="s">
        <v>75</v>
      </c>
      <c r="J19" s="24">
        <f t="shared" si="0"/>
        <v>5292100000</v>
      </c>
      <c r="K19">
        <v>2229300000</v>
      </c>
      <c r="L19">
        <v>1552800000</v>
      </c>
      <c r="M19">
        <v>1510000000</v>
      </c>
      <c r="O19" t="s">
        <v>842</v>
      </c>
      <c r="P19" t="s">
        <v>843</v>
      </c>
      <c r="Q19" s="9" t="s">
        <v>63</v>
      </c>
      <c r="R19" s="10" t="s">
        <v>75</v>
      </c>
      <c r="S19" s="24">
        <f t="shared" si="1"/>
        <v>0</v>
      </c>
      <c r="T19">
        <v>0</v>
      </c>
      <c r="U19">
        <v>0</v>
      </c>
      <c r="V19">
        <v>0</v>
      </c>
      <c r="X19" t="s">
        <v>842</v>
      </c>
      <c r="Y19" t="s">
        <v>843</v>
      </c>
      <c r="Z19" s="9" t="s">
        <v>63</v>
      </c>
      <c r="AA19" s="10" t="s">
        <v>75</v>
      </c>
      <c r="AB19" s="24">
        <f t="shared" si="2"/>
        <v>5953000000</v>
      </c>
      <c r="AC19">
        <v>3764500000</v>
      </c>
      <c r="AD19">
        <v>2188500000</v>
      </c>
      <c r="AF19" s="1" t="s">
        <v>12036</v>
      </c>
      <c r="AG19" s="36">
        <f t="shared" ref="AG19:AG22" si="6">(AG5/AG$3)*100</f>
        <v>36.469130280920631</v>
      </c>
      <c r="AH19" s="36">
        <f t="shared" ref="AH19:AH23" si="7">(AM5/AM$3)*100</f>
        <v>40.264578902027665</v>
      </c>
      <c r="AI19" s="36">
        <f t="shared" ref="AI19:AI23" si="8">(AS5/AS$3)*100</f>
        <v>43.531626683142626</v>
      </c>
    </row>
    <row r="20" spans="1:35" x14ac:dyDescent="0.3">
      <c r="A20" t="s">
        <v>5914</v>
      </c>
      <c r="B20" t="s">
        <v>5914</v>
      </c>
      <c r="C20" t="s">
        <v>5915</v>
      </c>
      <c r="D20" t="s">
        <v>3186</v>
      </c>
      <c r="E20" t="s">
        <v>3186</v>
      </c>
      <c r="F20" t="s">
        <v>842</v>
      </c>
      <c r="G20" t="s">
        <v>843</v>
      </c>
      <c r="H20" s="9" t="s">
        <v>63</v>
      </c>
      <c r="I20" s="10" t="s">
        <v>75</v>
      </c>
      <c r="J20" s="24">
        <f t="shared" si="0"/>
        <v>0</v>
      </c>
      <c r="K20">
        <v>0</v>
      </c>
      <c r="L20">
        <v>0</v>
      </c>
      <c r="M20">
        <v>0</v>
      </c>
      <c r="O20" t="s">
        <v>842</v>
      </c>
      <c r="P20" t="s">
        <v>843</v>
      </c>
      <c r="Q20" s="9" t="s">
        <v>63</v>
      </c>
      <c r="R20" s="10" t="s">
        <v>75</v>
      </c>
      <c r="S20" s="24">
        <f t="shared" si="1"/>
        <v>4348500000</v>
      </c>
      <c r="T20">
        <v>1213100000</v>
      </c>
      <c r="U20">
        <v>1535500000</v>
      </c>
      <c r="V20">
        <v>1599900000</v>
      </c>
      <c r="X20" t="s">
        <v>842</v>
      </c>
      <c r="Y20" t="s">
        <v>843</v>
      </c>
      <c r="Z20" s="9" t="s">
        <v>63</v>
      </c>
      <c r="AA20" s="10" t="s">
        <v>75</v>
      </c>
      <c r="AB20" s="24">
        <f t="shared" si="2"/>
        <v>34698000</v>
      </c>
      <c r="AC20">
        <v>34698000</v>
      </c>
      <c r="AD20">
        <v>0</v>
      </c>
      <c r="AF20" s="1" t="s">
        <v>12037</v>
      </c>
      <c r="AG20" s="36">
        <f t="shared" si="6"/>
        <v>9.289375196411461</v>
      </c>
      <c r="AH20" s="36">
        <f t="shared" si="7"/>
        <v>9.3708999214282738</v>
      </c>
      <c r="AI20" s="36">
        <f t="shared" si="8"/>
        <v>9.3966639347431116</v>
      </c>
    </row>
    <row r="21" spans="1:35" x14ac:dyDescent="0.3">
      <c r="A21" t="s">
        <v>1490</v>
      </c>
      <c r="B21" t="s">
        <v>1490</v>
      </c>
      <c r="C21">
        <v>5</v>
      </c>
      <c r="D21">
        <v>1</v>
      </c>
      <c r="E21">
        <v>1</v>
      </c>
      <c r="F21" t="s">
        <v>827</v>
      </c>
      <c r="G21" t="s">
        <v>828</v>
      </c>
      <c r="H21" s="9" t="s">
        <v>63</v>
      </c>
      <c r="I21" s="10" t="s">
        <v>75</v>
      </c>
      <c r="J21" s="24">
        <f t="shared" si="0"/>
        <v>4921300000</v>
      </c>
      <c r="K21">
        <v>2122700000</v>
      </c>
      <c r="L21">
        <v>1704100000</v>
      </c>
      <c r="M21">
        <v>1094500000</v>
      </c>
      <c r="O21" t="s">
        <v>827</v>
      </c>
      <c r="P21" t="s">
        <v>828</v>
      </c>
      <c r="Q21" s="9" t="s">
        <v>63</v>
      </c>
      <c r="R21" s="10" t="s">
        <v>75</v>
      </c>
      <c r="S21" s="24">
        <f t="shared" si="1"/>
        <v>4707700000</v>
      </c>
      <c r="T21">
        <v>1276900000</v>
      </c>
      <c r="U21">
        <v>1674900000</v>
      </c>
      <c r="V21">
        <v>1755900000</v>
      </c>
      <c r="X21" t="s">
        <v>827</v>
      </c>
      <c r="Y21" t="s">
        <v>828</v>
      </c>
      <c r="Z21" s="9" t="s">
        <v>63</v>
      </c>
      <c r="AA21" s="10" t="s">
        <v>75</v>
      </c>
      <c r="AB21" s="24">
        <f t="shared" si="2"/>
        <v>6022600000</v>
      </c>
      <c r="AC21">
        <v>3971500000</v>
      </c>
      <c r="AD21">
        <v>2051100000</v>
      </c>
      <c r="AF21" s="1" t="s">
        <v>12038</v>
      </c>
      <c r="AG21" s="36">
        <f t="shared" si="6"/>
        <v>2.2512442595751252</v>
      </c>
      <c r="AH21" s="36">
        <f t="shared" si="7"/>
        <v>1.849631166357119</v>
      </c>
      <c r="AI21" s="36">
        <f t="shared" si="8"/>
        <v>1.6049217338285131</v>
      </c>
    </row>
    <row r="22" spans="1:35" x14ac:dyDescent="0.3">
      <c r="A22" t="s">
        <v>3524</v>
      </c>
      <c r="B22" t="s">
        <v>3525</v>
      </c>
      <c r="C22" t="s">
        <v>3526</v>
      </c>
      <c r="D22" t="s">
        <v>3526</v>
      </c>
      <c r="E22" t="s">
        <v>3527</v>
      </c>
      <c r="F22" t="s">
        <v>1525</v>
      </c>
      <c r="G22" t="s">
        <v>1526</v>
      </c>
      <c r="H22" s="9" t="s">
        <v>63</v>
      </c>
      <c r="I22" s="10" t="s">
        <v>75</v>
      </c>
      <c r="J22" s="24">
        <f t="shared" si="0"/>
        <v>1502730000</v>
      </c>
      <c r="K22">
        <v>469520000</v>
      </c>
      <c r="L22">
        <v>357740000</v>
      </c>
      <c r="M22">
        <v>675470000</v>
      </c>
      <c r="O22" t="s">
        <v>1525</v>
      </c>
      <c r="P22" t="s">
        <v>1526</v>
      </c>
      <c r="Q22" s="9" t="s">
        <v>63</v>
      </c>
      <c r="R22" s="10" t="s">
        <v>75</v>
      </c>
      <c r="S22" s="24">
        <f t="shared" si="1"/>
        <v>1008150000</v>
      </c>
      <c r="T22">
        <v>184090000</v>
      </c>
      <c r="U22">
        <v>312450000</v>
      </c>
      <c r="V22">
        <v>511610000</v>
      </c>
      <c r="X22" t="s">
        <v>1525</v>
      </c>
      <c r="Y22" t="s">
        <v>1526</v>
      </c>
      <c r="Z22" s="9" t="s">
        <v>63</v>
      </c>
      <c r="AA22" s="10" t="s">
        <v>75</v>
      </c>
      <c r="AB22" s="24">
        <f t="shared" si="2"/>
        <v>833610000</v>
      </c>
      <c r="AC22">
        <v>372660000</v>
      </c>
      <c r="AD22">
        <v>460950000</v>
      </c>
      <c r="AF22" s="1" t="s">
        <v>12039</v>
      </c>
      <c r="AG22" s="36">
        <f t="shared" si="6"/>
        <v>0.15873171383926765</v>
      </c>
      <c r="AH22" s="36">
        <f t="shared" si="7"/>
        <v>0.16518840370839347</v>
      </c>
      <c r="AI22" s="36">
        <f t="shared" si="8"/>
        <v>0.12278899660092246</v>
      </c>
    </row>
    <row r="23" spans="1:35" x14ac:dyDescent="0.3">
      <c r="A23" t="s">
        <v>1453</v>
      </c>
      <c r="B23" t="s">
        <v>1453</v>
      </c>
      <c r="C23" t="s">
        <v>1454</v>
      </c>
      <c r="D23" t="s">
        <v>1455</v>
      </c>
      <c r="E23" t="s">
        <v>1455</v>
      </c>
      <c r="F23" t="s">
        <v>856</v>
      </c>
      <c r="G23" t="s">
        <v>855</v>
      </c>
      <c r="H23" s="9" t="s">
        <v>63</v>
      </c>
      <c r="I23" s="10" t="s">
        <v>75</v>
      </c>
      <c r="J23" s="24">
        <f t="shared" si="0"/>
        <v>4538100000</v>
      </c>
      <c r="K23">
        <v>1760800000</v>
      </c>
      <c r="L23">
        <v>1580600000</v>
      </c>
      <c r="M23">
        <v>1196700000</v>
      </c>
      <c r="O23" t="s">
        <v>856</v>
      </c>
      <c r="P23" t="s">
        <v>855</v>
      </c>
      <c r="Q23" s="9" t="s">
        <v>63</v>
      </c>
      <c r="R23" s="10" t="s">
        <v>75</v>
      </c>
      <c r="S23" s="24">
        <f t="shared" si="1"/>
        <v>5004500000</v>
      </c>
      <c r="T23">
        <v>1199000000</v>
      </c>
      <c r="U23">
        <v>1466100000</v>
      </c>
      <c r="V23">
        <v>2339400000</v>
      </c>
      <c r="X23" t="s">
        <v>856</v>
      </c>
      <c r="Y23" t="s">
        <v>855</v>
      </c>
      <c r="Z23" s="9" t="s">
        <v>63</v>
      </c>
      <c r="AA23" s="10" t="s">
        <v>75</v>
      </c>
      <c r="AB23" s="24">
        <f t="shared" si="2"/>
        <v>4636700000</v>
      </c>
      <c r="AC23">
        <v>2167400000</v>
      </c>
      <c r="AD23">
        <v>2469300000</v>
      </c>
      <c r="AF23" s="1" t="s">
        <v>957</v>
      </c>
      <c r="AG23" s="36">
        <f>(AG9/AG$3)*100</f>
        <v>0.51663828050160632</v>
      </c>
      <c r="AH23" s="36">
        <f t="shared" si="7"/>
        <v>0.47627858922431937</v>
      </c>
      <c r="AI23" s="36">
        <f t="shared" si="8"/>
        <v>0.51285101437294345</v>
      </c>
    </row>
    <row r="24" spans="1:35" x14ac:dyDescent="0.3">
      <c r="A24" t="s">
        <v>4177</v>
      </c>
      <c r="B24" t="s">
        <v>4178</v>
      </c>
      <c r="C24" t="s">
        <v>4179</v>
      </c>
      <c r="D24" t="s">
        <v>1323</v>
      </c>
      <c r="E24" t="s">
        <v>3400</v>
      </c>
      <c r="F24" t="s">
        <v>7022</v>
      </c>
      <c r="G24" t="s">
        <v>7021</v>
      </c>
      <c r="H24" s="9" t="s">
        <v>63</v>
      </c>
      <c r="I24" s="10" t="s">
        <v>75</v>
      </c>
      <c r="J24" s="24">
        <f t="shared" si="0"/>
        <v>0</v>
      </c>
      <c r="K24">
        <v>0</v>
      </c>
      <c r="L24">
        <v>0</v>
      </c>
      <c r="M24">
        <v>0</v>
      </c>
      <c r="O24" t="s">
        <v>7022</v>
      </c>
      <c r="P24" t="s">
        <v>7021</v>
      </c>
      <c r="Q24" s="9" t="s">
        <v>63</v>
      </c>
      <c r="R24" s="10" t="s">
        <v>75</v>
      </c>
      <c r="S24" s="24">
        <f t="shared" si="1"/>
        <v>0</v>
      </c>
      <c r="T24">
        <v>0</v>
      </c>
      <c r="U24">
        <v>0</v>
      </c>
      <c r="V24">
        <v>0</v>
      </c>
      <c r="X24" t="s">
        <v>7022</v>
      </c>
      <c r="Y24" t="s">
        <v>7021</v>
      </c>
      <c r="Z24" s="9" t="s">
        <v>63</v>
      </c>
      <c r="AA24" s="10" t="s">
        <v>75</v>
      </c>
      <c r="AB24" s="24">
        <f t="shared" si="2"/>
        <v>30808000</v>
      </c>
      <c r="AC24">
        <v>30808000</v>
      </c>
      <c r="AD24">
        <v>0</v>
      </c>
    </row>
    <row r="25" spans="1:35" x14ac:dyDescent="0.3">
      <c r="A25" t="s">
        <v>507</v>
      </c>
      <c r="B25" t="s">
        <v>507</v>
      </c>
      <c r="C25" t="s">
        <v>508</v>
      </c>
      <c r="D25" t="s">
        <v>508</v>
      </c>
      <c r="E25" t="s">
        <v>509</v>
      </c>
      <c r="F25" t="s">
        <v>154</v>
      </c>
      <c r="G25" t="s">
        <v>155</v>
      </c>
      <c r="H25" s="9" t="s">
        <v>63</v>
      </c>
      <c r="I25" s="10" t="s">
        <v>75</v>
      </c>
      <c r="J25" s="24">
        <f t="shared" si="0"/>
        <v>106723000000</v>
      </c>
      <c r="K25">
        <v>48308000000</v>
      </c>
      <c r="L25">
        <v>40216000000</v>
      </c>
      <c r="M25">
        <v>18199000000</v>
      </c>
      <c r="O25" t="s">
        <v>154</v>
      </c>
      <c r="P25" t="s">
        <v>155</v>
      </c>
      <c r="Q25" s="9" t="s">
        <v>63</v>
      </c>
      <c r="R25" s="10" t="s">
        <v>75</v>
      </c>
      <c r="S25" s="24">
        <f t="shared" si="1"/>
        <v>124453000000</v>
      </c>
      <c r="T25">
        <v>41981000000</v>
      </c>
      <c r="U25">
        <v>44484000000</v>
      </c>
      <c r="V25">
        <v>37988000000</v>
      </c>
      <c r="X25" t="s">
        <v>154</v>
      </c>
      <c r="Y25" t="s">
        <v>155</v>
      </c>
      <c r="Z25" s="9" t="s">
        <v>63</v>
      </c>
      <c r="AA25" s="10" t="s">
        <v>75</v>
      </c>
      <c r="AB25" s="24">
        <f t="shared" si="2"/>
        <v>45055000000</v>
      </c>
      <c r="AC25">
        <v>19299000000</v>
      </c>
      <c r="AD25">
        <v>25756000000</v>
      </c>
      <c r="AG25" s="34">
        <f>SUM(AG18:AG23)</f>
        <v>100</v>
      </c>
      <c r="AH25" s="34">
        <f t="shared" ref="AH25:AI25" si="9">SUM(AH18:AH23)</f>
        <v>100</v>
      </c>
      <c r="AI25" s="34">
        <f t="shared" si="9"/>
        <v>100.00000000000001</v>
      </c>
    </row>
    <row r="26" spans="1:35" x14ac:dyDescent="0.3">
      <c r="A26" t="s">
        <v>1000</v>
      </c>
      <c r="B26" t="s">
        <v>1001</v>
      </c>
      <c r="C26" t="s">
        <v>1002</v>
      </c>
      <c r="D26" t="s">
        <v>1002</v>
      </c>
      <c r="E26" t="s">
        <v>1002</v>
      </c>
      <c r="F26" t="s">
        <v>213</v>
      </c>
      <c r="G26" t="s">
        <v>214</v>
      </c>
      <c r="H26" s="9" t="s">
        <v>63</v>
      </c>
      <c r="I26" s="10" t="s">
        <v>75</v>
      </c>
      <c r="J26" s="24">
        <f t="shared" si="0"/>
        <v>61090000000</v>
      </c>
      <c r="K26">
        <v>27309000000</v>
      </c>
      <c r="L26">
        <v>22764000000</v>
      </c>
      <c r="M26">
        <v>11017000000</v>
      </c>
      <c r="O26" t="s">
        <v>213</v>
      </c>
      <c r="P26" t="s">
        <v>9254</v>
      </c>
      <c r="Q26" s="9" t="s">
        <v>63</v>
      </c>
      <c r="R26" s="10" t="s">
        <v>75</v>
      </c>
      <c r="S26" s="24">
        <f t="shared" si="1"/>
        <v>8698400</v>
      </c>
      <c r="T26">
        <v>0</v>
      </c>
      <c r="U26">
        <v>8698400</v>
      </c>
      <c r="V26">
        <v>0</v>
      </c>
      <c r="X26" t="s">
        <v>213</v>
      </c>
      <c r="Y26" t="s">
        <v>214</v>
      </c>
      <c r="Z26" s="9" t="s">
        <v>63</v>
      </c>
      <c r="AA26" s="10" t="s">
        <v>75</v>
      </c>
      <c r="AB26" s="24">
        <f t="shared" si="2"/>
        <v>29006000000</v>
      </c>
      <c r="AC26">
        <v>12809000000</v>
      </c>
      <c r="AD26">
        <v>16197000000</v>
      </c>
    </row>
    <row r="27" spans="1:35" x14ac:dyDescent="0.3">
      <c r="A27" t="s">
        <v>239</v>
      </c>
      <c r="B27" t="s">
        <v>239</v>
      </c>
      <c r="C27" t="s">
        <v>240</v>
      </c>
      <c r="D27" t="s">
        <v>240</v>
      </c>
      <c r="E27" t="s">
        <v>241</v>
      </c>
      <c r="F27" t="s">
        <v>213</v>
      </c>
      <c r="G27" t="s">
        <v>9254</v>
      </c>
      <c r="H27" s="9" t="s">
        <v>63</v>
      </c>
      <c r="I27" s="10" t="s">
        <v>75</v>
      </c>
      <c r="J27" s="24">
        <f t="shared" si="0"/>
        <v>0</v>
      </c>
      <c r="K27">
        <v>0</v>
      </c>
      <c r="L27">
        <v>0</v>
      </c>
      <c r="M27">
        <v>0</v>
      </c>
      <c r="O27" t="s">
        <v>213</v>
      </c>
      <c r="P27" t="s">
        <v>214</v>
      </c>
      <c r="Q27" s="9" t="s">
        <v>63</v>
      </c>
      <c r="R27" s="10" t="s">
        <v>75</v>
      </c>
      <c r="S27" s="24">
        <f t="shared" si="1"/>
        <v>66985000000</v>
      </c>
      <c r="T27">
        <v>22741000000</v>
      </c>
      <c r="U27">
        <v>22277000000</v>
      </c>
      <c r="V27">
        <v>21967000000</v>
      </c>
      <c r="X27" t="s">
        <v>213</v>
      </c>
      <c r="Y27" t="s">
        <v>9254</v>
      </c>
      <c r="Z27" s="9" t="s">
        <v>63</v>
      </c>
      <c r="AA27" s="10" t="s">
        <v>75</v>
      </c>
      <c r="AB27" s="24">
        <f t="shared" si="2"/>
        <v>0</v>
      </c>
      <c r="AC27">
        <v>0</v>
      </c>
      <c r="AD27">
        <v>0</v>
      </c>
      <c r="AG27" s="1" t="s">
        <v>12045</v>
      </c>
    </row>
    <row r="28" spans="1:35" x14ac:dyDescent="0.3">
      <c r="A28" t="s">
        <v>2836</v>
      </c>
      <c r="B28" t="s">
        <v>2836</v>
      </c>
      <c r="C28" t="s">
        <v>1845</v>
      </c>
      <c r="D28" t="s">
        <v>1845</v>
      </c>
      <c r="E28" t="s">
        <v>1845</v>
      </c>
      <c r="F28" t="s">
        <v>102</v>
      </c>
      <c r="G28" t="s">
        <v>103</v>
      </c>
      <c r="H28" s="9" t="s">
        <v>63</v>
      </c>
      <c r="I28" s="10" t="s">
        <v>75</v>
      </c>
      <c r="J28" s="24">
        <f t="shared" si="0"/>
        <v>147631000000</v>
      </c>
      <c r="K28">
        <v>62385000000</v>
      </c>
      <c r="L28">
        <v>53004000000</v>
      </c>
      <c r="M28">
        <v>32242000000</v>
      </c>
      <c r="O28" t="s">
        <v>102</v>
      </c>
      <c r="P28" t="s">
        <v>4147</v>
      </c>
      <c r="Q28" s="9" t="s">
        <v>63</v>
      </c>
      <c r="R28" s="10" t="s">
        <v>75</v>
      </c>
      <c r="S28" s="24">
        <f t="shared" si="1"/>
        <v>218500000</v>
      </c>
      <c r="T28">
        <v>218500000</v>
      </c>
      <c r="U28">
        <v>0</v>
      </c>
      <c r="V28">
        <v>0</v>
      </c>
      <c r="X28" t="s">
        <v>102</v>
      </c>
      <c r="Y28" t="s">
        <v>103</v>
      </c>
      <c r="Z28" s="9" t="s">
        <v>63</v>
      </c>
      <c r="AA28" s="10" t="s">
        <v>75</v>
      </c>
      <c r="AB28" s="24">
        <f t="shared" si="2"/>
        <v>71329000000</v>
      </c>
      <c r="AC28">
        <v>24614000000</v>
      </c>
      <c r="AD28">
        <v>46715000000</v>
      </c>
    </row>
    <row r="29" spans="1:35" x14ac:dyDescent="0.3">
      <c r="A29" t="s">
        <v>1095</v>
      </c>
      <c r="B29" t="s">
        <v>1096</v>
      </c>
      <c r="C29" t="s">
        <v>1097</v>
      </c>
      <c r="D29" t="s">
        <v>1097</v>
      </c>
      <c r="E29" t="s">
        <v>1098</v>
      </c>
      <c r="F29" t="s">
        <v>102</v>
      </c>
      <c r="G29" t="s">
        <v>4147</v>
      </c>
      <c r="H29" s="9" t="s">
        <v>63</v>
      </c>
      <c r="I29" s="10" t="s">
        <v>75</v>
      </c>
      <c r="J29" s="24">
        <f t="shared" si="0"/>
        <v>0</v>
      </c>
      <c r="K29">
        <v>0</v>
      </c>
      <c r="L29">
        <v>0</v>
      </c>
      <c r="M29">
        <v>0</v>
      </c>
      <c r="O29" t="s">
        <v>102</v>
      </c>
      <c r="P29" t="s">
        <v>103</v>
      </c>
      <c r="Q29" s="9" t="s">
        <v>63</v>
      </c>
      <c r="R29" s="10" t="s">
        <v>75</v>
      </c>
      <c r="S29" s="24">
        <f t="shared" si="1"/>
        <v>202564000000</v>
      </c>
      <c r="T29">
        <v>100040000000</v>
      </c>
      <c r="U29">
        <v>60675000000</v>
      </c>
      <c r="V29">
        <v>41849000000</v>
      </c>
      <c r="X29" t="s">
        <v>102</v>
      </c>
      <c r="Y29" t="s">
        <v>4147</v>
      </c>
      <c r="Z29" s="9" t="s">
        <v>63</v>
      </c>
      <c r="AA29" s="10" t="s">
        <v>75</v>
      </c>
      <c r="AB29" s="24">
        <f t="shared" si="2"/>
        <v>0</v>
      </c>
      <c r="AC29">
        <v>0</v>
      </c>
      <c r="AD29">
        <v>0</v>
      </c>
    </row>
    <row r="30" spans="1:35" x14ac:dyDescent="0.3">
      <c r="A30" t="s">
        <v>5037</v>
      </c>
      <c r="B30" t="s">
        <v>5037</v>
      </c>
      <c r="C30">
        <v>10</v>
      </c>
      <c r="D30">
        <v>10</v>
      </c>
      <c r="E30">
        <v>10</v>
      </c>
      <c r="F30" t="s">
        <v>9413</v>
      </c>
      <c r="G30" t="s">
        <v>9414</v>
      </c>
      <c r="H30" s="9" t="s">
        <v>63</v>
      </c>
      <c r="I30" s="10" t="s">
        <v>75</v>
      </c>
      <c r="J30" s="24">
        <f t="shared" si="0"/>
        <v>0</v>
      </c>
      <c r="K30">
        <v>0</v>
      </c>
      <c r="L30">
        <v>0</v>
      </c>
      <c r="M30">
        <v>0</v>
      </c>
      <c r="O30" t="s">
        <v>9413</v>
      </c>
      <c r="P30" t="s">
        <v>9414</v>
      </c>
      <c r="Q30" s="9" t="s">
        <v>63</v>
      </c>
      <c r="R30" s="10" t="s">
        <v>75</v>
      </c>
      <c r="S30" s="24">
        <f t="shared" si="1"/>
        <v>0</v>
      </c>
      <c r="T30">
        <v>0</v>
      </c>
      <c r="U30">
        <v>0</v>
      </c>
      <c r="V30">
        <v>0</v>
      </c>
      <c r="X30" t="s">
        <v>9413</v>
      </c>
      <c r="Y30" t="s">
        <v>9414</v>
      </c>
      <c r="Z30" s="9" t="s">
        <v>63</v>
      </c>
      <c r="AA30" s="10" t="s">
        <v>75</v>
      </c>
      <c r="AB30" s="24">
        <f t="shared" si="2"/>
        <v>7608100</v>
      </c>
      <c r="AC30">
        <v>7608100</v>
      </c>
      <c r="AD30">
        <v>0</v>
      </c>
    </row>
    <row r="31" spans="1:35" x14ac:dyDescent="0.3">
      <c r="A31" t="s">
        <v>6388</v>
      </c>
      <c r="B31" t="s">
        <v>6389</v>
      </c>
      <c r="C31" t="s">
        <v>6390</v>
      </c>
      <c r="D31" t="s">
        <v>6390</v>
      </c>
      <c r="E31" t="s">
        <v>6390</v>
      </c>
      <c r="F31" t="s">
        <v>1431</v>
      </c>
      <c r="G31" t="s">
        <v>1432</v>
      </c>
      <c r="H31" s="9" t="s">
        <v>63</v>
      </c>
      <c r="I31" s="10" t="s">
        <v>75</v>
      </c>
      <c r="J31" s="24">
        <f t="shared" si="0"/>
        <v>1066400000</v>
      </c>
      <c r="K31">
        <v>0</v>
      </c>
      <c r="L31">
        <v>513590000</v>
      </c>
      <c r="M31">
        <v>552810000</v>
      </c>
      <c r="O31" t="s">
        <v>1431</v>
      </c>
      <c r="P31" t="s">
        <v>1432</v>
      </c>
      <c r="Q31" s="9" t="s">
        <v>63</v>
      </c>
      <c r="R31" s="10" t="s">
        <v>75</v>
      </c>
      <c r="S31" s="24">
        <f t="shared" si="1"/>
        <v>1571640000</v>
      </c>
      <c r="T31">
        <v>501650000</v>
      </c>
      <c r="U31">
        <v>626680000</v>
      </c>
      <c r="V31">
        <v>443310000</v>
      </c>
      <c r="X31" t="s">
        <v>1431</v>
      </c>
      <c r="Y31" t="s">
        <v>1432</v>
      </c>
      <c r="Z31" s="9" t="s">
        <v>63</v>
      </c>
      <c r="AA31" s="10" t="s">
        <v>75</v>
      </c>
      <c r="AB31" s="24">
        <f t="shared" si="2"/>
        <v>1456680000</v>
      </c>
      <c r="AC31">
        <v>786360000</v>
      </c>
      <c r="AD31">
        <v>670320000</v>
      </c>
    </row>
    <row r="32" spans="1:35" x14ac:dyDescent="0.3">
      <c r="A32" t="s">
        <v>8648</v>
      </c>
      <c r="B32" t="s">
        <v>8648</v>
      </c>
      <c r="C32" t="s">
        <v>3236</v>
      </c>
      <c r="D32" t="s">
        <v>3236</v>
      </c>
      <c r="E32" t="s">
        <v>3236</v>
      </c>
      <c r="F32" t="s">
        <v>3819</v>
      </c>
      <c r="G32" t="s">
        <v>3820</v>
      </c>
      <c r="H32" s="9" t="s">
        <v>63</v>
      </c>
      <c r="I32" s="10" t="s">
        <v>75</v>
      </c>
      <c r="J32" s="24">
        <f t="shared" si="0"/>
        <v>79288000</v>
      </c>
      <c r="K32">
        <v>0</v>
      </c>
      <c r="L32">
        <v>44542000</v>
      </c>
      <c r="M32">
        <v>34746000</v>
      </c>
      <c r="O32" t="s">
        <v>3819</v>
      </c>
      <c r="P32" t="s">
        <v>3820</v>
      </c>
      <c r="Q32" s="9" t="s">
        <v>63</v>
      </c>
      <c r="R32" s="10" t="s">
        <v>75</v>
      </c>
      <c r="S32" s="24">
        <f t="shared" si="1"/>
        <v>76404000</v>
      </c>
      <c r="T32">
        <v>31570000</v>
      </c>
      <c r="U32">
        <v>0</v>
      </c>
      <c r="V32">
        <v>44834000</v>
      </c>
      <c r="X32" t="s">
        <v>3819</v>
      </c>
      <c r="Y32" t="s">
        <v>3820</v>
      </c>
      <c r="Z32" s="9" t="s">
        <v>63</v>
      </c>
      <c r="AA32" s="10" t="s">
        <v>75</v>
      </c>
      <c r="AB32" s="24">
        <f t="shared" si="2"/>
        <v>103002000</v>
      </c>
      <c r="AC32">
        <v>38463000</v>
      </c>
      <c r="AD32">
        <v>64539000</v>
      </c>
    </row>
    <row r="33" spans="1:30" x14ac:dyDescent="0.3">
      <c r="A33" t="s">
        <v>2406</v>
      </c>
      <c r="B33" t="s">
        <v>2407</v>
      </c>
      <c r="C33" t="s">
        <v>2408</v>
      </c>
      <c r="D33" t="s">
        <v>2408</v>
      </c>
      <c r="E33" t="s">
        <v>2409</v>
      </c>
      <c r="F33" t="s">
        <v>3080</v>
      </c>
      <c r="G33" t="s">
        <v>3081</v>
      </c>
      <c r="H33" s="9" t="s">
        <v>63</v>
      </c>
      <c r="I33" s="5" t="s">
        <v>64</v>
      </c>
      <c r="J33" s="24">
        <f t="shared" si="0"/>
        <v>242037000</v>
      </c>
      <c r="K33">
        <v>105130000</v>
      </c>
      <c r="L33">
        <v>71065000</v>
      </c>
      <c r="M33">
        <v>65842000</v>
      </c>
      <c r="O33" t="s">
        <v>3080</v>
      </c>
      <c r="P33" t="s">
        <v>3081</v>
      </c>
      <c r="Q33" s="9" t="s">
        <v>63</v>
      </c>
      <c r="R33" s="5" t="s">
        <v>64</v>
      </c>
      <c r="S33" s="24">
        <f t="shared" si="1"/>
        <v>241526000</v>
      </c>
      <c r="T33">
        <v>136880000</v>
      </c>
      <c r="U33">
        <v>70934000</v>
      </c>
      <c r="V33">
        <v>33712000</v>
      </c>
      <c r="X33" t="s">
        <v>3080</v>
      </c>
      <c r="Y33" t="s">
        <v>3081</v>
      </c>
      <c r="Z33" s="9" t="s">
        <v>63</v>
      </c>
      <c r="AA33" s="5" t="s">
        <v>64</v>
      </c>
      <c r="AB33" s="24">
        <f t="shared" si="2"/>
        <v>86632000</v>
      </c>
      <c r="AC33">
        <v>52523000</v>
      </c>
      <c r="AD33">
        <v>34109000</v>
      </c>
    </row>
    <row r="34" spans="1:30" x14ac:dyDescent="0.3">
      <c r="A34" t="s">
        <v>9795</v>
      </c>
      <c r="B34" t="s">
        <v>9795</v>
      </c>
      <c r="C34" t="s">
        <v>3236</v>
      </c>
      <c r="D34" t="s">
        <v>3236</v>
      </c>
      <c r="E34" t="s">
        <v>3236</v>
      </c>
      <c r="F34" t="s">
        <v>2884</v>
      </c>
      <c r="G34" t="s">
        <v>2885</v>
      </c>
      <c r="H34" s="9" t="s">
        <v>63</v>
      </c>
      <c r="I34" s="5" t="s">
        <v>64</v>
      </c>
      <c r="J34" s="24">
        <f t="shared" si="0"/>
        <v>113980000</v>
      </c>
      <c r="K34">
        <v>0</v>
      </c>
      <c r="L34">
        <v>113980000</v>
      </c>
      <c r="M34">
        <v>0</v>
      </c>
      <c r="O34" t="s">
        <v>2884</v>
      </c>
      <c r="P34" t="s">
        <v>2885</v>
      </c>
      <c r="Q34" s="9" t="s">
        <v>63</v>
      </c>
      <c r="R34" s="5" t="s">
        <v>64</v>
      </c>
      <c r="S34" s="24">
        <f t="shared" si="1"/>
        <v>380230000</v>
      </c>
      <c r="T34">
        <v>141990000</v>
      </c>
      <c r="U34">
        <v>123380000</v>
      </c>
      <c r="V34">
        <v>114860000</v>
      </c>
      <c r="X34" t="s">
        <v>2884</v>
      </c>
      <c r="Y34" t="s">
        <v>2885</v>
      </c>
      <c r="Z34" s="9" t="s">
        <v>63</v>
      </c>
      <c r="AA34" s="5" t="s">
        <v>64</v>
      </c>
      <c r="AB34" s="24">
        <f t="shared" si="2"/>
        <v>202669000</v>
      </c>
      <c r="AC34">
        <v>127630000</v>
      </c>
      <c r="AD34">
        <v>75039000</v>
      </c>
    </row>
    <row r="35" spans="1:30" x14ac:dyDescent="0.3">
      <c r="A35" t="s">
        <v>8260</v>
      </c>
      <c r="B35" t="s">
        <v>8260</v>
      </c>
      <c r="C35">
        <v>1</v>
      </c>
      <c r="D35">
        <v>1</v>
      </c>
      <c r="E35">
        <v>1</v>
      </c>
      <c r="F35" t="s">
        <v>7777</v>
      </c>
      <c r="G35" t="s">
        <v>7778</v>
      </c>
      <c r="H35" s="9" t="s">
        <v>63</v>
      </c>
      <c r="I35" s="5" t="s">
        <v>64</v>
      </c>
      <c r="J35" s="24">
        <f t="shared" si="0"/>
        <v>0</v>
      </c>
      <c r="K35">
        <v>0</v>
      </c>
      <c r="L35">
        <v>0</v>
      </c>
      <c r="M35">
        <v>0</v>
      </c>
      <c r="O35" t="s">
        <v>7777</v>
      </c>
      <c r="P35" t="s">
        <v>7778</v>
      </c>
      <c r="Q35" s="9" t="s">
        <v>63</v>
      </c>
      <c r="R35" s="5" t="s">
        <v>64</v>
      </c>
      <c r="S35" s="24">
        <f t="shared" si="1"/>
        <v>0</v>
      </c>
      <c r="T35">
        <v>0</v>
      </c>
      <c r="U35">
        <v>0</v>
      </c>
      <c r="V35">
        <v>0</v>
      </c>
      <c r="X35" t="s">
        <v>7777</v>
      </c>
      <c r="Y35" t="s">
        <v>7778</v>
      </c>
      <c r="Z35" s="9" t="s">
        <v>63</v>
      </c>
      <c r="AA35" s="5" t="s">
        <v>64</v>
      </c>
      <c r="AB35" s="24">
        <f t="shared" si="2"/>
        <v>20103000</v>
      </c>
      <c r="AC35">
        <v>20103000</v>
      </c>
      <c r="AD35">
        <v>0</v>
      </c>
    </row>
    <row r="36" spans="1:30" x14ac:dyDescent="0.3">
      <c r="A36" t="s">
        <v>365</v>
      </c>
      <c r="B36" t="s">
        <v>366</v>
      </c>
      <c r="C36" t="s">
        <v>367</v>
      </c>
      <c r="D36" t="s">
        <v>367</v>
      </c>
      <c r="E36" t="s">
        <v>367</v>
      </c>
      <c r="F36" t="s">
        <v>5039</v>
      </c>
      <c r="G36" t="s">
        <v>5038</v>
      </c>
      <c r="H36" s="9" t="s">
        <v>63</v>
      </c>
      <c r="I36" s="5" t="s">
        <v>64</v>
      </c>
      <c r="J36" s="24">
        <f t="shared" si="0"/>
        <v>0</v>
      </c>
      <c r="K36">
        <v>0</v>
      </c>
      <c r="L36">
        <v>0</v>
      </c>
      <c r="M36">
        <v>0</v>
      </c>
      <c r="O36" t="s">
        <v>5039</v>
      </c>
      <c r="P36" t="s">
        <v>5038</v>
      </c>
      <c r="Q36" s="9" t="s">
        <v>63</v>
      </c>
      <c r="R36" s="5" t="s">
        <v>64</v>
      </c>
      <c r="S36" s="24">
        <f t="shared" si="1"/>
        <v>73488000</v>
      </c>
      <c r="T36">
        <v>0</v>
      </c>
      <c r="U36">
        <v>39483000</v>
      </c>
      <c r="V36">
        <v>34005000</v>
      </c>
      <c r="X36" t="s">
        <v>5039</v>
      </c>
      <c r="Y36" t="s">
        <v>5038</v>
      </c>
      <c r="Z36" s="9" t="s">
        <v>63</v>
      </c>
      <c r="AA36" s="5" t="s">
        <v>64</v>
      </c>
      <c r="AB36" s="24">
        <f t="shared" si="2"/>
        <v>40982000</v>
      </c>
      <c r="AC36">
        <v>40982000</v>
      </c>
      <c r="AD36">
        <v>0</v>
      </c>
    </row>
    <row r="37" spans="1:30" x14ac:dyDescent="0.3">
      <c r="A37" t="s">
        <v>1310</v>
      </c>
      <c r="B37" t="s">
        <v>1311</v>
      </c>
      <c r="C37" t="s">
        <v>1312</v>
      </c>
      <c r="D37" t="s">
        <v>1312</v>
      </c>
      <c r="E37" t="s">
        <v>1312</v>
      </c>
      <c r="F37" t="s">
        <v>1071</v>
      </c>
      <c r="G37" t="s">
        <v>1072</v>
      </c>
      <c r="H37" s="9" t="s">
        <v>63</v>
      </c>
      <c r="I37" s="5" t="s">
        <v>64</v>
      </c>
      <c r="J37" s="24">
        <f t="shared" si="0"/>
        <v>157201000</v>
      </c>
      <c r="K37">
        <v>52722000</v>
      </c>
      <c r="L37">
        <v>55840000</v>
      </c>
      <c r="M37">
        <v>48639000</v>
      </c>
      <c r="O37" t="s">
        <v>1071</v>
      </c>
      <c r="P37" t="s">
        <v>1072</v>
      </c>
      <c r="Q37" s="9" t="s">
        <v>63</v>
      </c>
      <c r="R37" s="5" t="s">
        <v>64</v>
      </c>
      <c r="S37" s="24">
        <f t="shared" si="1"/>
        <v>5655991000</v>
      </c>
      <c r="T37">
        <v>1792700000</v>
      </c>
      <c r="U37">
        <v>3823000000</v>
      </c>
      <c r="V37">
        <v>40291000</v>
      </c>
      <c r="X37" t="s">
        <v>1071</v>
      </c>
      <c r="Y37" t="s">
        <v>1072</v>
      </c>
      <c r="Z37" s="9" t="s">
        <v>63</v>
      </c>
      <c r="AA37" s="5" t="s">
        <v>64</v>
      </c>
      <c r="AB37" s="24">
        <f t="shared" si="2"/>
        <v>2053290000</v>
      </c>
      <c r="AC37">
        <v>184090000</v>
      </c>
      <c r="AD37">
        <v>1869200000</v>
      </c>
    </row>
    <row r="38" spans="1:30" x14ac:dyDescent="0.3">
      <c r="A38" t="s">
        <v>786</v>
      </c>
      <c r="B38" t="s">
        <v>787</v>
      </c>
      <c r="C38" t="s">
        <v>788</v>
      </c>
      <c r="D38" t="s">
        <v>788</v>
      </c>
      <c r="E38" t="s">
        <v>789</v>
      </c>
      <c r="F38" t="s">
        <v>990</v>
      </c>
      <c r="G38" t="s">
        <v>991</v>
      </c>
      <c r="H38" s="9" t="s">
        <v>63</v>
      </c>
      <c r="I38" s="5" t="s">
        <v>64</v>
      </c>
      <c r="J38" s="24">
        <f t="shared" si="0"/>
        <v>1386450000</v>
      </c>
      <c r="K38">
        <v>1020400000</v>
      </c>
      <c r="L38">
        <v>0</v>
      </c>
      <c r="M38">
        <v>366050000</v>
      </c>
      <c r="O38" t="s">
        <v>990</v>
      </c>
      <c r="P38" t="s">
        <v>991</v>
      </c>
      <c r="Q38" s="9" t="s">
        <v>63</v>
      </c>
      <c r="R38" s="5" t="s">
        <v>64</v>
      </c>
      <c r="S38" s="24">
        <f t="shared" si="1"/>
        <v>6678850000</v>
      </c>
      <c r="T38">
        <v>431650000</v>
      </c>
      <c r="U38">
        <v>6247200000</v>
      </c>
      <c r="V38">
        <v>0</v>
      </c>
      <c r="X38" t="s">
        <v>990</v>
      </c>
      <c r="Y38" t="s">
        <v>991</v>
      </c>
      <c r="Z38" s="9" t="s">
        <v>63</v>
      </c>
      <c r="AA38" s="5" t="s">
        <v>64</v>
      </c>
      <c r="AB38" s="24">
        <f t="shared" si="2"/>
        <v>2700569000</v>
      </c>
      <c r="AC38">
        <v>76969000</v>
      </c>
      <c r="AD38">
        <v>2623600000</v>
      </c>
    </row>
    <row r="39" spans="1:30" x14ac:dyDescent="0.3">
      <c r="A39" t="s">
        <v>3657</v>
      </c>
      <c r="B39" t="s">
        <v>3658</v>
      </c>
      <c r="C39" t="s">
        <v>3659</v>
      </c>
      <c r="D39" t="s">
        <v>3659</v>
      </c>
      <c r="E39" t="s">
        <v>3659</v>
      </c>
      <c r="F39" t="s">
        <v>2828</v>
      </c>
      <c r="G39" t="s">
        <v>2829</v>
      </c>
      <c r="H39" s="9" t="s">
        <v>63</v>
      </c>
      <c r="I39" s="5" t="s">
        <v>64</v>
      </c>
      <c r="J39" s="24">
        <f t="shared" si="0"/>
        <v>105270000</v>
      </c>
      <c r="K39">
        <v>0</v>
      </c>
      <c r="L39">
        <v>105270000</v>
      </c>
      <c r="M39">
        <v>0</v>
      </c>
      <c r="O39" t="s">
        <v>2828</v>
      </c>
      <c r="P39" t="s">
        <v>2829</v>
      </c>
      <c r="Q39" s="9" t="s">
        <v>63</v>
      </c>
      <c r="R39" s="5" t="s">
        <v>64</v>
      </c>
      <c r="S39" s="24">
        <f t="shared" si="1"/>
        <v>318391000</v>
      </c>
      <c r="T39">
        <v>121670000</v>
      </c>
      <c r="U39">
        <v>141590000</v>
      </c>
      <c r="V39">
        <v>55131000</v>
      </c>
      <c r="X39" t="s">
        <v>2828</v>
      </c>
      <c r="Y39" t="s">
        <v>2829</v>
      </c>
      <c r="Z39" s="9" t="s">
        <v>63</v>
      </c>
      <c r="AA39" s="5" t="s">
        <v>64</v>
      </c>
      <c r="AB39" s="24">
        <f t="shared" si="2"/>
        <v>292769000</v>
      </c>
      <c r="AC39">
        <v>46849000</v>
      </c>
      <c r="AD39">
        <v>245920000</v>
      </c>
    </row>
    <row r="40" spans="1:30" x14ac:dyDescent="0.3">
      <c r="A40" t="s">
        <v>9830</v>
      </c>
      <c r="B40" t="s">
        <v>9830</v>
      </c>
      <c r="C40" t="s">
        <v>1323</v>
      </c>
      <c r="D40" t="s">
        <v>1323</v>
      </c>
      <c r="E40" t="s">
        <v>1323</v>
      </c>
      <c r="F40" t="s">
        <v>8939</v>
      </c>
      <c r="G40" t="s">
        <v>8940</v>
      </c>
      <c r="H40" s="9" t="s">
        <v>63</v>
      </c>
      <c r="I40" s="5" t="s">
        <v>64</v>
      </c>
      <c r="J40" s="24">
        <f t="shared" si="0"/>
        <v>0</v>
      </c>
      <c r="K40">
        <v>0</v>
      </c>
      <c r="L40">
        <v>0</v>
      </c>
      <c r="M40">
        <v>0</v>
      </c>
      <c r="O40" t="s">
        <v>8939</v>
      </c>
      <c r="P40" t="s">
        <v>8940</v>
      </c>
      <c r="Q40" s="9" t="s">
        <v>63</v>
      </c>
      <c r="R40" s="5" t="s">
        <v>64</v>
      </c>
      <c r="S40" s="24">
        <f t="shared" si="1"/>
        <v>9909400</v>
      </c>
      <c r="T40">
        <v>0</v>
      </c>
      <c r="U40">
        <v>0</v>
      </c>
      <c r="V40">
        <v>9909400</v>
      </c>
      <c r="X40" t="s">
        <v>8939</v>
      </c>
      <c r="Y40" t="s">
        <v>8940</v>
      </c>
      <c r="Z40" s="9" t="s">
        <v>63</v>
      </c>
      <c r="AA40" s="5" t="s">
        <v>64</v>
      </c>
      <c r="AB40" s="24">
        <f t="shared" si="2"/>
        <v>0</v>
      </c>
      <c r="AC40">
        <v>0</v>
      </c>
      <c r="AD40">
        <v>0</v>
      </c>
    </row>
    <row r="41" spans="1:30" x14ac:dyDescent="0.3">
      <c r="A41" t="s">
        <v>3223</v>
      </c>
      <c r="B41" t="s">
        <v>3223</v>
      </c>
      <c r="C41" t="s">
        <v>3224</v>
      </c>
      <c r="D41" t="s">
        <v>3224</v>
      </c>
      <c r="E41" t="s">
        <v>3224</v>
      </c>
      <c r="F41" t="s">
        <v>11556</v>
      </c>
      <c r="G41" t="s">
        <v>11555</v>
      </c>
      <c r="H41" s="9" t="s">
        <v>63</v>
      </c>
      <c r="I41" s="5" t="s">
        <v>64</v>
      </c>
      <c r="J41" s="24">
        <f t="shared" si="0"/>
        <v>0</v>
      </c>
      <c r="K41">
        <v>0</v>
      </c>
      <c r="L41">
        <v>0</v>
      </c>
      <c r="M41">
        <v>0</v>
      </c>
      <c r="O41" t="s">
        <v>11556</v>
      </c>
      <c r="P41" t="s">
        <v>11555</v>
      </c>
      <c r="Q41" s="9" t="s">
        <v>63</v>
      </c>
      <c r="R41" s="5" t="s">
        <v>64</v>
      </c>
      <c r="S41" s="24">
        <f t="shared" si="1"/>
        <v>0</v>
      </c>
      <c r="T41">
        <v>0</v>
      </c>
      <c r="U41">
        <v>0</v>
      </c>
      <c r="V41">
        <v>0</v>
      </c>
      <c r="X41" t="s">
        <v>11556</v>
      </c>
      <c r="Y41" t="s">
        <v>11555</v>
      </c>
      <c r="Z41" s="9" t="s">
        <v>63</v>
      </c>
      <c r="AA41" s="5" t="s">
        <v>64</v>
      </c>
      <c r="AB41" s="24">
        <f t="shared" si="2"/>
        <v>0</v>
      </c>
      <c r="AC41">
        <v>0</v>
      </c>
      <c r="AD41">
        <v>0</v>
      </c>
    </row>
    <row r="42" spans="1:30" x14ac:dyDescent="0.3">
      <c r="A42" t="s">
        <v>264</v>
      </c>
      <c r="B42" t="s">
        <v>265</v>
      </c>
      <c r="C42" t="s">
        <v>266</v>
      </c>
      <c r="D42" t="s">
        <v>266</v>
      </c>
      <c r="E42" t="s">
        <v>267</v>
      </c>
      <c r="F42" t="s">
        <v>979</v>
      </c>
      <c r="G42" t="s">
        <v>978</v>
      </c>
      <c r="H42" s="9" t="s">
        <v>63</v>
      </c>
      <c r="I42" s="5" t="s">
        <v>64</v>
      </c>
      <c r="J42" s="24">
        <f t="shared" si="0"/>
        <v>3554100000</v>
      </c>
      <c r="K42">
        <v>1197900000</v>
      </c>
      <c r="L42">
        <v>1253900000</v>
      </c>
      <c r="M42">
        <v>1102300000</v>
      </c>
      <c r="O42" t="s">
        <v>979</v>
      </c>
      <c r="P42" t="s">
        <v>978</v>
      </c>
      <c r="Q42" s="9" t="s">
        <v>63</v>
      </c>
      <c r="R42" s="5" t="s">
        <v>64</v>
      </c>
      <c r="S42" s="24">
        <f t="shared" si="1"/>
        <v>4400800000</v>
      </c>
      <c r="T42">
        <v>1527400000</v>
      </c>
      <c r="U42">
        <v>1115100000</v>
      </c>
      <c r="V42">
        <v>1758300000</v>
      </c>
      <c r="X42" t="s">
        <v>979</v>
      </c>
      <c r="Y42" t="s">
        <v>978</v>
      </c>
      <c r="Z42" s="9" t="s">
        <v>63</v>
      </c>
      <c r="AA42" s="5" t="s">
        <v>64</v>
      </c>
      <c r="AB42" s="24">
        <f t="shared" si="2"/>
        <v>3337600000</v>
      </c>
      <c r="AC42">
        <v>1411100000</v>
      </c>
      <c r="AD42">
        <v>1926500000</v>
      </c>
    </row>
    <row r="43" spans="1:30" x14ac:dyDescent="0.3">
      <c r="A43" t="s">
        <v>2762</v>
      </c>
      <c r="B43" t="s">
        <v>2762</v>
      </c>
      <c r="C43">
        <v>6</v>
      </c>
      <c r="D43">
        <v>6</v>
      </c>
      <c r="E43">
        <v>6</v>
      </c>
      <c r="F43" t="s">
        <v>2589</v>
      </c>
      <c r="G43" t="s">
        <v>2590</v>
      </c>
      <c r="H43" s="9" t="s">
        <v>63</v>
      </c>
      <c r="I43" s="5" t="s">
        <v>64</v>
      </c>
      <c r="J43" s="24">
        <f t="shared" si="0"/>
        <v>235630000</v>
      </c>
      <c r="K43">
        <v>133910000</v>
      </c>
      <c r="L43">
        <v>101720000</v>
      </c>
      <c r="M43">
        <v>0</v>
      </c>
      <c r="O43" t="s">
        <v>2589</v>
      </c>
      <c r="P43" t="s">
        <v>2590</v>
      </c>
      <c r="Q43" s="9" t="s">
        <v>63</v>
      </c>
      <c r="R43" s="5" t="s">
        <v>64</v>
      </c>
      <c r="S43" s="24">
        <f t="shared" si="1"/>
        <v>316660000</v>
      </c>
      <c r="T43">
        <v>142780000</v>
      </c>
      <c r="U43">
        <v>173880000</v>
      </c>
      <c r="V43">
        <v>0</v>
      </c>
      <c r="X43" t="s">
        <v>2589</v>
      </c>
      <c r="Y43" t="s">
        <v>2590</v>
      </c>
      <c r="Z43" s="9" t="s">
        <v>63</v>
      </c>
      <c r="AA43" s="5" t="s">
        <v>64</v>
      </c>
      <c r="AB43" s="24">
        <f t="shared" si="2"/>
        <v>294020000</v>
      </c>
      <c r="AC43">
        <v>164330000</v>
      </c>
      <c r="AD43">
        <v>129690000</v>
      </c>
    </row>
    <row r="44" spans="1:30" x14ac:dyDescent="0.3">
      <c r="A44" t="s">
        <v>2585</v>
      </c>
      <c r="B44" t="s">
        <v>2586</v>
      </c>
      <c r="C44" t="s">
        <v>2587</v>
      </c>
      <c r="D44" t="s">
        <v>2587</v>
      </c>
      <c r="E44" t="s">
        <v>2587</v>
      </c>
      <c r="F44" t="s">
        <v>8969</v>
      </c>
      <c r="G44" t="s">
        <v>8970</v>
      </c>
      <c r="H44" s="9" t="s">
        <v>63</v>
      </c>
      <c r="I44" s="5" t="s">
        <v>64</v>
      </c>
      <c r="J44" s="24">
        <f t="shared" si="0"/>
        <v>0</v>
      </c>
      <c r="K44">
        <v>0</v>
      </c>
      <c r="L44">
        <v>0</v>
      </c>
      <c r="M44">
        <v>0</v>
      </c>
      <c r="O44" t="s">
        <v>8969</v>
      </c>
      <c r="P44" t="s">
        <v>8970</v>
      </c>
      <c r="Q44" s="9" t="s">
        <v>63</v>
      </c>
      <c r="R44" s="5" t="s">
        <v>64</v>
      </c>
      <c r="S44" s="24">
        <f t="shared" si="1"/>
        <v>0</v>
      </c>
      <c r="T44">
        <v>0</v>
      </c>
      <c r="U44">
        <v>0</v>
      </c>
      <c r="V44">
        <v>0</v>
      </c>
      <c r="X44" t="s">
        <v>8969</v>
      </c>
      <c r="Y44" t="s">
        <v>8970</v>
      </c>
      <c r="Z44" s="9" t="s">
        <v>63</v>
      </c>
      <c r="AA44" s="5" t="s">
        <v>64</v>
      </c>
      <c r="AB44" s="24">
        <f t="shared" si="2"/>
        <v>9803900</v>
      </c>
      <c r="AC44">
        <v>9803900</v>
      </c>
      <c r="AD44">
        <v>0</v>
      </c>
    </row>
    <row r="45" spans="1:30" x14ac:dyDescent="0.3">
      <c r="F45" t="s">
        <v>621</v>
      </c>
      <c r="G45" t="s">
        <v>622</v>
      </c>
      <c r="H45" s="9" t="s">
        <v>63</v>
      </c>
      <c r="I45" s="5" t="s">
        <v>64</v>
      </c>
      <c r="J45" s="24">
        <f t="shared" si="0"/>
        <v>11267000000</v>
      </c>
      <c r="K45">
        <v>3137500000</v>
      </c>
      <c r="L45">
        <v>3430600000</v>
      </c>
      <c r="M45">
        <v>4698900000</v>
      </c>
      <c r="O45" t="s">
        <v>621</v>
      </c>
      <c r="P45" t="s">
        <v>5916</v>
      </c>
      <c r="Q45" s="9" t="s">
        <v>63</v>
      </c>
      <c r="R45" s="5" t="s">
        <v>64</v>
      </c>
      <c r="S45" s="24">
        <f t="shared" si="1"/>
        <v>37536000</v>
      </c>
      <c r="T45">
        <v>14454000</v>
      </c>
      <c r="U45">
        <v>0</v>
      </c>
      <c r="V45">
        <v>23082000</v>
      </c>
      <c r="X45" t="s">
        <v>621</v>
      </c>
      <c r="Y45" t="s">
        <v>622</v>
      </c>
      <c r="Z45" s="9" t="s">
        <v>63</v>
      </c>
      <c r="AA45" s="5" t="s">
        <v>64</v>
      </c>
      <c r="AB45" s="24">
        <f t="shared" si="2"/>
        <v>9590000000</v>
      </c>
      <c r="AC45">
        <v>2898000000</v>
      </c>
      <c r="AD45">
        <v>6692000000</v>
      </c>
    </row>
    <row r="46" spans="1:30" x14ac:dyDescent="0.3">
      <c r="A46" t="s">
        <v>3076</v>
      </c>
      <c r="B46" t="s">
        <v>3077</v>
      </c>
      <c r="C46" t="s">
        <v>3078</v>
      </c>
      <c r="D46" t="s">
        <v>3078</v>
      </c>
      <c r="E46" t="s">
        <v>3078</v>
      </c>
      <c r="F46" t="s">
        <v>621</v>
      </c>
      <c r="G46" t="s">
        <v>5916</v>
      </c>
      <c r="H46" s="9" t="s">
        <v>63</v>
      </c>
      <c r="I46" s="5" t="s">
        <v>64</v>
      </c>
      <c r="J46" s="24">
        <f t="shared" si="0"/>
        <v>0</v>
      </c>
      <c r="K46">
        <v>0</v>
      </c>
      <c r="L46">
        <v>0</v>
      </c>
      <c r="M46">
        <v>0</v>
      </c>
      <c r="O46" t="s">
        <v>621</v>
      </c>
      <c r="P46" t="s">
        <v>622</v>
      </c>
      <c r="Q46" s="9" t="s">
        <v>63</v>
      </c>
      <c r="R46" s="5" t="s">
        <v>64</v>
      </c>
      <c r="S46" s="24">
        <f t="shared" si="1"/>
        <v>9096600000</v>
      </c>
      <c r="T46">
        <v>1521500000</v>
      </c>
      <c r="U46">
        <v>2516300000</v>
      </c>
      <c r="V46">
        <v>5058800000</v>
      </c>
      <c r="X46" t="s">
        <v>621</v>
      </c>
      <c r="Y46" t="s">
        <v>5916</v>
      </c>
      <c r="Z46" s="9" t="s">
        <v>63</v>
      </c>
      <c r="AA46" s="5" t="s">
        <v>64</v>
      </c>
      <c r="AB46" s="24">
        <f t="shared" si="2"/>
        <v>32348000</v>
      </c>
      <c r="AC46">
        <v>0</v>
      </c>
      <c r="AD46">
        <v>32348000</v>
      </c>
    </row>
    <row r="47" spans="1:30" x14ac:dyDescent="0.3">
      <c r="A47" t="s">
        <v>5864</v>
      </c>
      <c r="B47" t="s">
        <v>5864</v>
      </c>
      <c r="C47" t="s">
        <v>5865</v>
      </c>
      <c r="D47" t="s">
        <v>1323</v>
      </c>
      <c r="E47" t="s">
        <v>1323</v>
      </c>
      <c r="F47" t="s">
        <v>4042</v>
      </c>
      <c r="G47" t="s">
        <v>4043</v>
      </c>
      <c r="H47" s="9" t="s">
        <v>63</v>
      </c>
      <c r="I47" s="5" t="s">
        <v>64</v>
      </c>
      <c r="J47" s="24">
        <f t="shared" si="0"/>
        <v>42483000</v>
      </c>
      <c r="K47">
        <v>0</v>
      </c>
      <c r="L47">
        <v>42483000</v>
      </c>
      <c r="M47">
        <v>0</v>
      </c>
      <c r="O47" t="s">
        <v>4042</v>
      </c>
      <c r="P47" t="s">
        <v>4043</v>
      </c>
      <c r="Q47" s="9" t="s">
        <v>63</v>
      </c>
      <c r="R47" s="5" t="s">
        <v>64</v>
      </c>
      <c r="S47" s="24">
        <f t="shared" si="1"/>
        <v>99421000</v>
      </c>
      <c r="T47">
        <v>0</v>
      </c>
      <c r="U47">
        <v>39109000</v>
      </c>
      <c r="V47">
        <v>60312000</v>
      </c>
      <c r="X47" t="s">
        <v>4042</v>
      </c>
      <c r="Y47" t="s">
        <v>4043</v>
      </c>
      <c r="Z47" s="9" t="s">
        <v>63</v>
      </c>
      <c r="AA47" s="5" t="s">
        <v>64</v>
      </c>
      <c r="AB47" s="24">
        <f t="shared" si="2"/>
        <v>92671000</v>
      </c>
      <c r="AC47">
        <v>42658000</v>
      </c>
      <c r="AD47">
        <v>50013000</v>
      </c>
    </row>
    <row r="48" spans="1:30" x14ac:dyDescent="0.3">
      <c r="A48" t="s">
        <v>2611</v>
      </c>
      <c r="B48" t="s">
        <v>2611</v>
      </c>
      <c r="C48" t="s">
        <v>2612</v>
      </c>
      <c r="D48" t="s">
        <v>2612</v>
      </c>
      <c r="E48" t="s">
        <v>2612</v>
      </c>
      <c r="F48" t="s">
        <v>243</v>
      </c>
      <c r="G48" t="s">
        <v>244</v>
      </c>
      <c r="H48" s="9" t="s">
        <v>63</v>
      </c>
      <c r="I48" s="5" t="s">
        <v>64</v>
      </c>
      <c r="J48" s="24">
        <f t="shared" si="0"/>
        <v>58329100000</v>
      </c>
      <c r="K48">
        <v>7039100000</v>
      </c>
      <c r="L48">
        <v>34061000000</v>
      </c>
      <c r="M48">
        <v>17229000000</v>
      </c>
      <c r="O48" t="s">
        <v>243</v>
      </c>
      <c r="P48" t="s">
        <v>7663</v>
      </c>
      <c r="Q48" s="9" t="s">
        <v>63</v>
      </c>
      <c r="R48" s="5" t="s">
        <v>64</v>
      </c>
      <c r="S48" s="24">
        <f t="shared" si="1"/>
        <v>0</v>
      </c>
      <c r="T48">
        <v>0</v>
      </c>
      <c r="U48">
        <v>0</v>
      </c>
      <c r="V48">
        <v>0</v>
      </c>
      <c r="X48" t="s">
        <v>243</v>
      </c>
      <c r="Y48" t="s">
        <v>244</v>
      </c>
      <c r="Z48" s="9" t="s">
        <v>63</v>
      </c>
      <c r="AA48" s="5" t="s">
        <v>64</v>
      </c>
      <c r="AB48" s="24">
        <f t="shared" si="2"/>
        <v>37825000000</v>
      </c>
      <c r="AC48">
        <v>15952000000</v>
      </c>
      <c r="AD48">
        <v>21873000000</v>
      </c>
    </row>
    <row r="49" spans="1:30" x14ac:dyDescent="0.3">
      <c r="A49" t="s">
        <v>2525</v>
      </c>
      <c r="B49" t="s">
        <v>2525</v>
      </c>
      <c r="C49">
        <v>15</v>
      </c>
      <c r="D49">
        <v>15</v>
      </c>
      <c r="E49">
        <v>15</v>
      </c>
      <c r="F49" t="s">
        <v>243</v>
      </c>
      <c r="G49" t="s">
        <v>1492</v>
      </c>
      <c r="H49" s="9" t="s">
        <v>63</v>
      </c>
      <c r="I49" s="5" t="s">
        <v>64</v>
      </c>
      <c r="J49" s="24">
        <f t="shared" si="0"/>
        <v>3751900000</v>
      </c>
      <c r="K49">
        <v>0</v>
      </c>
      <c r="L49">
        <v>0</v>
      </c>
      <c r="M49">
        <v>3751900000</v>
      </c>
      <c r="O49" t="s">
        <v>243</v>
      </c>
      <c r="P49" t="s">
        <v>1492</v>
      </c>
      <c r="Q49" s="9" t="s">
        <v>63</v>
      </c>
      <c r="R49" s="5" t="s">
        <v>64</v>
      </c>
      <c r="S49" s="24">
        <f t="shared" si="1"/>
        <v>0</v>
      </c>
      <c r="T49">
        <v>0</v>
      </c>
      <c r="U49">
        <v>0</v>
      </c>
      <c r="V49">
        <v>0</v>
      </c>
      <c r="X49" t="s">
        <v>243</v>
      </c>
      <c r="Y49" t="s">
        <v>2466</v>
      </c>
      <c r="Z49" s="9" t="s">
        <v>63</v>
      </c>
      <c r="AA49" s="5" t="s">
        <v>64</v>
      </c>
      <c r="AB49" s="24">
        <f t="shared" si="2"/>
        <v>336950000</v>
      </c>
      <c r="AC49">
        <v>160240000</v>
      </c>
      <c r="AD49">
        <v>176710000</v>
      </c>
    </row>
    <row r="50" spans="1:30" x14ac:dyDescent="0.3">
      <c r="A50" t="s">
        <v>631</v>
      </c>
      <c r="B50" t="s">
        <v>632</v>
      </c>
      <c r="C50" t="s">
        <v>633</v>
      </c>
      <c r="D50" t="s">
        <v>633</v>
      </c>
      <c r="E50" t="s">
        <v>634</v>
      </c>
      <c r="F50" t="s">
        <v>243</v>
      </c>
      <c r="G50" t="s">
        <v>2466</v>
      </c>
      <c r="H50" s="9" t="s">
        <v>63</v>
      </c>
      <c r="I50" s="5" t="s">
        <v>64</v>
      </c>
      <c r="J50" s="24">
        <f t="shared" si="0"/>
        <v>359530000</v>
      </c>
      <c r="K50">
        <v>0</v>
      </c>
      <c r="L50">
        <v>359530000</v>
      </c>
      <c r="M50">
        <v>0</v>
      </c>
      <c r="O50" t="s">
        <v>243</v>
      </c>
      <c r="P50" t="s">
        <v>1492</v>
      </c>
      <c r="Q50" s="9" t="s">
        <v>63</v>
      </c>
      <c r="R50" s="5" t="s">
        <v>64</v>
      </c>
      <c r="S50" s="24">
        <f t="shared" si="1"/>
        <v>81508000</v>
      </c>
      <c r="T50">
        <v>0</v>
      </c>
      <c r="U50">
        <v>44247000</v>
      </c>
      <c r="V50">
        <v>37261000</v>
      </c>
      <c r="X50" t="s">
        <v>243</v>
      </c>
      <c r="Y50" t="s">
        <v>3401</v>
      </c>
      <c r="Z50" s="9" t="s">
        <v>63</v>
      </c>
      <c r="AA50" s="5" t="s">
        <v>64</v>
      </c>
      <c r="AB50" s="24">
        <f t="shared" si="2"/>
        <v>88685000</v>
      </c>
      <c r="AC50">
        <v>88685000</v>
      </c>
      <c r="AD50">
        <v>0</v>
      </c>
    </row>
    <row r="51" spans="1:30" x14ac:dyDescent="0.3">
      <c r="A51" t="s">
        <v>7843</v>
      </c>
      <c r="B51" t="s">
        <v>7843</v>
      </c>
      <c r="C51" t="s">
        <v>5567</v>
      </c>
      <c r="D51" t="s">
        <v>5567</v>
      </c>
      <c r="E51" t="s">
        <v>5567</v>
      </c>
      <c r="F51" t="s">
        <v>243</v>
      </c>
      <c r="G51" t="s">
        <v>3401</v>
      </c>
      <c r="H51" s="9" t="s">
        <v>63</v>
      </c>
      <c r="I51" s="5" t="s">
        <v>64</v>
      </c>
      <c r="J51" s="24">
        <f t="shared" si="0"/>
        <v>195190000</v>
      </c>
      <c r="K51">
        <v>0</v>
      </c>
      <c r="L51">
        <v>195190000</v>
      </c>
      <c r="M51">
        <v>0</v>
      </c>
      <c r="O51" t="s">
        <v>243</v>
      </c>
      <c r="P51" t="s">
        <v>3401</v>
      </c>
      <c r="Q51" s="9" t="s">
        <v>63</v>
      </c>
      <c r="R51" s="5" t="s">
        <v>64</v>
      </c>
      <c r="S51" s="24">
        <f t="shared" si="1"/>
        <v>102010000</v>
      </c>
      <c r="T51">
        <v>0</v>
      </c>
      <c r="U51">
        <v>0</v>
      </c>
      <c r="V51">
        <v>102010000</v>
      </c>
      <c r="X51" t="s">
        <v>243</v>
      </c>
      <c r="Y51" t="s">
        <v>1492</v>
      </c>
      <c r="Z51" s="9" t="s">
        <v>63</v>
      </c>
      <c r="AA51" s="5" t="s">
        <v>64</v>
      </c>
      <c r="AB51" s="24">
        <f t="shared" si="2"/>
        <v>77017000</v>
      </c>
      <c r="AC51">
        <v>46876000</v>
      </c>
      <c r="AD51">
        <v>30141000</v>
      </c>
    </row>
    <row r="52" spans="1:30" x14ac:dyDescent="0.3">
      <c r="A52" t="s">
        <v>353</v>
      </c>
      <c r="B52" t="s">
        <v>354</v>
      </c>
      <c r="C52" t="s">
        <v>355</v>
      </c>
      <c r="D52" t="s">
        <v>355</v>
      </c>
      <c r="E52" t="s">
        <v>355</v>
      </c>
      <c r="F52" t="s">
        <v>243</v>
      </c>
      <c r="G52" t="s">
        <v>7663</v>
      </c>
      <c r="H52" s="9" t="s">
        <v>63</v>
      </c>
      <c r="I52" s="5" t="s">
        <v>64</v>
      </c>
      <c r="J52" s="24">
        <f t="shared" si="0"/>
        <v>21645000</v>
      </c>
      <c r="K52">
        <v>0</v>
      </c>
      <c r="L52">
        <v>21645000</v>
      </c>
      <c r="M52">
        <v>0</v>
      </c>
      <c r="O52" t="s">
        <v>243</v>
      </c>
      <c r="P52" t="s">
        <v>4180</v>
      </c>
      <c r="Q52" s="9" t="s">
        <v>63</v>
      </c>
      <c r="R52" s="5" t="s">
        <v>64</v>
      </c>
      <c r="S52" s="24">
        <f t="shared" si="1"/>
        <v>209150000</v>
      </c>
      <c r="T52">
        <v>0</v>
      </c>
      <c r="U52">
        <v>0</v>
      </c>
      <c r="V52">
        <v>209150000</v>
      </c>
      <c r="X52" t="s">
        <v>243</v>
      </c>
      <c r="Y52" t="s">
        <v>7663</v>
      </c>
      <c r="Z52" s="9" t="s">
        <v>63</v>
      </c>
      <c r="AA52" s="5" t="s">
        <v>64</v>
      </c>
      <c r="AB52" s="24">
        <f t="shared" si="2"/>
        <v>0</v>
      </c>
      <c r="AC52">
        <v>0</v>
      </c>
      <c r="AD52">
        <v>0</v>
      </c>
    </row>
    <row r="53" spans="1:30" x14ac:dyDescent="0.3">
      <c r="A53" s="1"/>
      <c r="B53" s="1"/>
      <c r="C53" s="1"/>
      <c r="D53" s="1"/>
      <c r="E53" s="1"/>
      <c r="F53" t="s">
        <v>243</v>
      </c>
      <c r="G53" t="s">
        <v>4180</v>
      </c>
      <c r="H53" s="9" t="s">
        <v>63</v>
      </c>
      <c r="I53" s="5" t="s">
        <v>64</v>
      </c>
      <c r="J53" s="24">
        <f t="shared" si="0"/>
        <v>0</v>
      </c>
      <c r="K53">
        <v>0</v>
      </c>
      <c r="L53">
        <v>0</v>
      </c>
      <c r="M53">
        <v>0</v>
      </c>
      <c r="O53" t="s">
        <v>243</v>
      </c>
      <c r="P53" t="s">
        <v>2466</v>
      </c>
      <c r="Q53" s="9" t="s">
        <v>63</v>
      </c>
      <c r="R53" s="5" t="s">
        <v>64</v>
      </c>
      <c r="S53" s="24">
        <f t="shared" si="1"/>
        <v>236560000</v>
      </c>
      <c r="T53">
        <v>0</v>
      </c>
      <c r="U53">
        <v>0</v>
      </c>
      <c r="V53">
        <v>236560000</v>
      </c>
      <c r="X53" t="s">
        <v>243</v>
      </c>
      <c r="Y53" t="s">
        <v>4180</v>
      </c>
      <c r="Z53" s="9" t="s">
        <v>63</v>
      </c>
      <c r="AA53" s="5" t="s">
        <v>64</v>
      </c>
      <c r="AB53" s="24">
        <f t="shared" si="2"/>
        <v>0</v>
      </c>
      <c r="AC53">
        <v>0</v>
      </c>
      <c r="AD53">
        <v>0</v>
      </c>
    </row>
    <row r="54" spans="1:30" x14ac:dyDescent="0.3">
      <c r="A54" t="s">
        <v>7589</v>
      </c>
      <c r="B54" t="s">
        <v>7589</v>
      </c>
      <c r="C54" t="s">
        <v>865</v>
      </c>
      <c r="D54" t="s">
        <v>865</v>
      </c>
      <c r="E54" t="s">
        <v>865</v>
      </c>
      <c r="F54" t="s">
        <v>243</v>
      </c>
      <c r="G54" t="s">
        <v>1492</v>
      </c>
      <c r="H54" s="9" t="s">
        <v>63</v>
      </c>
      <c r="I54" s="5" t="s">
        <v>64</v>
      </c>
      <c r="J54" s="24">
        <f t="shared" si="0"/>
        <v>0</v>
      </c>
      <c r="K54">
        <v>0</v>
      </c>
      <c r="L54">
        <v>0</v>
      </c>
      <c r="M54">
        <v>0</v>
      </c>
      <c r="O54" t="s">
        <v>243</v>
      </c>
      <c r="P54" t="s">
        <v>244</v>
      </c>
      <c r="Q54" s="9" t="s">
        <v>63</v>
      </c>
      <c r="R54" s="5" t="s">
        <v>64</v>
      </c>
      <c r="S54" s="24">
        <f t="shared" si="1"/>
        <v>48603000000</v>
      </c>
      <c r="T54">
        <v>10040000000</v>
      </c>
      <c r="U54">
        <v>16201000000</v>
      </c>
      <c r="V54">
        <v>22362000000</v>
      </c>
      <c r="X54" t="s">
        <v>243</v>
      </c>
      <c r="Y54" t="s">
        <v>1492</v>
      </c>
      <c r="Z54" s="9" t="s">
        <v>63</v>
      </c>
      <c r="AA54" s="5" t="s">
        <v>64</v>
      </c>
      <c r="AB54" s="24">
        <f t="shared" si="2"/>
        <v>0</v>
      </c>
      <c r="AC54">
        <v>0</v>
      </c>
      <c r="AD54">
        <v>0</v>
      </c>
    </row>
    <row r="55" spans="1:30" x14ac:dyDescent="0.3">
      <c r="A55" t="s">
        <v>1609</v>
      </c>
      <c r="B55" t="s">
        <v>1610</v>
      </c>
      <c r="C55" t="s">
        <v>1611</v>
      </c>
      <c r="D55" t="s">
        <v>1611</v>
      </c>
      <c r="E55" t="s">
        <v>1611</v>
      </c>
      <c r="F55" t="s">
        <v>357</v>
      </c>
      <c r="G55" t="s">
        <v>358</v>
      </c>
      <c r="H55" s="9" t="s">
        <v>63</v>
      </c>
      <c r="I55" s="5" t="s">
        <v>64</v>
      </c>
      <c r="J55" s="24">
        <f t="shared" si="0"/>
        <v>20635000000</v>
      </c>
      <c r="K55">
        <v>8170700000</v>
      </c>
      <c r="L55">
        <v>6724200000</v>
      </c>
      <c r="M55">
        <v>5740100000</v>
      </c>
      <c r="O55" t="s">
        <v>357</v>
      </c>
      <c r="P55" t="s">
        <v>358</v>
      </c>
      <c r="Q55" s="9" t="s">
        <v>63</v>
      </c>
      <c r="R55" s="5" t="s">
        <v>64</v>
      </c>
      <c r="S55" s="24">
        <f t="shared" si="1"/>
        <v>25917100000</v>
      </c>
      <c r="T55">
        <v>9377200000</v>
      </c>
      <c r="U55">
        <v>8948300000</v>
      </c>
      <c r="V55">
        <v>7591600000</v>
      </c>
      <c r="X55" t="s">
        <v>357</v>
      </c>
      <c r="Y55" t="s">
        <v>358</v>
      </c>
      <c r="Z55" s="9" t="s">
        <v>63</v>
      </c>
      <c r="AA55" s="5" t="s">
        <v>64</v>
      </c>
      <c r="AB55" s="24">
        <f t="shared" si="2"/>
        <v>19137000000</v>
      </c>
      <c r="AC55">
        <v>11918000000</v>
      </c>
      <c r="AD55">
        <v>7219000000</v>
      </c>
    </row>
    <row r="56" spans="1:30" x14ac:dyDescent="0.3">
      <c r="A56" t="s">
        <v>447</v>
      </c>
      <c r="B56" t="s">
        <v>448</v>
      </c>
      <c r="C56" t="s">
        <v>449</v>
      </c>
      <c r="D56" t="s">
        <v>449</v>
      </c>
      <c r="E56" t="s">
        <v>449</v>
      </c>
      <c r="F56" t="s">
        <v>2527</v>
      </c>
      <c r="G56" t="s">
        <v>2526</v>
      </c>
      <c r="H56" s="9" t="s">
        <v>63</v>
      </c>
      <c r="I56" s="5" t="s">
        <v>64</v>
      </c>
      <c r="J56" s="24">
        <f t="shared" si="0"/>
        <v>385410000</v>
      </c>
      <c r="K56">
        <v>127670000</v>
      </c>
      <c r="L56">
        <v>105410000</v>
      </c>
      <c r="M56">
        <v>152330000</v>
      </c>
      <c r="O56" t="s">
        <v>2527</v>
      </c>
      <c r="P56" t="s">
        <v>2526</v>
      </c>
      <c r="Q56" s="9" t="s">
        <v>63</v>
      </c>
      <c r="R56" s="5" t="s">
        <v>64</v>
      </c>
      <c r="S56" s="24">
        <f t="shared" si="1"/>
        <v>184132000</v>
      </c>
      <c r="T56">
        <v>77673000</v>
      </c>
      <c r="U56">
        <v>58736000</v>
      </c>
      <c r="V56">
        <v>47723000</v>
      </c>
      <c r="X56" t="s">
        <v>2527</v>
      </c>
      <c r="Y56" t="s">
        <v>2526</v>
      </c>
      <c r="Z56" s="9" t="s">
        <v>63</v>
      </c>
      <c r="AA56" s="5" t="s">
        <v>64</v>
      </c>
      <c r="AB56" s="24">
        <f t="shared" si="2"/>
        <v>293239000</v>
      </c>
      <c r="AC56">
        <v>224680000</v>
      </c>
      <c r="AD56">
        <v>68559000</v>
      </c>
    </row>
    <row r="57" spans="1:30" x14ac:dyDescent="0.3">
      <c r="A57" t="s">
        <v>2868</v>
      </c>
      <c r="B57" t="s">
        <v>2869</v>
      </c>
      <c r="C57" t="s">
        <v>2870</v>
      </c>
      <c r="D57" t="s">
        <v>2870</v>
      </c>
      <c r="E57" t="s">
        <v>2870</v>
      </c>
      <c r="F57" t="s">
        <v>2895</v>
      </c>
      <c r="G57" t="s">
        <v>2894</v>
      </c>
      <c r="H57" s="9" t="s">
        <v>63</v>
      </c>
      <c r="I57" s="5" t="s">
        <v>64</v>
      </c>
      <c r="J57" s="24">
        <f t="shared" si="0"/>
        <v>131880000</v>
      </c>
      <c r="K57">
        <v>85473000</v>
      </c>
      <c r="L57">
        <v>46407000</v>
      </c>
      <c r="M57">
        <v>0</v>
      </c>
      <c r="O57" t="s">
        <v>2895</v>
      </c>
      <c r="P57" t="s">
        <v>2894</v>
      </c>
      <c r="Q57" s="9" t="s">
        <v>63</v>
      </c>
      <c r="R57" s="5" t="s">
        <v>64</v>
      </c>
      <c r="S57" s="24">
        <f t="shared" si="1"/>
        <v>358971000</v>
      </c>
      <c r="T57">
        <v>79781000</v>
      </c>
      <c r="U57">
        <v>120900000</v>
      </c>
      <c r="V57">
        <v>158290000</v>
      </c>
      <c r="X57" t="s">
        <v>2895</v>
      </c>
      <c r="Y57" t="s">
        <v>2894</v>
      </c>
      <c r="Z57" s="9" t="s">
        <v>63</v>
      </c>
      <c r="AA57" s="5" t="s">
        <v>64</v>
      </c>
      <c r="AB57" s="24">
        <f t="shared" si="2"/>
        <v>204901000</v>
      </c>
      <c r="AC57">
        <v>94511000</v>
      </c>
      <c r="AD57">
        <v>110390000</v>
      </c>
    </row>
    <row r="58" spans="1:30" x14ac:dyDescent="0.3">
      <c r="A58" t="s">
        <v>7661</v>
      </c>
      <c r="B58" t="s">
        <v>7661</v>
      </c>
      <c r="C58" t="s">
        <v>7662</v>
      </c>
      <c r="D58" t="s">
        <v>1323</v>
      </c>
      <c r="E58" t="s">
        <v>3400</v>
      </c>
      <c r="F58" t="s">
        <v>636</v>
      </c>
      <c r="G58" t="s">
        <v>637</v>
      </c>
      <c r="H58" s="9" t="s">
        <v>63</v>
      </c>
      <c r="I58" s="5" t="s">
        <v>64</v>
      </c>
      <c r="J58" s="24">
        <f t="shared" si="0"/>
        <v>12378800000</v>
      </c>
      <c r="K58">
        <v>2408400000</v>
      </c>
      <c r="L58">
        <v>4988700000</v>
      </c>
      <c r="M58">
        <v>4981700000</v>
      </c>
      <c r="O58" t="s">
        <v>636</v>
      </c>
      <c r="P58" t="s">
        <v>1456</v>
      </c>
      <c r="Q58" s="9" t="s">
        <v>63</v>
      </c>
      <c r="R58" s="5" t="s">
        <v>64</v>
      </c>
      <c r="S58" s="24">
        <f t="shared" si="1"/>
        <v>1300530000</v>
      </c>
      <c r="T58">
        <v>418580000</v>
      </c>
      <c r="U58">
        <v>390620000</v>
      </c>
      <c r="V58">
        <v>491330000</v>
      </c>
      <c r="X58" t="s">
        <v>636</v>
      </c>
      <c r="Y58" t="s">
        <v>637</v>
      </c>
      <c r="Z58" s="9" t="s">
        <v>63</v>
      </c>
      <c r="AA58" s="5" t="s">
        <v>64</v>
      </c>
      <c r="AB58" s="24">
        <f t="shared" si="2"/>
        <v>7224100000</v>
      </c>
      <c r="AC58">
        <v>3469300000</v>
      </c>
      <c r="AD58">
        <v>3754800000</v>
      </c>
    </row>
    <row r="59" spans="1:30" x14ac:dyDescent="0.3">
      <c r="A59" t="s">
        <v>5754</v>
      </c>
      <c r="B59" t="s">
        <v>5754</v>
      </c>
      <c r="C59" t="s">
        <v>1455</v>
      </c>
      <c r="D59" t="s">
        <v>1455</v>
      </c>
      <c r="E59" t="s">
        <v>1455</v>
      </c>
      <c r="F59" t="s">
        <v>636</v>
      </c>
      <c r="G59" t="s">
        <v>1456</v>
      </c>
      <c r="H59" s="9" t="s">
        <v>63</v>
      </c>
      <c r="I59" s="5" t="s">
        <v>64</v>
      </c>
      <c r="J59" s="24">
        <f t="shared" si="0"/>
        <v>1867740000</v>
      </c>
      <c r="K59">
        <v>346810000</v>
      </c>
      <c r="L59">
        <v>863180000</v>
      </c>
      <c r="M59">
        <v>657750000</v>
      </c>
      <c r="O59" t="s">
        <v>636</v>
      </c>
      <c r="P59" t="s">
        <v>637</v>
      </c>
      <c r="Q59" s="9" t="s">
        <v>63</v>
      </c>
      <c r="R59" s="5" t="s">
        <v>64</v>
      </c>
      <c r="S59" s="24">
        <f t="shared" si="1"/>
        <v>9481600000</v>
      </c>
      <c r="T59">
        <v>2652700000</v>
      </c>
      <c r="U59">
        <v>2497800000</v>
      </c>
      <c r="V59">
        <v>4331100000</v>
      </c>
      <c r="X59" t="s">
        <v>636</v>
      </c>
      <c r="Y59" t="s">
        <v>1456</v>
      </c>
      <c r="Z59" s="9" t="s">
        <v>63</v>
      </c>
      <c r="AA59" s="5" t="s">
        <v>64</v>
      </c>
      <c r="AB59" s="24">
        <f t="shared" si="2"/>
        <v>795790000</v>
      </c>
      <c r="AC59">
        <v>422560000</v>
      </c>
      <c r="AD59">
        <v>373230000</v>
      </c>
    </row>
    <row r="60" spans="1:30" x14ac:dyDescent="0.3">
      <c r="F60" t="s">
        <v>674</v>
      </c>
      <c r="G60" t="s">
        <v>675</v>
      </c>
      <c r="H60" s="9" t="s">
        <v>63</v>
      </c>
      <c r="I60" s="5" t="s">
        <v>64</v>
      </c>
      <c r="J60" s="24">
        <f t="shared" si="0"/>
        <v>14263400000</v>
      </c>
      <c r="K60">
        <v>1854900000</v>
      </c>
      <c r="L60">
        <v>7319900000</v>
      </c>
      <c r="M60">
        <v>5088600000</v>
      </c>
      <c r="O60" t="s">
        <v>674</v>
      </c>
      <c r="P60" t="s">
        <v>675</v>
      </c>
      <c r="Q60" s="9" t="s">
        <v>63</v>
      </c>
      <c r="R60" s="5" t="s">
        <v>64</v>
      </c>
      <c r="S60" s="24">
        <f t="shared" si="1"/>
        <v>7244600000</v>
      </c>
      <c r="T60">
        <v>2414200000</v>
      </c>
      <c r="U60">
        <v>2301000000</v>
      </c>
      <c r="V60">
        <v>2529400000</v>
      </c>
      <c r="X60" t="s">
        <v>674</v>
      </c>
      <c r="Y60" t="s">
        <v>675</v>
      </c>
      <c r="Z60" s="9" t="s">
        <v>63</v>
      </c>
      <c r="AA60" s="5" t="s">
        <v>64</v>
      </c>
      <c r="AB60" s="24">
        <f t="shared" si="2"/>
        <v>4719800000</v>
      </c>
      <c r="AC60">
        <v>2555400000</v>
      </c>
      <c r="AD60">
        <v>2164400000</v>
      </c>
    </row>
    <row r="61" spans="1:30" x14ac:dyDescent="0.3">
      <c r="A61" t="s">
        <v>5387</v>
      </c>
      <c r="B61" t="s">
        <v>5388</v>
      </c>
      <c r="C61" t="s">
        <v>5389</v>
      </c>
      <c r="D61" t="s">
        <v>5390</v>
      </c>
      <c r="E61" t="s">
        <v>5390</v>
      </c>
      <c r="F61" t="s">
        <v>425</v>
      </c>
      <c r="G61" t="s">
        <v>426</v>
      </c>
      <c r="H61" s="9" t="s">
        <v>63</v>
      </c>
      <c r="I61" s="5" t="s">
        <v>64</v>
      </c>
      <c r="J61" s="24">
        <f t="shared" si="0"/>
        <v>17948700000</v>
      </c>
      <c r="K61">
        <v>6493900000</v>
      </c>
      <c r="L61">
        <v>3933300000</v>
      </c>
      <c r="M61">
        <v>7521500000</v>
      </c>
      <c r="O61" t="s">
        <v>425</v>
      </c>
      <c r="P61" t="s">
        <v>426</v>
      </c>
      <c r="Q61" s="9" t="s">
        <v>63</v>
      </c>
      <c r="R61" s="5" t="s">
        <v>64</v>
      </c>
      <c r="S61" s="24">
        <f t="shared" si="1"/>
        <v>14185900000</v>
      </c>
      <c r="T61">
        <v>2245800000</v>
      </c>
      <c r="U61">
        <v>2901600000</v>
      </c>
      <c r="V61">
        <v>9038500000</v>
      </c>
      <c r="X61" t="s">
        <v>425</v>
      </c>
      <c r="Y61" t="s">
        <v>426</v>
      </c>
      <c r="Z61" s="9" t="s">
        <v>63</v>
      </c>
      <c r="AA61" s="5" t="s">
        <v>64</v>
      </c>
      <c r="AB61" s="24">
        <f t="shared" si="2"/>
        <v>18073500000</v>
      </c>
      <c r="AC61">
        <v>3353500000</v>
      </c>
      <c r="AD61">
        <v>14720000000</v>
      </c>
    </row>
    <row r="62" spans="1:30" x14ac:dyDescent="0.3">
      <c r="A62" t="s">
        <v>11450</v>
      </c>
      <c r="B62" t="s">
        <v>11450</v>
      </c>
      <c r="C62">
        <v>5</v>
      </c>
      <c r="D62">
        <v>1</v>
      </c>
      <c r="E62">
        <v>1</v>
      </c>
      <c r="F62" t="s">
        <v>7226</v>
      </c>
      <c r="G62" t="s">
        <v>7227</v>
      </c>
      <c r="H62" s="9" t="s">
        <v>63</v>
      </c>
      <c r="I62" s="5" t="s">
        <v>64</v>
      </c>
      <c r="J62" s="24">
        <f t="shared" si="0"/>
        <v>0</v>
      </c>
      <c r="K62">
        <v>0</v>
      </c>
      <c r="L62">
        <v>0</v>
      </c>
      <c r="M62">
        <v>0</v>
      </c>
      <c r="O62" t="s">
        <v>7226</v>
      </c>
      <c r="P62" t="s">
        <v>7227</v>
      </c>
      <c r="Q62" s="9" t="s">
        <v>63</v>
      </c>
      <c r="R62" s="5" t="s">
        <v>64</v>
      </c>
      <c r="S62" s="24">
        <f t="shared" si="1"/>
        <v>0</v>
      </c>
      <c r="T62">
        <v>0</v>
      </c>
      <c r="U62">
        <v>0</v>
      </c>
      <c r="V62">
        <v>0</v>
      </c>
      <c r="X62" t="s">
        <v>7226</v>
      </c>
      <c r="Y62" t="s">
        <v>7227</v>
      </c>
      <c r="Z62" s="9" t="s">
        <v>63</v>
      </c>
      <c r="AA62" s="5" t="s">
        <v>64</v>
      </c>
      <c r="AB62" s="24">
        <f t="shared" si="2"/>
        <v>27408000</v>
      </c>
      <c r="AC62">
        <v>27408000</v>
      </c>
      <c r="AD62">
        <v>0</v>
      </c>
    </row>
    <row r="63" spans="1:30" x14ac:dyDescent="0.3">
      <c r="A63" t="s">
        <v>11531</v>
      </c>
      <c r="B63" t="s">
        <v>11531</v>
      </c>
      <c r="C63" t="s">
        <v>3687</v>
      </c>
      <c r="D63" t="s">
        <v>1323</v>
      </c>
      <c r="E63" t="s">
        <v>1323</v>
      </c>
      <c r="F63" t="s">
        <v>62</v>
      </c>
      <c r="G63" t="s">
        <v>61</v>
      </c>
      <c r="H63" s="9" t="s">
        <v>63</v>
      </c>
      <c r="I63" s="5" t="s">
        <v>64</v>
      </c>
      <c r="J63" s="24">
        <f t="shared" si="0"/>
        <v>440700000000</v>
      </c>
      <c r="K63">
        <v>152320000000</v>
      </c>
      <c r="L63">
        <v>161660000000</v>
      </c>
      <c r="M63">
        <v>126720000000</v>
      </c>
      <c r="O63" t="s">
        <v>62</v>
      </c>
      <c r="P63" t="s">
        <v>61</v>
      </c>
      <c r="Q63" s="9" t="s">
        <v>63</v>
      </c>
      <c r="R63" s="5" t="s">
        <v>64</v>
      </c>
      <c r="S63" s="24">
        <f t="shared" si="1"/>
        <v>456210000000</v>
      </c>
      <c r="T63">
        <v>124080000000</v>
      </c>
      <c r="U63">
        <v>113970000000</v>
      </c>
      <c r="V63">
        <v>218160000000</v>
      </c>
      <c r="X63" t="s">
        <v>62</v>
      </c>
      <c r="Y63" t="s">
        <v>61</v>
      </c>
      <c r="Z63" s="9" t="s">
        <v>63</v>
      </c>
      <c r="AA63" s="5" t="s">
        <v>64</v>
      </c>
      <c r="AB63" s="24">
        <f t="shared" si="2"/>
        <v>390780000000</v>
      </c>
      <c r="AC63">
        <v>196520000000</v>
      </c>
      <c r="AD63">
        <v>194260000000</v>
      </c>
    </row>
    <row r="64" spans="1:30" x14ac:dyDescent="0.3">
      <c r="A64" t="s">
        <v>9411</v>
      </c>
      <c r="B64" t="s">
        <v>9411</v>
      </c>
      <c r="C64" t="s">
        <v>1323</v>
      </c>
      <c r="D64" t="s">
        <v>1323</v>
      </c>
      <c r="E64" t="s">
        <v>1323</v>
      </c>
      <c r="F64" t="s">
        <v>1443</v>
      </c>
      <c r="G64" t="s">
        <v>1444</v>
      </c>
      <c r="H64" s="9" t="s">
        <v>63</v>
      </c>
      <c r="I64" s="5" t="s">
        <v>64</v>
      </c>
      <c r="J64" s="24">
        <f t="shared" si="0"/>
        <v>2413290000</v>
      </c>
      <c r="K64">
        <v>810350000</v>
      </c>
      <c r="L64">
        <v>341740000</v>
      </c>
      <c r="M64">
        <v>1261200000</v>
      </c>
      <c r="O64" t="s">
        <v>1443</v>
      </c>
      <c r="P64" t="s">
        <v>1444</v>
      </c>
      <c r="Q64" s="9" t="s">
        <v>63</v>
      </c>
      <c r="R64" s="5" t="s">
        <v>64</v>
      </c>
      <c r="S64" s="24">
        <f t="shared" si="1"/>
        <v>422570000</v>
      </c>
      <c r="T64">
        <v>263450000</v>
      </c>
      <c r="U64">
        <v>159120000</v>
      </c>
      <c r="V64">
        <v>0</v>
      </c>
      <c r="X64" t="s">
        <v>1443</v>
      </c>
      <c r="Y64" t="s">
        <v>1444</v>
      </c>
      <c r="Z64" s="9" t="s">
        <v>63</v>
      </c>
      <c r="AA64" s="5" t="s">
        <v>64</v>
      </c>
      <c r="AB64" s="24">
        <f t="shared" si="2"/>
        <v>1229710000</v>
      </c>
      <c r="AC64">
        <v>789400000</v>
      </c>
      <c r="AD64">
        <v>440310000</v>
      </c>
    </row>
    <row r="65" spans="1:30" x14ac:dyDescent="0.3">
      <c r="A65" t="s">
        <v>421</v>
      </c>
      <c r="B65" t="s">
        <v>422</v>
      </c>
      <c r="C65" t="s">
        <v>423</v>
      </c>
      <c r="D65" t="s">
        <v>423</v>
      </c>
      <c r="E65" t="s">
        <v>423</v>
      </c>
      <c r="F65" t="s">
        <v>815</v>
      </c>
      <c r="G65" t="s">
        <v>816</v>
      </c>
      <c r="H65" s="9" t="s">
        <v>63</v>
      </c>
      <c r="I65" s="5" t="s">
        <v>64</v>
      </c>
      <c r="J65" s="24">
        <f t="shared" si="0"/>
        <v>2625530000</v>
      </c>
      <c r="K65">
        <v>1303400000</v>
      </c>
      <c r="L65">
        <v>787900000</v>
      </c>
      <c r="M65">
        <v>534230000</v>
      </c>
      <c r="O65" t="s">
        <v>815</v>
      </c>
      <c r="P65" t="s">
        <v>816</v>
      </c>
      <c r="Q65" s="9" t="s">
        <v>63</v>
      </c>
      <c r="R65" s="5" t="s">
        <v>64</v>
      </c>
      <c r="S65" s="24">
        <f t="shared" si="1"/>
        <v>7572470000</v>
      </c>
      <c r="T65">
        <v>2134100000</v>
      </c>
      <c r="U65">
        <v>4524000000</v>
      </c>
      <c r="V65">
        <v>914370000</v>
      </c>
      <c r="X65" t="s">
        <v>815</v>
      </c>
      <c r="Y65" t="s">
        <v>816</v>
      </c>
      <c r="Z65" s="9" t="s">
        <v>63</v>
      </c>
      <c r="AA65" s="5" t="s">
        <v>64</v>
      </c>
      <c r="AB65" s="24">
        <f t="shared" si="2"/>
        <v>7347400000</v>
      </c>
      <c r="AC65">
        <v>2162100000</v>
      </c>
      <c r="AD65">
        <v>5185300000</v>
      </c>
    </row>
    <row r="66" spans="1:30" x14ac:dyDescent="0.3">
      <c r="A66" t="s">
        <v>2891</v>
      </c>
      <c r="B66" t="s">
        <v>2892</v>
      </c>
      <c r="C66" t="s">
        <v>2893</v>
      </c>
      <c r="D66" t="s">
        <v>2893</v>
      </c>
      <c r="E66" t="s">
        <v>2893</v>
      </c>
      <c r="F66" t="s">
        <v>879</v>
      </c>
      <c r="G66" t="s">
        <v>880</v>
      </c>
      <c r="H66" s="9" t="s">
        <v>63</v>
      </c>
      <c r="I66" s="5" t="s">
        <v>64</v>
      </c>
      <c r="J66" s="24">
        <f t="shared" ref="J66:J129" si="10">SUM(K66:M66)</f>
        <v>1174740000</v>
      </c>
      <c r="K66">
        <v>697350000</v>
      </c>
      <c r="L66">
        <v>477390000</v>
      </c>
      <c r="M66">
        <v>0</v>
      </c>
      <c r="O66" t="s">
        <v>879</v>
      </c>
      <c r="P66" t="s">
        <v>880</v>
      </c>
      <c r="Q66" s="9" t="s">
        <v>63</v>
      </c>
      <c r="R66" s="5" t="s">
        <v>64</v>
      </c>
      <c r="S66" s="24">
        <f t="shared" ref="S66:S129" si="11">SUM(T66:V66)</f>
        <v>6606690000</v>
      </c>
      <c r="T66">
        <v>1565100000</v>
      </c>
      <c r="U66">
        <v>4681100000</v>
      </c>
      <c r="V66">
        <v>360490000</v>
      </c>
      <c r="X66" t="s">
        <v>879</v>
      </c>
      <c r="Y66" t="s">
        <v>880</v>
      </c>
      <c r="Z66" s="9" t="s">
        <v>63</v>
      </c>
      <c r="AA66" s="5" t="s">
        <v>64</v>
      </c>
      <c r="AB66" s="24">
        <f t="shared" ref="AB66:AB129" si="12">SUM(AC66:AD66)</f>
        <v>5759600000</v>
      </c>
      <c r="AC66">
        <v>1357600000</v>
      </c>
      <c r="AD66">
        <v>4402000000</v>
      </c>
    </row>
    <row r="67" spans="1:30" x14ac:dyDescent="0.3">
      <c r="F67" t="s">
        <v>743</v>
      </c>
      <c r="G67" t="s">
        <v>744</v>
      </c>
      <c r="H67" s="9" t="s">
        <v>63</v>
      </c>
      <c r="I67" s="5" t="s">
        <v>64</v>
      </c>
      <c r="J67" s="24">
        <f t="shared" si="10"/>
        <v>2516540000</v>
      </c>
      <c r="K67">
        <v>1211100000</v>
      </c>
      <c r="L67">
        <v>974740000</v>
      </c>
      <c r="M67">
        <v>330700000</v>
      </c>
      <c r="O67" t="s">
        <v>743</v>
      </c>
      <c r="P67" t="s">
        <v>744</v>
      </c>
      <c r="Q67" s="9" t="s">
        <v>63</v>
      </c>
      <c r="R67" s="5" t="s">
        <v>64</v>
      </c>
      <c r="S67" s="24">
        <f t="shared" si="11"/>
        <v>10592370000</v>
      </c>
      <c r="T67">
        <v>2932400000</v>
      </c>
      <c r="U67">
        <v>7011200000</v>
      </c>
      <c r="V67">
        <v>648770000</v>
      </c>
      <c r="X67" t="s">
        <v>743</v>
      </c>
      <c r="Y67" t="s">
        <v>744</v>
      </c>
      <c r="Z67" s="9" t="s">
        <v>63</v>
      </c>
      <c r="AA67" s="5" t="s">
        <v>64</v>
      </c>
      <c r="AB67" s="24">
        <f t="shared" si="12"/>
        <v>8898600000</v>
      </c>
      <c r="AC67">
        <v>2347000000</v>
      </c>
      <c r="AD67">
        <v>6551600000</v>
      </c>
    </row>
    <row r="68" spans="1:30" x14ac:dyDescent="0.3">
      <c r="A68" t="s">
        <v>1044</v>
      </c>
      <c r="B68" t="s">
        <v>1044</v>
      </c>
      <c r="C68" t="s">
        <v>1045</v>
      </c>
      <c r="D68" t="s">
        <v>1045</v>
      </c>
      <c r="E68" t="s">
        <v>1045</v>
      </c>
      <c r="F68" t="s">
        <v>383</v>
      </c>
      <c r="G68" t="s">
        <v>384</v>
      </c>
      <c r="H68" s="9" t="s">
        <v>63</v>
      </c>
      <c r="I68" s="5" t="s">
        <v>64</v>
      </c>
      <c r="J68" s="24">
        <f t="shared" si="10"/>
        <v>14604200000</v>
      </c>
      <c r="K68">
        <v>4146400000</v>
      </c>
      <c r="L68">
        <v>6439800000</v>
      </c>
      <c r="M68">
        <v>4018000000</v>
      </c>
      <c r="O68" t="s">
        <v>383</v>
      </c>
      <c r="P68" t="s">
        <v>384</v>
      </c>
      <c r="Q68" s="9" t="s">
        <v>63</v>
      </c>
      <c r="R68" s="5" t="s">
        <v>64</v>
      </c>
      <c r="S68" s="24">
        <f t="shared" si="11"/>
        <v>25324700000</v>
      </c>
      <c r="T68">
        <v>6766500000</v>
      </c>
      <c r="U68">
        <v>14370000000</v>
      </c>
      <c r="V68">
        <v>4188200000</v>
      </c>
      <c r="X68" t="s">
        <v>383</v>
      </c>
      <c r="Y68" t="s">
        <v>384</v>
      </c>
      <c r="Z68" s="9" t="s">
        <v>63</v>
      </c>
      <c r="AA68" s="5" t="s">
        <v>64</v>
      </c>
      <c r="AB68" s="24">
        <f t="shared" si="12"/>
        <v>16536900000</v>
      </c>
      <c r="AC68">
        <v>9872400000</v>
      </c>
      <c r="AD68">
        <v>6664500000</v>
      </c>
    </row>
    <row r="69" spans="1:30" x14ac:dyDescent="0.3">
      <c r="A69" t="s">
        <v>852</v>
      </c>
      <c r="B69" t="s">
        <v>853</v>
      </c>
      <c r="C69" t="s">
        <v>854</v>
      </c>
      <c r="D69" t="s">
        <v>854</v>
      </c>
      <c r="E69" t="s">
        <v>854</v>
      </c>
      <c r="F69" t="s">
        <v>8344</v>
      </c>
      <c r="G69" t="s">
        <v>8345</v>
      </c>
      <c r="H69" s="9" t="s">
        <v>63</v>
      </c>
      <c r="I69" s="5" t="s">
        <v>64</v>
      </c>
      <c r="J69" s="24">
        <f t="shared" si="10"/>
        <v>0</v>
      </c>
      <c r="K69">
        <v>0</v>
      </c>
      <c r="L69">
        <v>0</v>
      </c>
      <c r="M69">
        <v>0</v>
      </c>
      <c r="O69" t="s">
        <v>8344</v>
      </c>
      <c r="P69" t="s">
        <v>8345</v>
      </c>
      <c r="Q69" s="9" t="s">
        <v>63</v>
      </c>
      <c r="R69" s="5" t="s">
        <v>64</v>
      </c>
      <c r="S69" s="24">
        <f t="shared" si="11"/>
        <v>0</v>
      </c>
      <c r="T69">
        <v>0</v>
      </c>
      <c r="U69">
        <v>0</v>
      </c>
      <c r="V69">
        <v>0</v>
      </c>
      <c r="X69" t="s">
        <v>8344</v>
      </c>
      <c r="Y69" t="s">
        <v>8345</v>
      </c>
      <c r="Z69" s="9" t="s">
        <v>63</v>
      </c>
      <c r="AA69" s="5" t="s">
        <v>64</v>
      </c>
      <c r="AB69" s="24">
        <f t="shared" si="12"/>
        <v>14503000</v>
      </c>
      <c r="AC69">
        <v>0</v>
      </c>
      <c r="AD69">
        <v>14503000</v>
      </c>
    </row>
    <row r="70" spans="1:30" x14ac:dyDescent="0.3">
      <c r="A70" t="s">
        <v>8124</v>
      </c>
      <c r="B70" t="s">
        <v>8124</v>
      </c>
      <c r="C70" t="s">
        <v>8125</v>
      </c>
      <c r="D70" t="s">
        <v>8125</v>
      </c>
      <c r="E70" t="s">
        <v>8125</v>
      </c>
      <c r="F70" t="s">
        <v>1613</v>
      </c>
      <c r="G70" t="s">
        <v>1614</v>
      </c>
      <c r="H70" s="9" t="s">
        <v>63</v>
      </c>
      <c r="I70" s="5" t="s">
        <v>64</v>
      </c>
      <c r="J70" s="24">
        <f t="shared" si="10"/>
        <v>1206130000</v>
      </c>
      <c r="K70">
        <v>278960000</v>
      </c>
      <c r="L70">
        <v>180610000</v>
      </c>
      <c r="M70">
        <v>746560000</v>
      </c>
      <c r="O70" t="s">
        <v>1613</v>
      </c>
      <c r="P70" t="s">
        <v>1614</v>
      </c>
      <c r="Q70" s="9" t="s">
        <v>63</v>
      </c>
      <c r="R70" s="5" t="s">
        <v>64</v>
      </c>
      <c r="S70" s="24">
        <f t="shared" si="11"/>
        <v>1217090000</v>
      </c>
      <c r="T70">
        <v>895370000</v>
      </c>
      <c r="U70">
        <v>112350000</v>
      </c>
      <c r="V70">
        <v>209370000</v>
      </c>
      <c r="X70" t="s">
        <v>1613</v>
      </c>
      <c r="Y70" t="s">
        <v>1614</v>
      </c>
      <c r="Z70" s="9" t="s">
        <v>63</v>
      </c>
      <c r="AA70" s="5" t="s">
        <v>64</v>
      </c>
      <c r="AB70" s="24">
        <f t="shared" si="12"/>
        <v>372620000</v>
      </c>
      <c r="AC70">
        <v>158330000</v>
      </c>
      <c r="AD70">
        <v>214290000</v>
      </c>
    </row>
    <row r="71" spans="1:30" x14ac:dyDescent="0.3">
      <c r="A71" t="s">
        <v>326</v>
      </c>
      <c r="B71" t="s">
        <v>326</v>
      </c>
      <c r="C71">
        <v>15</v>
      </c>
      <c r="D71">
        <v>15</v>
      </c>
      <c r="E71">
        <v>7</v>
      </c>
      <c r="F71" t="s">
        <v>7720</v>
      </c>
      <c r="G71" t="s">
        <v>7721</v>
      </c>
      <c r="H71" s="9" t="s">
        <v>63</v>
      </c>
      <c r="I71" s="5" t="s">
        <v>64</v>
      </c>
      <c r="J71" s="24">
        <f t="shared" si="10"/>
        <v>0</v>
      </c>
      <c r="K71">
        <v>0</v>
      </c>
      <c r="L71">
        <v>0</v>
      </c>
      <c r="M71">
        <v>0</v>
      </c>
      <c r="O71" t="s">
        <v>7720</v>
      </c>
      <c r="P71" t="s">
        <v>7721</v>
      </c>
      <c r="Q71" s="9" t="s">
        <v>63</v>
      </c>
      <c r="R71" s="5" t="s">
        <v>64</v>
      </c>
      <c r="S71" s="24">
        <f t="shared" si="11"/>
        <v>21184000</v>
      </c>
      <c r="T71">
        <v>21184000</v>
      </c>
      <c r="U71">
        <v>0</v>
      </c>
      <c r="V71">
        <v>0</v>
      </c>
      <c r="X71" t="s">
        <v>7720</v>
      </c>
      <c r="Y71" t="s">
        <v>7721</v>
      </c>
      <c r="Z71" s="9" t="s">
        <v>63</v>
      </c>
      <c r="AA71" s="5" t="s">
        <v>64</v>
      </c>
      <c r="AB71" s="24">
        <f t="shared" si="12"/>
        <v>0</v>
      </c>
      <c r="AC71">
        <v>0</v>
      </c>
      <c r="AD71">
        <v>0</v>
      </c>
    </row>
    <row r="72" spans="1:30" x14ac:dyDescent="0.3">
      <c r="A72" t="s">
        <v>4103</v>
      </c>
      <c r="B72" t="s">
        <v>4103</v>
      </c>
      <c r="C72">
        <v>5</v>
      </c>
      <c r="D72">
        <v>5</v>
      </c>
      <c r="E72">
        <v>5</v>
      </c>
      <c r="F72" t="s">
        <v>5798</v>
      </c>
      <c r="G72" t="s">
        <v>5799</v>
      </c>
      <c r="H72" s="9" t="s">
        <v>63</v>
      </c>
      <c r="I72" s="5" t="s">
        <v>64</v>
      </c>
      <c r="J72" s="24">
        <f t="shared" si="10"/>
        <v>42184000</v>
      </c>
      <c r="K72">
        <v>0</v>
      </c>
      <c r="L72">
        <v>42184000</v>
      </c>
      <c r="M72">
        <v>0</v>
      </c>
      <c r="O72" t="s">
        <v>5798</v>
      </c>
      <c r="P72" t="s">
        <v>5799</v>
      </c>
      <c r="Q72" s="9" t="s">
        <v>63</v>
      </c>
      <c r="R72" s="5" t="s">
        <v>64</v>
      </c>
      <c r="S72" s="24">
        <f t="shared" si="11"/>
        <v>0</v>
      </c>
      <c r="T72">
        <v>0</v>
      </c>
      <c r="U72">
        <v>0</v>
      </c>
      <c r="V72">
        <v>0</v>
      </c>
      <c r="X72" t="s">
        <v>5798</v>
      </c>
      <c r="Y72" t="s">
        <v>5799</v>
      </c>
      <c r="Z72" s="9" t="s">
        <v>63</v>
      </c>
      <c r="AA72" s="5" t="s">
        <v>64</v>
      </c>
      <c r="AB72" s="24">
        <f t="shared" si="12"/>
        <v>30229000</v>
      </c>
      <c r="AC72">
        <v>30229000</v>
      </c>
      <c r="AD72">
        <v>0</v>
      </c>
    </row>
    <row r="73" spans="1:30" x14ac:dyDescent="0.3">
      <c r="A73" t="s">
        <v>8342</v>
      </c>
      <c r="B73" t="s">
        <v>8342</v>
      </c>
      <c r="C73" t="s">
        <v>7152</v>
      </c>
      <c r="D73" t="s">
        <v>7152</v>
      </c>
      <c r="E73" t="s">
        <v>7152</v>
      </c>
      <c r="F73" t="s">
        <v>10579</v>
      </c>
      <c r="G73" t="s">
        <v>10580</v>
      </c>
      <c r="H73" s="9" t="s">
        <v>63</v>
      </c>
      <c r="I73" s="5" t="s">
        <v>64</v>
      </c>
      <c r="J73" s="24">
        <f t="shared" si="10"/>
        <v>0</v>
      </c>
      <c r="K73">
        <v>0</v>
      </c>
      <c r="L73">
        <v>0</v>
      </c>
      <c r="M73">
        <v>0</v>
      </c>
      <c r="O73" t="s">
        <v>10579</v>
      </c>
      <c r="P73" t="s">
        <v>10580</v>
      </c>
      <c r="Q73" s="9" t="s">
        <v>63</v>
      </c>
      <c r="R73" s="5" t="s">
        <v>64</v>
      </c>
      <c r="S73" s="24">
        <f t="shared" si="11"/>
        <v>3586500</v>
      </c>
      <c r="T73">
        <v>0</v>
      </c>
      <c r="U73">
        <v>0</v>
      </c>
      <c r="V73">
        <v>3586500</v>
      </c>
      <c r="X73" t="s">
        <v>10579</v>
      </c>
      <c r="Y73" t="s">
        <v>10580</v>
      </c>
      <c r="Z73" s="9" t="s">
        <v>63</v>
      </c>
      <c r="AA73" s="5" t="s">
        <v>64</v>
      </c>
      <c r="AB73" s="24">
        <f t="shared" si="12"/>
        <v>0</v>
      </c>
      <c r="AC73">
        <v>0</v>
      </c>
      <c r="AD73">
        <v>0</v>
      </c>
    </row>
    <row r="74" spans="1:30" x14ac:dyDescent="0.3">
      <c r="A74" t="s">
        <v>2254</v>
      </c>
      <c r="B74" t="s">
        <v>2254</v>
      </c>
      <c r="C74" t="s">
        <v>2255</v>
      </c>
      <c r="D74" t="s">
        <v>2255</v>
      </c>
      <c r="E74" t="s">
        <v>2255</v>
      </c>
      <c r="F74" t="s">
        <v>2388</v>
      </c>
      <c r="G74" t="s">
        <v>2387</v>
      </c>
      <c r="H74" s="9" t="s">
        <v>63</v>
      </c>
      <c r="I74" s="5" t="s">
        <v>64</v>
      </c>
      <c r="J74" s="24">
        <f t="shared" si="10"/>
        <v>502332000</v>
      </c>
      <c r="K74">
        <v>89912000</v>
      </c>
      <c r="L74">
        <v>123950000</v>
      </c>
      <c r="M74">
        <v>288470000</v>
      </c>
      <c r="O74" t="s">
        <v>2388</v>
      </c>
      <c r="P74" t="s">
        <v>2387</v>
      </c>
      <c r="Q74" s="9" t="s">
        <v>63</v>
      </c>
      <c r="R74" s="5" t="s">
        <v>64</v>
      </c>
      <c r="S74" s="24">
        <f t="shared" si="11"/>
        <v>242410000</v>
      </c>
      <c r="T74">
        <v>73530000</v>
      </c>
      <c r="U74">
        <v>89261000</v>
      </c>
      <c r="V74">
        <v>79619000</v>
      </c>
      <c r="X74" t="s">
        <v>2388</v>
      </c>
      <c r="Y74" t="s">
        <v>2387</v>
      </c>
      <c r="Z74" s="9" t="s">
        <v>63</v>
      </c>
      <c r="AA74" s="5" t="s">
        <v>64</v>
      </c>
      <c r="AB74" s="24">
        <f t="shared" si="12"/>
        <v>258680000</v>
      </c>
      <c r="AC74">
        <v>125390000</v>
      </c>
      <c r="AD74">
        <v>133290000</v>
      </c>
    </row>
    <row r="75" spans="1:30" x14ac:dyDescent="0.3">
      <c r="A75" t="s">
        <v>2697</v>
      </c>
      <c r="B75" t="s">
        <v>2697</v>
      </c>
      <c r="C75" t="s">
        <v>2698</v>
      </c>
      <c r="D75" t="s">
        <v>2698</v>
      </c>
      <c r="E75" t="s">
        <v>2698</v>
      </c>
      <c r="F75" t="s">
        <v>9832</v>
      </c>
      <c r="G75" t="s">
        <v>9833</v>
      </c>
      <c r="H75" s="9" t="s">
        <v>63</v>
      </c>
      <c r="I75" s="5" t="s">
        <v>64</v>
      </c>
      <c r="J75" s="24">
        <f t="shared" si="10"/>
        <v>0</v>
      </c>
      <c r="K75">
        <v>0</v>
      </c>
      <c r="L75">
        <v>0</v>
      </c>
      <c r="M75">
        <v>0</v>
      </c>
      <c r="O75" t="s">
        <v>9832</v>
      </c>
      <c r="P75" t="s">
        <v>9833</v>
      </c>
      <c r="Q75" s="9" t="s">
        <v>63</v>
      </c>
      <c r="R75" s="5" t="s">
        <v>64</v>
      </c>
      <c r="S75" s="24">
        <f t="shared" si="11"/>
        <v>0</v>
      </c>
      <c r="T75">
        <v>0</v>
      </c>
      <c r="U75">
        <v>0</v>
      </c>
      <c r="V75">
        <v>0</v>
      </c>
      <c r="X75" t="s">
        <v>9832</v>
      </c>
      <c r="Y75" t="s">
        <v>9833</v>
      </c>
      <c r="Z75" s="9" t="s">
        <v>63</v>
      </c>
      <c r="AA75" s="5" t="s">
        <v>64</v>
      </c>
      <c r="AB75" s="24">
        <f t="shared" si="12"/>
        <v>6125800</v>
      </c>
      <c r="AC75">
        <v>6125800</v>
      </c>
      <c r="AD75">
        <v>0</v>
      </c>
    </row>
    <row r="76" spans="1:30" x14ac:dyDescent="0.3">
      <c r="A76" t="s">
        <v>251</v>
      </c>
      <c r="B76" t="s">
        <v>252</v>
      </c>
      <c r="C76" t="s">
        <v>253</v>
      </c>
      <c r="D76" t="s">
        <v>253</v>
      </c>
      <c r="E76" t="s">
        <v>253</v>
      </c>
      <c r="F76" t="s">
        <v>9797</v>
      </c>
      <c r="G76" t="s">
        <v>9798</v>
      </c>
      <c r="H76" s="9" t="s">
        <v>63</v>
      </c>
      <c r="I76" s="5" t="s">
        <v>64</v>
      </c>
      <c r="J76" s="24">
        <f t="shared" si="10"/>
        <v>0</v>
      </c>
      <c r="K76">
        <v>0</v>
      </c>
      <c r="L76">
        <v>0</v>
      </c>
      <c r="M76">
        <v>0</v>
      </c>
      <c r="O76" t="s">
        <v>9797</v>
      </c>
      <c r="P76" t="s">
        <v>9798</v>
      </c>
      <c r="Q76" s="9" t="s">
        <v>63</v>
      </c>
      <c r="R76" s="5" t="s">
        <v>64</v>
      </c>
      <c r="S76" s="24">
        <f t="shared" si="11"/>
        <v>0</v>
      </c>
      <c r="T76">
        <v>0</v>
      </c>
      <c r="U76">
        <v>0</v>
      </c>
      <c r="V76">
        <v>0</v>
      </c>
      <c r="X76" t="s">
        <v>9797</v>
      </c>
      <c r="Y76" t="s">
        <v>9798</v>
      </c>
      <c r="Z76" s="9" t="s">
        <v>63</v>
      </c>
      <c r="AA76" s="5" t="s">
        <v>64</v>
      </c>
      <c r="AB76" s="24">
        <f t="shared" si="12"/>
        <v>6220600</v>
      </c>
      <c r="AC76">
        <v>6220600</v>
      </c>
      <c r="AD76">
        <v>0</v>
      </c>
    </row>
    <row r="77" spans="1:30" x14ac:dyDescent="0.3">
      <c r="A77" t="s">
        <v>11656</v>
      </c>
      <c r="B77" t="s">
        <v>11656</v>
      </c>
      <c r="C77">
        <v>1</v>
      </c>
      <c r="D77">
        <v>1</v>
      </c>
      <c r="E77">
        <v>1</v>
      </c>
      <c r="F77" t="s">
        <v>2344</v>
      </c>
      <c r="G77" t="s">
        <v>2345</v>
      </c>
      <c r="H77" s="9" t="s">
        <v>63</v>
      </c>
      <c r="I77" s="5" t="s">
        <v>64</v>
      </c>
      <c r="J77" s="24">
        <f t="shared" si="10"/>
        <v>472566000</v>
      </c>
      <c r="K77">
        <v>276600000</v>
      </c>
      <c r="L77">
        <v>128960000</v>
      </c>
      <c r="M77">
        <v>67006000</v>
      </c>
      <c r="O77" t="s">
        <v>2344</v>
      </c>
      <c r="P77" t="s">
        <v>2345</v>
      </c>
      <c r="Q77" s="9" t="s">
        <v>63</v>
      </c>
      <c r="R77" s="5" t="s">
        <v>64</v>
      </c>
      <c r="S77" s="24">
        <f t="shared" si="11"/>
        <v>395820000</v>
      </c>
      <c r="T77">
        <v>78356000</v>
      </c>
      <c r="U77">
        <v>225130000</v>
      </c>
      <c r="V77">
        <v>92334000</v>
      </c>
      <c r="X77" t="s">
        <v>2344</v>
      </c>
      <c r="Y77" t="s">
        <v>2345</v>
      </c>
      <c r="Z77" s="9" t="s">
        <v>63</v>
      </c>
      <c r="AA77" s="5" t="s">
        <v>64</v>
      </c>
      <c r="AB77" s="24">
        <f t="shared" si="12"/>
        <v>211526000</v>
      </c>
      <c r="AC77">
        <v>114040000</v>
      </c>
      <c r="AD77">
        <v>97486000</v>
      </c>
    </row>
    <row r="78" spans="1:30" x14ac:dyDescent="0.3">
      <c r="A78" t="s">
        <v>3649</v>
      </c>
      <c r="B78" t="s">
        <v>3649</v>
      </c>
      <c r="C78">
        <v>6</v>
      </c>
      <c r="D78">
        <v>6</v>
      </c>
      <c r="E78">
        <v>6</v>
      </c>
      <c r="F78" t="s">
        <v>1635</v>
      </c>
      <c r="G78" t="s">
        <v>1636</v>
      </c>
      <c r="H78" s="9" t="s">
        <v>63</v>
      </c>
      <c r="I78" s="5" t="s">
        <v>64</v>
      </c>
      <c r="J78" s="24">
        <f t="shared" si="10"/>
        <v>799110000</v>
      </c>
      <c r="K78">
        <v>337180000</v>
      </c>
      <c r="L78">
        <v>311200000</v>
      </c>
      <c r="M78">
        <v>150730000</v>
      </c>
      <c r="O78" t="s">
        <v>1635</v>
      </c>
      <c r="P78" t="s">
        <v>1636</v>
      </c>
      <c r="Q78" s="9" t="s">
        <v>63</v>
      </c>
      <c r="R78" s="5" t="s">
        <v>64</v>
      </c>
      <c r="S78" s="24">
        <f t="shared" si="11"/>
        <v>1312420000</v>
      </c>
      <c r="T78">
        <v>296340000</v>
      </c>
      <c r="U78">
        <v>698880000</v>
      </c>
      <c r="V78">
        <v>317200000</v>
      </c>
      <c r="X78" t="s">
        <v>1635</v>
      </c>
      <c r="Y78" t="s">
        <v>1636</v>
      </c>
      <c r="Z78" s="9" t="s">
        <v>63</v>
      </c>
      <c r="AA78" s="5" t="s">
        <v>64</v>
      </c>
      <c r="AB78" s="24">
        <f t="shared" si="12"/>
        <v>603220000</v>
      </c>
      <c r="AC78">
        <v>452340000</v>
      </c>
      <c r="AD78">
        <v>150880000</v>
      </c>
    </row>
    <row r="79" spans="1:30" x14ac:dyDescent="0.3">
      <c r="A79" t="s">
        <v>8426</v>
      </c>
      <c r="B79" t="s">
        <v>8426</v>
      </c>
      <c r="C79" t="s">
        <v>8427</v>
      </c>
      <c r="D79" t="s">
        <v>8427</v>
      </c>
      <c r="E79" t="s">
        <v>8427</v>
      </c>
      <c r="F79" t="s">
        <v>1175</v>
      </c>
      <c r="G79" t="s">
        <v>1176</v>
      </c>
      <c r="H79" s="9" t="s">
        <v>63</v>
      </c>
      <c r="I79" s="5" t="s">
        <v>64</v>
      </c>
      <c r="J79" s="24">
        <f t="shared" si="10"/>
        <v>2031820000</v>
      </c>
      <c r="K79">
        <v>910350000</v>
      </c>
      <c r="L79">
        <v>875230000</v>
      </c>
      <c r="M79">
        <v>246240000</v>
      </c>
      <c r="O79" t="s">
        <v>1175</v>
      </c>
      <c r="P79" t="s">
        <v>1176</v>
      </c>
      <c r="Q79" s="9" t="s">
        <v>63</v>
      </c>
      <c r="R79" s="5" t="s">
        <v>64</v>
      </c>
      <c r="S79" s="24">
        <f t="shared" si="11"/>
        <v>3311840000</v>
      </c>
      <c r="T79">
        <v>1173500000</v>
      </c>
      <c r="U79">
        <v>1361100000</v>
      </c>
      <c r="V79">
        <v>777240000</v>
      </c>
      <c r="X79" t="s">
        <v>1175</v>
      </c>
      <c r="Y79" t="s">
        <v>1176</v>
      </c>
      <c r="Z79" s="9" t="s">
        <v>63</v>
      </c>
      <c r="AA79" s="5" t="s">
        <v>64</v>
      </c>
      <c r="AB79" s="24">
        <f t="shared" si="12"/>
        <v>1425950000</v>
      </c>
      <c r="AC79">
        <v>790540000</v>
      </c>
      <c r="AD79">
        <v>635410000</v>
      </c>
    </row>
    <row r="80" spans="1:30" x14ac:dyDescent="0.3">
      <c r="A80" t="s">
        <v>2199</v>
      </c>
      <c r="B80" t="s">
        <v>2200</v>
      </c>
      <c r="C80" t="s">
        <v>2201</v>
      </c>
      <c r="D80" t="s">
        <v>2201</v>
      </c>
      <c r="E80" t="s">
        <v>2201</v>
      </c>
      <c r="F80" t="s">
        <v>199</v>
      </c>
      <c r="G80" t="s">
        <v>198</v>
      </c>
      <c r="H80" s="9" t="s">
        <v>63</v>
      </c>
      <c r="I80" s="5" t="s">
        <v>64</v>
      </c>
      <c r="J80" s="24">
        <f t="shared" si="10"/>
        <v>46880000000</v>
      </c>
      <c r="K80">
        <v>18435000000</v>
      </c>
      <c r="L80">
        <v>17072000000</v>
      </c>
      <c r="M80">
        <v>11373000000</v>
      </c>
      <c r="O80" t="s">
        <v>199</v>
      </c>
      <c r="P80" t="s">
        <v>198</v>
      </c>
      <c r="Q80" s="9" t="s">
        <v>63</v>
      </c>
      <c r="R80" s="5" t="s">
        <v>64</v>
      </c>
      <c r="S80" s="24">
        <f t="shared" si="11"/>
        <v>67202000000</v>
      </c>
      <c r="T80">
        <v>14923000000</v>
      </c>
      <c r="U80">
        <v>32468000000</v>
      </c>
      <c r="V80">
        <v>19811000000</v>
      </c>
      <c r="X80" t="s">
        <v>199</v>
      </c>
      <c r="Y80" t="s">
        <v>198</v>
      </c>
      <c r="Z80" s="9" t="s">
        <v>63</v>
      </c>
      <c r="AA80" s="5" t="s">
        <v>64</v>
      </c>
      <c r="AB80" s="24">
        <f t="shared" si="12"/>
        <v>58438000000</v>
      </c>
      <c r="AC80">
        <v>35760000000</v>
      </c>
      <c r="AD80">
        <v>22678000000</v>
      </c>
    </row>
    <row r="81" spans="1:30" x14ac:dyDescent="0.3">
      <c r="A81" t="s">
        <v>2431</v>
      </c>
      <c r="B81" t="s">
        <v>2432</v>
      </c>
      <c r="C81" t="s">
        <v>2433</v>
      </c>
      <c r="D81" t="s">
        <v>2433</v>
      </c>
      <c r="E81" t="s">
        <v>2433</v>
      </c>
      <c r="F81" t="s">
        <v>2203</v>
      </c>
      <c r="G81" t="s">
        <v>2204</v>
      </c>
      <c r="H81" s="9" t="s">
        <v>63</v>
      </c>
      <c r="I81" s="5" t="s">
        <v>64</v>
      </c>
      <c r="J81" s="24">
        <f t="shared" si="10"/>
        <v>374986000</v>
      </c>
      <c r="K81">
        <v>182530000</v>
      </c>
      <c r="L81">
        <v>158440000</v>
      </c>
      <c r="M81">
        <v>34016000</v>
      </c>
      <c r="O81" t="s">
        <v>2203</v>
      </c>
      <c r="P81" t="s">
        <v>2204</v>
      </c>
      <c r="Q81" s="9" t="s">
        <v>63</v>
      </c>
      <c r="R81" s="5" t="s">
        <v>64</v>
      </c>
      <c r="S81" s="24">
        <f t="shared" si="11"/>
        <v>554610000</v>
      </c>
      <c r="T81">
        <v>227570000</v>
      </c>
      <c r="U81">
        <v>157670000</v>
      </c>
      <c r="V81">
        <v>169370000</v>
      </c>
      <c r="X81" t="s">
        <v>2203</v>
      </c>
      <c r="Y81" t="s">
        <v>2204</v>
      </c>
      <c r="Z81" s="9" t="s">
        <v>63</v>
      </c>
      <c r="AA81" s="5" t="s">
        <v>64</v>
      </c>
      <c r="AB81" s="24">
        <f t="shared" si="12"/>
        <v>382242000</v>
      </c>
      <c r="AC81">
        <v>324240000</v>
      </c>
      <c r="AD81">
        <v>58002000</v>
      </c>
    </row>
    <row r="82" spans="1:30" x14ac:dyDescent="0.3">
      <c r="A82" t="s">
        <v>4062</v>
      </c>
      <c r="B82" t="s">
        <v>4062</v>
      </c>
      <c r="C82">
        <v>5</v>
      </c>
      <c r="D82">
        <v>5</v>
      </c>
      <c r="E82">
        <v>5</v>
      </c>
      <c r="F82" t="s">
        <v>185</v>
      </c>
      <c r="G82" t="s">
        <v>184</v>
      </c>
      <c r="H82" s="9" t="s">
        <v>63</v>
      </c>
      <c r="I82" s="5" t="s">
        <v>64</v>
      </c>
      <c r="J82" s="24">
        <f t="shared" si="10"/>
        <v>50146000000</v>
      </c>
      <c r="K82">
        <v>21942000000</v>
      </c>
      <c r="L82">
        <v>17360000000</v>
      </c>
      <c r="M82">
        <v>10844000000</v>
      </c>
      <c r="O82" t="s">
        <v>185</v>
      </c>
      <c r="P82" t="s">
        <v>184</v>
      </c>
      <c r="Q82" s="9" t="s">
        <v>63</v>
      </c>
      <c r="R82" s="5" t="s">
        <v>64</v>
      </c>
      <c r="S82" s="24">
        <f t="shared" si="11"/>
        <v>76046000000</v>
      </c>
      <c r="T82">
        <v>18298000000</v>
      </c>
      <c r="U82">
        <v>36712000000</v>
      </c>
      <c r="V82">
        <v>21036000000</v>
      </c>
      <c r="X82" t="s">
        <v>185</v>
      </c>
      <c r="Y82" t="s">
        <v>184</v>
      </c>
      <c r="Z82" s="9" t="s">
        <v>63</v>
      </c>
      <c r="AA82" s="5" t="s">
        <v>64</v>
      </c>
      <c r="AB82" s="24">
        <f t="shared" si="12"/>
        <v>63581000000</v>
      </c>
      <c r="AC82">
        <v>40131000000</v>
      </c>
      <c r="AD82">
        <v>23450000000</v>
      </c>
    </row>
    <row r="83" spans="1:30" x14ac:dyDescent="0.3">
      <c r="A83" t="s">
        <v>4447</v>
      </c>
      <c r="B83" t="s">
        <v>4447</v>
      </c>
      <c r="C83" t="s">
        <v>1523</v>
      </c>
      <c r="D83" t="s">
        <v>1523</v>
      </c>
      <c r="E83" t="s">
        <v>1523</v>
      </c>
      <c r="F83" t="s">
        <v>255</v>
      </c>
      <c r="G83" t="s">
        <v>254</v>
      </c>
      <c r="H83" s="9" t="s">
        <v>63</v>
      </c>
      <c r="I83" s="5" t="s">
        <v>64</v>
      </c>
      <c r="J83" s="24">
        <f t="shared" si="10"/>
        <v>37409800000</v>
      </c>
      <c r="K83">
        <v>15668000000</v>
      </c>
      <c r="L83">
        <v>13354000000</v>
      </c>
      <c r="M83">
        <v>8387800000</v>
      </c>
      <c r="O83" t="s">
        <v>255</v>
      </c>
      <c r="P83" t="s">
        <v>254</v>
      </c>
      <c r="Q83" s="9" t="s">
        <v>63</v>
      </c>
      <c r="R83" s="5" t="s">
        <v>64</v>
      </c>
      <c r="S83" s="24">
        <f t="shared" si="11"/>
        <v>53868000000</v>
      </c>
      <c r="T83">
        <v>11708000000</v>
      </c>
      <c r="U83">
        <v>26628000000</v>
      </c>
      <c r="V83">
        <v>15532000000</v>
      </c>
      <c r="X83" t="s">
        <v>255</v>
      </c>
      <c r="Y83" t="s">
        <v>254</v>
      </c>
      <c r="Z83" s="9" t="s">
        <v>63</v>
      </c>
      <c r="AA83" s="5" t="s">
        <v>64</v>
      </c>
      <c r="AB83" s="24">
        <f t="shared" si="12"/>
        <v>48435000000</v>
      </c>
      <c r="AC83">
        <v>29773000000</v>
      </c>
      <c r="AD83">
        <v>18662000000</v>
      </c>
    </row>
    <row r="84" spans="1:30" x14ac:dyDescent="0.3">
      <c r="A84" t="s">
        <v>2751</v>
      </c>
      <c r="B84" t="s">
        <v>2752</v>
      </c>
      <c r="C84" t="s">
        <v>2753</v>
      </c>
      <c r="D84" t="s">
        <v>2753</v>
      </c>
      <c r="E84" t="s">
        <v>2753</v>
      </c>
      <c r="F84" t="s">
        <v>1004</v>
      </c>
      <c r="G84" t="s">
        <v>1005</v>
      </c>
      <c r="H84" s="9" t="s">
        <v>63</v>
      </c>
      <c r="I84" s="5" t="s">
        <v>64</v>
      </c>
      <c r="J84" s="24">
        <f t="shared" si="10"/>
        <v>4800940000</v>
      </c>
      <c r="K84">
        <v>619540000</v>
      </c>
      <c r="L84">
        <v>1651200000</v>
      </c>
      <c r="M84">
        <v>2530200000</v>
      </c>
      <c r="O84" t="s">
        <v>1004</v>
      </c>
      <c r="P84" t="s">
        <v>1005</v>
      </c>
      <c r="Q84" s="9" t="s">
        <v>63</v>
      </c>
      <c r="R84" s="5" t="s">
        <v>64</v>
      </c>
      <c r="S84" s="24">
        <f t="shared" si="11"/>
        <v>2450190000</v>
      </c>
      <c r="T84">
        <v>494570000</v>
      </c>
      <c r="U84">
        <v>1074600000</v>
      </c>
      <c r="V84">
        <v>881020000</v>
      </c>
      <c r="X84" t="s">
        <v>1004</v>
      </c>
      <c r="Y84" t="s">
        <v>1005</v>
      </c>
      <c r="Z84" s="9" t="s">
        <v>63</v>
      </c>
      <c r="AA84" s="5" t="s">
        <v>64</v>
      </c>
      <c r="AB84" s="24">
        <f t="shared" si="12"/>
        <v>3213850000</v>
      </c>
      <c r="AC84">
        <v>2422000000</v>
      </c>
      <c r="AD84">
        <v>791850000</v>
      </c>
    </row>
    <row r="85" spans="1:30" x14ac:dyDescent="0.3">
      <c r="A85" t="s">
        <v>3535</v>
      </c>
      <c r="B85" t="s">
        <v>3535</v>
      </c>
      <c r="C85">
        <v>11</v>
      </c>
      <c r="D85">
        <v>11</v>
      </c>
      <c r="E85">
        <v>11</v>
      </c>
      <c r="F85" t="s">
        <v>791</v>
      </c>
      <c r="G85" t="s">
        <v>792</v>
      </c>
      <c r="H85" s="9" t="s">
        <v>63</v>
      </c>
      <c r="I85" s="5" t="s">
        <v>64</v>
      </c>
      <c r="J85" s="24">
        <f t="shared" si="10"/>
        <v>7692600000</v>
      </c>
      <c r="K85">
        <v>1924100000</v>
      </c>
      <c r="L85">
        <v>2699000000</v>
      </c>
      <c r="M85">
        <v>3069500000</v>
      </c>
      <c r="O85" t="s">
        <v>791</v>
      </c>
      <c r="P85" t="s">
        <v>5866</v>
      </c>
      <c r="Q85" s="9" t="s">
        <v>63</v>
      </c>
      <c r="R85" s="5" t="s">
        <v>64</v>
      </c>
      <c r="S85" s="24">
        <f t="shared" si="11"/>
        <v>0</v>
      </c>
      <c r="T85">
        <v>0</v>
      </c>
      <c r="U85">
        <v>0</v>
      </c>
      <c r="V85">
        <v>0</v>
      </c>
      <c r="X85" t="s">
        <v>791</v>
      </c>
      <c r="Y85" t="s">
        <v>792</v>
      </c>
      <c r="Z85" s="9" t="s">
        <v>63</v>
      </c>
      <c r="AA85" s="5" t="s">
        <v>64</v>
      </c>
      <c r="AB85" s="24">
        <f t="shared" si="12"/>
        <v>5394700000</v>
      </c>
      <c r="AC85">
        <v>3151700000</v>
      </c>
      <c r="AD85">
        <v>2243000000</v>
      </c>
    </row>
    <row r="86" spans="1:30" x14ac:dyDescent="0.3">
      <c r="F86" t="s">
        <v>791</v>
      </c>
      <c r="G86" t="s">
        <v>5866</v>
      </c>
      <c r="H86" s="9" t="s">
        <v>63</v>
      </c>
      <c r="I86" s="5" t="s">
        <v>64</v>
      </c>
      <c r="J86" s="24">
        <f t="shared" si="10"/>
        <v>71324000</v>
      </c>
      <c r="K86">
        <v>0</v>
      </c>
      <c r="L86">
        <v>71324000</v>
      </c>
      <c r="M86">
        <v>0</v>
      </c>
      <c r="O86" t="s">
        <v>791</v>
      </c>
      <c r="P86" t="s">
        <v>10677</v>
      </c>
      <c r="Q86" s="9" t="s">
        <v>63</v>
      </c>
      <c r="R86" s="5" t="s">
        <v>64</v>
      </c>
      <c r="S86" s="24">
        <f t="shared" si="11"/>
        <v>3403600</v>
      </c>
      <c r="T86">
        <v>0</v>
      </c>
      <c r="U86">
        <v>3403600</v>
      </c>
      <c r="V86">
        <v>0</v>
      </c>
      <c r="X86" t="s">
        <v>791</v>
      </c>
      <c r="Y86" t="s">
        <v>5866</v>
      </c>
      <c r="Z86" s="9" t="s">
        <v>63</v>
      </c>
      <c r="AA86" s="5" t="s">
        <v>64</v>
      </c>
      <c r="AB86" s="24">
        <f t="shared" si="12"/>
        <v>0</v>
      </c>
      <c r="AC86">
        <v>0</v>
      </c>
      <c r="AD86">
        <v>0</v>
      </c>
    </row>
    <row r="87" spans="1:30" x14ac:dyDescent="0.3">
      <c r="A87" t="s">
        <v>3165</v>
      </c>
      <c r="B87" t="s">
        <v>3165</v>
      </c>
      <c r="C87">
        <v>7</v>
      </c>
      <c r="D87">
        <v>6</v>
      </c>
      <c r="E87">
        <v>6</v>
      </c>
      <c r="F87" t="s">
        <v>791</v>
      </c>
      <c r="G87" t="s">
        <v>10677</v>
      </c>
      <c r="H87" s="9" t="s">
        <v>63</v>
      </c>
      <c r="I87" s="5" t="s">
        <v>64</v>
      </c>
      <c r="J87" s="24">
        <f t="shared" si="10"/>
        <v>0</v>
      </c>
      <c r="K87">
        <v>0</v>
      </c>
      <c r="L87">
        <v>0</v>
      </c>
      <c r="M87">
        <v>0</v>
      </c>
      <c r="O87" t="s">
        <v>791</v>
      </c>
      <c r="P87" t="s">
        <v>792</v>
      </c>
      <c r="Q87" s="9" t="s">
        <v>63</v>
      </c>
      <c r="R87" s="5" t="s">
        <v>64</v>
      </c>
      <c r="S87" s="24">
        <f t="shared" si="11"/>
        <v>4638300000</v>
      </c>
      <c r="T87">
        <v>1051300000</v>
      </c>
      <c r="U87">
        <v>1151700000</v>
      </c>
      <c r="V87">
        <v>2435300000</v>
      </c>
      <c r="X87" t="s">
        <v>791</v>
      </c>
      <c r="Y87" t="s">
        <v>10677</v>
      </c>
      <c r="Z87" s="9" t="s">
        <v>63</v>
      </c>
      <c r="AA87" s="5" t="s">
        <v>64</v>
      </c>
      <c r="AB87" s="24">
        <f t="shared" si="12"/>
        <v>0</v>
      </c>
      <c r="AC87">
        <v>0</v>
      </c>
      <c r="AD87">
        <v>0</v>
      </c>
    </row>
    <row r="88" spans="1:30" x14ac:dyDescent="0.3">
      <c r="A88" t="s">
        <v>811</v>
      </c>
      <c r="B88" t="s">
        <v>812</v>
      </c>
      <c r="C88" t="s">
        <v>813</v>
      </c>
      <c r="D88" t="s">
        <v>813</v>
      </c>
      <c r="E88" t="s">
        <v>813</v>
      </c>
      <c r="F88" t="s">
        <v>2648</v>
      </c>
      <c r="G88" t="s">
        <v>2649</v>
      </c>
      <c r="H88" s="9" t="s">
        <v>63</v>
      </c>
      <c r="I88" s="5" t="s">
        <v>64</v>
      </c>
      <c r="J88" s="24">
        <f t="shared" si="10"/>
        <v>268685000</v>
      </c>
      <c r="K88">
        <v>117790000</v>
      </c>
      <c r="L88">
        <v>91745000</v>
      </c>
      <c r="M88">
        <v>59150000</v>
      </c>
      <c r="O88" t="s">
        <v>2648</v>
      </c>
      <c r="P88" t="s">
        <v>2649</v>
      </c>
      <c r="Q88" s="9" t="s">
        <v>63</v>
      </c>
      <c r="R88" s="5" t="s">
        <v>64</v>
      </c>
      <c r="S88" s="24">
        <f t="shared" si="11"/>
        <v>341038000</v>
      </c>
      <c r="T88">
        <v>151890000</v>
      </c>
      <c r="U88">
        <v>92520000</v>
      </c>
      <c r="V88">
        <v>96628000</v>
      </c>
      <c r="X88" t="s">
        <v>2648</v>
      </c>
      <c r="Y88" t="s">
        <v>2649</v>
      </c>
      <c r="Z88" s="9" t="s">
        <v>63</v>
      </c>
      <c r="AA88" s="5" t="s">
        <v>64</v>
      </c>
      <c r="AB88" s="24">
        <f t="shared" si="12"/>
        <v>208919000</v>
      </c>
      <c r="AC88">
        <v>109790000</v>
      </c>
      <c r="AD88">
        <v>99129000</v>
      </c>
    </row>
    <row r="89" spans="1:30" x14ac:dyDescent="0.3">
      <c r="A89" t="s">
        <v>3366</v>
      </c>
      <c r="B89" t="s">
        <v>3366</v>
      </c>
      <c r="C89" t="s">
        <v>3367</v>
      </c>
      <c r="D89" t="s">
        <v>3367</v>
      </c>
      <c r="E89" t="s">
        <v>3367</v>
      </c>
      <c r="F89" t="s">
        <v>9671</v>
      </c>
      <c r="G89" t="s">
        <v>9672</v>
      </c>
      <c r="H89" s="9" t="s">
        <v>63</v>
      </c>
      <c r="I89" s="5" t="s">
        <v>64</v>
      </c>
      <c r="J89" s="24">
        <f t="shared" si="10"/>
        <v>0</v>
      </c>
      <c r="K89">
        <v>0</v>
      </c>
      <c r="L89">
        <v>0</v>
      </c>
      <c r="M89">
        <v>0</v>
      </c>
      <c r="O89" t="s">
        <v>9671</v>
      </c>
      <c r="P89" t="s">
        <v>9672</v>
      </c>
      <c r="Q89" s="9" t="s">
        <v>63</v>
      </c>
      <c r="R89" s="5" t="s">
        <v>64</v>
      </c>
      <c r="S89" s="24">
        <f t="shared" si="11"/>
        <v>0</v>
      </c>
      <c r="T89">
        <v>0</v>
      </c>
      <c r="U89">
        <v>0</v>
      </c>
      <c r="V89">
        <v>0</v>
      </c>
      <c r="X89" t="s">
        <v>9671</v>
      </c>
      <c r="Y89" t="s">
        <v>9672</v>
      </c>
      <c r="Z89" s="9" t="s">
        <v>63</v>
      </c>
      <c r="AA89" s="5" t="s">
        <v>64</v>
      </c>
      <c r="AB89" s="24">
        <f t="shared" si="12"/>
        <v>6567300</v>
      </c>
      <c r="AC89">
        <v>6567300</v>
      </c>
      <c r="AD89">
        <v>0</v>
      </c>
    </row>
    <row r="90" spans="1:30" x14ac:dyDescent="0.3">
      <c r="A90" t="s">
        <v>379</v>
      </c>
      <c r="B90" t="s">
        <v>380</v>
      </c>
      <c r="C90" t="s">
        <v>381</v>
      </c>
      <c r="D90" t="s">
        <v>381</v>
      </c>
      <c r="E90" t="s">
        <v>381</v>
      </c>
      <c r="F90" t="s">
        <v>1762</v>
      </c>
      <c r="G90" t="s">
        <v>1763</v>
      </c>
      <c r="H90" s="9" t="s">
        <v>63</v>
      </c>
      <c r="I90" s="5" t="s">
        <v>64</v>
      </c>
      <c r="J90" s="24">
        <f t="shared" si="10"/>
        <v>631260000</v>
      </c>
      <c r="K90">
        <v>215140000</v>
      </c>
      <c r="L90">
        <v>249670000</v>
      </c>
      <c r="M90">
        <v>166450000</v>
      </c>
      <c r="O90" t="s">
        <v>1762</v>
      </c>
      <c r="P90" t="s">
        <v>3864</v>
      </c>
      <c r="Q90" s="9" t="s">
        <v>63</v>
      </c>
      <c r="R90" s="5" t="s">
        <v>64</v>
      </c>
      <c r="S90" s="24">
        <f t="shared" si="11"/>
        <v>130331000</v>
      </c>
      <c r="T90">
        <v>0</v>
      </c>
      <c r="U90">
        <v>60678000</v>
      </c>
      <c r="V90">
        <v>69653000</v>
      </c>
      <c r="X90" t="s">
        <v>1762</v>
      </c>
      <c r="Y90" t="s">
        <v>1763</v>
      </c>
      <c r="Z90" s="9" t="s">
        <v>63</v>
      </c>
      <c r="AA90" s="5" t="s">
        <v>64</v>
      </c>
      <c r="AB90" s="24">
        <f t="shared" si="12"/>
        <v>696850000</v>
      </c>
      <c r="AC90">
        <v>287430000</v>
      </c>
      <c r="AD90">
        <v>409420000</v>
      </c>
    </row>
    <row r="91" spans="1:30" x14ac:dyDescent="0.3">
      <c r="A91" t="s">
        <v>2675</v>
      </c>
      <c r="B91" t="s">
        <v>2676</v>
      </c>
      <c r="C91" t="s">
        <v>2677</v>
      </c>
      <c r="D91" t="s">
        <v>2677</v>
      </c>
      <c r="E91" t="s">
        <v>2677</v>
      </c>
      <c r="F91" t="s">
        <v>1762</v>
      </c>
      <c r="G91" t="s">
        <v>3864</v>
      </c>
      <c r="H91" s="9" t="s">
        <v>63</v>
      </c>
      <c r="I91" s="5" t="s">
        <v>64</v>
      </c>
      <c r="J91" s="24">
        <f t="shared" si="10"/>
        <v>54740000</v>
      </c>
      <c r="K91">
        <v>0</v>
      </c>
      <c r="L91">
        <v>54740000</v>
      </c>
      <c r="M91">
        <v>0</v>
      </c>
      <c r="O91" t="s">
        <v>1762</v>
      </c>
      <c r="P91" t="s">
        <v>1763</v>
      </c>
      <c r="Q91" s="9" t="s">
        <v>63</v>
      </c>
      <c r="R91" s="5" t="s">
        <v>64</v>
      </c>
      <c r="S91" s="24">
        <f t="shared" si="11"/>
        <v>627380000</v>
      </c>
      <c r="T91">
        <v>112660000</v>
      </c>
      <c r="U91">
        <v>176370000</v>
      </c>
      <c r="V91">
        <v>338350000</v>
      </c>
      <c r="X91" t="s">
        <v>1762</v>
      </c>
      <c r="Y91" t="s">
        <v>3864</v>
      </c>
      <c r="Z91" s="9" t="s">
        <v>63</v>
      </c>
      <c r="AA91" s="5" t="s">
        <v>64</v>
      </c>
      <c r="AB91" s="24">
        <f t="shared" si="12"/>
        <v>70770000</v>
      </c>
      <c r="AC91">
        <v>70770000</v>
      </c>
      <c r="AD91">
        <v>0</v>
      </c>
    </row>
    <row r="92" spans="1:30" x14ac:dyDescent="0.3">
      <c r="A92" t="s">
        <v>938</v>
      </c>
      <c r="B92" t="s">
        <v>939</v>
      </c>
      <c r="C92" t="s">
        <v>940</v>
      </c>
      <c r="D92" t="s">
        <v>940</v>
      </c>
      <c r="E92" t="s">
        <v>940</v>
      </c>
      <c r="F92" t="s">
        <v>2069</v>
      </c>
      <c r="G92" t="s">
        <v>2070</v>
      </c>
      <c r="H92" s="9" t="s">
        <v>63</v>
      </c>
      <c r="I92" s="5" t="s">
        <v>64</v>
      </c>
      <c r="J92" s="24">
        <f t="shared" si="10"/>
        <v>693890000</v>
      </c>
      <c r="K92">
        <v>249490000</v>
      </c>
      <c r="L92">
        <v>288010000</v>
      </c>
      <c r="M92">
        <v>156390000</v>
      </c>
      <c r="O92" t="s">
        <v>2069</v>
      </c>
      <c r="P92" t="s">
        <v>2070</v>
      </c>
      <c r="Q92" s="9" t="s">
        <v>63</v>
      </c>
      <c r="R92" s="5" t="s">
        <v>64</v>
      </c>
      <c r="S92" s="24">
        <f t="shared" si="11"/>
        <v>530110000</v>
      </c>
      <c r="T92">
        <v>305230000</v>
      </c>
      <c r="U92">
        <v>116550000</v>
      </c>
      <c r="V92">
        <v>108330000</v>
      </c>
      <c r="X92" t="s">
        <v>2069</v>
      </c>
      <c r="Y92" t="s">
        <v>2070</v>
      </c>
      <c r="Z92" s="9" t="s">
        <v>63</v>
      </c>
      <c r="AA92" s="5" t="s">
        <v>64</v>
      </c>
      <c r="AB92" s="24">
        <f t="shared" si="12"/>
        <v>263832000</v>
      </c>
      <c r="AC92">
        <v>182900000</v>
      </c>
      <c r="AD92">
        <v>80932000</v>
      </c>
    </row>
    <row r="93" spans="1:30" x14ac:dyDescent="0.3">
      <c r="A93" t="s">
        <v>1223</v>
      </c>
      <c r="B93" t="s">
        <v>1224</v>
      </c>
      <c r="C93" t="s">
        <v>1225</v>
      </c>
      <c r="D93" t="s">
        <v>1225</v>
      </c>
      <c r="E93" t="s">
        <v>1225</v>
      </c>
      <c r="F93" t="s">
        <v>524</v>
      </c>
      <c r="G93" t="s">
        <v>525</v>
      </c>
      <c r="H93" s="9" t="s">
        <v>63</v>
      </c>
      <c r="I93" s="5" t="s">
        <v>64</v>
      </c>
      <c r="J93" s="24">
        <f t="shared" si="10"/>
        <v>13286500000</v>
      </c>
      <c r="K93">
        <v>4478100000</v>
      </c>
      <c r="L93">
        <v>4361400000</v>
      </c>
      <c r="M93">
        <v>4447000000</v>
      </c>
      <c r="O93" t="s">
        <v>524</v>
      </c>
      <c r="P93" t="s">
        <v>525</v>
      </c>
      <c r="Q93" s="9" t="s">
        <v>63</v>
      </c>
      <c r="R93" s="5" t="s">
        <v>64</v>
      </c>
      <c r="S93" s="24">
        <f t="shared" si="11"/>
        <v>12707200000</v>
      </c>
      <c r="T93">
        <v>3281000000</v>
      </c>
      <c r="U93">
        <v>3111400000</v>
      </c>
      <c r="V93">
        <v>6314800000</v>
      </c>
      <c r="X93" t="s">
        <v>524</v>
      </c>
      <c r="Y93" t="s">
        <v>525</v>
      </c>
      <c r="Z93" s="9" t="s">
        <v>63</v>
      </c>
      <c r="AA93" s="5" t="s">
        <v>64</v>
      </c>
      <c r="AB93" s="24">
        <f t="shared" si="12"/>
        <v>10792100000</v>
      </c>
      <c r="AC93">
        <v>6007200000</v>
      </c>
      <c r="AD93">
        <v>4784900000</v>
      </c>
    </row>
    <row r="94" spans="1:30" x14ac:dyDescent="0.3">
      <c r="A94" t="s">
        <v>7815</v>
      </c>
      <c r="B94" t="s">
        <v>7815</v>
      </c>
      <c r="C94">
        <v>30</v>
      </c>
      <c r="D94">
        <v>2</v>
      </c>
      <c r="E94">
        <v>0</v>
      </c>
      <c r="F94" t="s">
        <v>867</v>
      </c>
      <c r="G94" t="s">
        <v>868</v>
      </c>
      <c r="H94" s="9" t="s">
        <v>63</v>
      </c>
      <c r="I94" s="5" t="s">
        <v>64</v>
      </c>
      <c r="J94" s="24">
        <f t="shared" si="10"/>
        <v>5249120000</v>
      </c>
      <c r="K94">
        <v>226420000</v>
      </c>
      <c r="L94">
        <v>3278800000</v>
      </c>
      <c r="M94">
        <v>1743900000</v>
      </c>
      <c r="O94" t="s">
        <v>867</v>
      </c>
      <c r="P94" t="s">
        <v>868</v>
      </c>
      <c r="Q94" s="9" t="s">
        <v>63</v>
      </c>
      <c r="R94" s="5" t="s">
        <v>64</v>
      </c>
      <c r="S94" s="24">
        <f t="shared" si="11"/>
        <v>4628210000</v>
      </c>
      <c r="T94">
        <v>949410000</v>
      </c>
      <c r="U94">
        <v>1425600000</v>
      </c>
      <c r="V94">
        <v>2253200000</v>
      </c>
      <c r="X94" t="s">
        <v>867</v>
      </c>
      <c r="Y94" t="s">
        <v>868</v>
      </c>
      <c r="Z94" s="9" t="s">
        <v>63</v>
      </c>
      <c r="AA94" s="5" t="s">
        <v>64</v>
      </c>
      <c r="AB94" s="24">
        <f t="shared" si="12"/>
        <v>4070800000</v>
      </c>
      <c r="AC94">
        <v>1437200000</v>
      </c>
      <c r="AD94">
        <v>2633600000</v>
      </c>
    </row>
    <row r="95" spans="1:30" x14ac:dyDescent="0.3">
      <c r="A95" t="s">
        <v>2052</v>
      </c>
      <c r="B95" t="s">
        <v>2053</v>
      </c>
      <c r="C95" t="s">
        <v>2054</v>
      </c>
      <c r="D95" t="s">
        <v>2054</v>
      </c>
      <c r="E95" t="s">
        <v>2054</v>
      </c>
      <c r="F95" t="s">
        <v>1100</v>
      </c>
      <c r="G95" t="s">
        <v>1101</v>
      </c>
      <c r="H95" s="9" t="s">
        <v>63</v>
      </c>
      <c r="I95" s="5" t="s">
        <v>64</v>
      </c>
      <c r="J95" s="24">
        <f t="shared" si="10"/>
        <v>3019800000</v>
      </c>
      <c r="K95">
        <v>937250000</v>
      </c>
      <c r="L95">
        <v>1125300000</v>
      </c>
      <c r="M95">
        <v>957250000</v>
      </c>
      <c r="O95" t="s">
        <v>1100</v>
      </c>
      <c r="P95" t="s">
        <v>11451</v>
      </c>
      <c r="Q95" s="9" t="s">
        <v>63</v>
      </c>
      <c r="R95" s="5" t="s">
        <v>64</v>
      </c>
      <c r="S95" s="24">
        <f t="shared" si="11"/>
        <v>1120200</v>
      </c>
      <c r="T95">
        <v>0</v>
      </c>
      <c r="U95">
        <v>0</v>
      </c>
      <c r="V95">
        <v>1120200</v>
      </c>
      <c r="X95" t="s">
        <v>1100</v>
      </c>
      <c r="Y95" t="s">
        <v>1101</v>
      </c>
      <c r="Z95" s="9" t="s">
        <v>63</v>
      </c>
      <c r="AA95" s="5" t="s">
        <v>64</v>
      </c>
      <c r="AB95" s="24">
        <f t="shared" si="12"/>
        <v>2192030000</v>
      </c>
      <c r="AC95">
        <v>808630000</v>
      </c>
      <c r="AD95">
        <v>1383400000</v>
      </c>
    </row>
    <row r="96" spans="1:30" x14ac:dyDescent="0.3">
      <c r="A96" t="s">
        <v>9804</v>
      </c>
      <c r="B96" t="s">
        <v>9804</v>
      </c>
      <c r="C96" t="s">
        <v>1323</v>
      </c>
      <c r="D96" t="s">
        <v>1323</v>
      </c>
      <c r="E96" t="s">
        <v>1323</v>
      </c>
      <c r="F96" t="s">
        <v>1100</v>
      </c>
      <c r="G96" t="s">
        <v>11451</v>
      </c>
      <c r="H96" s="9" t="s">
        <v>63</v>
      </c>
      <c r="I96" s="5" t="s">
        <v>64</v>
      </c>
      <c r="J96" s="24">
        <f t="shared" si="10"/>
        <v>0</v>
      </c>
      <c r="K96">
        <v>0</v>
      </c>
      <c r="L96">
        <v>0</v>
      </c>
      <c r="M96">
        <v>0</v>
      </c>
      <c r="O96" t="s">
        <v>1100</v>
      </c>
      <c r="P96" t="s">
        <v>1101</v>
      </c>
      <c r="Q96" s="9" t="s">
        <v>63</v>
      </c>
      <c r="R96" s="5" t="s">
        <v>64</v>
      </c>
      <c r="S96" s="24">
        <f t="shared" si="11"/>
        <v>2148640000</v>
      </c>
      <c r="T96">
        <v>598150000</v>
      </c>
      <c r="U96">
        <v>613790000</v>
      </c>
      <c r="V96">
        <v>936700000</v>
      </c>
      <c r="X96" t="s">
        <v>1100</v>
      </c>
      <c r="Y96" t="s">
        <v>11451</v>
      </c>
      <c r="Z96" s="9" t="s">
        <v>63</v>
      </c>
      <c r="AA96" s="5" t="s">
        <v>64</v>
      </c>
      <c r="AB96" s="24">
        <f t="shared" si="12"/>
        <v>0</v>
      </c>
      <c r="AC96">
        <v>0</v>
      </c>
      <c r="AD96">
        <v>0</v>
      </c>
    </row>
    <row r="97" spans="1:30" x14ac:dyDescent="0.3">
      <c r="A97" t="s">
        <v>4038</v>
      </c>
      <c r="B97" t="s">
        <v>4039</v>
      </c>
      <c r="C97" t="s">
        <v>4040</v>
      </c>
      <c r="D97" t="s">
        <v>4040</v>
      </c>
      <c r="E97" t="s">
        <v>4040</v>
      </c>
      <c r="F97" t="s">
        <v>2411</v>
      </c>
      <c r="G97" t="s">
        <v>2412</v>
      </c>
      <c r="H97" s="9" t="s">
        <v>63</v>
      </c>
      <c r="I97" s="5" t="s">
        <v>64</v>
      </c>
      <c r="J97" s="24">
        <f t="shared" si="10"/>
        <v>98580000</v>
      </c>
      <c r="K97">
        <v>0</v>
      </c>
      <c r="L97">
        <v>98580000</v>
      </c>
      <c r="M97">
        <v>0</v>
      </c>
      <c r="O97" t="s">
        <v>2411</v>
      </c>
      <c r="P97" t="s">
        <v>10555</v>
      </c>
      <c r="Q97" s="9" t="s">
        <v>63</v>
      </c>
      <c r="R97" s="5" t="s">
        <v>64</v>
      </c>
      <c r="S97" s="24">
        <f t="shared" si="11"/>
        <v>3645500</v>
      </c>
      <c r="T97">
        <v>0</v>
      </c>
      <c r="U97">
        <v>3645500</v>
      </c>
      <c r="V97">
        <v>0</v>
      </c>
      <c r="X97" t="s">
        <v>2411</v>
      </c>
      <c r="Y97" t="s">
        <v>2412</v>
      </c>
      <c r="Z97" s="9" t="s">
        <v>63</v>
      </c>
      <c r="AA97" s="5" t="s">
        <v>64</v>
      </c>
      <c r="AB97" s="24">
        <f t="shared" si="12"/>
        <v>421110000</v>
      </c>
      <c r="AC97">
        <v>211570000</v>
      </c>
      <c r="AD97">
        <v>209540000</v>
      </c>
    </row>
    <row r="98" spans="1:30" x14ac:dyDescent="0.3">
      <c r="A98" t="s">
        <v>771</v>
      </c>
      <c r="B98" t="s">
        <v>772</v>
      </c>
      <c r="C98" t="s">
        <v>773</v>
      </c>
      <c r="D98" t="s">
        <v>774</v>
      </c>
      <c r="E98" t="s">
        <v>774</v>
      </c>
      <c r="F98" t="s">
        <v>2411</v>
      </c>
      <c r="G98" t="s">
        <v>10555</v>
      </c>
      <c r="H98" s="9" t="s">
        <v>63</v>
      </c>
      <c r="I98" s="5" t="s">
        <v>64</v>
      </c>
      <c r="J98" s="24">
        <f t="shared" si="10"/>
        <v>0</v>
      </c>
      <c r="K98">
        <v>0</v>
      </c>
      <c r="L98">
        <v>0</v>
      </c>
      <c r="M98">
        <v>0</v>
      </c>
      <c r="O98" t="s">
        <v>2411</v>
      </c>
      <c r="P98" t="s">
        <v>2412</v>
      </c>
      <c r="Q98" s="9" t="s">
        <v>63</v>
      </c>
      <c r="R98" s="5" t="s">
        <v>64</v>
      </c>
      <c r="S98" s="24">
        <f t="shared" si="11"/>
        <v>468690000</v>
      </c>
      <c r="T98">
        <v>0</v>
      </c>
      <c r="U98">
        <v>190210000</v>
      </c>
      <c r="V98">
        <v>278480000</v>
      </c>
      <c r="X98" t="s">
        <v>2411</v>
      </c>
      <c r="Y98" t="s">
        <v>10555</v>
      </c>
      <c r="Z98" s="9" t="s">
        <v>63</v>
      </c>
      <c r="AA98" s="5" t="s">
        <v>64</v>
      </c>
      <c r="AB98" s="24">
        <f t="shared" si="12"/>
        <v>0</v>
      </c>
      <c r="AC98">
        <v>0</v>
      </c>
      <c r="AD98">
        <v>0</v>
      </c>
    </row>
    <row r="99" spans="1:30" x14ac:dyDescent="0.3">
      <c r="A99" t="s">
        <v>5796</v>
      </c>
      <c r="B99" t="s">
        <v>5796</v>
      </c>
      <c r="C99" t="s">
        <v>1523</v>
      </c>
      <c r="D99" t="s">
        <v>1523</v>
      </c>
      <c r="E99" t="s">
        <v>1523</v>
      </c>
      <c r="F99" t="s">
        <v>3892</v>
      </c>
      <c r="G99" t="s">
        <v>3893</v>
      </c>
      <c r="H99" s="9" t="s">
        <v>63</v>
      </c>
      <c r="I99" s="5" t="s">
        <v>64</v>
      </c>
      <c r="J99" s="24">
        <f t="shared" si="10"/>
        <v>112720000</v>
      </c>
      <c r="K99">
        <v>0</v>
      </c>
      <c r="L99">
        <v>112720000</v>
      </c>
      <c r="M99">
        <v>0</v>
      </c>
      <c r="O99" t="s">
        <v>3892</v>
      </c>
      <c r="P99" t="s">
        <v>3893</v>
      </c>
      <c r="Q99" s="9" t="s">
        <v>63</v>
      </c>
      <c r="R99" s="5" t="s">
        <v>64</v>
      </c>
      <c r="S99" s="24">
        <f t="shared" si="11"/>
        <v>65239000</v>
      </c>
      <c r="T99">
        <v>65239000</v>
      </c>
      <c r="U99">
        <v>0</v>
      </c>
      <c r="V99">
        <v>0</v>
      </c>
      <c r="X99" t="s">
        <v>3892</v>
      </c>
      <c r="Y99" t="s">
        <v>3893</v>
      </c>
      <c r="Z99" s="9" t="s">
        <v>63</v>
      </c>
      <c r="AA99" s="5" t="s">
        <v>64</v>
      </c>
      <c r="AB99" s="24">
        <f t="shared" si="12"/>
        <v>69364000</v>
      </c>
      <c r="AC99">
        <v>69364000</v>
      </c>
      <c r="AD99">
        <v>0</v>
      </c>
    </row>
    <row r="100" spans="1:30" x14ac:dyDescent="0.3">
      <c r="A100" t="s">
        <v>2823</v>
      </c>
      <c r="B100" t="s">
        <v>2823</v>
      </c>
      <c r="C100" t="s">
        <v>2824</v>
      </c>
      <c r="D100" t="s">
        <v>2825</v>
      </c>
      <c r="E100" t="s">
        <v>2826</v>
      </c>
      <c r="F100" t="s">
        <v>10252</v>
      </c>
      <c r="G100" t="s">
        <v>10253</v>
      </c>
      <c r="H100" s="9" t="s">
        <v>63</v>
      </c>
      <c r="I100" s="5" t="s">
        <v>64</v>
      </c>
      <c r="J100" s="24">
        <f t="shared" si="10"/>
        <v>0</v>
      </c>
      <c r="K100">
        <v>0</v>
      </c>
      <c r="L100">
        <v>0</v>
      </c>
      <c r="M100">
        <v>0</v>
      </c>
      <c r="O100" t="s">
        <v>10252</v>
      </c>
      <c r="P100" t="s">
        <v>10253</v>
      </c>
      <c r="Q100" s="9" t="s">
        <v>63</v>
      </c>
      <c r="R100" s="5" t="s">
        <v>64</v>
      </c>
      <c r="S100" s="24">
        <f t="shared" si="11"/>
        <v>4601400</v>
      </c>
      <c r="T100">
        <v>4601400</v>
      </c>
      <c r="U100">
        <v>0</v>
      </c>
      <c r="V100">
        <v>0</v>
      </c>
      <c r="X100" t="s">
        <v>10252</v>
      </c>
      <c r="Y100" t="s">
        <v>10253</v>
      </c>
      <c r="Z100" s="9" t="s">
        <v>63</v>
      </c>
      <c r="AA100" s="5" t="s">
        <v>64</v>
      </c>
      <c r="AB100" s="24">
        <f t="shared" si="12"/>
        <v>0</v>
      </c>
      <c r="AC100">
        <v>0</v>
      </c>
      <c r="AD100">
        <v>0</v>
      </c>
    </row>
    <row r="101" spans="1:30" x14ac:dyDescent="0.3">
      <c r="A101" t="s">
        <v>5444</v>
      </c>
      <c r="B101" t="s">
        <v>5444</v>
      </c>
      <c r="C101" t="s">
        <v>5066</v>
      </c>
      <c r="D101" t="s">
        <v>5066</v>
      </c>
      <c r="E101" t="s">
        <v>5066</v>
      </c>
      <c r="F101" t="s">
        <v>4441</v>
      </c>
      <c r="G101" t="s">
        <v>4440</v>
      </c>
      <c r="H101" s="9" t="s">
        <v>63</v>
      </c>
      <c r="I101" s="5" t="s">
        <v>64</v>
      </c>
      <c r="J101" s="24">
        <f t="shared" si="10"/>
        <v>59467000</v>
      </c>
      <c r="K101">
        <v>0</v>
      </c>
      <c r="L101">
        <v>59467000</v>
      </c>
      <c r="M101">
        <v>0</v>
      </c>
      <c r="O101" t="s">
        <v>4441</v>
      </c>
      <c r="P101" t="s">
        <v>4440</v>
      </c>
      <c r="Q101" s="9" t="s">
        <v>63</v>
      </c>
      <c r="R101" s="5" t="s">
        <v>64</v>
      </c>
      <c r="S101" s="24">
        <f t="shared" si="11"/>
        <v>111020000</v>
      </c>
      <c r="T101">
        <v>111020000</v>
      </c>
      <c r="U101">
        <v>0</v>
      </c>
      <c r="V101">
        <v>0</v>
      </c>
      <c r="X101" t="s">
        <v>4441</v>
      </c>
      <c r="Y101" t="s">
        <v>4440</v>
      </c>
      <c r="Z101" s="9" t="s">
        <v>63</v>
      </c>
      <c r="AA101" s="5" t="s">
        <v>64</v>
      </c>
      <c r="AB101" s="24">
        <f t="shared" si="12"/>
        <v>0</v>
      </c>
      <c r="AC101">
        <v>0</v>
      </c>
      <c r="AD101">
        <v>0</v>
      </c>
    </row>
    <row r="102" spans="1:30" x14ac:dyDescent="0.3">
      <c r="A102" t="s">
        <v>10080</v>
      </c>
      <c r="B102" t="s">
        <v>10080</v>
      </c>
      <c r="C102">
        <v>1</v>
      </c>
      <c r="D102">
        <v>1</v>
      </c>
      <c r="E102">
        <v>1</v>
      </c>
      <c r="F102" t="s">
        <v>8</v>
      </c>
      <c r="G102" t="s">
        <v>9069</v>
      </c>
      <c r="H102" s="17" t="s">
        <v>63</v>
      </c>
      <c r="I102" s="20" t="s">
        <v>64</v>
      </c>
      <c r="J102" s="24">
        <f t="shared" si="10"/>
        <v>9386200</v>
      </c>
      <c r="K102">
        <v>0</v>
      </c>
      <c r="L102">
        <v>9386200</v>
      </c>
      <c r="M102">
        <v>0</v>
      </c>
      <c r="O102" t="s">
        <v>8</v>
      </c>
      <c r="P102" t="s">
        <v>9069</v>
      </c>
      <c r="Q102" s="17" t="s">
        <v>63</v>
      </c>
      <c r="R102" s="20" t="s">
        <v>64</v>
      </c>
      <c r="S102" s="24">
        <f t="shared" si="11"/>
        <v>0</v>
      </c>
      <c r="T102">
        <v>0</v>
      </c>
      <c r="U102">
        <v>0</v>
      </c>
      <c r="V102">
        <v>0</v>
      </c>
      <c r="X102" t="s">
        <v>8</v>
      </c>
      <c r="Y102" t="s">
        <v>9069</v>
      </c>
      <c r="Z102" s="17" t="s">
        <v>63</v>
      </c>
      <c r="AA102" s="20" t="s">
        <v>64</v>
      </c>
      <c r="AB102" s="24">
        <f t="shared" si="12"/>
        <v>0</v>
      </c>
      <c r="AC102">
        <v>0</v>
      </c>
      <c r="AD102">
        <v>0</v>
      </c>
    </row>
    <row r="103" spans="1:30" x14ac:dyDescent="0.3">
      <c r="A103" t="s">
        <v>2933</v>
      </c>
      <c r="B103" t="s">
        <v>2933</v>
      </c>
      <c r="C103" t="s">
        <v>2934</v>
      </c>
      <c r="D103" t="s">
        <v>2934</v>
      </c>
      <c r="E103" t="s">
        <v>2935</v>
      </c>
      <c r="F103" t="s">
        <v>511</v>
      </c>
      <c r="G103" t="s">
        <v>512</v>
      </c>
      <c r="H103" s="9" t="s">
        <v>63</v>
      </c>
      <c r="I103" s="5" t="s">
        <v>64</v>
      </c>
      <c r="J103" s="24">
        <f t="shared" si="10"/>
        <v>11799500000</v>
      </c>
      <c r="K103">
        <v>5645300000</v>
      </c>
      <c r="L103">
        <v>3392200000</v>
      </c>
      <c r="M103">
        <v>2762000000</v>
      </c>
      <c r="O103" t="s">
        <v>511</v>
      </c>
      <c r="P103" t="s">
        <v>512</v>
      </c>
      <c r="Q103" s="9" t="s">
        <v>63</v>
      </c>
      <c r="R103" s="5" t="s">
        <v>64</v>
      </c>
      <c r="S103" s="24">
        <f t="shared" si="11"/>
        <v>13904200000</v>
      </c>
      <c r="T103">
        <v>3212500000</v>
      </c>
      <c r="U103">
        <v>5854900000</v>
      </c>
      <c r="V103">
        <v>4836800000</v>
      </c>
      <c r="X103" t="s">
        <v>511</v>
      </c>
      <c r="Y103" t="s">
        <v>512</v>
      </c>
      <c r="Z103" s="9" t="s">
        <v>63</v>
      </c>
      <c r="AA103" s="5" t="s">
        <v>64</v>
      </c>
      <c r="AB103" s="24">
        <f t="shared" si="12"/>
        <v>11170800000</v>
      </c>
      <c r="AC103">
        <v>7214300000</v>
      </c>
      <c r="AD103">
        <v>3956500000</v>
      </c>
    </row>
    <row r="104" spans="1:30" x14ac:dyDescent="0.3">
      <c r="A104" t="s">
        <v>10631</v>
      </c>
      <c r="B104" t="s">
        <v>10631</v>
      </c>
      <c r="C104">
        <v>1</v>
      </c>
      <c r="D104">
        <v>1</v>
      </c>
      <c r="E104">
        <v>1</v>
      </c>
      <c r="F104" t="s">
        <v>1288</v>
      </c>
      <c r="G104" t="s">
        <v>1289</v>
      </c>
      <c r="H104" s="9" t="s">
        <v>63</v>
      </c>
      <c r="I104" s="5" t="s">
        <v>64</v>
      </c>
      <c r="J104" s="24">
        <f t="shared" si="10"/>
        <v>1540540000</v>
      </c>
      <c r="K104">
        <v>784180000</v>
      </c>
      <c r="L104">
        <v>482380000</v>
      </c>
      <c r="M104">
        <v>273980000</v>
      </c>
      <c r="O104" t="s">
        <v>1288</v>
      </c>
      <c r="P104" t="s">
        <v>1289</v>
      </c>
      <c r="Q104" s="9" t="s">
        <v>63</v>
      </c>
      <c r="R104" s="5" t="s">
        <v>64</v>
      </c>
      <c r="S104" s="24">
        <f t="shared" si="11"/>
        <v>2457230000</v>
      </c>
      <c r="T104">
        <v>550220000</v>
      </c>
      <c r="U104">
        <v>1122100000</v>
      </c>
      <c r="V104">
        <v>784910000</v>
      </c>
      <c r="X104" t="s">
        <v>1288</v>
      </c>
      <c r="Y104" t="s">
        <v>1289</v>
      </c>
      <c r="Z104" s="9" t="s">
        <v>63</v>
      </c>
      <c r="AA104" s="5" t="s">
        <v>64</v>
      </c>
      <c r="AB104" s="24">
        <f t="shared" si="12"/>
        <v>1680510000</v>
      </c>
      <c r="AC104">
        <v>864870000</v>
      </c>
      <c r="AD104">
        <v>815640000</v>
      </c>
    </row>
    <row r="105" spans="1:30" x14ac:dyDescent="0.3">
      <c r="A105" t="s">
        <v>1171</v>
      </c>
      <c r="B105" t="s">
        <v>1172</v>
      </c>
      <c r="C105" t="s">
        <v>1173</v>
      </c>
      <c r="D105" t="s">
        <v>1173</v>
      </c>
      <c r="E105" t="s">
        <v>1173</v>
      </c>
      <c r="F105" t="s">
        <v>718</v>
      </c>
      <c r="G105" t="s">
        <v>719</v>
      </c>
      <c r="H105" s="9" t="s">
        <v>63</v>
      </c>
      <c r="I105" s="5" t="s">
        <v>64</v>
      </c>
      <c r="J105" s="24">
        <f t="shared" si="10"/>
        <v>7725300000</v>
      </c>
      <c r="K105">
        <v>2449700000</v>
      </c>
      <c r="L105">
        <v>2581400000</v>
      </c>
      <c r="M105">
        <v>2694200000</v>
      </c>
      <c r="O105" t="s">
        <v>718</v>
      </c>
      <c r="P105" t="s">
        <v>9426</v>
      </c>
      <c r="Q105" s="9" t="s">
        <v>63</v>
      </c>
      <c r="R105" s="5" t="s">
        <v>64</v>
      </c>
      <c r="S105" s="24">
        <f t="shared" si="11"/>
        <v>7553400</v>
      </c>
      <c r="T105">
        <v>0</v>
      </c>
      <c r="U105">
        <v>0</v>
      </c>
      <c r="V105">
        <v>7553400</v>
      </c>
      <c r="X105" t="s">
        <v>718</v>
      </c>
      <c r="Y105" t="s">
        <v>719</v>
      </c>
      <c r="Z105" s="9" t="s">
        <v>63</v>
      </c>
      <c r="AA105" s="5" t="s">
        <v>64</v>
      </c>
      <c r="AB105" s="24">
        <f t="shared" si="12"/>
        <v>6994600000</v>
      </c>
      <c r="AC105">
        <v>5154800000</v>
      </c>
      <c r="AD105">
        <v>1839800000</v>
      </c>
    </row>
    <row r="106" spans="1:30" x14ac:dyDescent="0.3">
      <c r="A106" t="s">
        <v>5884</v>
      </c>
      <c r="B106" t="s">
        <v>5885</v>
      </c>
      <c r="C106" t="s">
        <v>5886</v>
      </c>
      <c r="D106" t="s">
        <v>5886</v>
      </c>
      <c r="E106" t="s">
        <v>5886</v>
      </c>
      <c r="F106" t="s">
        <v>718</v>
      </c>
      <c r="G106" t="s">
        <v>2733</v>
      </c>
      <c r="H106" s="9" t="s">
        <v>63</v>
      </c>
      <c r="I106" s="5" t="s">
        <v>64</v>
      </c>
      <c r="J106" s="24">
        <f t="shared" si="10"/>
        <v>166960000</v>
      </c>
      <c r="K106">
        <v>0</v>
      </c>
      <c r="L106">
        <v>166960000</v>
      </c>
      <c r="M106">
        <v>0</v>
      </c>
      <c r="O106" t="s">
        <v>718</v>
      </c>
      <c r="P106" t="s">
        <v>2733</v>
      </c>
      <c r="Q106" s="9" t="s">
        <v>63</v>
      </c>
      <c r="R106" s="5" t="s">
        <v>64</v>
      </c>
      <c r="S106" s="24">
        <f t="shared" si="11"/>
        <v>335966000</v>
      </c>
      <c r="T106">
        <v>61116000</v>
      </c>
      <c r="U106">
        <v>164230000</v>
      </c>
      <c r="V106">
        <v>110620000</v>
      </c>
      <c r="X106" t="s">
        <v>718</v>
      </c>
      <c r="Y106" t="s">
        <v>2733</v>
      </c>
      <c r="Z106" s="9" t="s">
        <v>63</v>
      </c>
      <c r="AA106" s="5" t="s">
        <v>64</v>
      </c>
      <c r="AB106" s="24">
        <f t="shared" si="12"/>
        <v>271330000</v>
      </c>
      <c r="AC106">
        <v>271330000</v>
      </c>
      <c r="AD106">
        <v>0</v>
      </c>
    </row>
    <row r="107" spans="1:30" x14ac:dyDescent="0.3">
      <c r="A107" t="s">
        <v>1855</v>
      </c>
      <c r="B107" t="s">
        <v>1856</v>
      </c>
      <c r="C107" t="s">
        <v>1857</v>
      </c>
      <c r="D107" t="s">
        <v>1857</v>
      </c>
      <c r="E107" t="s">
        <v>1857</v>
      </c>
      <c r="F107" t="s">
        <v>718</v>
      </c>
      <c r="G107" t="s">
        <v>9426</v>
      </c>
      <c r="H107" s="9" t="s">
        <v>63</v>
      </c>
      <c r="I107" s="5" t="s">
        <v>64</v>
      </c>
      <c r="J107" s="24">
        <f t="shared" si="10"/>
        <v>0</v>
      </c>
      <c r="K107">
        <v>0</v>
      </c>
      <c r="L107">
        <v>0</v>
      </c>
      <c r="M107">
        <v>0</v>
      </c>
      <c r="O107" t="s">
        <v>718</v>
      </c>
      <c r="P107" t="s">
        <v>719</v>
      </c>
      <c r="Q107" s="9" t="s">
        <v>63</v>
      </c>
      <c r="R107" s="5" t="s">
        <v>64</v>
      </c>
      <c r="S107" s="24">
        <f t="shared" si="11"/>
        <v>8644500000</v>
      </c>
      <c r="T107">
        <v>2596000000</v>
      </c>
      <c r="U107">
        <v>3295600000</v>
      </c>
      <c r="V107">
        <v>2752900000</v>
      </c>
      <c r="X107" t="s">
        <v>718</v>
      </c>
      <c r="Y107" t="s">
        <v>9426</v>
      </c>
      <c r="Z107" s="9" t="s">
        <v>63</v>
      </c>
      <c r="AA107" s="5" t="s">
        <v>64</v>
      </c>
      <c r="AB107" s="24">
        <f t="shared" si="12"/>
        <v>0</v>
      </c>
      <c r="AC107">
        <v>0</v>
      </c>
      <c r="AD107">
        <v>0</v>
      </c>
    </row>
    <row r="108" spans="1:30" x14ac:dyDescent="0.3">
      <c r="A108" t="s">
        <v>151</v>
      </c>
      <c r="B108" t="s">
        <v>151</v>
      </c>
      <c r="C108" t="s">
        <v>152</v>
      </c>
      <c r="D108" t="s">
        <v>152</v>
      </c>
      <c r="E108" t="s">
        <v>152</v>
      </c>
      <c r="F108" t="s">
        <v>5765</v>
      </c>
      <c r="G108" t="s">
        <v>5764</v>
      </c>
      <c r="H108" s="9" t="s">
        <v>63</v>
      </c>
      <c r="I108" s="5" t="s">
        <v>64</v>
      </c>
      <c r="J108" s="24">
        <f t="shared" si="10"/>
        <v>46366000</v>
      </c>
      <c r="K108">
        <v>0</v>
      </c>
      <c r="L108">
        <v>46366000</v>
      </c>
      <c r="M108">
        <v>0</v>
      </c>
      <c r="O108" t="s">
        <v>5765</v>
      </c>
      <c r="P108" t="s">
        <v>5764</v>
      </c>
      <c r="Q108" s="9" t="s">
        <v>63</v>
      </c>
      <c r="R108" s="5" t="s">
        <v>64</v>
      </c>
      <c r="S108" s="24">
        <f t="shared" si="11"/>
        <v>27534000</v>
      </c>
      <c r="T108">
        <v>27534000</v>
      </c>
      <c r="U108">
        <v>0</v>
      </c>
      <c r="V108">
        <v>0</v>
      </c>
      <c r="X108" t="s">
        <v>5765</v>
      </c>
      <c r="Y108" t="s">
        <v>5764</v>
      </c>
      <c r="Z108" s="9" t="s">
        <v>63</v>
      </c>
      <c r="AA108" s="5" t="s">
        <v>64</v>
      </c>
      <c r="AB108" s="24">
        <f t="shared" si="12"/>
        <v>0</v>
      </c>
      <c r="AC108">
        <v>0</v>
      </c>
      <c r="AD108">
        <v>0</v>
      </c>
    </row>
    <row r="109" spans="1:30" x14ac:dyDescent="0.3">
      <c r="A109" t="s">
        <v>2880</v>
      </c>
      <c r="B109" t="s">
        <v>2881</v>
      </c>
      <c r="C109" t="s">
        <v>2882</v>
      </c>
      <c r="D109" t="s">
        <v>2882</v>
      </c>
      <c r="E109" t="s">
        <v>2882</v>
      </c>
      <c r="F109" t="s">
        <v>7845</v>
      </c>
      <c r="G109" t="s">
        <v>7846</v>
      </c>
      <c r="H109" s="9" t="s">
        <v>63</v>
      </c>
      <c r="I109" s="5" t="s">
        <v>64</v>
      </c>
      <c r="J109" s="24">
        <f t="shared" si="10"/>
        <v>0</v>
      </c>
      <c r="K109">
        <v>0</v>
      </c>
      <c r="L109">
        <v>0</v>
      </c>
      <c r="M109">
        <v>0</v>
      </c>
      <c r="O109" t="s">
        <v>7845</v>
      </c>
      <c r="P109" t="s">
        <v>7846</v>
      </c>
      <c r="Q109" s="9" t="s">
        <v>63</v>
      </c>
      <c r="R109" s="5" t="s">
        <v>64</v>
      </c>
      <c r="S109" s="24">
        <f t="shared" si="11"/>
        <v>0</v>
      </c>
      <c r="T109">
        <v>0</v>
      </c>
      <c r="U109">
        <v>0</v>
      </c>
      <c r="V109">
        <v>0</v>
      </c>
      <c r="X109" t="s">
        <v>7845</v>
      </c>
      <c r="Y109" t="s">
        <v>7846</v>
      </c>
      <c r="Z109" s="9" t="s">
        <v>63</v>
      </c>
      <c r="AA109" s="5" t="s">
        <v>64</v>
      </c>
      <c r="AB109" s="24">
        <f t="shared" si="12"/>
        <v>19419000</v>
      </c>
      <c r="AC109">
        <v>19419000</v>
      </c>
      <c r="AD109">
        <v>0</v>
      </c>
    </row>
    <row r="110" spans="1:30" x14ac:dyDescent="0.3">
      <c r="A110" t="s">
        <v>5183</v>
      </c>
      <c r="B110" t="s">
        <v>5183</v>
      </c>
      <c r="C110" t="s">
        <v>5184</v>
      </c>
      <c r="D110" t="s">
        <v>5184</v>
      </c>
      <c r="E110" t="s">
        <v>5184</v>
      </c>
      <c r="F110" t="s">
        <v>11417</v>
      </c>
      <c r="G110" t="s">
        <v>11416</v>
      </c>
      <c r="H110" s="9" t="s">
        <v>63</v>
      </c>
      <c r="I110" s="5" t="s">
        <v>64</v>
      </c>
      <c r="J110" s="24">
        <f t="shared" si="10"/>
        <v>0</v>
      </c>
      <c r="K110">
        <v>0</v>
      </c>
      <c r="L110">
        <v>0</v>
      </c>
      <c r="M110">
        <v>0</v>
      </c>
      <c r="O110" t="s">
        <v>11417</v>
      </c>
      <c r="P110" t="s">
        <v>11416</v>
      </c>
      <c r="Q110" s="9" t="s">
        <v>63</v>
      </c>
      <c r="R110" s="5" t="s">
        <v>64</v>
      </c>
      <c r="S110" s="24">
        <f t="shared" si="11"/>
        <v>1239300</v>
      </c>
      <c r="T110">
        <v>0</v>
      </c>
      <c r="U110">
        <v>0</v>
      </c>
      <c r="V110">
        <v>1239300</v>
      </c>
      <c r="X110" t="s">
        <v>11417</v>
      </c>
      <c r="Y110" t="s">
        <v>11416</v>
      </c>
      <c r="Z110" s="9" t="s">
        <v>63</v>
      </c>
      <c r="AA110" s="5" t="s">
        <v>64</v>
      </c>
      <c r="AB110" s="24">
        <f t="shared" si="12"/>
        <v>0</v>
      </c>
      <c r="AC110">
        <v>0</v>
      </c>
      <c r="AD110">
        <v>0</v>
      </c>
    </row>
    <row r="111" spans="1:30" x14ac:dyDescent="0.3">
      <c r="A111" t="s">
        <v>4155</v>
      </c>
      <c r="B111" t="s">
        <v>4156</v>
      </c>
      <c r="C111" t="s">
        <v>4157</v>
      </c>
      <c r="D111" t="s">
        <v>4157</v>
      </c>
      <c r="E111" t="s">
        <v>4157</v>
      </c>
      <c r="F111" t="s">
        <v>6392</v>
      </c>
      <c r="G111" t="s">
        <v>6393</v>
      </c>
      <c r="H111" s="9" t="s">
        <v>63</v>
      </c>
      <c r="I111" s="5" t="s">
        <v>64</v>
      </c>
      <c r="J111" s="24">
        <f t="shared" si="10"/>
        <v>0</v>
      </c>
      <c r="K111">
        <v>0</v>
      </c>
      <c r="L111">
        <v>0</v>
      </c>
      <c r="M111">
        <v>0</v>
      </c>
      <c r="O111" t="s">
        <v>6392</v>
      </c>
      <c r="P111" t="s">
        <v>6393</v>
      </c>
      <c r="Q111" s="9" t="s">
        <v>63</v>
      </c>
      <c r="R111" s="5" t="s">
        <v>64</v>
      </c>
      <c r="S111" s="24">
        <f t="shared" si="11"/>
        <v>50552000</v>
      </c>
      <c r="T111">
        <v>0</v>
      </c>
      <c r="U111">
        <v>50552000</v>
      </c>
      <c r="V111">
        <v>0</v>
      </c>
      <c r="X111" t="s">
        <v>6392</v>
      </c>
      <c r="Y111" t="s">
        <v>6393</v>
      </c>
      <c r="Z111" s="9" t="s">
        <v>63</v>
      </c>
      <c r="AA111" s="5" t="s">
        <v>64</v>
      </c>
      <c r="AB111" s="24">
        <f t="shared" si="12"/>
        <v>0</v>
      </c>
      <c r="AC111">
        <v>0</v>
      </c>
      <c r="AD111">
        <v>0</v>
      </c>
    </row>
    <row r="112" spans="1:30" x14ac:dyDescent="0.3">
      <c r="A112" t="s">
        <v>5144</v>
      </c>
      <c r="B112" t="s">
        <v>5144</v>
      </c>
      <c r="C112">
        <v>31</v>
      </c>
      <c r="D112">
        <v>1</v>
      </c>
      <c r="E112">
        <v>0</v>
      </c>
      <c r="F112" t="s">
        <v>730</v>
      </c>
      <c r="G112" t="s">
        <v>731</v>
      </c>
      <c r="H112" s="9" t="s">
        <v>63</v>
      </c>
      <c r="I112" s="5" t="s">
        <v>64</v>
      </c>
      <c r="J112" s="24">
        <f t="shared" si="10"/>
        <v>14209200000</v>
      </c>
      <c r="K112">
        <v>5644000000</v>
      </c>
      <c r="L112">
        <v>4172300000</v>
      </c>
      <c r="M112">
        <v>4392900000</v>
      </c>
      <c r="O112" t="s">
        <v>730</v>
      </c>
      <c r="P112" t="s">
        <v>9136</v>
      </c>
      <c r="Q112" s="9" t="s">
        <v>63</v>
      </c>
      <c r="R112" s="5" t="s">
        <v>64</v>
      </c>
      <c r="S112" s="24">
        <f t="shared" si="11"/>
        <v>0</v>
      </c>
      <c r="T112">
        <v>0</v>
      </c>
      <c r="U112">
        <v>0</v>
      </c>
      <c r="V112">
        <v>0</v>
      </c>
      <c r="X112" t="s">
        <v>730</v>
      </c>
      <c r="Y112" t="s">
        <v>731</v>
      </c>
      <c r="Z112" s="9" t="s">
        <v>63</v>
      </c>
      <c r="AA112" s="5" t="s">
        <v>64</v>
      </c>
      <c r="AB112" s="24">
        <f t="shared" si="12"/>
        <v>4187400000</v>
      </c>
      <c r="AC112">
        <v>3028000000</v>
      </c>
      <c r="AD112">
        <v>1159400000</v>
      </c>
    </row>
    <row r="113" spans="1:30" x14ac:dyDescent="0.3">
      <c r="A113" t="s">
        <v>3871</v>
      </c>
      <c r="B113" t="s">
        <v>3871</v>
      </c>
      <c r="C113">
        <v>5</v>
      </c>
      <c r="D113">
        <v>5</v>
      </c>
      <c r="E113">
        <v>5</v>
      </c>
      <c r="F113" t="s">
        <v>730</v>
      </c>
      <c r="G113" t="s">
        <v>5145</v>
      </c>
      <c r="H113" s="9" t="s">
        <v>63</v>
      </c>
      <c r="I113" s="5" t="s">
        <v>64</v>
      </c>
      <c r="J113" s="24">
        <f t="shared" si="10"/>
        <v>107480000</v>
      </c>
      <c r="K113">
        <v>0</v>
      </c>
      <c r="L113">
        <v>107480000</v>
      </c>
      <c r="M113">
        <v>0</v>
      </c>
      <c r="O113" t="s">
        <v>730</v>
      </c>
      <c r="P113" t="s">
        <v>5145</v>
      </c>
      <c r="Q113" s="9" t="s">
        <v>63</v>
      </c>
      <c r="R113" s="5" t="s">
        <v>64</v>
      </c>
      <c r="S113" s="24">
        <f t="shared" si="11"/>
        <v>0</v>
      </c>
      <c r="T113">
        <v>0</v>
      </c>
      <c r="U113">
        <v>0</v>
      </c>
      <c r="V113">
        <v>0</v>
      </c>
      <c r="X113" t="s">
        <v>730</v>
      </c>
      <c r="Y113" t="s">
        <v>9136</v>
      </c>
      <c r="Z113" s="9" t="s">
        <v>63</v>
      </c>
      <c r="AA113" s="5" t="s">
        <v>64</v>
      </c>
      <c r="AB113" s="24">
        <f t="shared" si="12"/>
        <v>0</v>
      </c>
      <c r="AC113">
        <v>0</v>
      </c>
      <c r="AD113">
        <v>0</v>
      </c>
    </row>
    <row r="114" spans="1:30" x14ac:dyDescent="0.3">
      <c r="A114" t="s">
        <v>1906</v>
      </c>
      <c r="B114" t="s">
        <v>1906</v>
      </c>
      <c r="C114">
        <v>4</v>
      </c>
      <c r="D114">
        <v>4</v>
      </c>
      <c r="E114">
        <v>4</v>
      </c>
      <c r="F114" t="s">
        <v>730</v>
      </c>
      <c r="G114" t="s">
        <v>9136</v>
      </c>
      <c r="H114" s="9" t="s">
        <v>63</v>
      </c>
      <c r="I114" s="5" t="s">
        <v>64</v>
      </c>
      <c r="J114" s="24">
        <f t="shared" si="10"/>
        <v>9179300</v>
      </c>
      <c r="K114">
        <v>0</v>
      </c>
      <c r="L114">
        <v>9179300</v>
      </c>
      <c r="M114">
        <v>0</v>
      </c>
      <c r="O114" t="s">
        <v>730</v>
      </c>
      <c r="P114" t="s">
        <v>7816</v>
      </c>
      <c r="Q114" s="9" t="s">
        <v>63</v>
      </c>
      <c r="R114" s="5" t="s">
        <v>64</v>
      </c>
      <c r="S114" s="24">
        <f t="shared" si="11"/>
        <v>19792000</v>
      </c>
      <c r="T114">
        <v>19792000</v>
      </c>
      <c r="U114">
        <v>0</v>
      </c>
      <c r="V114">
        <v>0</v>
      </c>
      <c r="X114" t="s">
        <v>730</v>
      </c>
      <c r="Y114" t="s">
        <v>7816</v>
      </c>
      <c r="Z114" s="9" t="s">
        <v>63</v>
      </c>
      <c r="AA114" s="5" t="s">
        <v>64</v>
      </c>
      <c r="AB114" s="24">
        <f t="shared" si="12"/>
        <v>0</v>
      </c>
      <c r="AC114">
        <v>0</v>
      </c>
      <c r="AD114">
        <v>0</v>
      </c>
    </row>
    <row r="115" spans="1:30" x14ac:dyDescent="0.3">
      <c r="A115" t="s">
        <v>8967</v>
      </c>
      <c r="B115" t="s">
        <v>8967</v>
      </c>
      <c r="C115" t="s">
        <v>3186</v>
      </c>
      <c r="D115" t="s">
        <v>3186</v>
      </c>
      <c r="E115" t="s">
        <v>3186</v>
      </c>
      <c r="F115" t="s">
        <v>730</v>
      </c>
      <c r="G115" t="s">
        <v>7816</v>
      </c>
      <c r="H115" s="9" t="s">
        <v>63</v>
      </c>
      <c r="I115" s="5" t="s">
        <v>64</v>
      </c>
      <c r="J115" s="24">
        <f t="shared" si="10"/>
        <v>0</v>
      </c>
      <c r="K115">
        <v>0</v>
      </c>
      <c r="L115">
        <v>0</v>
      </c>
      <c r="M115">
        <v>0</v>
      </c>
      <c r="O115" t="s">
        <v>730</v>
      </c>
      <c r="P115" t="s">
        <v>731</v>
      </c>
      <c r="Q115" s="9" t="s">
        <v>63</v>
      </c>
      <c r="R115" s="5" t="s">
        <v>64</v>
      </c>
      <c r="S115" s="24">
        <f t="shared" si="11"/>
        <v>4852100000</v>
      </c>
      <c r="T115">
        <v>2118600000</v>
      </c>
      <c r="U115">
        <v>1237900000</v>
      </c>
      <c r="V115">
        <v>1495600000</v>
      </c>
      <c r="X115" t="s">
        <v>730</v>
      </c>
      <c r="Y115" t="s">
        <v>5145</v>
      </c>
      <c r="Z115" s="9" t="s">
        <v>63</v>
      </c>
      <c r="AA115" s="5" t="s">
        <v>64</v>
      </c>
      <c r="AB115" s="24">
        <f t="shared" si="12"/>
        <v>0</v>
      </c>
      <c r="AC115">
        <v>0</v>
      </c>
      <c r="AD115">
        <v>0</v>
      </c>
    </row>
    <row r="116" spans="1:30" x14ac:dyDescent="0.3">
      <c r="A116" t="s">
        <v>9589</v>
      </c>
      <c r="B116" t="s">
        <v>9589</v>
      </c>
      <c r="C116" t="s">
        <v>1323</v>
      </c>
      <c r="D116" t="s">
        <v>1323</v>
      </c>
      <c r="E116" t="s">
        <v>1323</v>
      </c>
      <c r="F116" t="s">
        <v>3260</v>
      </c>
      <c r="G116" t="s">
        <v>3259</v>
      </c>
      <c r="H116" s="9" t="s">
        <v>63</v>
      </c>
      <c r="I116" s="5" t="s">
        <v>64</v>
      </c>
      <c r="J116" s="24">
        <f t="shared" si="10"/>
        <v>77518000</v>
      </c>
      <c r="K116">
        <v>0</v>
      </c>
      <c r="L116">
        <v>77518000</v>
      </c>
      <c r="M116">
        <v>0</v>
      </c>
      <c r="O116" t="s">
        <v>3260</v>
      </c>
      <c r="P116" t="s">
        <v>3259</v>
      </c>
      <c r="Q116" s="9" t="s">
        <v>63</v>
      </c>
      <c r="R116" s="5" t="s">
        <v>64</v>
      </c>
      <c r="S116" s="24">
        <f t="shared" si="11"/>
        <v>180073000</v>
      </c>
      <c r="T116">
        <v>0</v>
      </c>
      <c r="U116">
        <v>136310000</v>
      </c>
      <c r="V116">
        <v>43763000</v>
      </c>
      <c r="X116" t="s">
        <v>3260</v>
      </c>
      <c r="Y116" t="s">
        <v>3259</v>
      </c>
      <c r="Z116" s="9" t="s">
        <v>63</v>
      </c>
      <c r="AA116" s="5" t="s">
        <v>64</v>
      </c>
      <c r="AB116" s="24">
        <f t="shared" si="12"/>
        <v>199650000</v>
      </c>
      <c r="AC116">
        <v>145630000</v>
      </c>
      <c r="AD116">
        <v>54020000</v>
      </c>
    </row>
    <row r="117" spans="1:30" x14ac:dyDescent="0.3">
      <c r="A117" t="s">
        <v>4476</v>
      </c>
      <c r="B117" t="s">
        <v>4476</v>
      </c>
      <c r="C117" t="s">
        <v>2002</v>
      </c>
      <c r="D117" t="s">
        <v>2002</v>
      </c>
      <c r="E117" t="s">
        <v>2002</v>
      </c>
      <c r="F117" t="s">
        <v>10751</v>
      </c>
      <c r="G117" t="s">
        <v>10752</v>
      </c>
      <c r="H117" s="9" t="s">
        <v>63</v>
      </c>
      <c r="I117" s="5" t="s">
        <v>64</v>
      </c>
      <c r="J117" s="24">
        <f t="shared" si="10"/>
        <v>0</v>
      </c>
      <c r="K117">
        <v>0</v>
      </c>
      <c r="L117">
        <v>0</v>
      </c>
      <c r="M117">
        <v>0</v>
      </c>
      <c r="O117" t="s">
        <v>10751</v>
      </c>
      <c r="P117" t="s">
        <v>10752</v>
      </c>
      <c r="Q117" s="9" t="s">
        <v>63</v>
      </c>
      <c r="R117" s="5" t="s">
        <v>64</v>
      </c>
      <c r="S117" s="24">
        <f t="shared" si="11"/>
        <v>3110800</v>
      </c>
      <c r="T117">
        <v>3110800</v>
      </c>
      <c r="U117">
        <v>0</v>
      </c>
      <c r="V117">
        <v>0</v>
      </c>
      <c r="X117" t="s">
        <v>10751</v>
      </c>
      <c r="Y117" t="s">
        <v>10752</v>
      </c>
      <c r="Z117" s="9" t="s">
        <v>63</v>
      </c>
      <c r="AA117" s="5" t="s">
        <v>64</v>
      </c>
      <c r="AB117" s="24">
        <f t="shared" si="12"/>
        <v>0</v>
      </c>
      <c r="AC117">
        <v>0</v>
      </c>
      <c r="AD117">
        <v>0</v>
      </c>
    </row>
    <row r="118" spans="1:30" x14ac:dyDescent="0.3">
      <c r="A118" t="s">
        <v>7877</v>
      </c>
      <c r="B118" t="s">
        <v>7877</v>
      </c>
      <c r="C118">
        <v>2</v>
      </c>
      <c r="D118">
        <v>2</v>
      </c>
      <c r="E118">
        <v>2</v>
      </c>
      <c r="F118" t="s">
        <v>10997</v>
      </c>
      <c r="G118" t="s">
        <v>10998</v>
      </c>
      <c r="H118" s="9" t="s">
        <v>63</v>
      </c>
      <c r="I118" s="5" t="s">
        <v>64</v>
      </c>
      <c r="J118" s="24">
        <f t="shared" si="10"/>
        <v>0</v>
      </c>
      <c r="K118">
        <v>0</v>
      </c>
      <c r="L118">
        <v>0</v>
      </c>
      <c r="M118">
        <v>0</v>
      </c>
      <c r="O118" t="s">
        <v>10997</v>
      </c>
      <c r="P118" t="s">
        <v>10998</v>
      </c>
      <c r="Q118" s="9" t="s">
        <v>63</v>
      </c>
      <c r="R118" s="5" t="s">
        <v>64</v>
      </c>
      <c r="S118" s="24">
        <f t="shared" si="11"/>
        <v>0</v>
      </c>
      <c r="T118">
        <v>0</v>
      </c>
      <c r="U118">
        <v>0</v>
      </c>
      <c r="V118">
        <v>0</v>
      </c>
      <c r="X118" t="s">
        <v>10997</v>
      </c>
      <c r="Y118" t="s">
        <v>10998</v>
      </c>
      <c r="Z118" s="9" t="s">
        <v>63</v>
      </c>
      <c r="AA118" s="5" t="s">
        <v>64</v>
      </c>
      <c r="AB118" s="24">
        <f t="shared" si="12"/>
        <v>2533600</v>
      </c>
      <c r="AC118">
        <v>2533600</v>
      </c>
      <c r="AD118">
        <v>0</v>
      </c>
    </row>
    <row r="119" spans="1:30" x14ac:dyDescent="0.3">
      <c r="A119" t="s">
        <v>11753</v>
      </c>
      <c r="B119" t="s">
        <v>11753</v>
      </c>
      <c r="C119" t="s">
        <v>5745</v>
      </c>
      <c r="D119" t="s">
        <v>5745</v>
      </c>
      <c r="E119" t="s">
        <v>5745</v>
      </c>
      <c r="F119" t="s">
        <v>1047</v>
      </c>
      <c r="G119" t="s">
        <v>1048</v>
      </c>
      <c r="H119" s="9" t="s">
        <v>63</v>
      </c>
      <c r="I119" s="5" t="s">
        <v>64</v>
      </c>
      <c r="J119" s="24">
        <f t="shared" si="10"/>
        <v>2455340000</v>
      </c>
      <c r="K119">
        <v>202940000</v>
      </c>
      <c r="L119">
        <v>856000000</v>
      </c>
      <c r="M119">
        <v>1396400000</v>
      </c>
      <c r="O119" t="s">
        <v>1047</v>
      </c>
      <c r="P119" t="s">
        <v>1048</v>
      </c>
      <c r="Q119" s="9" t="s">
        <v>63</v>
      </c>
      <c r="R119" s="5" t="s">
        <v>64</v>
      </c>
      <c r="S119" s="24">
        <f t="shared" si="11"/>
        <v>2720490000</v>
      </c>
      <c r="T119">
        <v>728880000</v>
      </c>
      <c r="U119">
        <v>1449400000</v>
      </c>
      <c r="V119">
        <v>542210000</v>
      </c>
      <c r="X119" t="s">
        <v>1047</v>
      </c>
      <c r="Y119" t="s">
        <v>1048</v>
      </c>
      <c r="Z119" s="9" t="s">
        <v>63</v>
      </c>
      <c r="AA119" s="5" t="s">
        <v>64</v>
      </c>
      <c r="AB119" s="24">
        <f t="shared" si="12"/>
        <v>3012510000</v>
      </c>
      <c r="AC119">
        <v>2372400000</v>
      </c>
      <c r="AD119">
        <v>640110000</v>
      </c>
    </row>
    <row r="120" spans="1:30" x14ac:dyDescent="0.3">
      <c r="A120" t="s">
        <v>2771</v>
      </c>
      <c r="B120" t="s">
        <v>2771</v>
      </c>
      <c r="C120" t="s">
        <v>2772</v>
      </c>
      <c r="D120" t="s">
        <v>2772</v>
      </c>
      <c r="E120" t="s">
        <v>2772</v>
      </c>
      <c r="F120" t="s">
        <v>4305</v>
      </c>
      <c r="G120" t="s">
        <v>4304</v>
      </c>
      <c r="H120" s="9" t="s">
        <v>63</v>
      </c>
      <c r="I120" s="5" t="s">
        <v>64</v>
      </c>
      <c r="J120" s="24">
        <f t="shared" si="10"/>
        <v>31313000</v>
      </c>
      <c r="K120">
        <v>0</v>
      </c>
      <c r="L120">
        <v>31313000</v>
      </c>
      <c r="M120">
        <v>0</v>
      </c>
      <c r="O120" t="s">
        <v>4305</v>
      </c>
      <c r="P120" t="s">
        <v>4304</v>
      </c>
      <c r="Q120" s="9" t="s">
        <v>63</v>
      </c>
      <c r="R120" s="5" t="s">
        <v>64</v>
      </c>
      <c r="S120" s="24">
        <f t="shared" si="11"/>
        <v>100102000</v>
      </c>
      <c r="T120">
        <v>38299000</v>
      </c>
      <c r="U120">
        <v>35408000</v>
      </c>
      <c r="V120">
        <v>26395000</v>
      </c>
      <c r="X120" t="s">
        <v>4305</v>
      </c>
      <c r="Y120" t="s">
        <v>4304</v>
      </c>
      <c r="Z120" s="9" t="s">
        <v>63</v>
      </c>
      <c r="AA120" s="5" t="s">
        <v>64</v>
      </c>
      <c r="AB120" s="24">
        <f t="shared" si="12"/>
        <v>62799000</v>
      </c>
      <c r="AC120">
        <v>27544000</v>
      </c>
      <c r="AD120">
        <v>35255000</v>
      </c>
    </row>
    <row r="121" spans="1:30" x14ac:dyDescent="0.3">
      <c r="A121" t="s">
        <v>3890</v>
      </c>
      <c r="B121" t="s">
        <v>3890</v>
      </c>
      <c r="C121" t="s">
        <v>1323</v>
      </c>
      <c r="D121" t="s">
        <v>1323</v>
      </c>
      <c r="E121" t="s">
        <v>1323</v>
      </c>
      <c r="F121" t="s">
        <v>463</v>
      </c>
      <c r="G121" t="s">
        <v>464</v>
      </c>
      <c r="H121" s="9" t="s">
        <v>63</v>
      </c>
      <c r="I121" s="5" t="s">
        <v>64</v>
      </c>
      <c r="J121" s="24">
        <f t="shared" si="10"/>
        <v>11190500000</v>
      </c>
      <c r="K121">
        <v>5028800000</v>
      </c>
      <c r="L121">
        <v>3873800000</v>
      </c>
      <c r="M121">
        <v>2287900000</v>
      </c>
      <c r="O121" t="s">
        <v>463</v>
      </c>
      <c r="P121" t="s">
        <v>464</v>
      </c>
      <c r="Q121" s="9" t="s">
        <v>63</v>
      </c>
      <c r="R121" s="5" t="s">
        <v>64</v>
      </c>
      <c r="S121" s="24">
        <f t="shared" si="11"/>
        <v>16604800000</v>
      </c>
      <c r="T121">
        <v>5468200000</v>
      </c>
      <c r="U121">
        <v>6544100000</v>
      </c>
      <c r="V121">
        <v>4592500000</v>
      </c>
      <c r="X121" t="s">
        <v>463</v>
      </c>
      <c r="Y121" t="s">
        <v>464</v>
      </c>
      <c r="Z121" s="9" t="s">
        <v>63</v>
      </c>
      <c r="AA121" s="5" t="s">
        <v>64</v>
      </c>
      <c r="AB121" s="24">
        <f t="shared" si="12"/>
        <v>16461000000</v>
      </c>
      <c r="AC121">
        <v>5262000000</v>
      </c>
      <c r="AD121">
        <v>11199000000</v>
      </c>
    </row>
    <row r="122" spans="1:30" x14ac:dyDescent="0.3">
      <c r="A122" t="s">
        <v>1878</v>
      </c>
      <c r="B122" t="s">
        <v>1878</v>
      </c>
      <c r="C122">
        <v>13</v>
      </c>
      <c r="D122">
        <v>13</v>
      </c>
      <c r="E122">
        <v>13</v>
      </c>
      <c r="F122" t="s">
        <v>9470</v>
      </c>
      <c r="G122" t="s">
        <v>9471</v>
      </c>
      <c r="H122" s="9" t="s">
        <v>63</v>
      </c>
      <c r="I122" s="5" t="s">
        <v>64</v>
      </c>
      <c r="J122" s="24">
        <f t="shared" si="10"/>
        <v>0</v>
      </c>
      <c r="K122">
        <v>0</v>
      </c>
      <c r="L122">
        <v>0</v>
      </c>
      <c r="M122">
        <v>0</v>
      </c>
      <c r="O122" t="s">
        <v>9470</v>
      </c>
      <c r="P122" t="s">
        <v>9471</v>
      </c>
      <c r="Q122" s="9" t="s">
        <v>63</v>
      </c>
      <c r="R122" s="5" t="s">
        <v>64</v>
      </c>
      <c r="S122" s="24">
        <f t="shared" si="11"/>
        <v>7362800</v>
      </c>
      <c r="T122">
        <v>0</v>
      </c>
      <c r="U122">
        <v>7362800</v>
      </c>
      <c r="V122">
        <v>0</v>
      </c>
      <c r="X122" t="s">
        <v>9470</v>
      </c>
      <c r="Y122" t="s">
        <v>9471</v>
      </c>
      <c r="Z122" s="9" t="s">
        <v>63</v>
      </c>
      <c r="AA122" s="5" t="s">
        <v>64</v>
      </c>
      <c r="AB122" s="24">
        <f t="shared" si="12"/>
        <v>0</v>
      </c>
      <c r="AC122">
        <v>0</v>
      </c>
      <c r="AD122">
        <v>0</v>
      </c>
    </row>
    <row r="123" spans="1:30" x14ac:dyDescent="0.3">
      <c r="A123" t="s">
        <v>97</v>
      </c>
      <c r="B123" t="s">
        <v>98</v>
      </c>
      <c r="C123" t="s">
        <v>99</v>
      </c>
      <c r="D123" t="s">
        <v>99</v>
      </c>
      <c r="E123" t="s">
        <v>100</v>
      </c>
      <c r="F123" t="s">
        <v>2937</v>
      </c>
      <c r="G123" t="s">
        <v>2938</v>
      </c>
      <c r="H123" s="9" t="s">
        <v>63</v>
      </c>
      <c r="I123" s="5" t="s">
        <v>64</v>
      </c>
      <c r="J123" s="24">
        <f t="shared" si="10"/>
        <v>0</v>
      </c>
      <c r="K123">
        <v>0</v>
      </c>
      <c r="L123">
        <v>0</v>
      </c>
      <c r="M123">
        <v>0</v>
      </c>
      <c r="O123" t="s">
        <v>2937</v>
      </c>
      <c r="P123" t="s">
        <v>2938</v>
      </c>
      <c r="Q123" s="9" t="s">
        <v>63</v>
      </c>
      <c r="R123" s="5" t="s">
        <v>64</v>
      </c>
      <c r="S123" s="24">
        <f t="shared" si="11"/>
        <v>455250000</v>
      </c>
      <c r="T123">
        <v>185360000</v>
      </c>
      <c r="U123">
        <v>269890000</v>
      </c>
      <c r="V123">
        <v>0</v>
      </c>
      <c r="X123" t="s">
        <v>2937</v>
      </c>
      <c r="Y123" t="s">
        <v>2938</v>
      </c>
      <c r="Z123" s="9" t="s">
        <v>63</v>
      </c>
      <c r="AA123" s="5" t="s">
        <v>64</v>
      </c>
      <c r="AB123" s="24">
        <f t="shared" si="12"/>
        <v>230660000</v>
      </c>
      <c r="AC123">
        <v>0</v>
      </c>
      <c r="AD123">
        <v>230660000</v>
      </c>
    </row>
    <row r="124" spans="1:30" x14ac:dyDescent="0.3">
      <c r="A124" t="s">
        <v>6311</v>
      </c>
      <c r="B124" t="s">
        <v>6311</v>
      </c>
      <c r="C124">
        <v>3</v>
      </c>
      <c r="D124">
        <v>3</v>
      </c>
      <c r="E124">
        <v>3</v>
      </c>
      <c r="F124" t="s">
        <v>12</v>
      </c>
      <c r="G124" t="s">
        <v>2106</v>
      </c>
      <c r="H124" s="17" t="s">
        <v>63</v>
      </c>
      <c r="I124" s="20" t="s">
        <v>64</v>
      </c>
      <c r="J124" s="24">
        <f t="shared" si="10"/>
        <v>443703000</v>
      </c>
      <c r="K124">
        <v>146760000</v>
      </c>
      <c r="L124">
        <v>218160000</v>
      </c>
      <c r="M124">
        <v>78783000</v>
      </c>
      <c r="O124" t="s">
        <v>12</v>
      </c>
      <c r="P124" t="s">
        <v>2106</v>
      </c>
      <c r="Q124" s="17" t="s">
        <v>63</v>
      </c>
      <c r="R124" s="20" t="s">
        <v>64</v>
      </c>
      <c r="S124" s="24">
        <f t="shared" si="11"/>
        <v>442680000</v>
      </c>
      <c r="T124">
        <v>143640000</v>
      </c>
      <c r="U124">
        <v>170060000</v>
      </c>
      <c r="V124">
        <v>128980000</v>
      </c>
      <c r="X124" t="s">
        <v>12</v>
      </c>
      <c r="Y124" t="s">
        <v>2106</v>
      </c>
      <c r="Z124" s="17" t="s">
        <v>63</v>
      </c>
      <c r="AA124" s="20" t="s">
        <v>64</v>
      </c>
      <c r="AB124" s="24">
        <f t="shared" si="12"/>
        <v>565490000</v>
      </c>
      <c r="AC124">
        <v>344460000</v>
      </c>
      <c r="AD124">
        <v>221030000</v>
      </c>
    </row>
    <row r="125" spans="1:30" x14ac:dyDescent="0.3">
      <c r="A125" t="s">
        <v>8397</v>
      </c>
      <c r="B125" t="s">
        <v>8397</v>
      </c>
      <c r="C125" t="s">
        <v>5567</v>
      </c>
      <c r="D125" t="s">
        <v>5567</v>
      </c>
      <c r="E125" t="s">
        <v>5567</v>
      </c>
      <c r="F125" t="s">
        <v>13</v>
      </c>
      <c r="G125" t="s">
        <v>2679</v>
      </c>
      <c r="H125" s="17" t="s">
        <v>63</v>
      </c>
      <c r="I125" s="20" t="s">
        <v>64</v>
      </c>
      <c r="J125" s="24">
        <f t="shared" si="10"/>
        <v>204630000</v>
      </c>
      <c r="K125">
        <v>68910000</v>
      </c>
      <c r="L125">
        <v>135720000</v>
      </c>
      <c r="M125">
        <v>0</v>
      </c>
      <c r="O125" t="s">
        <v>13</v>
      </c>
      <c r="P125" t="s">
        <v>2679</v>
      </c>
      <c r="Q125" s="17" t="s">
        <v>63</v>
      </c>
      <c r="R125" s="20" t="s">
        <v>64</v>
      </c>
      <c r="S125" s="24">
        <f t="shared" si="11"/>
        <v>313377000</v>
      </c>
      <c r="T125">
        <v>56877000</v>
      </c>
      <c r="U125">
        <v>151650000</v>
      </c>
      <c r="V125">
        <v>104850000</v>
      </c>
      <c r="X125" t="s">
        <v>13</v>
      </c>
      <c r="Y125" t="s">
        <v>2679</v>
      </c>
      <c r="Z125" s="17" t="s">
        <v>63</v>
      </c>
      <c r="AA125" s="20" t="s">
        <v>64</v>
      </c>
      <c r="AB125" s="24">
        <f t="shared" si="12"/>
        <v>279614000</v>
      </c>
      <c r="AC125">
        <v>192450000</v>
      </c>
      <c r="AD125">
        <v>87164000</v>
      </c>
    </row>
    <row r="126" spans="1:30" x14ac:dyDescent="0.3">
      <c r="A126" t="s">
        <v>6965</v>
      </c>
      <c r="B126" t="s">
        <v>6965</v>
      </c>
      <c r="C126" t="s">
        <v>3236</v>
      </c>
      <c r="D126" t="s">
        <v>3236</v>
      </c>
      <c r="E126" t="s">
        <v>3236</v>
      </c>
      <c r="F126" t="s">
        <v>3746</v>
      </c>
      <c r="G126" t="s">
        <v>3747</v>
      </c>
      <c r="H126" s="9" t="s">
        <v>63</v>
      </c>
      <c r="I126" s="5" t="s">
        <v>64</v>
      </c>
      <c r="J126" s="24">
        <f t="shared" si="10"/>
        <v>0</v>
      </c>
      <c r="K126">
        <v>0</v>
      </c>
      <c r="L126">
        <v>0</v>
      </c>
      <c r="M126">
        <v>0</v>
      </c>
      <c r="O126" t="s">
        <v>3746</v>
      </c>
      <c r="P126" t="s">
        <v>3747</v>
      </c>
      <c r="Q126" s="9" t="s">
        <v>63</v>
      </c>
      <c r="R126" s="5" t="s">
        <v>64</v>
      </c>
      <c r="S126" s="24">
        <f t="shared" si="11"/>
        <v>211229000</v>
      </c>
      <c r="T126">
        <v>15701000</v>
      </c>
      <c r="U126">
        <v>152140000</v>
      </c>
      <c r="V126">
        <v>43388000</v>
      </c>
      <c r="X126" t="s">
        <v>3746</v>
      </c>
      <c r="Y126" t="s">
        <v>3747</v>
      </c>
      <c r="Z126" s="9" t="s">
        <v>63</v>
      </c>
      <c r="AA126" s="5" t="s">
        <v>64</v>
      </c>
      <c r="AB126" s="24">
        <f t="shared" si="12"/>
        <v>62481000</v>
      </c>
      <c r="AC126">
        <v>62481000</v>
      </c>
      <c r="AD126">
        <v>0</v>
      </c>
    </row>
    <row r="127" spans="1:30" x14ac:dyDescent="0.3">
      <c r="A127" t="s">
        <v>9492</v>
      </c>
      <c r="B127" t="s">
        <v>9492</v>
      </c>
      <c r="C127">
        <v>2</v>
      </c>
      <c r="D127">
        <v>2</v>
      </c>
      <c r="E127">
        <v>2</v>
      </c>
      <c r="F127" t="s">
        <v>14</v>
      </c>
      <c r="G127" t="s">
        <v>1162</v>
      </c>
      <c r="H127" s="17" t="s">
        <v>63</v>
      </c>
      <c r="I127" s="20" t="s">
        <v>64</v>
      </c>
      <c r="J127" s="24">
        <f t="shared" si="10"/>
        <v>1105937000</v>
      </c>
      <c r="K127">
        <v>379650000</v>
      </c>
      <c r="L127">
        <v>663280000</v>
      </c>
      <c r="M127">
        <v>63007000</v>
      </c>
      <c r="O127" t="s">
        <v>14</v>
      </c>
      <c r="P127" t="s">
        <v>11696</v>
      </c>
      <c r="Q127" s="17" t="s">
        <v>63</v>
      </c>
      <c r="R127" s="20" t="s">
        <v>64</v>
      </c>
      <c r="S127" s="24">
        <f t="shared" si="11"/>
        <v>0</v>
      </c>
      <c r="T127">
        <v>0</v>
      </c>
      <c r="U127">
        <v>0</v>
      </c>
      <c r="V127">
        <v>0</v>
      </c>
      <c r="X127" t="s">
        <v>14</v>
      </c>
      <c r="Y127" t="s">
        <v>1162</v>
      </c>
      <c r="Z127" s="17" t="s">
        <v>63</v>
      </c>
      <c r="AA127" s="20" t="s">
        <v>64</v>
      </c>
      <c r="AB127" s="24">
        <f t="shared" si="12"/>
        <v>1048380000</v>
      </c>
      <c r="AC127">
        <v>326250000</v>
      </c>
      <c r="AD127">
        <v>722130000</v>
      </c>
    </row>
    <row r="128" spans="1:30" x14ac:dyDescent="0.3">
      <c r="A128" t="s">
        <v>2461</v>
      </c>
      <c r="B128" t="s">
        <v>2462</v>
      </c>
      <c r="C128" t="s">
        <v>2463</v>
      </c>
      <c r="D128" t="s">
        <v>2464</v>
      </c>
      <c r="E128" t="s">
        <v>2465</v>
      </c>
      <c r="F128" t="s">
        <v>14</v>
      </c>
      <c r="G128" t="s">
        <v>5391</v>
      </c>
      <c r="H128" s="17" t="s">
        <v>63</v>
      </c>
      <c r="I128" s="20" t="s">
        <v>64</v>
      </c>
      <c r="J128" s="24">
        <f t="shared" si="10"/>
        <v>47904000</v>
      </c>
      <c r="K128">
        <v>0</v>
      </c>
      <c r="L128">
        <v>47904000</v>
      </c>
      <c r="M128">
        <v>0</v>
      </c>
      <c r="O128" t="s">
        <v>14</v>
      </c>
      <c r="P128" t="s">
        <v>5391</v>
      </c>
      <c r="Q128" s="17" t="s">
        <v>63</v>
      </c>
      <c r="R128" s="20" t="s">
        <v>64</v>
      </c>
      <c r="S128" s="24">
        <f t="shared" si="11"/>
        <v>45970000</v>
      </c>
      <c r="T128">
        <v>45970000</v>
      </c>
      <c r="U128">
        <v>0</v>
      </c>
      <c r="V128">
        <v>0</v>
      </c>
      <c r="X128" t="s">
        <v>14</v>
      </c>
      <c r="Y128" t="s">
        <v>11696</v>
      </c>
      <c r="Z128" s="17" t="s">
        <v>63</v>
      </c>
      <c r="AA128" s="20" t="s">
        <v>64</v>
      </c>
      <c r="AB128" s="24">
        <f t="shared" si="12"/>
        <v>0</v>
      </c>
      <c r="AC128">
        <v>0</v>
      </c>
      <c r="AD128">
        <v>0</v>
      </c>
    </row>
    <row r="129" spans="1:30" x14ac:dyDescent="0.3">
      <c r="A129" t="s">
        <v>5300</v>
      </c>
      <c r="B129" t="s">
        <v>5301</v>
      </c>
      <c r="C129" t="s">
        <v>5302</v>
      </c>
      <c r="D129" t="s">
        <v>5302</v>
      </c>
      <c r="E129" t="s">
        <v>5302</v>
      </c>
      <c r="F129" t="s">
        <v>14</v>
      </c>
      <c r="G129" t="s">
        <v>11696</v>
      </c>
      <c r="H129" s="17" t="s">
        <v>63</v>
      </c>
      <c r="I129" s="20" t="s">
        <v>64</v>
      </c>
      <c r="J129" s="24">
        <f t="shared" si="10"/>
        <v>0</v>
      </c>
      <c r="K129">
        <v>0</v>
      </c>
      <c r="L129">
        <v>0</v>
      </c>
      <c r="M129">
        <v>0</v>
      </c>
      <c r="O129" t="s">
        <v>14</v>
      </c>
      <c r="P129" t="s">
        <v>1162</v>
      </c>
      <c r="Q129" s="17" t="s">
        <v>63</v>
      </c>
      <c r="R129" s="20" t="s">
        <v>64</v>
      </c>
      <c r="S129" s="24">
        <f t="shared" si="11"/>
        <v>4661260000</v>
      </c>
      <c r="T129">
        <v>3640700000</v>
      </c>
      <c r="U129">
        <v>701900000</v>
      </c>
      <c r="V129">
        <v>318660000</v>
      </c>
      <c r="X129" t="s">
        <v>14</v>
      </c>
      <c r="Y129" t="s">
        <v>5391</v>
      </c>
      <c r="Z129" s="17" t="s">
        <v>63</v>
      </c>
      <c r="AA129" s="20" t="s">
        <v>64</v>
      </c>
      <c r="AB129" s="24">
        <f t="shared" si="12"/>
        <v>0</v>
      </c>
      <c r="AC129">
        <v>0</v>
      </c>
      <c r="AD129">
        <v>0</v>
      </c>
    </row>
    <row r="130" spans="1:30" x14ac:dyDescent="0.3">
      <c r="A130" t="s">
        <v>9533</v>
      </c>
      <c r="B130" t="s">
        <v>9533</v>
      </c>
      <c r="C130" t="s">
        <v>3186</v>
      </c>
      <c r="D130" t="s">
        <v>3186</v>
      </c>
      <c r="E130" t="s">
        <v>3186</v>
      </c>
      <c r="F130" t="s">
        <v>15</v>
      </c>
      <c r="G130" t="s">
        <v>10694</v>
      </c>
      <c r="H130" s="17" t="s">
        <v>63</v>
      </c>
      <c r="I130" s="20" t="s">
        <v>64</v>
      </c>
      <c r="J130" s="24">
        <f t="shared" ref="J130:J193" si="13">SUM(K130:M130)</f>
        <v>3353100</v>
      </c>
      <c r="K130">
        <v>0</v>
      </c>
      <c r="L130">
        <v>3353100</v>
      </c>
      <c r="M130">
        <v>0</v>
      </c>
      <c r="O130" t="s">
        <v>15</v>
      </c>
      <c r="P130" t="s">
        <v>10694</v>
      </c>
      <c r="Q130" s="17" t="s">
        <v>63</v>
      </c>
      <c r="R130" s="20" t="s">
        <v>64</v>
      </c>
      <c r="S130" s="24">
        <f t="shared" ref="S130:S193" si="14">SUM(T130:V130)</f>
        <v>0</v>
      </c>
      <c r="T130">
        <v>0</v>
      </c>
      <c r="U130">
        <v>0</v>
      </c>
      <c r="V130">
        <v>0</v>
      </c>
      <c r="X130" t="s">
        <v>15</v>
      </c>
      <c r="Y130" t="s">
        <v>10694</v>
      </c>
      <c r="Z130" s="17" t="s">
        <v>63</v>
      </c>
      <c r="AA130" s="20" t="s">
        <v>64</v>
      </c>
      <c r="AB130" s="24">
        <f t="shared" ref="AB130:AB193" si="15">SUM(AC130:AD130)</f>
        <v>0</v>
      </c>
      <c r="AC130">
        <v>0</v>
      </c>
      <c r="AD130">
        <v>0</v>
      </c>
    </row>
    <row r="131" spans="1:30" x14ac:dyDescent="0.3">
      <c r="A131" t="s">
        <v>208</v>
      </c>
      <c r="B131" t="s">
        <v>209</v>
      </c>
      <c r="C131" t="s">
        <v>210</v>
      </c>
      <c r="D131" t="s">
        <v>210</v>
      </c>
      <c r="E131" t="s">
        <v>211</v>
      </c>
      <c r="F131" t="s">
        <v>11921</v>
      </c>
      <c r="G131" t="s">
        <v>11922</v>
      </c>
      <c r="H131" s="9" t="s">
        <v>63</v>
      </c>
      <c r="I131" s="5" t="s">
        <v>64</v>
      </c>
      <c r="J131" s="24">
        <f t="shared" si="13"/>
        <v>0</v>
      </c>
      <c r="K131">
        <v>0</v>
      </c>
      <c r="L131">
        <v>0</v>
      </c>
      <c r="M131">
        <v>0</v>
      </c>
      <c r="O131" t="s">
        <v>11921</v>
      </c>
      <c r="P131" t="s">
        <v>11922</v>
      </c>
      <c r="Q131" s="9" t="s">
        <v>63</v>
      </c>
      <c r="R131" s="5" t="s">
        <v>64</v>
      </c>
      <c r="S131" s="24">
        <f t="shared" si="14"/>
        <v>0</v>
      </c>
      <c r="T131">
        <v>0</v>
      </c>
      <c r="U131">
        <v>0</v>
      </c>
      <c r="V131">
        <v>0</v>
      </c>
      <c r="X131" t="s">
        <v>11921</v>
      </c>
      <c r="Y131" t="s">
        <v>11922</v>
      </c>
      <c r="Z131" s="9" t="s">
        <v>63</v>
      </c>
      <c r="AA131" s="5" t="s">
        <v>64</v>
      </c>
      <c r="AB131" s="24">
        <f t="shared" si="15"/>
        <v>0</v>
      </c>
      <c r="AC131">
        <v>0</v>
      </c>
      <c r="AD131">
        <v>0</v>
      </c>
    </row>
    <row r="132" spans="1:30" x14ac:dyDescent="0.3">
      <c r="A132" t="s">
        <v>3863</v>
      </c>
      <c r="B132" t="s">
        <v>3863</v>
      </c>
      <c r="C132">
        <v>31</v>
      </c>
      <c r="D132">
        <v>3</v>
      </c>
      <c r="E132">
        <v>3</v>
      </c>
      <c r="F132" t="s">
        <v>369</v>
      </c>
      <c r="G132" t="s">
        <v>370</v>
      </c>
      <c r="H132" s="9" t="s">
        <v>63</v>
      </c>
      <c r="I132" s="5" t="s">
        <v>64</v>
      </c>
      <c r="J132" s="24">
        <f t="shared" si="13"/>
        <v>23196300000</v>
      </c>
      <c r="K132">
        <v>1902300000</v>
      </c>
      <c r="L132">
        <v>10252000000</v>
      </c>
      <c r="M132">
        <v>11042000000</v>
      </c>
      <c r="O132" t="s">
        <v>369</v>
      </c>
      <c r="P132" t="s">
        <v>370</v>
      </c>
      <c r="Q132" s="9" t="s">
        <v>63</v>
      </c>
      <c r="R132" s="5" t="s">
        <v>64</v>
      </c>
      <c r="S132" s="24">
        <f t="shared" si="14"/>
        <v>18700100000</v>
      </c>
      <c r="T132">
        <v>4581800000</v>
      </c>
      <c r="U132">
        <v>8180500000</v>
      </c>
      <c r="V132">
        <v>5937800000</v>
      </c>
      <c r="X132" t="s">
        <v>369</v>
      </c>
      <c r="Y132" t="s">
        <v>370</v>
      </c>
      <c r="Z132" s="9" t="s">
        <v>63</v>
      </c>
      <c r="AA132" s="5" t="s">
        <v>64</v>
      </c>
      <c r="AB132" s="24">
        <f t="shared" si="15"/>
        <v>19524900000</v>
      </c>
      <c r="AC132">
        <v>15949000000</v>
      </c>
      <c r="AD132">
        <v>3575900000</v>
      </c>
    </row>
    <row r="133" spans="1:30" x14ac:dyDescent="0.3">
      <c r="A133" t="s">
        <v>9514</v>
      </c>
      <c r="B133" t="s">
        <v>9514</v>
      </c>
      <c r="C133" t="s">
        <v>7152</v>
      </c>
      <c r="D133" t="s">
        <v>7152</v>
      </c>
      <c r="E133" t="s">
        <v>7152</v>
      </c>
      <c r="F133" t="s">
        <v>2128</v>
      </c>
      <c r="G133" t="s">
        <v>2129</v>
      </c>
      <c r="H133" s="9" t="s">
        <v>63</v>
      </c>
      <c r="I133" s="5" t="s">
        <v>64</v>
      </c>
      <c r="J133" s="24">
        <f t="shared" si="13"/>
        <v>284610000</v>
      </c>
      <c r="K133">
        <v>144730000</v>
      </c>
      <c r="L133">
        <v>139880000</v>
      </c>
      <c r="M133">
        <v>0</v>
      </c>
      <c r="O133" t="s">
        <v>2128</v>
      </c>
      <c r="P133" t="s">
        <v>2129</v>
      </c>
      <c r="Q133" s="9" t="s">
        <v>63</v>
      </c>
      <c r="R133" s="5" t="s">
        <v>64</v>
      </c>
      <c r="S133" s="24">
        <f t="shared" si="14"/>
        <v>729765000</v>
      </c>
      <c r="T133">
        <v>96835000</v>
      </c>
      <c r="U133">
        <v>425130000</v>
      </c>
      <c r="V133">
        <v>207800000</v>
      </c>
      <c r="X133" t="s">
        <v>2128</v>
      </c>
      <c r="Y133" t="s">
        <v>2129</v>
      </c>
      <c r="Z133" s="9" t="s">
        <v>63</v>
      </c>
      <c r="AA133" s="5" t="s">
        <v>64</v>
      </c>
      <c r="AB133" s="24">
        <f t="shared" si="15"/>
        <v>386960000</v>
      </c>
      <c r="AC133">
        <v>194730000</v>
      </c>
      <c r="AD133">
        <v>192230000</v>
      </c>
    </row>
    <row r="134" spans="1:30" x14ac:dyDescent="0.3">
      <c r="A134" t="s">
        <v>713</v>
      </c>
      <c r="B134" t="s">
        <v>714</v>
      </c>
      <c r="C134" t="s">
        <v>715</v>
      </c>
      <c r="D134" t="s">
        <v>715</v>
      </c>
      <c r="E134" t="s">
        <v>716</v>
      </c>
      <c r="F134" t="s">
        <v>7870</v>
      </c>
      <c r="G134" t="s">
        <v>7871</v>
      </c>
      <c r="H134" s="9" t="s">
        <v>63</v>
      </c>
      <c r="I134" s="5" t="s">
        <v>64</v>
      </c>
      <c r="J134" s="24">
        <f t="shared" si="13"/>
        <v>0</v>
      </c>
      <c r="K134">
        <v>0</v>
      </c>
      <c r="L134">
        <v>0</v>
      </c>
      <c r="M134">
        <v>0</v>
      </c>
      <c r="O134" t="s">
        <v>7870</v>
      </c>
      <c r="P134" t="s">
        <v>7871</v>
      </c>
      <c r="Q134" s="9" t="s">
        <v>63</v>
      </c>
      <c r="R134" s="5" t="s">
        <v>64</v>
      </c>
      <c r="S134" s="24">
        <f t="shared" si="14"/>
        <v>19335000</v>
      </c>
      <c r="T134">
        <v>0</v>
      </c>
      <c r="U134">
        <v>19335000</v>
      </c>
      <c r="V134">
        <v>0</v>
      </c>
      <c r="X134" t="s">
        <v>7870</v>
      </c>
      <c r="Y134" t="s">
        <v>7871</v>
      </c>
      <c r="Z134" s="9" t="s">
        <v>63</v>
      </c>
      <c r="AA134" s="5" t="s">
        <v>64</v>
      </c>
      <c r="AB134" s="24">
        <f t="shared" si="15"/>
        <v>0</v>
      </c>
      <c r="AC134">
        <v>0</v>
      </c>
      <c r="AD134">
        <v>0</v>
      </c>
    </row>
    <row r="135" spans="1:30" x14ac:dyDescent="0.3">
      <c r="A135" t="s">
        <v>1671</v>
      </c>
      <c r="B135" t="s">
        <v>1672</v>
      </c>
      <c r="C135" t="s">
        <v>1673</v>
      </c>
      <c r="D135" t="s">
        <v>1673</v>
      </c>
      <c r="E135" t="s">
        <v>1673</v>
      </c>
      <c r="F135" t="s">
        <v>1773</v>
      </c>
      <c r="G135" t="s">
        <v>1772</v>
      </c>
      <c r="H135" s="9" t="s">
        <v>63</v>
      </c>
      <c r="I135" s="5" t="s">
        <v>64</v>
      </c>
      <c r="J135" s="24">
        <f t="shared" si="13"/>
        <v>467260000</v>
      </c>
      <c r="K135">
        <v>0</v>
      </c>
      <c r="L135">
        <v>352270000</v>
      </c>
      <c r="M135">
        <v>114990000</v>
      </c>
      <c r="O135" t="s">
        <v>1773</v>
      </c>
      <c r="P135" t="s">
        <v>1772</v>
      </c>
      <c r="Q135" s="9" t="s">
        <v>63</v>
      </c>
      <c r="R135" s="5" t="s">
        <v>64</v>
      </c>
      <c r="S135" s="24">
        <f t="shared" si="14"/>
        <v>934460000</v>
      </c>
      <c r="T135">
        <v>280000000</v>
      </c>
      <c r="U135">
        <v>525150000</v>
      </c>
      <c r="V135">
        <v>129310000</v>
      </c>
      <c r="X135" t="s">
        <v>1773</v>
      </c>
      <c r="Y135" t="s">
        <v>1772</v>
      </c>
      <c r="Z135" s="9" t="s">
        <v>63</v>
      </c>
      <c r="AA135" s="5" t="s">
        <v>64</v>
      </c>
      <c r="AB135" s="24">
        <f t="shared" si="15"/>
        <v>511750000</v>
      </c>
      <c r="AC135">
        <v>288690000</v>
      </c>
      <c r="AD135">
        <v>223060000</v>
      </c>
    </row>
    <row r="136" spans="1:30" x14ac:dyDescent="0.3">
      <c r="A136" t="s">
        <v>1427</v>
      </c>
      <c r="B136" t="s">
        <v>1428</v>
      </c>
      <c r="C136" t="s">
        <v>1429</v>
      </c>
      <c r="D136" t="s">
        <v>1429</v>
      </c>
      <c r="E136" t="s">
        <v>1429</v>
      </c>
      <c r="F136" t="s">
        <v>8127</v>
      </c>
      <c r="G136" t="s">
        <v>8128</v>
      </c>
      <c r="H136" s="9" t="s">
        <v>63</v>
      </c>
      <c r="I136" s="6" t="s">
        <v>118</v>
      </c>
      <c r="J136" s="24">
        <f t="shared" si="13"/>
        <v>0</v>
      </c>
      <c r="K136">
        <v>0</v>
      </c>
      <c r="L136">
        <v>0</v>
      </c>
      <c r="M136">
        <v>0</v>
      </c>
      <c r="O136" t="s">
        <v>8127</v>
      </c>
      <c r="P136" t="s">
        <v>8128</v>
      </c>
      <c r="Q136" s="9" t="s">
        <v>63</v>
      </c>
      <c r="R136" s="6" t="s">
        <v>118</v>
      </c>
      <c r="S136" s="24">
        <f t="shared" si="14"/>
        <v>0</v>
      </c>
      <c r="T136">
        <v>0</v>
      </c>
      <c r="U136">
        <v>0</v>
      </c>
      <c r="V136">
        <v>0</v>
      </c>
      <c r="X136" t="s">
        <v>8127</v>
      </c>
      <c r="Y136" t="s">
        <v>8128</v>
      </c>
      <c r="Z136" s="9" t="s">
        <v>63</v>
      </c>
      <c r="AA136" s="6" t="s">
        <v>118</v>
      </c>
      <c r="AB136" s="24">
        <f t="shared" si="15"/>
        <v>16176000</v>
      </c>
      <c r="AC136">
        <v>16176000</v>
      </c>
      <c r="AD136">
        <v>0</v>
      </c>
    </row>
    <row r="137" spans="1:30" x14ac:dyDescent="0.3">
      <c r="A137" t="s">
        <v>646</v>
      </c>
      <c r="B137" t="s">
        <v>646</v>
      </c>
      <c r="C137">
        <v>22</v>
      </c>
      <c r="D137">
        <v>22</v>
      </c>
      <c r="E137">
        <v>22</v>
      </c>
      <c r="F137" t="s">
        <v>1302</v>
      </c>
      <c r="G137" t="s">
        <v>1301</v>
      </c>
      <c r="H137" s="9" t="s">
        <v>63</v>
      </c>
      <c r="I137" s="6" t="s">
        <v>118</v>
      </c>
      <c r="J137" s="24">
        <f t="shared" si="13"/>
        <v>1596180000</v>
      </c>
      <c r="K137">
        <v>784450000</v>
      </c>
      <c r="L137">
        <v>276900000</v>
      </c>
      <c r="M137">
        <v>534830000</v>
      </c>
      <c r="O137" t="s">
        <v>1302</v>
      </c>
      <c r="P137" t="s">
        <v>1301</v>
      </c>
      <c r="Q137" s="9" t="s">
        <v>63</v>
      </c>
      <c r="R137" s="6" t="s">
        <v>118</v>
      </c>
      <c r="S137" s="24">
        <f t="shared" si="14"/>
        <v>1598660000</v>
      </c>
      <c r="T137">
        <v>411440000</v>
      </c>
      <c r="U137">
        <v>965690000</v>
      </c>
      <c r="V137">
        <v>221530000</v>
      </c>
      <c r="X137" t="s">
        <v>1302</v>
      </c>
      <c r="Y137" t="s">
        <v>1301</v>
      </c>
      <c r="Z137" s="9" t="s">
        <v>63</v>
      </c>
      <c r="AA137" s="6" t="s">
        <v>118</v>
      </c>
      <c r="AB137" s="24">
        <f t="shared" si="15"/>
        <v>2167460000</v>
      </c>
      <c r="AC137">
        <v>183460000</v>
      </c>
      <c r="AD137">
        <v>1984000000</v>
      </c>
    </row>
    <row r="138" spans="1:30" x14ac:dyDescent="0.3">
      <c r="A138" t="s">
        <v>3235</v>
      </c>
      <c r="B138" t="s">
        <v>3235</v>
      </c>
      <c r="C138" t="s">
        <v>3236</v>
      </c>
      <c r="D138" t="s">
        <v>3236</v>
      </c>
      <c r="E138" t="s">
        <v>3236</v>
      </c>
      <c r="F138" t="s">
        <v>328</v>
      </c>
      <c r="G138" t="s">
        <v>327</v>
      </c>
      <c r="H138" s="9" t="s">
        <v>63</v>
      </c>
      <c r="I138" s="6" t="s">
        <v>118</v>
      </c>
      <c r="J138" s="24">
        <f t="shared" si="13"/>
        <v>23869400000</v>
      </c>
      <c r="K138">
        <v>6748000000</v>
      </c>
      <c r="L138">
        <v>8366000000</v>
      </c>
      <c r="M138">
        <v>8755400000</v>
      </c>
      <c r="O138" t="s">
        <v>328</v>
      </c>
      <c r="P138" t="s">
        <v>6724</v>
      </c>
      <c r="Q138" s="9" t="s">
        <v>63</v>
      </c>
      <c r="R138" s="6" t="s">
        <v>118</v>
      </c>
      <c r="S138" s="24">
        <f t="shared" si="14"/>
        <v>40620000</v>
      </c>
      <c r="T138">
        <v>40620000</v>
      </c>
      <c r="U138">
        <v>0</v>
      </c>
      <c r="V138">
        <v>0</v>
      </c>
      <c r="X138" t="s">
        <v>328</v>
      </c>
      <c r="Y138" t="s">
        <v>327</v>
      </c>
      <c r="Z138" s="9" t="s">
        <v>63</v>
      </c>
      <c r="AA138" s="6" t="s">
        <v>118</v>
      </c>
      <c r="AB138" s="24">
        <f t="shared" si="15"/>
        <v>19225600000</v>
      </c>
      <c r="AC138">
        <v>8828600000</v>
      </c>
      <c r="AD138">
        <v>10397000000</v>
      </c>
    </row>
    <row r="139" spans="1:30" x14ac:dyDescent="0.3">
      <c r="A139" t="s">
        <v>9668</v>
      </c>
      <c r="B139" t="s">
        <v>9668</v>
      </c>
      <c r="C139" t="s">
        <v>9669</v>
      </c>
      <c r="D139" t="s">
        <v>8797</v>
      </c>
      <c r="E139" t="s">
        <v>8797</v>
      </c>
      <c r="F139" t="s">
        <v>328</v>
      </c>
      <c r="G139" t="s">
        <v>6724</v>
      </c>
      <c r="H139" s="9" t="s">
        <v>63</v>
      </c>
      <c r="I139" s="6" t="s">
        <v>118</v>
      </c>
      <c r="J139" s="24">
        <f t="shared" si="13"/>
        <v>0</v>
      </c>
      <c r="K139">
        <v>0</v>
      </c>
      <c r="L139">
        <v>0</v>
      </c>
      <c r="M139">
        <v>0</v>
      </c>
      <c r="O139" t="s">
        <v>328</v>
      </c>
      <c r="P139" t="s">
        <v>327</v>
      </c>
      <c r="Q139" s="9" t="s">
        <v>63</v>
      </c>
      <c r="R139" s="6" t="s">
        <v>118</v>
      </c>
      <c r="S139" s="24">
        <f t="shared" si="14"/>
        <v>25483300000</v>
      </c>
      <c r="T139">
        <v>9863700000</v>
      </c>
      <c r="U139">
        <v>10056000000</v>
      </c>
      <c r="V139">
        <v>5563600000</v>
      </c>
      <c r="X139" t="s">
        <v>328</v>
      </c>
      <c r="Y139" t="s">
        <v>6724</v>
      </c>
      <c r="Z139" s="9" t="s">
        <v>63</v>
      </c>
      <c r="AA139" s="6" t="s">
        <v>118</v>
      </c>
      <c r="AB139" s="24">
        <f t="shared" si="15"/>
        <v>0</v>
      </c>
      <c r="AC139">
        <v>0</v>
      </c>
      <c r="AD139">
        <v>0</v>
      </c>
    </row>
    <row r="140" spans="1:30" x14ac:dyDescent="0.3">
      <c r="A140" t="s">
        <v>8598</v>
      </c>
      <c r="B140" t="s">
        <v>8599</v>
      </c>
      <c r="C140" t="s">
        <v>7273</v>
      </c>
      <c r="D140" t="s">
        <v>7273</v>
      </c>
      <c r="E140" t="s">
        <v>7273</v>
      </c>
      <c r="F140" t="s">
        <v>9177</v>
      </c>
      <c r="G140" t="s">
        <v>9176</v>
      </c>
      <c r="H140" s="9" t="s">
        <v>63</v>
      </c>
      <c r="I140" s="6" t="s">
        <v>118</v>
      </c>
      <c r="J140" s="24">
        <f t="shared" si="13"/>
        <v>0</v>
      </c>
      <c r="K140">
        <v>0</v>
      </c>
      <c r="L140">
        <v>0</v>
      </c>
      <c r="M140">
        <v>0</v>
      </c>
      <c r="O140" t="s">
        <v>9177</v>
      </c>
      <c r="P140" t="s">
        <v>9176</v>
      </c>
      <c r="Q140" s="9" t="s">
        <v>63</v>
      </c>
      <c r="R140" s="6" t="s">
        <v>118</v>
      </c>
      <c r="S140" s="24">
        <f t="shared" si="14"/>
        <v>8959300</v>
      </c>
      <c r="T140">
        <v>0</v>
      </c>
      <c r="U140">
        <v>8959300</v>
      </c>
      <c r="V140">
        <v>0</v>
      </c>
      <c r="X140" t="s">
        <v>9177</v>
      </c>
      <c r="Y140" t="s">
        <v>9176</v>
      </c>
      <c r="Z140" s="9" t="s">
        <v>63</v>
      </c>
      <c r="AA140" s="6" t="s">
        <v>118</v>
      </c>
      <c r="AB140" s="24">
        <f t="shared" si="15"/>
        <v>0</v>
      </c>
      <c r="AC140">
        <v>0</v>
      </c>
      <c r="AD140">
        <v>0</v>
      </c>
    </row>
    <row r="141" spans="1:30" x14ac:dyDescent="0.3">
      <c r="A141" t="s">
        <v>3590</v>
      </c>
      <c r="B141" t="s">
        <v>3590</v>
      </c>
      <c r="C141" t="s">
        <v>904</v>
      </c>
      <c r="D141" t="s">
        <v>904</v>
      </c>
      <c r="E141" t="s">
        <v>904</v>
      </c>
      <c r="F141" t="s">
        <v>776</v>
      </c>
      <c r="G141" t="s">
        <v>777</v>
      </c>
      <c r="H141" s="9" t="s">
        <v>63</v>
      </c>
      <c r="I141" s="6" t="s">
        <v>118</v>
      </c>
      <c r="J141" s="24">
        <f t="shared" si="13"/>
        <v>6072000000</v>
      </c>
      <c r="K141">
        <v>2447500000</v>
      </c>
      <c r="L141">
        <v>2042200000</v>
      </c>
      <c r="M141">
        <v>1582300000</v>
      </c>
      <c r="O141" t="s">
        <v>776</v>
      </c>
      <c r="P141" t="s">
        <v>777</v>
      </c>
      <c r="Q141" s="9" t="s">
        <v>63</v>
      </c>
      <c r="R141" s="6" t="s">
        <v>118</v>
      </c>
      <c r="S141" s="24">
        <f t="shared" si="14"/>
        <v>6492600000</v>
      </c>
      <c r="T141">
        <v>1694000000</v>
      </c>
      <c r="U141">
        <v>2749900000</v>
      </c>
      <c r="V141">
        <v>2048700000</v>
      </c>
      <c r="X141" t="s">
        <v>776</v>
      </c>
      <c r="Y141" t="s">
        <v>777</v>
      </c>
      <c r="Z141" s="9" t="s">
        <v>63</v>
      </c>
      <c r="AA141" s="6" t="s">
        <v>118</v>
      </c>
      <c r="AB141" s="24">
        <f t="shared" si="15"/>
        <v>5940600000</v>
      </c>
      <c r="AC141">
        <v>1756200000</v>
      </c>
      <c r="AD141">
        <v>4184400000</v>
      </c>
    </row>
    <row r="142" spans="1:30" x14ac:dyDescent="0.3">
      <c r="A142" t="s">
        <v>7020</v>
      </c>
      <c r="B142" t="s">
        <v>7020</v>
      </c>
      <c r="C142">
        <v>4</v>
      </c>
      <c r="D142">
        <v>4</v>
      </c>
      <c r="E142">
        <v>4</v>
      </c>
      <c r="F142" t="s">
        <v>3680</v>
      </c>
      <c r="G142" t="s">
        <v>3679</v>
      </c>
      <c r="H142" s="9" t="s">
        <v>63</v>
      </c>
      <c r="I142" s="6" t="s">
        <v>118</v>
      </c>
      <c r="J142" s="24">
        <f t="shared" si="13"/>
        <v>0</v>
      </c>
      <c r="K142">
        <v>0</v>
      </c>
      <c r="L142">
        <v>0</v>
      </c>
      <c r="M142">
        <v>0</v>
      </c>
      <c r="O142" t="s">
        <v>3680</v>
      </c>
      <c r="P142" t="s">
        <v>3679</v>
      </c>
      <c r="Q142" s="9" t="s">
        <v>63</v>
      </c>
      <c r="R142" s="6" t="s">
        <v>118</v>
      </c>
      <c r="S142" s="24">
        <f t="shared" si="14"/>
        <v>177026000</v>
      </c>
      <c r="T142">
        <v>63236000</v>
      </c>
      <c r="U142">
        <v>113790000</v>
      </c>
      <c r="V142">
        <v>0</v>
      </c>
      <c r="X142" t="s">
        <v>3680</v>
      </c>
      <c r="Y142" t="s">
        <v>3679</v>
      </c>
      <c r="Z142" s="9" t="s">
        <v>63</v>
      </c>
      <c r="AA142" s="6" t="s">
        <v>118</v>
      </c>
      <c r="AB142" s="24">
        <f t="shared" si="15"/>
        <v>120230000</v>
      </c>
      <c r="AC142">
        <v>0</v>
      </c>
      <c r="AD142">
        <v>120230000</v>
      </c>
    </row>
    <row r="143" spans="1:30" x14ac:dyDescent="0.3">
      <c r="A143" t="s">
        <v>9693</v>
      </c>
      <c r="B143" t="s">
        <v>9693</v>
      </c>
      <c r="C143" t="s">
        <v>865</v>
      </c>
      <c r="D143" t="s">
        <v>865</v>
      </c>
      <c r="E143" t="s">
        <v>865</v>
      </c>
      <c r="F143" t="s">
        <v>116</v>
      </c>
      <c r="G143" t="s">
        <v>117</v>
      </c>
      <c r="H143" s="9" t="s">
        <v>63</v>
      </c>
      <c r="I143" s="6" t="s">
        <v>118</v>
      </c>
      <c r="J143" s="24">
        <f t="shared" si="13"/>
        <v>149664000000</v>
      </c>
      <c r="K143">
        <v>52333000000</v>
      </c>
      <c r="L143">
        <v>55878000000</v>
      </c>
      <c r="M143">
        <v>41453000000</v>
      </c>
      <c r="O143" t="s">
        <v>116</v>
      </c>
      <c r="P143" t="s">
        <v>117</v>
      </c>
      <c r="Q143" s="9" t="s">
        <v>63</v>
      </c>
      <c r="R143" s="6" t="s">
        <v>118</v>
      </c>
      <c r="S143" s="24">
        <f t="shared" si="14"/>
        <v>151348000000</v>
      </c>
      <c r="T143">
        <v>43383000000</v>
      </c>
      <c r="U143">
        <v>55294000000</v>
      </c>
      <c r="V143">
        <v>52671000000</v>
      </c>
      <c r="X143" t="s">
        <v>116</v>
      </c>
      <c r="Y143" t="s">
        <v>117</v>
      </c>
      <c r="Z143" s="9" t="s">
        <v>63</v>
      </c>
      <c r="AA143" s="6" t="s">
        <v>118</v>
      </c>
      <c r="AB143" s="24">
        <f t="shared" si="15"/>
        <v>114733000000</v>
      </c>
      <c r="AC143">
        <v>71386000000</v>
      </c>
      <c r="AD143">
        <v>43347000000</v>
      </c>
    </row>
    <row r="144" spans="1:30" x14ac:dyDescent="0.3">
      <c r="A144" t="s">
        <v>9424</v>
      </c>
      <c r="B144" t="s">
        <v>9424</v>
      </c>
      <c r="C144" t="s">
        <v>9425</v>
      </c>
      <c r="D144" t="s">
        <v>1323</v>
      </c>
      <c r="E144" t="s">
        <v>3400</v>
      </c>
      <c r="F144" t="s">
        <v>6401</v>
      </c>
      <c r="G144" t="s">
        <v>6400</v>
      </c>
      <c r="H144" s="9" t="s">
        <v>63</v>
      </c>
      <c r="I144" s="6" t="s">
        <v>118</v>
      </c>
      <c r="J144" s="24">
        <f t="shared" si="13"/>
        <v>0</v>
      </c>
      <c r="K144">
        <v>0</v>
      </c>
      <c r="L144">
        <v>0</v>
      </c>
      <c r="M144">
        <v>0</v>
      </c>
      <c r="O144" t="s">
        <v>6401</v>
      </c>
      <c r="P144" t="s">
        <v>6400</v>
      </c>
      <c r="Q144" s="9" t="s">
        <v>63</v>
      </c>
      <c r="R144" s="6" t="s">
        <v>118</v>
      </c>
      <c r="S144" s="24">
        <f t="shared" si="14"/>
        <v>19733000</v>
      </c>
      <c r="T144">
        <v>0</v>
      </c>
      <c r="U144">
        <v>19733000</v>
      </c>
      <c r="V144">
        <v>0</v>
      </c>
      <c r="X144" t="s">
        <v>6401</v>
      </c>
      <c r="Y144" t="s">
        <v>6400</v>
      </c>
      <c r="Z144" s="9" t="s">
        <v>63</v>
      </c>
      <c r="AA144" s="6" t="s">
        <v>118</v>
      </c>
      <c r="AB144" s="24">
        <f t="shared" si="15"/>
        <v>30469000</v>
      </c>
      <c r="AC144">
        <v>0</v>
      </c>
      <c r="AD144">
        <v>30469000</v>
      </c>
    </row>
    <row r="145" spans="1:30" x14ac:dyDescent="0.3">
      <c r="A145" t="s">
        <v>2341</v>
      </c>
      <c r="B145" t="s">
        <v>2341</v>
      </c>
      <c r="C145" t="s">
        <v>2342</v>
      </c>
      <c r="D145" t="s">
        <v>2342</v>
      </c>
      <c r="E145" t="s">
        <v>2342</v>
      </c>
      <c r="F145" t="s">
        <v>451</v>
      </c>
      <c r="G145" t="s">
        <v>450</v>
      </c>
      <c r="H145" s="9" t="s">
        <v>63</v>
      </c>
      <c r="I145" s="6" t="s">
        <v>118</v>
      </c>
      <c r="J145" s="24">
        <f t="shared" si="13"/>
        <v>16419600000</v>
      </c>
      <c r="K145">
        <v>5844500000</v>
      </c>
      <c r="L145">
        <v>5254500000</v>
      </c>
      <c r="M145">
        <v>5320600000</v>
      </c>
      <c r="O145" t="s">
        <v>451</v>
      </c>
      <c r="P145" t="s">
        <v>450</v>
      </c>
      <c r="Q145" s="9" t="s">
        <v>63</v>
      </c>
      <c r="R145" s="6" t="s">
        <v>118</v>
      </c>
      <c r="S145" s="24">
        <f t="shared" si="14"/>
        <v>15735000000</v>
      </c>
      <c r="T145">
        <v>4243700000</v>
      </c>
      <c r="U145">
        <v>6064500000</v>
      </c>
      <c r="V145">
        <v>5426800000</v>
      </c>
      <c r="X145" t="s">
        <v>451</v>
      </c>
      <c r="Y145" t="s">
        <v>450</v>
      </c>
      <c r="Z145" s="9" t="s">
        <v>63</v>
      </c>
      <c r="AA145" s="6" t="s">
        <v>118</v>
      </c>
      <c r="AB145" s="24">
        <f t="shared" si="15"/>
        <v>13934500000</v>
      </c>
      <c r="AC145">
        <v>4521100000</v>
      </c>
      <c r="AD145">
        <v>9413400000</v>
      </c>
    </row>
    <row r="146" spans="1:30" x14ac:dyDescent="0.3">
      <c r="A146" t="s">
        <v>801</v>
      </c>
      <c r="B146" t="s">
        <v>801</v>
      </c>
      <c r="C146" t="s">
        <v>802</v>
      </c>
      <c r="D146" t="s">
        <v>802</v>
      </c>
      <c r="E146" t="s">
        <v>802</v>
      </c>
      <c r="F146" t="s">
        <v>804</v>
      </c>
      <c r="G146" t="s">
        <v>805</v>
      </c>
      <c r="H146" s="9" t="s">
        <v>63</v>
      </c>
      <c r="I146" s="6" t="s">
        <v>118</v>
      </c>
      <c r="J146" s="24">
        <f t="shared" si="13"/>
        <v>4768600000</v>
      </c>
      <c r="K146">
        <v>1583500000</v>
      </c>
      <c r="L146">
        <v>1040500000</v>
      </c>
      <c r="M146">
        <v>2144600000</v>
      </c>
      <c r="O146" t="s">
        <v>804</v>
      </c>
      <c r="P146" t="s">
        <v>805</v>
      </c>
      <c r="Q146" s="9" t="s">
        <v>63</v>
      </c>
      <c r="R146" s="6" t="s">
        <v>118</v>
      </c>
      <c r="S146" s="24">
        <f t="shared" si="14"/>
        <v>7143980000</v>
      </c>
      <c r="T146">
        <v>2785100000</v>
      </c>
      <c r="U146">
        <v>3775600000</v>
      </c>
      <c r="V146">
        <v>583280000</v>
      </c>
      <c r="X146" t="s">
        <v>804</v>
      </c>
      <c r="Y146" t="s">
        <v>805</v>
      </c>
      <c r="Z146" s="9" t="s">
        <v>63</v>
      </c>
      <c r="AA146" s="6" t="s">
        <v>118</v>
      </c>
      <c r="AB146" s="24">
        <f t="shared" si="15"/>
        <v>5699900000</v>
      </c>
      <c r="AC146">
        <v>1549700000</v>
      </c>
      <c r="AD146">
        <v>4150200000</v>
      </c>
    </row>
    <row r="147" spans="1:30" x14ac:dyDescent="0.3">
      <c r="A147" t="s">
        <v>5513</v>
      </c>
      <c r="B147" t="s">
        <v>5513</v>
      </c>
      <c r="C147">
        <v>4</v>
      </c>
      <c r="D147">
        <v>4</v>
      </c>
      <c r="E147">
        <v>4</v>
      </c>
      <c r="F147" t="s">
        <v>1993</v>
      </c>
      <c r="G147" t="s">
        <v>1994</v>
      </c>
      <c r="H147" s="9" t="s">
        <v>63</v>
      </c>
      <c r="I147" s="6" t="s">
        <v>118</v>
      </c>
      <c r="J147" s="24">
        <f t="shared" si="13"/>
        <v>539180000</v>
      </c>
      <c r="K147">
        <v>0</v>
      </c>
      <c r="L147">
        <v>239740000</v>
      </c>
      <c r="M147">
        <v>299440000</v>
      </c>
      <c r="O147" t="s">
        <v>1993</v>
      </c>
      <c r="P147" t="s">
        <v>1994</v>
      </c>
      <c r="Q147" s="9" t="s">
        <v>63</v>
      </c>
      <c r="R147" s="6" t="s">
        <v>118</v>
      </c>
      <c r="S147" s="24">
        <f t="shared" si="14"/>
        <v>643710000</v>
      </c>
      <c r="T147">
        <v>238320000</v>
      </c>
      <c r="U147">
        <v>228230000</v>
      </c>
      <c r="V147">
        <v>177160000</v>
      </c>
      <c r="X147" t="s">
        <v>1993</v>
      </c>
      <c r="Y147" t="s">
        <v>1994</v>
      </c>
      <c r="Z147" s="9" t="s">
        <v>63</v>
      </c>
      <c r="AA147" s="6" t="s">
        <v>118</v>
      </c>
      <c r="AB147" s="24">
        <f t="shared" si="15"/>
        <v>461450000</v>
      </c>
      <c r="AC147">
        <v>318060000</v>
      </c>
      <c r="AD147">
        <v>143390000</v>
      </c>
    </row>
    <row r="148" spans="1:30" x14ac:dyDescent="0.3">
      <c r="A148" t="s">
        <v>521</v>
      </c>
      <c r="B148" t="s">
        <v>521</v>
      </c>
      <c r="C148" t="s">
        <v>522</v>
      </c>
      <c r="D148" t="s">
        <v>522</v>
      </c>
      <c r="E148" t="s">
        <v>522</v>
      </c>
      <c r="F148" t="s">
        <v>11763</v>
      </c>
      <c r="G148" t="s">
        <v>11764</v>
      </c>
      <c r="H148" s="9" t="s">
        <v>63</v>
      </c>
      <c r="I148" s="6" t="s">
        <v>118</v>
      </c>
      <c r="J148" s="24">
        <f t="shared" si="13"/>
        <v>0</v>
      </c>
      <c r="K148">
        <v>0</v>
      </c>
      <c r="L148">
        <v>0</v>
      </c>
      <c r="M148">
        <v>0</v>
      </c>
      <c r="O148" t="s">
        <v>11763</v>
      </c>
      <c r="P148" t="s">
        <v>11764</v>
      </c>
      <c r="Q148" s="9" t="s">
        <v>63</v>
      </c>
      <c r="R148" s="6" t="s">
        <v>118</v>
      </c>
      <c r="S148" s="24">
        <f t="shared" si="14"/>
        <v>0</v>
      </c>
      <c r="T148">
        <v>0</v>
      </c>
      <c r="U148">
        <v>0</v>
      </c>
      <c r="V148">
        <v>0</v>
      </c>
      <c r="X148" t="s">
        <v>11763</v>
      </c>
      <c r="Y148" t="s">
        <v>11764</v>
      </c>
      <c r="Z148" s="9" t="s">
        <v>63</v>
      </c>
      <c r="AA148" s="6" t="s">
        <v>118</v>
      </c>
      <c r="AB148" s="24">
        <f t="shared" si="15"/>
        <v>0</v>
      </c>
      <c r="AC148">
        <v>0</v>
      </c>
      <c r="AD148">
        <v>0</v>
      </c>
    </row>
    <row r="149" spans="1:30" x14ac:dyDescent="0.3">
      <c r="A149" t="s">
        <v>1081</v>
      </c>
      <c r="B149" t="s">
        <v>1082</v>
      </c>
      <c r="C149" t="s">
        <v>1083</v>
      </c>
      <c r="D149" t="s">
        <v>1083</v>
      </c>
      <c r="E149" t="s">
        <v>1083</v>
      </c>
      <c r="F149" t="s">
        <v>648</v>
      </c>
      <c r="G149" t="s">
        <v>647</v>
      </c>
      <c r="H149" s="9" t="s">
        <v>63</v>
      </c>
      <c r="I149" s="6" t="s">
        <v>118</v>
      </c>
      <c r="J149" s="24">
        <f t="shared" si="13"/>
        <v>10096400000</v>
      </c>
      <c r="K149">
        <v>4219900000</v>
      </c>
      <c r="L149">
        <v>2748800000</v>
      </c>
      <c r="M149">
        <v>3127700000</v>
      </c>
      <c r="O149" t="s">
        <v>648</v>
      </c>
      <c r="P149" t="s">
        <v>647</v>
      </c>
      <c r="Q149" s="9" t="s">
        <v>63</v>
      </c>
      <c r="R149" s="6" t="s">
        <v>118</v>
      </c>
      <c r="S149" s="24">
        <f t="shared" si="14"/>
        <v>9715800000</v>
      </c>
      <c r="T149">
        <v>3258300000</v>
      </c>
      <c r="U149">
        <v>4018000000</v>
      </c>
      <c r="V149">
        <v>2439500000</v>
      </c>
      <c r="X149" t="s">
        <v>648</v>
      </c>
      <c r="Y149" t="s">
        <v>647</v>
      </c>
      <c r="Z149" s="9" t="s">
        <v>63</v>
      </c>
      <c r="AA149" s="6" t="s">
        <v>118</v>
      </c>
      <c r="AB149" s="24">
        <f t="shared" si="15"/>
        <v>7966700000</v>
      </c>
      <c r="AC149">
        <v>2496700000</v>
      </c>
      <c r="AD149">
        <v>5470000000</v>
      </c>
    </row>
    <row r="150" spans="1:30" x14ac:dyDescent="0.3">
      <c r="A150" t="s">
        <v>181</v>
      </c>
      <c r="B150" t="s">
        <v>182</v>
      </c>
      <c r="C150" t="s">
        <v>183</v>
      </c>
      <c r="D150" t="s">
        <v>183</v>
      </c>
      <c r="E150" t="s">
        <v>183</v>
      </c>
      <c r="F150" t="s">
        <v>2690</v>
      </c>
      <c r="G150" t="s">
        <v>2691</v>
      </c>
      <c r="H150" s="9" t="s">
        <v>63</v>
      </c>
      <c r="I150" s="6" t="s">
        <v>118</v>
      </c>
      <c r="J150" s="24">
        <f t="shared" si="13"/>
        <v>77756000</v>
      </c>
      <c r="K150">
        <v>0</v>
      </c>
      <c r="L150">
        <v>77756000</v>
      </c>
      <c r="M150">
        <v>0</v>
      </c>
      <c r="O150" t="s">
        <v>2690</v>
      </c>
      <c r="P150" t="s">
        <v>2691</v>
      </c>
      <c r="Q150" s="9" t="s">
        <v>63</v>
      </c>
      <c r="R150" s="6" t="s">
        <v>118</v>
      </c>
      <c r="S150" s="24">
        <f t="shared" si="14"/>
        <v>49681000</v>
      </c>
      <c r="T150">
        <v>0</v>
      </c>
      <c r="U150">
        <v>49681000</v>
      </c>
      <c r="V150">
        <v>0</v>
      </c>
      <c r="X150" t="s">
        <v>2690</v>
      </c>
      <c r="Y150" t="s">
        <v>2691</v>
      </c>
      <c r="Z150" s="9" t="s">
        <v>63</v>
      </c>
      <c r="AA150" s="6" t="s">
        <v>118</v>
      </c>
      <c r="AB150" s="24">
        <f t="shared" si="15"/>
        <v>665220000</v>
      </c>
      <c r="AC150">
        <v>665220000</v>
      </c>
      <c r="AD150">
        <v>0</v>
      </c>
    </row>
    <row r="151" spans="1:30" x14ac:dyDescent="0.3">
      <c r="A151" t="s">
        <v>4597</v>
      </c>
      <c r="B151" t="s">
        <v>4597</v>
      </c>
      <c r="C151">
        <v>4</v>
      </c>
      <c r="D151">
        <v>4</v>
      </c>
      <c r="E151">
        <v>4</v>
      </c>
      <c r="F151" t="s">
        <v>4599</v>
      </c>
      <c r="G151" t="s">
        <v>4598</v>
      </c>
      <c r="H151" s="9" t="s">
        <v>63</v>
      </c>
      <c r="I151" s="6" t="s">
        <v>118</v>
      </c>
      <c r="J151" s="24">
        <f t="shared" si="13"/>
        <v>0</v>
      </c>
      <c r="K151">
        <v>0</v>
      </c>
      <c r="L151">
        <v>0</v>
      </c>
      <c r="M151">
        <v>0</v>
      </c>
      <c r="O151" t="s">
        <v>4599</v>
      </c>
      <c r="P151" t="s">
        <v>4598</v>
      </c>
      <c r="Q151" s="9" t="s">
        <v>63</v>
      </c>
      <c r="R151" s="6" t="s">
        <v>118</v>
      </c>
      <c r="S151" s="24">
        <f t="shared" si="14"/>
        <v>0</v>
      </c>
      <c r="T151">
        <v>0</v>
      </c>
      <c r="U151">
        <v>0</v>
      </c>
      <c r="V151">
        <v>0</v>
      </c>
      <c r="X151" t="s">
        <v>4599</v>
      </c>
      <c r="Y151" t="s">
        <v>4598</v>
      </c>
      <c r="Z151" s="9" t="s">
        <v>63</v>
      </c>
      <c r="AA151" s="6" t="s">
        <v>118</v>
      </c>
      <c r="AB151" s="24">
        <f t="shared" si="15"/>
        <v>151090000</v>
      </c>
      <c r="AC151">
        <v>151090000</v>
      </c>
      <c r="AD151">
        <v>0</v>
      </c>
    </row>
    <row r="152" spans="1:30" x14ac:dyDescent="0.3">
      <c r="A152" t="s">
        <v>10995</v>
      </c>
      <c r="B152" t="s">
        <v>10995</v>
      </c>
      <c r="C152" t="s">
        <v>1323</v>
      </c>
      <c r="D152" t="s">
        <v>1323</v>
      </c>
      <c r="E152" t="s">
        <v>1323</v>
      </c>
      <c r="F152" t="s">
        <v>16</v>
      </c>
      <c r="G152" t="s">
        <v>942</v>
      </c>
      <c r="H152" s="17" t="s">
        <v>63</v>
      </c>
      <c r="I152" s="19" t="s">
        <v>118</v>
      </c>
      <c r="J152" s="24">
        <f t="shared" si="13"/>
        <v>6574980000</v>
      </c>
      <c r="K152">
        <v>838580000</v>
      </c>
      <c r="L152">
        <v>2823400000</v>
      </c>
      <c r="M152">
        <v>2913000000</v>
      </c>
      <c r="O152" t="s">
        <v>16</v>
      </c>
      <c r="P152" t="s">
        <v>942</v>
      </c>
      <c r="Q152" s="17" t="s">
        <v>63</v>
      </c>
      <c r="R152" s="19" t="s">
        <v>118</v>
      </c>
      <c r="S152" s="24">
        <f t="shared" si="14"/>
        <v>2966910000</v>
      </c>
      <c r="T152">
        <v>833170000</v>
      </c>
      <c r="U152">
        <v>789240000</v>
      </c>
      <c r="V152">
        <v>1344500000</v>
      </c>
      <c r="X152" t="s">
        <v>16</v>
      </c>
      <c r="Y152" t="s">
        <v>942</v>
      </c>
      <c r="Z152" s="17" t="s">
        <v>63</v>
      </c>
      <c r="AA152" s="19" t="s">
        <v>118</v>
      </c>
      <c r="AB152" s="24">
        <f t="shared" si="15"/>
        <v>2858200000</v>
      </c>
      <c r="AC152">
        <v>1720800000</v>
      </c>
      <c r="AD152">
        <v>1137400000</v>
      </c>
    </row>
    <row r="153" spans="1:30" x14ac:dyDescent="0.3">
      <c r="A153" t="s">
        <v>3686</v>
      </c>
      <c r="B153" t="s">
        <v>3686</v>
      </c>
      <c r="C153" t="s">
        <v>3687</v>
      </c>
      <c r="D153" t="s">
        <v>3687</v>
      </c>
      <c r="E153" t="s">
        <v>3687</v>
      </c>
      <c r="F153" t="s">
        <v>3529</v>
      </c>
      <c r="G153" t="s">
        <v>3528</v>
      </c>
      <c r="H153" s="3" t="s">
        <v>437</v>
      </c>
      <c r="I153" s="4" t="s">
        <v>438</v>
      </c>
      <c r="J153" s="24">
        <f t="shared" si="13"/>
        <v>94660000</v>
      </c>
      <c r="K153">
        <v>72374000</v>
      </c>
      <c r="L153">
        <v>22286000</v>
      </c>
      <c r="M153">
        <v>0</v>
      </c>
      <c r="O153" t="s">
        <v>3529</v>
      </c>
      <c r="P153" t="s">
        <v>3528</v>
      </c>
      <c r="Q153" s="3" t="s">
        <v>437</v>
      </c>
      <c r="R153" s="4" t="s">
        <v>438</v>
      </c>
      <c r="S153" s="24">
        <f t="shared" si="14"/>
        <v>196395000</v>
      </c>
      <c r="T153">
        <v>62927000</v>
      </c>
      <c r="U153">
        <v>57571000</v>
      </c>
      <c r="V153">
        <v>75897000</v>
      </c>
      <c r="X153" t="s">
        <v>3529</v>
      </c>
      <c r="Y153" t="s">
        <v>3528</v>
      </c>
      <c r="Z153" s="3" t="s">
        <v>437</v>
      </c>
      <c r="AA153" s="4" t="s">
        <v>438</v>
      </c>
      <c r="AB153" s="24">
        <f t="shared" si="15"/>
        <v>55093000</v>
      </c>
      <c r="AC153">
        <v>55093000</v>
      </c>
      <c r="AD153">
        <v>0</v>
      </c>
    </row>
    <row r="154" spans="1:30" x14ac:dyDescent="0.3">
      <c r="A154" t="s">
        <v>10250</v>
      </c>
      <c r="B154" t="s">
        <v>10250</v>
      </c>
      <c r="C154" t="s">
        <v>4788</v>
      </c>
      <c r="D154" t="s">
        <v>4788</v>
      </c>
      <c r="E154" t="s">
        <v>4788</v>
      </c>
      <c r="F154" t="s">
        <v>3226</v>
      </c>
      <c r="G154" t="s">
        <v>3227</v>
      </c>
      <c r="H154" s="3" t="s">
        <v>437</v>
      </c>
      <c r="I154" s="4" t="s">
        <v>438</v>
      </c>
      <c r="J154" s="24">
        <f t="shared" si="13"/>
        <v>302854000</v>
      </c>
      <c r="K154">
        <v>0</v>
      </c>
      <c r="L154">
        <v>212280000</v>
      </c>
      <c r="M154">
        <v>90574000</v>
      </c>
      <c r="O154" t="s">
        <v>3226</v>
      </c>
      <c r="P154" t="s">
        <v>3227</v>
      </c>
      <c r="Q154" s="3" t="s">
        <v>437</v>
      </c>
      <c r="R154" s="4" t="s">
        <v>438</v>
      </c>
      <c r="S154" s="24">
        <f t="shared" si="14"/>
        <v>111761000</v>
      </c>
      <c r="T154">
        <v>29589000</v>
      </c>
      <c r="U154">
        <v>30334000</v>
      </c>
      <c r="V154">
        <v>51838000</v>
      </c>
      <c r="X154" t="s">
        <v>3226</v>
      </c>
      <c r="Y154" t="s">
        <v>3227</v>
      </c>
      <c r="Z154" s="3" t="s">
        <v>437</v>
      </c>
      <c r="AA154" s="4" t="s">
        <v>438</v>
      </c>
      <c r="AB154" s="24">
        <f t="shared" si="15"/>
        <v>90416000</v>
      </c>
      <c r="AC154">
        <v>90416000</v>
      </c>
      <c r="AD154">
        <v>0</v>
      </c>
    </row>
    <row r="155" spans="1:30" x14ac:dyDescent="0.3">
      <c r="A155" t="s">
        <v>6247</v>
      </c>
      <c r="B155" t="s">
        <v>6247</v>
      </c>
      <c r="C155">
        <v>5</v>
      </c>
      <c r="D155">
        <v>5</v>
      </c>
      <c r="E155">
        <v>5</v>
      </c>
      <c r="F155" t="s">
        <v>3537</v>
      </c>
      <c r="G155" t="s">
        <v>3536</v>
      </c>
      <c r="H155" s="3" t="s">
        <v>437</v>
      </c>
      <c r="I155" s="4" t="s">
        <v>438</v>
      </c>
      <c r="J155" s="24">
        <f t="shared" si="13"/>
        <v>200859000</v>
      </c>
      <c r="K155">
        <v>0</v>
      </c>
      <c r="L155">
        <v>139330000</v>
      </c>
      <c r="M155">
        <v>61529000</v>
      </c>
      <c r="O155" t="s">
        <v>3537</v>
      </c>
      <c r="P155" t="s">
        <v>3536</v>
      </c>
      <c r="Q155" s="3" t="s">
        <v>437</v>
      </c>
      <c r="R155" s="4" t="s">
        <v>438</v>
      </c>
      <c r="S155" s="24">
        <f t="shared" si="14"/>
        <v>97011000</v>
      </c>
      <c r="T155">
        <v>28992000</v>
      </c>
      <c r="U155">
        <v>36905000</v>
      </c>
      <c r="V155">
        <v>31114000</v>
      </c>
      <c r="X155" t="s">
        <v>3537</v>
      </c>
      <c r="Y155" t="s">
        <v>3536</v>
      </c>
      <c r="Z155" s="3" t="s">
        <v>437</v>
      </c>
      <c r="AA155" s="4" t="s">
        <v>438</v>
      </c>
      <c r="AB155" s="24">
        <f t="shared" si="15"/>
        <v>47059000</v>
      </c>
      <c r="AC155">
        <v>47059000</v>
      </c>
      <c r="AD155">
        <v>0</v>
      </c>
    </row>
    <row r="156" spans="1:30" x14ac:dyDescent="0.3">
      <c r="A156" t="s">
        <v>987</v>
      </c>
      <c r="B156" t="s">
        <v>987</v>
      </c>
      <c r="C156" t="s">
        <v>988</v>
      </c>
      <c r="D156" t="s">
        <v>988</v>
      </c>
      <c r="E156" t="s">
        <v>988</v>
      </c>
      <c r="F156" t="s">
        <v>3701</v>
      </c>
      <c r="G156" t="s">
        <v>3700</v>
      </c>
      <c r="H156" s="3" t="s">
        <v>437</v>
      </c>
      <c r="I156" s="4" t="s">
        <v>438</v>
      </c>
      <c r="J156" s="24">
        <f t="shared" si="13"/>
        <v>94758000</v>
      </c>
      <c r="K156">
        <v>0</v>
      </c>
      <c r="L156">
        <v>94758000</v>
      </c>
      <c r="M156">
        <v>0</v>
      </c>
      <c r="O156" t="s">
        <v>3701</v>
      </c>
      <c r="P156" t="s">
        <v>3700</v>
      </c>
      <c r="Q156" s="3" t="s">
        <v>437</v>
      </c>
      <c r="R156" s="4" t="s">
        <v>438</v>
      </c>
      <c r="S156" s="24">
        <f t="shared" si="14"/>
        <v>107876000</v>
      </c>
      <c r="T156">
        <v>23980000</v>
      </c>
      <c r="U156">
        <v>0</v>
      </c>
      <c r="V156">
        <v>83896000</v>
      </c>
      <c r="X156" t="s">
        <v>3701</v>
      </c>
      <c r="Y156" t="s">
        <v>3700</v>
      </c>
      <c r="Z156" s="3" t="s">
        <v>437</v>
      </c>
      <c r="AA156" s="4" t="s">
        <v>438</v>
      </c>
      <c r="AB156" s="24">
        <f t="shared" si="15"/>
        <v>90983000</v>
      </c>
      <c r="AC156">
        <v>90983000</v>
      </c>
      <c r="AD156">
        <v>0</v>
      </c>
    </row>
    <row r="157" spans="1:30" x14ac:dyDescent="0.3">
      <c r="A157" t="s">
        <v>57</v>
      </c>
      <c r="B157" t="s">
        <v>58</v>
      </c>
      <c r="C157" t="s">
        <v>59</v>
      </c>
      <c r="D157" t="s">
        <v>59</v>
      </c>
      <c r="E157" t="s">
        <v>60</v>
      </c>
      <c r="F157" t="s">
        <v>8650</v>
      </c>
      <c r="G157" t="s">
        <v>8651</v>
      </c>
      <c r="H157" s="3" t="s">
        <v>437</v>
      </c>
      <c r="I157" s="4" t="s">
        <v>438</v>
      </c>
      <c r="J157" s="24">
        <f t="shared" si="13"/>
        <v>0</v>
      </c>
      <c r="K157">
        <v>0</v>
      </c>
      <c r="L157">
        <v>0</v>
      </c>
      <c r="M157">
        <v>0</v>
      </c>
      <c r="O157" t="s">
        <v>8650</v>
      </c>
      <c r="P157" t="s">
        <v>8651</v>
      </c>
      <c r="Q157" s="3" t="s">
        <v>437</v>
      </c>
      <c r="R157" s="4" t="s">
        <v>438</v>
      </c>
      <c r="S157" s="24">
        <f t="shared" si="14"/>
        <v>11694000</v>
      </c>
      <c r="T157">
        <v>0</v>
      </c>
      <c r="U157">
        <v>11694000</v>
      </c>
      <c r="V157">
        <v>0</v>
      </c>
      <c r="X157" t="s">
        <v>8650</v>
      </c>
      <c r="Y157" t="s">
        <v>8651</v>
      </c>
      <c r="Z157" s="3" t="s">
        <v>437</v>
      </c>
      <c r="AA157" s="4" t="s">
        <v>438</v>
      </c>
      <c r="AB157" s="24">
        <f t="shared" si="15"/>
        <v>0</v>
      </c>
      <c r="AC157">
        <v>0</v>
      </c>
      <c r="AD157">
        <v>0</v>
      </c>
    </row>
    <row r="158" spans="1:30" x14ac:dyDescent="0.3">
      <c r="A158" t="s">
        <v>6723</v>
      </c>
      <c r="B158" t="s">
        <v>6723</v>
      </c>
      <c r="C158">
        <v>8</v>
      </c>
      <c r="D158">
        <v>1</v>
      </c>
      <c r="E158">
        <v>1</v>
      </c>
      <c r="F158" t="s">
        <v>9695</v>
      </c>
      <c r="G158" t="s">
        <v>9696</v>
      </c>
      <c r="H158" s="3" t="s">
        <v>437</v>
      </c>
      <c r="I158" s="4" t="s">
        <v>438</v>
      </c>
      <c r="J158" s="24">
        <f t="shared" si="13"/>
        <v>6517100</v>
      </c>
      <c r="K158">
        <v>0</v>
      </c>
      <c r="L158">
        <v>6517100</v>
      </c>
      <c r="M158">
        <v>0</v>
      </c>
      <c r="O158" t="s">
        <v>9695</v>
      </c>
      <c r="P158" t="s">
        <v>9696</v>
      </c>
      <c r="Q158" s="3" t="s">
        <v>437</v>
      </c>
      <c r="R158" s="4" t="s">
        <v>438</v>
      </c>
      <c r="S158" s="24">
        <f t="shared" si="14"/>
        <v>0</v>
      </c>
      <c r="T158">
        <v>0</v>
      </c>
      <c r="U158">
        <v>0</v>
      </c>
      <c r="V158">
        <v>0</v>
      </c>
      <c r="X158" t="s">
        <v>9695</v>
      </c>
      <c r="Y158" t="s">
        <v>9696</v>
      </c>
      <c r="Z158" s="3" t="s">
        <v>437</v>
      </c>
      <c r="AA158" s="4" t="s">
        <v>438</v>
      </c>
      <c r="AB158" s="24">
        <f t="shared" si="15"/>
        <v>0</v>
      </c>
      <c r="AC158">
        <v>0</v>
      </c>
      <c r="AD158">
        <v>0</v>
      </c>
    </row>
    <row r="159" spans="1:30" x14ac:dyDescent="0.3">
      <c r="A159" t="s">
        <v>3376</v>
      </c>
      <c r="B159" t="s">
        <v>3376</v>
      </c>
      <c r="C159" t="s">
        <v>3377</v>
      </c>
      <c r="D159" t="s">
        <v>3377</v>
      </c>
      <c r="E159" t="s">
        <v>3377</v>
      </c>
      <c r="F159" t="s">
        <v>498</v>
      </c>
      <c r="G159" t="s">
        <v>499</v>
      </c>
      <c r="H159" s="3" t="s">
        <v>437</v>
      </c>
      <c r="I159" s="4" t="s">
        <v>438</v>
      </c>
      <c r="J159" s="24">
        <f t="shared" si="13"/>
        <v>12092600000</v>
      </c>
      <c r="K159">
        <v>2633500000</v>
      </c>
      <c r="L159">
        <v>6123000000</v>
      </c>
      <c r="M159">
        <v>3336100000</v>
      </c>
      <c r="O159" t="s">
        <v>498</v>
      </c>
      <c r="P159" t="s">
        <v>499</v>
      </c>
      <c r="Q159" s="3" t="s">
        <v>437</v>
      </c>
      <c r="R159" s="4" t="s">
        <v>438</v>
      </c>
      <c r="S159" s="24">
        <f t="shared" si="14"/>
        <v>14163600000</v>
      </c>
      <c r="T159">
        <v>4380100000</v>
      </c>
      <c r="U159">
        <v>4217900000</v>
      </c>
      <c r="V159">
        <v>5565600000</v>
      </c>
      <c r="X159" t="s">
        <v>498</v>
      </c>
      <c r="Y159" t="s">
        <v>499</v>
      </c>
      <c r="Z159" s="3" t="s">
        <v>437</v>
      </c>
      <c r="AA159" s="4" t="s">
        <v>438</v>
      </c>
      <c r="AB159" s="24">
        <f t="shared" si="15"/>
        <v>11421300000</v>
      </c>
      <c r="AC159">
        <v>6348900000</v>
      </c>
      <c r="AD159">
        <v>5072400000</v>
      </c>
    </row>
    <row r="160" spans="1:30" x14ac:dyDescent="0.3">
      <c r="A160" t="s">
        <v>6713</v>
      </c>
      <c r="B160" t="s">
        <v>6713</v>
      </c>
      <c r="C160" t="s">
        <v>6714</v>
      </c>
      <c r="D160" t="s">
        <v>6714</v>
      </c>
      <c r="E160" t="s">
        <v>6714</v>
      </c>
      <c r="F160" t="s">
        <v>8262</v>
      </c>
      <c r="G160" t="s">
        <v>8261</v>
      </c>
      <c r="H160" s="3" t="s">
        <v>437</v>
      </c>
      <c r="I160" s="4" t="s">
        <v>438</v>
      </c>
      <c r="J160" s="24">
        <f t="shared" si="13"/>
        <v>15172000</v>
      </c>
      <c r="K160">
        <v>0</v>
      </c>
      <c r="L160">
        <v>15172000</v>
      </c>
      <c r="M160">
        <v>0</v>
      </c>
      <c r="O160" t="s">
        <v>8262</v>
      </c>
      <c r="P160" t="s">
        <v>8261</v>
      </c>
      <c r="Q160" s="3" t="s">
        <v>437</v>
      </c>
      <c r="R160" s="4" t="s">
        <v>438</v>
      </c>
      <c r="S160" s="24">
        <f t="shared" si="14"/>
        <v>0</v>
      </c>
      <c r="T160">
        <v>0</v>
      </c>
      <c r="U160">
        <v>0</v>
      </c>
      <c r="V160">
        <v>0</v>
      </c>
      <c r="X160" t="s">
        <v>8262</v>
      </c>
      <c r="Y160" t="s">
        <v>8261</v>
      </c>
      <c r="Z160" s="3" t="s">
        <v>437</v>
      </c>
      <c r="AA160" s="4" t="s">
        <v>438</v>
      </c>
      <c r="AB160" s="24">
        <f t="shared" si="15"/>
        <v>0</v>
      </c>
      <c r="AC160">
        <v>0</v>
      </c>
      <c r="AD160">
        <v>0</v>
      </c>
    </row>
    <row r="161" spans="1:30" x14ac:dyDescent="0.3">
      <c r="A161" t="s">
        <v>2024</v>
      </c>
      <c r="B161" t="s">
        <v>2024</v>
      </c>
      <c r="C161" t="s">
        <v>1523</v>
      </c>
      <c r="D161" t="s">
        <v>1523</v>
      </c>
      <c r="E161" t="s">
        <v>1523</v>
      </c>
      <c r="F161" t="s">
        <v>3592</v>
      </c>
      <c r="G161" t="s">
        <v>3593</v>
      </c>
      <c r="H161" s="3" t="s">
        <v>437</v>
      </c>
      <c r="I161" s="4" t="s">
        <v>438</v>
      </c>
      <c r="J161" s="24">
        <f t="shared" si="13"/>
        <v>164806000</v>
      </c>
      <c r="K161">
        <v>78321000</v>
      </c>
      <c r="L161">
        <v>31155000</v>
      </c>
      <c r="M161">
        <v>55330000</v>
      </c>
      <c r="O161" t="s">
        <v>3592</v>
      </c>
      <c r="P161" t="s">
        <v>3593</v>
      </c>
      <c r="Q161" s="3" t="s">
        <v>437</v>
      </c>
      <c r="R161" s="4" t="s">
        <v>438</v>
      </c>
      <c r="S161" s="24">
        <f t="shared" si="14"/>
        <v>111750000</v>
      </c>
      <c r="T161">
        <v>34086000</v>
      </c>
      <c r="U161">
        <v>40795000</v>
      </c>
      <c r="V161">
        <v>36869000</v>
      </c>
      <c r="X161" t="s">
        <v>3592</v>
      </c>
      <c r="Y161" t="s">
        <v>3593</v>
      </c>
      <c r="Z161" s="3" t="s">
        <v>437</v>
      </c>
      <c r="AA161" s="4" t="s">
        <v>438</v>
      </c>
      <c r="AB161" s="24">
        <f t="shared" si="15"/>
        <v>50552000</v>
      </c>
      <c r="AC161">
        <v>0</v>
      </c>
      <c r="AD161">
        <v>50552000</v>
      </c>
    </row>
    <row r="162" spans="1:30" x14ac:dyDescent="0.3">
      <c r="A162" t="s">
        <v>11415</v>
      </c>
      <c r="B162" t="s">
        <v>11415</v>
      </c>
      <c r="C162">
        <v>4</v>
      </c>
      <c r="D162">
        <v>4</v>
      </c>
      <c r="E162">
        <v>4</v>
      </c>
      <c r="F162" t="s">
        <v>10082</v>
      </c>
      <c r="G162" t="s">
        <v>10081</v>
      </c>
      <c r="H162" s="3" t="s">
        <v>437</v>
      </c>
      <c r="I162" s="4" t="s">
        <v>438</v>
      </c>
      <c r="J162" s="24">
        <f t="shared" si="13"/>
        <v>0</v>
      </c>
      <c r="K162">
        <v>0</v>
      </c>
      <c r="L162">
        <v>0</v>
      </c>
      <c r="M162">
        <v>0</v>
      </c>
      <c r="O162" t="s">
        <v>10082</v>
      </c>
      <c r="P162" t="s">
        <v>10081</v>
      </c>
      <c r="Q162" s="3" t="s">
        <v>437</v>
      </c>
      <c r="R162" s="4" t="s">
        <v>438</v>
      </c>
      <c r="S162" s="24">
        <f t="shared" si="14"/>
        <v>0</v>
      </c>
      <c r="T162">
        <v>0</v>
      </c>
      <c r="U162">
        <v>0</v>
      </c>
      <c r="V162">
        <v>0</v>
      </c>
      <c r="X162" t="s">
        <v>10082</v>
      </c>
      <c r="Y162" t="s">
        <v>10081</v>
      </c>
      <c r="Z162" s="3" t="s">
        <v>437</v>
      </c>
      <c r="AA162" s="4" t="s">
        <v>438</v>
      </c>
      <c r="AB162" s="24">
        <f t="shared" si="15"/>
        <v>5024600</v>
      </c>
      <c r="AC162">
        <v>5024600</v>
      </c>
      <c r="AD162">
        <v>0</v>
      </c>
    </row>
    <row r="163" spans="1:30" x14ac:dyDescent="0.3">
      <c r="A163" t="s">
        <v>8361</v>
      </c>
      <c r="B163" t="s">
        <v>8361</v>
      </c>
      <c r="C163" t="s">
        <v>8362</v>
      </c>
      <c r="D163" t="s">
        <v>8362</v>
      </c>
      <c r="E163" t="s">
        <v>8362</v>
      </c>
      <c r="F163" t="s">
        <v>3873</v>
      </c>
      <c r="G163" t="s">
        <v>3872</v>
      </c>
      <c r="H163" s="3" t="s">
        <v>437</v>
      </c>
      <c r="I163" s="4" t="s">
        <v>438</v>
      </c>
      <c r="J163" s="24">
        <f t="shared" si="13"/>
        <v>0</v>
      </c>
      <c r="K163">
        <v>0</v>
      </c>
      <c r="L163">
        <v>0</v>
      </c>
      <c r="M163">
        <v>0</v>
      </c>
      <c r="O163" t="s">
        <v>3873</v>
      </c>
      <c r="P163" t="s">
        <v>3872</v>
      </c>
      <c r="Q163" s="3" t="s">
        <v>437</v>
      </c>
      <c r="R163" s="4" t="s">
        <v>438</v>
      </c>
      <c r="S163" s="24">
        <f t="shared" si="14"/>
        <v>90496000</v>
      </c>
      <c r="T163">
        <v>0</v>
      </c>
      <c r="U163">
        <v>0</v>
      </c>
      <c r="V163">
        <v>90496000</v>
      </c>
      <c r="X163" t="s">
        <v>3873</v>
      </c>
      <c r="Y163" t="s">
        <v>3872</v>
      </c>
      <c r="Z163" s="3" t="s">
        <v>437</v>
      </c>
      <c r="AA163" s="4" t="s">
        <v>438</v>
      </c>
      <c r="AB163" s="24">
        <f t="shared" si="15"/>
        <v>159630000</v>
      </c>
      <c r="AC163">
        <v>159630000</v>
      </c>
      <c r="AD163">
        <v>0</v>
      </c>
    </row>
    <row r="164" spans="1:30" x14ac:dyDescent="0.3">
      <c r="A164" t="s">
        <v>1298</v>
      </c>
      <c r="B164" t="s">
        <v>1299</v>
      </c>
      <c r="C164" t="s">
        <v>1300</v>
      </c>
      <c r="D164" t="s">
        <v>1300</v>
      </c>
      <c r="E164" t="s">
        <v>1300</v>
      </c>
      <c r="F164" t="s">
        <v>8601</v>
      </c>
      <c r="G164" t="s">
        <v>8600</v>
      </c>
      <c r="H164" s="3" t="s">
        <v>437</v>
      </c>
      <c r="I164" s="4" t="s">
        <v>438</v>
      </c>
      <c r="J164" s="24">
        <f t="shared" si="13"/>
        <v>0</v>
      </c>
      <c r="K164">
        <v>0</v>
      </c>
      <c r="L164">
        <v>0</v>
      </c>
      <c r="M164">
        <v>0</v>
      </c>
      <c r="O164" t="s">
        <v>8601</v>
      </c>
      <c r="P164" t="s">
        <v>8600</v>
      </c>
      <c r="Q164" s="3" t="s">
        <v>437</v>
      </c>
      <c r="R164" s="4" t="s">
        <v>438</v>
      </c>
      <c r="S164" s="24">
        <f t="shared" si="14"/>
        <v>11947000</v>
      </c>
      <c r="T164">
        <v>0</v>
      </c>
      <c r="U164">
        <v>11947000</v>
      </c>
      <c r="V164">
        <v>0</v>
      </c>
      <c r="X164" t="s">
        <v>8601</v>
      </c>
      <c r="Y164" t="s">
        <v>8600</v>
      </c>
      <c r="Z164" s="3" t="s">
        <v>437</v>
      </c>
      <c r="AA164" s="4" t="s">
        <v>438</v>
      </c>
      <c r="AB164" s="24">
        <f t="shared" si="15"/>
        <v>0</v>
      </c>
      <c r="AC164">
        <v>0</v>
      </c>
      <c r="AD164">
        <v>0</v>
      </c>
    </row>
    <row r="165" spans="1:30" x14ac:dyDescent="0.3">
      <c r="A165" t="s">
        <v>9106</v>
      </c>
      <c r="B165" t="s">
        <v>9106</v>
      </c>
      <c r="C165" t="s">
        <v>3186</v>
      </c>
      <c r="D165" t="s">
        <v>3186</v>
      </c>
      <c r="E165" t="s">
        <v>3186</v>
      </c>
      <c r="F165" t="s">
        <v>10884</v>
      </c>
      <c r="G165" t="s">
        <v>10883</v>
      </c>
      <c r="H165" s="3" t="s">
        <v>437</v>
      </c>
      <c r="I165" s="4" t="s">
        <v>438</v>
      </c>
      <c r="J165" s="24">
        <f t="shared" si="13"/>
        <v>0</v>
      </c>
      <c r="K165">
        <v>0</v>
      </c>
      <c r="L165">
        <v>0</v>
      </c>
      <c r="M165">
        <v>0</v>
      </c>
      <c r="O165" t="s">
        <v>10884</v>
      </c>
      <c r="P165" t="s">
        <v>10883</v>
      </c>
      <c r="Q165" s="3" t="s">
        <v>437</v>
      </c>
      <c r="R165" s="4" t="s">
        <v>438</v>
      </c>
      <c r="S165" s="24">
        <f t="shared" si="14"/>
        <v>2921100</v>
      </c>
      <c r="T165">
        <v>0</v>
      </c>
      <c r="U165">
        <v>2921100</v>
      </c>
      <c r="V165">
        <v>0</v>
      </c>
      <c r="X165" t="s">
        <v>10884</v>
      </c>
      <c r="Y165" t="s">
        <v>10883</v>
      </c>
      <c r="Z165" s="3" t="s">
        <v>437</v>
      </c>
      <c r="AA165" s="4" t="s">
        <v>438</v>
      </c>
      <c r="AB165" s="24">
        <f t="shared" si="15"/>
        <v>0</v>
      </c>
      <c r="AC165">
        <v>0</v>
      </c>
      <c r="AD165">
        <v>0</v>
      </c>
    </row>
    <row r="166" spans="1:30" x14ac:dyDescent="0.3">
      <c r="A166" t="s">
        <v>10872</v>
      </c>
      <c r="B166" t="s">
        <v>10873</v>
      </c>
      <c r="C166" t="s">
        <v>3581</v>
      </c>
      <c r="D166" t="s">
        <v>3581</v>
      </c>
      <c r="E166" t="s">
        <v>3581</v>
      </c>
      <c r="F166" t="s">
        <v>8410</v>
      </c>
      <c r="G166" t="s">
        <v>8411</v>
      </c>
      <c r="H166" s="3" t="s">
        <v>437</v>
      </c>
      <c r="I166" s="4" t="s">
        <v>438</v>
      </c>
      <c r="J166" s="24">
        <f t="shared" si="13"/>
        <v>0</v>
      </c>
      <c r="K166">
        <v>0</v>
      </c>
      <c r="L166">
        <v>0</v>
      </c>
      <c r="M166">
        <v>0</v>
      </c>
      <c r="O166" t="s">
        <v>8410</v>
      </c>
      <c r="P166" t="s">
        <v>8411</v>
      </c>
      <c r="Q166" s="3" t="s">
        <v>437</v>
      </c>
      <c r="R166" s="4" t="s">
        <v>438</v>
      </c>
      <c r="S166" s="24">
        <f t="shared" si="14"/>
        <v>14019000</v>
      </c>
      <c r="T166">
        <v>0</v>
      </c>
      <c r="U166">
        <v>14019000</v>
      </c>
      <c r="V166">
        <v>0</v>
      </c>
      <c r="X166" t="s">
        <v>8410</v>
      </c>
      <c r="Y166" t="s">
        <v>8411</v>
      </c>
      <c r="Z166" s="3" t="s">
        <v>437</v>
      </c>
      <c r="AA166" s="4" t="s">
        <v>438</v>
      </c>
      <c r="AB166" s="24">
        <f t="shared" si="15"/>
        <v>0</v>
      </c>
      <c r="AC166">
        <v>0</v>
      </c>
      <c r="AD166">
        <v>0</v>
      </c>
    </row>
    <row r="167" spans="1:30" x14ac:dyDescent="0.3">
      <c r="A167" t="s">
        <v>9025</v>
      </c>
      <c r="B167" t="s">
        <v>9025</v>
      </c>
      <c r="C167" t="s">
        <v>5823</v>
      </c>
      <c r="D167" t="s">
        <v>5823</v>
      </c>
      <c r="E167" t="s">
        <v>5823</v>
      </c>
      <c r="F167" t="s">
        <v>2838</v>
      </c>
      <c r="G167" t="s">
        <v>2839</v>
      </c>
      <c r="H167" s="3" t="s">
        <v>437</v>
      </c>
      <c r="I167" s="4" t="s">
        <v>438</v>
      </c>
      <c r="J167" s="24">
        <f t="shared" si="13"/>
        <v>232393000</v>
      </c>
      <c r="K167">
        <v>0</v>
      </c>
      <c r="L167">
        <v>135480000</v>
      </c>
      <c r="M167">
        <v>96913000</v>
      </c>
      <c r="O167" t="s">
        <v>2838</v>
      </c>
      <c r="P167" t="s">
        <v>2839</v>
      </c>
      <c r="Q167" s="3" t="s">
        <v>437</v>
      </c>
      <c r="R167" s="4" t="s">
        <v>438</v>
      </c>
      <c r="S167" s="24">
        <f t="shared" si="14"/>
        <v>188649000</v>
      </c>
      <c r="T167">
        <v>0</v>
      </c>
      <c r="U167">
        <v>115900000</v>
      </c>
      <c r="V167">
        <v>72749000</v>
      </c>
      <c r="X167" t="s">
        <v>2838</v>
      </c>
      <c r="Y167" t="s">
        <v>2839</v>
      </c>
      <c r="Z167" s="3" t="s">
        <v>437</v>
      </c>
      <c r="AA167" s="4" t="s">
        <v>438</v>
      </c>
      <c r="AB167" s="24">
        <f t="shared" si="15"/>
        <v>293800000</v>
      </c>
      <c r="AC167">
        <v>293800000</v>
      </c>
      <c r="AD167">
        <v>0</v>
      </c>
    </row>
    <row r="168" spans="1:30" x14ac:dyDescent="0.3">
      <c r="A168" t="s">
        <v>11554</v>
      </c>
      <c r="B168" t="s">
        <v>11554</v>
      </c>
      <c r="C168">
        <v>1</v>
      </c>
      <c r="D168">
        <v>1</v>
      </c>
      <c r="E168">
        <v>1</v>
      </c>
      <c r="F168" t="s">
        <v>1783</v>
      </c>
      <c r="G168" t="s">
        <v>1784</v>
      </c>
      <c r="H168" s="3" t="s">
        <v>437</v>
      </c>
      <c r="I168" s="4" t="s">
        <v>438</v>
      </c>
      <c r="J168" s="24">
        <f t="shared" si="13"/>
        <v>648367000</v>
      </c>
      <c r="K168">
        <v>0</v>
      </c>
      <c r="L168">
        <v>594800000</v>
      </c>
      <c r="M168">
        <v>53567000</v>
      </c>
      <c r="O168" t="s">
        <v>1783</v>
      </c>
      <c r="P168" t="s">
        <v>1784</v>
      </c>
      <c r="Q168" s="3" t="s">
        <v>437</v>
      </c>
      <c r="R168" s="4" t="s">
        <v>438</v>
      </c>
      <c r="S168" s="24">
        <f t="shared" si="14"/>
        <v>624030000</v>
      </c>
      <c r="T168">
        <v>322880000</v>
      </c>
      <c r="U168">
        <v>301150000</v>
      </c>
      <c r="V168">
        <v>0</v>
      </c>
      <c r="X168" t="s">
        <v>1783</v>
      </c>
      <c r="Y168" t="s">
        <v>1784</v>
      </c>
      <c r="Z168" s="3" t="s">
        <v>437</v>
      </c>
      <c r="AA168" s="4" t="s">
        <v>438</v>
      </c>
      <c r="AB168" s="24">
        <f t="shared" si="15"/>
        <v>625960000</v>
      </c>
      <c r="AC168">
        <v>625960000</v>
      </c>
      <c r="AD168">
        <v>0</v>
      </c>
    </row>
    <row r="169" spans="1:30" x14ac:dyDescent="0.3">
      <c r="A169" t="s">
        <v>3942</v>
      </c>
      <c r="B169" t="s">
        <v>3943</v>
      </c>
      <c r="C169" t="s">
        <v>3944</v>
      </c>
      <c r="D169" t="s">
        <v>3944</v>
      </c>
      <c r="E169" t="s">
        <v>3944</v>
      </c>
      <c r="F169" t="s">
        <v>1880</v>
      </c>
      <c r="G169" t="s">
        <v>1879</v>
      </c>
      <c r="H169" s="3" t="s">
        <v>437</v>
      </c>
      <c r="I169" s="4" t="s">
        <v>438</v>
      </c>
      <c r="J169" s="24">
        <f t="shared" si="13"/>
        <v>477929000</v>
      </c>
      <c r="K169">
        <v>120470000</v>
      </c>
      <c r="L169">
        <v>294080000</v>
      </c>
      <c r="M169">
        <v>63379000</v>
      </c>
      <c r="O169" t="s">
        <v>1880</v>
      </c>
      <c r="P169" t="s">
        <v>1879</v>
      </c>
      <c r="Q169" s="3" t="s">
        <v>437</v>
      </c>
      <c r="R169" s="4" t="s">
        <v>438</v>
      </c>
      <c r="S169" s="24">
        <f t="shared" si="14"/>
        <v>876050000</v>
      </c>
      <c r="T169">
        <v>277220000</v>
      </c>
      <c r="U169">
        <v>244990000</v>
      </c>
      <c r="V169">
        <v>353840000</v>
      </c>
      <c r="X169" t="s">
        <v>1880</v>
      </c>
      <c r="Y169" t="s">
        <v>1879</v>
      </c>
      <c r="Z169" s="3" t="s">
        <v>437</v>
      </c>
      <c r="AA169" s="4" t="s">
        <v>438</v>
      </c>
      <c r="AB169" s="24">
        <f t="shared" si="15"/>
        <v>447790000</v>
      </c>
      <c r="AC169">
        <v>252840000</v>
      </c>
      <c r="AD169">
        <v>194950000</v>
      </c>
    </row>
    <row r="170" spans="1:30" x14ac:dyDescent="0.3">
      <c r="A170" t="s">
        <v>10184</v>
      </c>
      <c r="B170" t="s">
        <v>10185</v>
      </c>
      <c r="C170" t="s">
        <v>10186</v>
      </c>
      <c r="D170" t="s">
        <v>10186</v>
      </c>
      <c r="E170" t="s">
        <v>10186</v>
      </c>
      <c r="F170" t="s">
        <v>1727</v>
      </c>
      <c r="G170" t="s">
        <v>1728</v>
      </c>
      <c r="H170" s="3" t="s">
        <v>437</v>
      </c>
      <c r="I170" s="16" t="s">
        <v>438</v>
      </c>
      <c r="J170" s="24">
        <f t="shared" si="13"/>
        <v>513176000</v>
      </c>
      <c r="K170">
        <v>53766000</v>
      </c>
      <c r="L170">
        <v>222350000</v>
      </c>
      <c r="M170">
        <v>237060000</v>
      </c>
      <c r="O170" t="s">
        <v>1727</v>
      </c>
      <c r="P170" t="s">
        <v>1728</v>
      </c>
      <c r="Q170" s="3" t="s">
        <v>437</v>
      </c>
      <c r="R170" s="16" t="s">
        <v>438</v>
      </c>
      <c r="S170" s="24">
        <f t="shared" si="14"/>
        <v>817330000</v>
      </c>
      <c r="T170">
        <v>276980000</v>
      </c>
      <c r="U170">
        <v>339260000</v>
      </c>
      <c r="V170">
        <v>201090000</v>
      </c>
      <c r="X170" t="s">
        <v>1727</v>
      </c>
      <c r="Y170" t="s">
        <v>1728</v>
      </c>
      <c r="Z170" s="3" t="s">
        <v>437</v>
      </c>
      <c r="AA170" s="16" t="s">
        <v>438</v>
      </c>
      <c r="AB170" s="24">
        <f t="shared" si="15"/>
        <v>722180000</v>
      </c>
      <c r="AC170">
        <v>460920000</v>
      </c>
      <c r="AD170">
        <v>261260000</v>
      </c>
    </row>
    <row r="171" spans="1:30" x14ac:dyDescent="0.3">
      <c r="A171" t="s">
        <v>7049</v>
      </c>
      <c r="B171" t="s">
        <v>7049</v>
      </c>
      <c r="C171">
        <v>1</v>
      </c>
      <c r="D171">
        <v>1</v>
      </c>
      <c r="E171">
        <v>1</v>
      </c>
      <c r="F171" t="s">
        <v>6992</v>
      </c>
      <c r="G171" t="s">
        <v>6993</v>
      </c>
      <c r="H171" s="3" t="s">
        <v>437</v>
      </c>
      <c r="I171" s="16" t="s">
        <v>438</v>
      </c>
      <c r="J171" s="24">
        <f t="shared" si="13"/>
        <v>0</v>
      </c>
      <c r="K171">
        <v>0</v>
      </c>
      <c r="L171">
        <v>0</v>
      </c>
      <c r="M171">
        <v>0</v>
      </c>
      <c r="O171" t="s">
        <v>6992</v>
      </c>
      <c r="P171" t="s">
        <v>6993</v>
      </c>
      <c r="Q171" s="3" t="s">
        <v>437</v>
      </c>
      <c r="R171" s="16" t="s">
        <v>438</v>
      </c>
      <c r="S171" s="24">
        <f t="shared" si="14"/>
        <v>31303000</v>
      </c>
      <c r="T171">
        <v>14559000</v>
      </c>
      <c r="U171">
        <v>16744000</v>
      </c>
      <c r="V171">
        <v>0</v>
      </c>
      <c r="X171" t="s">
        <v>6992</v>
      </c>
      <c r="Y171" t="s">
        <v>6993</v>
      </c>
      <c r="Z171" s="3" t="s">
        <v>437</v>
      </c>
      <c r="AA171" s="16" t="s">
        <v>438</v>
      </c>
      <c r="AB171" s="24">
        <f t="shared" si="15"/>
        <v>0</v>
      </c>
      <c r="AC171">
        <v>0</v>
      </c>
      <c r="AD171">
        <v>0</v>
      </c>
    </row>
    <row r="172" spans="1:30" x14ac:dyDescent="0.3">
      <c r="A172" t="s">
        <v>2000</v>
      </c>
      <c r="B172" t="s">
        <v>2000</v>
      </c>
      <c r="C172" t="s">
        <v>2001</v>
      </c>
      <c r="D172" t="s">
        <v>2001</v>
      </c>
      <c r="E172" t="s">
        <v>2002</v>
      </c>
      <c r="F172" t="s">
        <v>2227</v>
      </c>
      <c r="G172" t="s">
        <v>2228</v>
      </c>
      <c r="H172" s="3" t="s">
        <v>437</v>
      </c>
      <c r="I172" s="4" t="s">
        <v>438</v>
      </c>
      <c r="J172" s="24">
        <f t="shared" si="13"/>
        <v>687360000</v>
      </c>
      <c r="K172">
        <v>343160000</v>
      </c>
      <c r="L172">
        <v>159500000</v>
      </c>
      <c r="M172">
        <v>184700000</v>
      </c>
      <c r="O172" t="s">
        <v>2227</v>
      </c>
      <c r="P172" t="s">
        <v>2228</v>
      </c>
      <c r="Q172" s="3" t="s">
        <v>437</v>
      </c>
      <c r="R172" s="4" t="s">
        <v>438</v>
      </c>
      <c r="S172" s="24">
        <f t="shared" si="14"/>
        <v>488438000</v>
      </c>
      <c r="T172">
        <v>281180000</v>
      </c>
      <c r="U172">
        <v>122670000</v>
      </c>
      <c r="V172">
        <v>84588000</v>
      </c>
      <c r="X172" t="s">
        <v>2227</v>
      </c>
      <c r="Y172" t="s">
        <v>2228</v>
      </c>
      <c r="Z172" s="3" t="s">
        <v>437</v>
      </c>
      <c r="AA172" s="4" t="s">
        <v>438</v>
      </c>
      <c r="AB172" s="24">
        <f t="shared" si="15"/>
        <v>91205000</v>
      </c>
      <c r="AC172">
        <v>91205000</v>
      </c>
      <c r="AD172">
        <v>0</v>
      </c>
    </row>
    <row r="173" spans="1:30" x14ac:dyDescent="0.3">
      <c r="A173" t="s">
        <v>1779</v>
      </c>
      <c r="B173" t="s">
        <v>1780</v>
      </c>
      <c r="C173" t="s">
        <v>1781</v>
      </c>
      <c r="D173" t="s">
        <v>1781</v>
      </c>
      <c r="E173" t="s">
        <v>1781</v>
      </c>
      <c r="F173" t="s">
        <v>5599</v>
      </c>
      <c r="G173" t="s">
        <v>5600</v>
      </c>
      <c r="H173" s="3" t="s">
        <v>437</v>
      </c>
      <c r="I173" s="4" t="s">
        <v>438</v>
      </c>
      <c r="J173" s="24">
        <f t="shared" si="13"/>
        <v>24109000</v>
      </c>
      <c r="K173">
        <v>0</v>
      </c>
      <c r="L173">
        <v>24109000</v>
      </c>
      <c r="M173">
        <v>0</v>
      </c>
      <c r="O173" t="s">
        <v>5599</v>
      </c>
      <c r="P173" t="s">
        <v>5600</v>
      </c>
      <c r="Q173" s="3" t="s">
        <v>437</v>
      </c>
      <c r="R173" s="4" t="s">
        <v>438</v>
      </c>
      <c r="S173" s="24">
        <f t="shared" si="14"/>
        <v>57843000</v>
      </c>
      <c r="T173">
        <v>38818000</v>
      </c>
      <c r="U173">
        <v>0</v>
      </c>
      <c r="V173">
        <v>19025000</v>
      </c>
      <c r="X173" t="s">
        <v>5599</v>
      </c>
      <c r="Y173" t="s">
        <v>5600</v>
      </c>
      <c r="Z173" s="3" t="s">
        <v>437</v>
      </c>
      <c r="AA173" s="4" t="s">
        <v>438</v>
      </c>
      <c r="AB173" s="24">
        <f t="shared" si="15"/>
        <v>0</v>
      </c>
      <c r="AC173">
        <v>0</v>
      </c>
      <c r="AD173">
        <v>0</v>
      </c>
    </row>
    <row r="174" spans="1:30" x14ac:dyDescent="0.3">
      <c r="A174" t="s">
        <v>8167</v>
      </c>
      <c r="B174" t="s">
        <v>8167</v>
      </c>
      <c r="C174" t="s">
        <v>3431</v>
      </c>
      <c r="D174" t="s">
        <v>1323</v>
      </c>
      <c r="E174" t="s">
        <v>1323</v>
      </c>
      <c r="F174" t="s">
        <v>5019</v>
      </c>
      <c r="G174" t="s">
        <v>5020</v>
      </c>
      <c r="H174" s="3" t="s">
        <v>437</v>
      </c>
      <c r="I174" s="4" t="s">
        <v>438</v>
      </c>
      <c r="J174" s="24">
        <f t="shared" si="13"/>
        <v>23688000</v>
      </c>
      <c r="K174">
        <v>0</v>
      </c>
      <c r="L174">
        <v>23688000</v>
      </c>
      <c r="M174">
        <v>0</v>
      </c>
      <c r="O174" t="s">
        <v>5019</v>
      </c>
      <c r="P174" t="s">
        <v>5020</v>
      </c>
      <c r="Q174" s="3" t="s">
        <v>437</v>
      </c>
      <c r="R174" s="4" t="s">
        <v>438</v>
      </c>
      <c r="S174" s="24">
        <f t="shared" si="14"/>
        <v>46186000</v>
      </c>
      <c r="T174">
        <v>21503000</v>
      </c>
      <c r="U174">
        <v>24683000</v>
      </c>
      <c r="V174">
        <v>0</v>
      </c>
      <c r="X174" t="s">
        <v>5019</v>
      </c>
      <c r="Y174" t="s">
        <v>5020</v>
      </c>
      <c r="Z174" s="3" t="s">
        <v>437</v>
      </c>
      <c r="AA174" s="4" t="s">
        <v>438</v>
      </c>
      <c r="AB174" s="24">
        <f t="shared" si="15"/>
        <v>46675000</v>
      </c>
      <c r="AC174">
        <v>46675000</v>
      </c>
      <c r="AD174">
        <v>0</v>
      </c>
    </row>
    <row r="175" spans="1:30" x14ac:dyDescent="0.3">
      <c r="A175" t="s">
        <v>864</v>
      </c>
      <c r="B175" t="s">
        <v>864</v>
      </c>
      <c r="C175" t="s">
        <v>865</v>
      </c>
      <c r="D175" t="s">
        <v>865</v>
      </c>
      <c r="E175" t="s">
        <v>865</v>
      </c>
      <c r="F175" t="s">
        <v>5186</v>
      </c>
      <c r="G175" t="s">
        <v>5187</v>
      </c>
      <c r="H175" s="3" t="s">
        <v>437</v>
      </c>
      <c r="I175" s="4" t="s">
        <v>438</v>
      </c>
      <c r="J175" s="24">
        <f t="shared" si="13"/>
        <v>0</v>
      </c>
      <c r="K175">
        <v>0</v>
      </c>
      <c r="L175">
        <v>0</v>
      </c>
      <c r="M175">
        <v>0</v>
      </c>
      <c r="O175" t="s">
        <v>5186</v>
      </c>
      <c r="P175" t="s">
        <v>5187</v>
      </c>
      <c r="Q175" s="3" t="s">
        <v>437</v>
      </c>
      <c r="R175" s="4" t="s">
        <v>438</v>
      </c>
      <c r="S175" s="24">
        <f t="shared" si="14"/>
        <v>79050000</v>
      </c>
      <c r="T175">
        <v>22678000</v>
      </c>
      <c r="U175">
        <v>28603000</v>
      </c>
      <c r="V175">
        <v>27769000</v>
      </c>
      <c r="X175" t="s">
        <v>5186</v>
      </c>
      <c r="Y175" t="s">
        <v>5187</v>
      </c>
      <c r="Z175" s="3" t="s">
        <v>437</v>
      </c>
      <c r="AA175" s="4" t="s">
        <v>438</v>
      </c>
      <c r="AB175" s="24">
        <f t="shared" si="15"/>
        <v>26499000</v>
      </c>
      <c r="AC175">
        <v>26499000</v>
      </c>
      <c r="AD175">
        <v>0</v>
      </c>
    </row>
    <row r="176" spans="1:30" x14ac:dyDescent="0.3">
      <c r="A176" t="s">
        <v>1247</v>
      </c>
      <c r="B176" t="s">
        <v>1248</v>
      </c>
      <c r="C176" t="s">
        <v>1249</v>
      </c>
      <c r="D176" t="s">
        <v>1249</v>
      </c>
      <c r="E176" t="s">
        <v>1250</v>
      </c>
      <c r="F176" t="s">
        <v>8429</v>
      </c>
      <c r="G176" t="s">
        <v>8430</v>
      </c>
      <c r="H176" s="3" t="s">
        <v>437</v>
      </c>
      <c r="I176" s="4" t="s">
        <v>438</v>
      </c>
      <c r="J176" s="24">
        <f t="shared" si="13"/>
        <v>0</v>
      </c>
      <c r="K176">
        <v>0</v>
      </c>
      <c r="L176">
        <v>0</v>
      </c>
      <c r="M176">
        <v>0</v>
      </c>
      <c r="O176" t="s">
        <v>8429</v>
      </c>
      <c r="P176" t="s">
        <v>8430</v>
      </c>
      <c r="Q176" s="3" t="s">
        <v>437</v>
      </c>
      <c r="R176" s="4" t="s">
        <v>438</v>
      </c>
      <c r="S176" s="24">
        <f t="shared" si="14"/>
        <v>13926000</v>
      </c>
      <c r="T176">
        <v>13926000</v>
      </c>
      <c r="U176">
        <v>0</v>
      </c>
      <c r="V176">
        <v>0</v>
      </c>
      <c r="X176" t="s">
        <v>8429</v>
      </c>
      <c r="Y176" t="s">
        <v>8430</v>
      </c>
      <c r="Z176" s="3" t="s">
        <v>437</v>
      </c>
      <c r="AA176" s="4" t="s">
        <v>438</v>
      </c>
      <c r="AB176" s="24">
        <f t="shared" si="15"/>
        <v>0</v>
      </c>
      <c r="AC176">
        <v>0</v>
      </c>
      <c r="AD176">
        <v>0</v>
      </c>
    </row>
    <row r="177" spans="1:30" x14ac:dyDescent="0.3">
      <c r="A177" t="s">
        <v>11694</v>
      </c>
      <c r="B177" t="s">
        <v>11694</v>
      </c>
      <c r="C177" t="s">
        <v>11695</v>
      </c>
      <c r="D177" t="s">
        <v>1323</v>
      </c>
      <c r="E177" t="s">
        <v>1323</v>
      </c>
      <c r="F177" t="s">
        <v>3369</v>
      </c>
      <c r="G177" t="s">
        <v>3370</v>
      </c>
      <c r="H177" s="3" t="s">
        <v>437</v>
      </c>
      <c r="I177" s="4" t="s">
        <v>438</v>
      </c>
      <c r="J177" s="24">
        <f t="shared" si="13"/>
        <v>107564000</v>
      </c>
      <c r="K177">
        <v>68098000</v>
      </c>
      <c r="L177">
        <v>39466000</v>
      </c>
      <c r="M177">
        <v>0</v>
      </c>
      <c r="O177" t="s">
        <v>3369</v>
      </c>
      <c r="P177" t="s">
        <v>3370</v>
      </c>
      <c r="Q177" s="3" t="s">
        <v>437</v>
      </c>
      <c r="R177" s="4" t="s">
        <v>438</v>
      </c>
      <c r="S177" s="24">
        <f t="shared" si="14"/>
        <v>192502000</v>
      </c>
      <c r="T177">
        <v>68401000</v>
      </c>
      <c r="U177">
        <v>50278000</v>
      </c>
      <c r="V177">
        <v>73823000</v>
      </c>
      <c r="X177" t="s">
        <v>3369</v>
      </c>
      <c r="Y177" t="s">
        <v>3370</v>
      </c>
      <c r="Z177" s="3" t="s">
        <v>437</v>
      </c>
      <c r="AA177" s="4" t="s">
        <v>438</v>
      </c>
      <c r="AB177" s="24">
        <f t="shared" si="15"/>
        <v>109898000</v>
      </c>
      <c r="AC177">
        <v>58422000</v>
      </c>
      <c r="AD177">
        <v>51476000</v>
      </c>
    </row>
    <row r="178" spans="1:30" x14ac:dyDescent="0.3">
      <c r="A178" t="s">
        <v>8406</v>
      </c>
      <c r="B178" t="s">
        <v>8407</v>
      </c>
      <c r="C178" t="s">
        <v>8408</v>
      </c>
      <c r="D178" t="s">
        <v>8408</v>
      </c>
      <c r="E178" t="s">
        <v>8408</v>
      </c>
      <c r="F178" t="s">
        <v>3167</v>
      </c>
      <c r="G178" t="s">
        <v>3166</v>
      </c>
      <c r="H178" s="3" t="s">
        <v>437</v>
      </c>
      <c r="I178" s="4" t="s">
        <v>438</v>
      </c>
      <c r="J178" s="24">
        <f t="shared" si="13"/>
        <v>170641000</v>
      </c>
      <c r="K178">
        <v>0</v>
      </c>
      <c r="L178">
        <v>55841000</v>
      </c>
      <c r="M178">
        <v>114800000</v>
      </c>
      <c r="O178" t="s">
        <v>3167</v>
      </c>
      <c r="P178" t="s">
        <v>3166</v>
      </c>
      <c r="Q178" s="3" t="s">
        <v>437</v>
      </c>
      <c r="R178" s="4" t="s">
        <v>438</v>
      </c>
      <c r="S178" s="24">
        <f t="shared" si="14"/>
        <v>200789000</v>
      </c>
      <c r="T178">
        <v>70358000</v>
      </c>
      <c r="U178">
        <v>57939000</v>
      </c>
      <c r="V178">
        <v>72492000</v>
      </c>
      <c r="X178" t="s">
        <v>3167</v>
      </c>
      <c r="Y178" t="s">
        <v>3166</v>
      </c>
      <c r="Z178" s="3" t="s">
        <v>437</v>
      </c>
      <c r="AA178" s="4" t="s">
        <v>438</v>
      </c>
      <c r="AB178" s="24">
        <f t="shared" si="15"/>
        <v>165862000</v>
      </c>
      <c r="AC178">
        <v>56602000</v>
      </c>
      <c r="AD178">
        <v>109260000</v>
      </c>
    </row>
    <row r="179" spans="1:30" x14ac:dyDescent="0.3">
      <c r="A179" t="s">
        <v>11665</v>
      </c>
      <c r="B179" t="s">
        <v>11665</v>
      </c>
      <c r="C179" t="s">
        <v>865</v>
      </c>
      <c r="D179" t="s">
        <v>865</v>
      </c>
      <c r="E179" t="s">
        <v>865</v>
      </c>
      <c r="F179" t="s">
        <v>1359</v>
      </c>
      <c r="G179" t="s">
        <v>1360</v>
      </c>
      <c r="H179" s="3" t="s">
        <v>437</v>
      </c>
      <c r="I179" s="4" t="s">
        <v>438</v>
      </c>
      <c r="J179" s="24">
        <f t="shared" si="13"/>
        <v>1885480000</v>
      </c>
      <c r="K179">
        <v>655920000</v>
      </c>
      <c r="L179">
        <v>482900000</v>
      </c>
      <c r="M179">
        <v>746660000</v>
      </c>
      <c r="O179" t="s">
        <v>1359</v>
      </c>
      <c r="P179" t="s">
        <v>1360</v>
      </c>
      <c r="Q179" s="3" t="s">
        <v>437</v>
      </c>
      <c r="R179" s="4" t="s">
        <v>438</v>
      </c>
      <c r="S179" s="24">
        <f t="shared" si="14"/>
        <v>1429200000</v>
      </c>
      <c r="T179">
        <v>299590000</v>
      </c>
      <c r="U179">
        <v>320380000</v>
      </c>
      <c r="V179">
        <v>809230000</v>
      </c>
      <c r="X179" t="s">
        <v>1359</v>
      </c>
      <c r="Y179" t="s">
        <v>1360</v>
      </c>
      <c r="Z179" s="3" t="s">
        <v>437</v>
      </c>
      <c r="AA179" s="4" t="s">
        <v>438</v>
      </c>
      <c r="AB179" s="24">
        <f t="shared" si="15"/>
        <v>1348520000</v>
      </c>
      <c r="AC179">
        <v>435450000</v>
      </c>
      <c r="AD179">
        <v>913070000</v>
      </c>
    </row>
    <row r="180" spans="1:30" x14ac:dyDescent="0.3">
      <c r="A180" t="s">
        <v>4303</v>
      </c>
      <c r="B180" t="s">
        <v>4303</v>
      </c>
      <c r="C180">
        <v>5</v>
      </c>
      <c r="D180">
        <v>5</v>
      </c>
      <c r="E180">
        <v>5</v>
      </c>
      <c r="F180" t="s">
        <v>11658</v>
      </c>
      <c r="G180" t="s">
        <v>11657</v>
      </c>
      <c r="H180" s="3" t="s">
        <v>437</v>
      </c>
      <c r="I180" s="4" t="s">
        <v>438</v>
      </c>
      <c r="J180" s="24">
        <f t="shared" si="13"/>
        <v>0</v>
      </c>
      <c r="K180">
        <v>0</v>
      </c>
      <c r="L180">
        <v>0</v>
      </c>
      <c r="M180">
        <v>0</v>
      </c>
      <c r="O180" t="s">
        <v>11658</v>
      </c>
      <c r="P180" t="s">
        <v>11657</v>
      </c>
      <c r="Q180" s="3" t="s">
        <v>437</v>
      </c>
      <c r="R180" s="4" t="s">
        <v>438</v>
      </c>
      <c r="S180" s="24">
        <f t="shared" si="14"/>
        <v>0</v>
      </c>
      <c r="T180">
        <v>0</v>
      </c>
      <c r="U180">
        <v>0</v>
      </c>
      <c r="V180">
        <v>0</v>
      </c>
      <c r="X180" t="s">
        <v>11658</v>
      </c>
      <c r="Y180" t="s">
        <v>11657</v>
      </c>
      <c r="Z180" s="3" t="s">
        <v>437</v>
      </c>
      <c r="AA180" s="4" t="s">
        <v>438</v>
      </c>
      <c r="AB180" s="24">
        <f t="shared" si="15"/>
        <v>0</v>
      </c>
      <c r="AC180">
        <v>0</v>
      </c>
      <c r="AD180">
        <v>0</v>
      </c>
    </row>
    <row r="181" spans="1:30" x14ac:dyDescent="0.3">
      <c r="A181" s="1"/>
      <c r="B181" s="1"/>
      <c r="C181" s="1"/>
      <c r="D181" s="1"/>
      <c r="E181" s="1"/>
      <c r="F181" t="s">
        <v>9108</v>
      </c>
      <c r="G181" t="s">
        <v>9109</v>
      </c>
      <c r="H181" s="3" t="s">
        <v>437</v>
      </c>
      <c r="I181" s="4" t="s">
        <v>438</v>
      </c>
      <c r="J181" s="24">
        <f t="shared" si="13"/>
        <v>9248500</v>
      </c>
      <c r="K181">
        <v>0</v>
      </c>
      <c r="L181">
        <v>9248500</v>
      </c>
      <c r="M181">
        <v>0</v>
      </c>
      <c r="O181" t="s">
        <v>9108</v>
      </c>
      <c r="P181" t="s">
        <v>9109</v>
      </c>
      <c r="Q181" s="3" t="s">
        <v>437</v>
      </c>
      <c r="R181" s="4" t="s">
        <v>438</v>
      </c>
      <c r="S181" s="24">
        <f t="shared" si="14"/>
        <v>0</v>
      </c>
      <c r="T181">
        <v>0</v>
      </c>
      <c r="U181">
        <v>0</v>
      </c>
      <c r="V181">
        <v>0</v>
      </c>
      <c r="X181" t="s">
        <v>9108</v>
      </c>
      <c r="Y181" t="s">
        <v>9109</v>
      </c>
      <c r="Z181" s="3" t="s">
        <v>437</v>
      </c>
      <c r="AA181" s="4" t="s">
        <v>438</v>
      </c>
      <c r="AB181" s="24">
        <f t="shared" si="15"/>
        <v>0</v>
      </c>
      <c r="AC181">
        <v>0</v>
      </c>
      <c r="AD181">
        <v>0</v>
      </c>
    </row>
    <row r="182" spans="1:30" x14ac:dyDescent="0.3">
      <c r="A182" t="s">
        <v>5543</v>
      </c>
      <c r="B182" t="s">
        <v>5543</v>
      </c>
      <c r="C182" t="s">
        <v>5544</v>
      </c>
      <c r="D182" t="s">
        <v>3278</v>
      </c>
      <c r="E182" t="s">
        <v>3278</v>
      </c>
      <c r="F182" t="s">
        <v>9027</v>
      </c>
      <c r="G182" t="s">
        <v>9028</v>
      </c>
      <c r="H182" s="3" t="s">
        <v>437</v>
      </c>
      <c r="I182" s="4" t="s">
        <v>438</v>
      </c>
      <c r="J182" s="24">
        <f t="shared" si="13"/>
        <v>9562900</v>
      </c>
      <c r="K182">
        <v>0</v>
      </c>
      <c r="L182">
        <v>9562900</v>
      </c>
      <c r="M182">
        <v>0</v>
      </c>
      <c r="O182" t="s">
        <v>9027</v>
      </c>
      <c r="P182" t="s">
        <v>9028</v>
      </c>
      <c r="Q182" s="3" t="s">
        <v>437</v>
      </c>
      <c r="R182" s="4" t="s">
        <v>438</v>
      </c>
      <c r="S182" s="24">
        <f t="shared" si="14"/>
        <v>0</v>
      </c>
      <c r="T182">
        <v>0</v>
      </c>
      <c r="U182">
        <v>0</v>
      </c>
      <c r="V182">
        <v>0</v>
      </c>
      <c r="X182" t="s">
        <v>9027</v>
      </c>
      <c r="Y182" t="s">
        <v>9028</v>
      </c>
      <c r="Z182" s="3" t="s">
        <v>437</v>
      </c>
      <c r="AA182" s="4" t="s">
        <v>438</v>
      </c>
      <c r="AB182" s="24">
        <f t="shared" si="15"/>
        <v>0</v>
      </c>
      <c r="AC182">
        <v>0</v>
      </c>
      <c r="AD182">
        <v>0</v>
      </c>
    </row>
    <row r="183" spans="1:30" x14ac:dyDescent="0.3">
      <c r="A183" t="s">
        <v>393</v>
      </c>
      <c r="B183" t="s">
        <v>394</v>
      </c>
      <c r="C183" t="s">
        <v>395</v>
      </c>
      <c r="D183" t="s">
        <v>395</v>
      </c>
      <c r="E183" t="s">
        <v>395</v>
      </c>
      <c r="F183" t="s">
        <v>2905</v>
      </c>
      <c r="G183" t="s">
        <v>2906</v>
      </c>
      <c r="H183" s="3" t="s">
        <v>437</v>
      </c>
      <c r="I183" s="4" t="s">
        <v>438</v>
      </c>
      <c r="J183" s="24">
        <f t="shared" si="13"/>
        <v>409380000</v>
      </c>
      <c r="K183">
        <v>0</v>
      </c>
      <c r="L183">
        <v>143840000</v>
      </c>
      <c r="M183">
        <v>265540000</v>
      </c>
      <c r="O183" t="s">
        <v>2905</v>
      </c>
      <c r="P183" t="s">
        <v>2906</v>
      </c>
      <c r="Q183" s="3" t="s">
        <v>437</v>
      </c>
      <c r="R183" s="4" t="s">
        <v>438</v>
      </c>
      <c r="S183" s="24">
        <f t="shared" si="14"/>
        <v>194511000</v>
      </c>
      <c r="T183">
        <v>53224000</v>
      </c>
      <c r="U183">
        <v>66991000</v>
      </c>
      <c r="V183">
        <v>74296000</v>
      </c>
      <c r="X183" t="s">
        <v>2905</v>
      </c>
      <c r="Y183" t="s">
        <v>2906</v>
      </c>
      <c r="Z183" s="3" t="s">
        <v>437</v>
      </c>
      <c r="AA183" s="4" t="s">
        <v>438</v>
      </c>
      <c r="AB183" s="24">
        <f t="shared" si="15"/>
        <v>91166000</v>
      </c>
      <c r="AC183">
        <v>91166000</v>
      </c>
      <c r="AD183">
        <v>0</v>
      </c>
    </row>
    <row r="184" spans="1:30" x14ac:dyDescent="0.3">
      <c r="A184" t="s">
        <v>69</v>
      </c>
      <c r="B184" t="s">
        <v>70</v>
      </c>
      <c r="C184" t="s">
        <v>71</v>
      </c>
      <c r="D184" t="s">
        <v>71</v>
      </c>
      <c r="E184" t="s">
        <v>72</v>
      </c>
      <c r="F184" t="s">
        <v>2301</v>
      </c>
      <c r="G184" t="s">
        <v>2302</v>
      </c>
      <c r="H184" s="3" t="s">
        <v>437</v>
      </c>
      <c r="I184" s="4" t="s">
        <v>438</v>
      </c>
      <c r="J184" s="24">
        <f t="shared" si="13"/>
        <v>602342000</v>
      </c>
      <c r="K184">
        <v>85632000</v>
      </c>
      <c r="L184">
        <v>265290000</v>
      </c>
      <c r="M184">
        <v>251420000</v>
      </c>
      <c r="O184" t="s">
        <v>2301</v>
      </c>
      <c r="P184" t="s">
        <v>2302</v>
      </c>
      <c r="Q184" s="3" t="s">
        <v>437</v>
      </c>
      <c r="R184" s="4" t="s">
        <v>438</v>
      </c>
      <c r="S184" s="24">
        <f t="shared" si="14"/>
        <v>341410000</v>
      </c>
      <c r="T184">
        <v>117520000</v>
      </c>
      <c r="U184">
        <v>101630000</v>
      </c>
      <c r="V184">
        <v>122260000</v>
      </c>
      <c r="X184" t="s">
        <v>2301</v>
      </c>
      <c r="Y184" t="s">
        <v>2302</v>
      </c>
      <c r="Z184" s="3" t="s">
        <v>437</v>
      </c>
      <c r="AA184" s="4" t="s">
        <v>438</v>
      </c>
      <c r="AB184" s="24">
        <f t="shared" si="15"/>
        <v>201110000</v>
      </c>
      <c r="AC184">
        <v>201110000</v>
      </c>
      <c r="AD184">
        <v>0</v>
      </c>
    </row>
    <row r="185" spans="1:30" x14ac:dyDescent="0.3">
      <c r="A185" t="s">
        <v>84</v>
      </c>
      <c r="B185" t="s">
        <v>84</v>
      </c>
      <c r="C185" t="s">
        <v>85</v>
      </c>
      <c r="D185" t="s">
        <v>85</v>
      </c>
      <c r="E185" t="s">
        <v>85</v>
      </c>
      <c r="F185" t="s">
        <v>9516</v>
      </c>
      <c r="G185" t="s">
        <v>9517</v>
      </c>
      <c r="H185" s="3" t="s">
        <v>437</v>
      </c>
      <c r="I185" s="4" t="s">
        <v>438</v>
      </c>
      <c r="J185" s="24">
        <f t="shared" si="13"/>
        <v>0</v>
      </c>
      <c r="K185">
        <v>0</v>
      </c>
      <c r="L185">
        <v>0</v>
      </c>
      <c r="M185">
        <v>0</v>
      </c>
      <c r="O185" t="s">
        <v>9516</v>
      </c>
      <c r="P185" t="s">
        <v>9517</v>
      </c>
      <c r="Q185" s="3" t="s">
        <v>437</v>
      </c>
      <c r="R185" s="4" t="s">
        <v>438</v>
      </c>
      <c r="S185" s="24">
        <f t="shared" si="14"/>
        <v>7095300</v>
      </c>
      <c r="T185">
        <v>0</v>
      </c>
      <c r="U185">
        <v>7095300</v>
      </c>
      <c r="V185">
        <v>0</v>
      </c>
      <c r="X185" t="s">
        <v>9516</v>
      </c>
      <c r="Y185" t="s">
        <v>9517</v>
      </c>
      <c r="Z185" s="3" t="s">
        <v>437</v>
      </c>
      <c r="AA185" s="4" t="s">
        <v>438</v>
      </c>
      <c r="AB185" s="24">
        <f t="shared" si="15"/>
        <v>0</v>
      </c>
      <c r="AC185">
        <v>0</v>
      </c>
      <c r="AD185">
        <v>0</v>
      </c>
    </row>
    <row r="186" spans="1:30" x14ac:dyDescent="0.3">
      <c r="A186" t="s">
        <v>6032</v>
      </c>
      <c r="B186" t="s">
        <v>6032</v>
      </c>
      <c r="C186" t="s">
        <v>3236</v>
      </c>
      <c r="D186" t="s">
        <v>3236</v>
      </c>
      <c r="E186" t="s">
        <v>3236</v>
      </c>
      <c r="F186" t="s">
        <v>9</v>
      </c>
      <c r="G186" t="s">
        <v>11755</v>
      </c>
      <c r="H186" s="18" t="s">
        <v>437</v>
      </c>
      <c r="I186" s="22" t="s">
        <v>438</v>
      </c>
      <c r="J186" s="24">
        <f t="shared" si="13"/>
        <v>0</v>
      </c>
      <c r="K186">
        <v>0</v>
      </c>
      <c r="L186">
        <v>0</v>
      </c>
      <c r="M186">
        <v>0</v>
      </c>
      <c r="O186" t="s">
        <v>9</v>
      </c>
      <c r="P186" t="s">
        <v>11755</v>
      </c>
      <c r="Q186" s="18" t="s">
        <v>437</v>
      </c>
      <c r="R186" s="22" t="s">
        <v>438</v>
      </c>
      <c r="S186" s="24">
        <f t="shared" si="14"/>
        <v>0</v>
      </c>
      <c r="T186">
        <v>0</v>
      </c>
      <c r="U186">
        <v>0</v>
      </c>
      <c r="V186">
        <v>0</v>
      </c>
      <c r="X186" t="s">
        <v>9</v>
      </c>
      <c r="Y186" t="s">
        <v>11755</v>
      </c>
      <c r="Z186" s="18" t="s">
        <v>437</v>
      </c>
      <c r="AA186" s="22" t="s">
        <v>438</v>
      </c>
      <c r="AB186" s="24">
        <f t="shared" si="15"/>
        <v>0</v>
      </c>
      <c r="AC186">
        <v>0</v>
      </c>
      <c r="AD186">
        <v>0</v>
      </c>
    </row>
    <row r="187" spans="1:30" x14ac:dyDescent="0.3">
      <c r="A187" t="s">
        <v>137</v>
      </c>
      <c r="B187" t="s">
        <v>137</v>
      </c>
      <c r="C187" t="s">
        <v>138</v>
      </c>
      <c r="D187" t="s">
        <v>138</v>
      </c>
      <c r="E187" t="s">
        <v>139</v>
      </c>
      <c r="F187" t="s">
        <v>10</v>
      </c>
      <c r="G187" t="s">
        <v>2872</v>
      </c>
      <c r="H187" s="18" t="s">
        <v>437</v>
      </c>
      <c r="I187" s="22" t="s">
        <v>438</v>
      </c>
      <c r="J187" s="24">
        <f t="shared" si="13"/>
        <v>247415000</v>
      </c>
      <c r="K187">
        <v>159730000</v>
      </c>
      <c r="L187">
        <v>87685000</v>
      </c>
      <c r="M187">
        <v>0</v>
      </c>
      <c r="O187" t="s">
        <v>10</v>
      </c>
      <c r="P187" t="s">
        <v>2872</v>
      </c>
      <c r="Q187" s="18" t="s">
        <v>437</v>
      </c>
      <c r="R187" s="22" t="s">
        <v>438</v>
      </c>
      <c r="S187" s="24">
        <f t="shared" si="14"/>
        <v>341360000</v>
      </c>
      <c r="T187">
        <v>108400000</v>
      </c>
      <c r="U187">
        <v>116340000</v>
      </c>
      <c r="V187">
        <v>116620000</v>
      </c>
      <c r="X187" t="s">
        <v>10</v>
      </c>
      <c r="Y187" t="s">
        <v>2872</v>
      </c>
      <c r="Z187" s="18" t="s">
        <v>437</v>
      </c>
      <c r="AA187" s="22" t="s">
        <v>438</v>
      </c>
      <c r="AB187" s="24">
        <f t="shared" si="15"/>
        <v>108880000</v>
      </c>
      <c r="AC187">
        <v>108880000</v>
      </c>
      <c r="AD187">
        <v>0</v>
      </c>
    </row>
    <row r="188" spans="1:30" x14ac:dyDescent="0.3">
      <c r="A188" t="s">
        <v>7565</v>
      </c>
      <c r="B188" t="s">
        <v>7565</v>
      </c>
      <c r="C188">
        <v>2</v>
      </c>
      <c r="D188">
        <v>2</v>
      </c>
      <c r="E188">
        <v>2</v>
      </c>
      <c r="F188" t="s">
        <v>4022</v>
      </c>
      <c r="G188" t="s">
        <v>4021</v>
      </c>
      <c r="H188" s="3" t="s">
        <v>437</v>
      </c>
      <c r="I188" s="4" t="s">
        <v>438</v>
      </c>
      <c r="J188" s="24">
        <f t="shared" si="13"/>
        <v>156130000</v>
      </c>
      <c r="K188">
        <v>0</v>
      </c>
      <c r="L188">
        <v>156130000</v>
      </c>
      <c r="M188">
        <v>0</v>
      </c>
      <c r="O188" t="s">
        <v>4022</v>
      </c>
      <c r="P188" t="s">
        <v>4021</v>
      </c>
      <c r="Q188" s="3" t="s">
        <v>437</v>
      </c>
      <c r="R188" s="4" t="s">
        <v>438</v>
      </c>
      <c r="S188" s="24">
        <f t="shared" si="14"/>
        <v>0</v>
      </c>
      <c r="T188">
        <v>0</v>
      </c>
      <c r="U188">
        <v>0</v>
      </c>
      <c r="V188">
        <v>0</v>
      </c>
      <c r="X188" t="s">
        <v>4022</v>
      </c>
      <c r="Y188" t="s">
        <v>4021</v>
      </c>
      <c r="Z188" s="3" t="s">
        <v>437</v>
      </c>
      <c r="AA188" s="4" t="s">
        <v>438</v>
      </c>
      <c r="AB188" s="24">
        <f t="shared" si="15"/>
        <v>78949000</v>
      </c>
      <c r="AC188">
        <v>78949000</v>
      </c>
      <c r="AD188">
        <v>0</v>
      </c>
    </row>
    <row r="189" spans="1:30" x14ac:dyDescent="0.3">
      <c r="A189" t="s">
        <v>837</v>
      </c>
      <c r="B189" t="s">
        <v>838</v>
      </c>
      <c r="C189" t="s">
        <v>839</v>
      </c>
      <c r="D189" t="s">
        <v>840</v>
      </c>
      <c r="E189" t="s">
        <v>840</v>
      </c>
      <c r="F189" t="s">
        <v>1252</v>
      </c>
      <c r="G189" t="s">
        <v>1253</v>
      </c>
      <c r="H189" s="3" t="s">
        <v>437</v>
      </c>
      <c r="I189" s="4" t="s">
        <v>438</v>
      </c>
      <c r="J189" s="24">
        <f t="shared" si="13"/>
        <v>2711370000</v>
      </c>
      <c r="K189">
        <v>688430000</v>
      </c>
      <c r="L189">
        <v>819240000</v>
      </c>
      <c r="M189">
        <v>1203700000</v>
      </c>
      <c r="O189" t="s">
        <v>1252</v>
      </c>
      <c r="P189" t="s">
        <v>8168</v>
      </c>
      <c r="Q189" s="3" t="s">
        <v>437</v>
      </c>
      <c r="R189" s="4" t="s">
        <v>438</v>
      </c>
      <c r="S189" s="24">
        <f t="shared" si="14"/>
        <v>0</v>
      </c>
      <c r="T189">
        <v>0</v>
      </c>
      <c r="U189">
        <v>0</v>
      </c>
      <c r="V189">
        <v>0</v>
      </c>
      <c r="X189" t="s">
        <v>1252</v>
      </c>
      <c r="Y189" t="s">
        <v>1253</v>
      </c>
      <c r="Z189" s="3" t="s">
        <v>437</v>
      </c>
      <c r="AA189" s="4" t="s">
        <v>438</v>
      </c>
      <c r="AB189" s="24">
        <f t="shared" si="15"/>
        <v>1410130000</v>
      </c>
      <c r="AC189">
        <v>716210000</v>
      </c>
      <c r="AD189">
        <v>693920000</v>
      </c>
    </row>
    <row r="190" spans="1:30" x14ac:dyDescent="0.3">
      <c r="A190" t="s">
        <v>1522</v>
      </c>
      <c r="B190" t="s">
        <v>1522</v>
      </c>
      <c r="C190" t="s">
        <v>1523</v>
      </c>
      <c r="D190" t="s">
        <v>1523</v>
      </c>
      <c r="E190" t="s">
        <v>1392</v>
      </c>
      <c r="F190" t="s">
        <v>1252</v>
      </c>
      <c r="G190" t="s">
        <v>8168</v>
      </c>
      <c r="H190" s="3" t="s">
        <v>437</v>
      </c>
      <c r="I190" s="4" t="s">
        <v>438</v>
      </c>
      <c r="J190" s="24">
        <f t="shared" si="13"/>
        <v>15884000</v>
      </c>
      <c r="K190">
        <v>0</v>
      </c>
      <c r="L190">
        <v>15884000</v>
      </c>
      <c r="M190">
        <v>0</v>
      </c>
      <c r="O190" t="s">
        <v>1252</v>
      </c>
      <c r="P190" t="s">
        <v>1253</v>
      </c>
      <c r="Q190" s="3" t="s">
        <v>437</v>
      </c>
      <c r="R190" s="4" t="s">
        <v>438</v>
      </c>
      <c r="S190" s="24">
        <f t="shared" si="14"/>
        <v>1834090000</v>
      </c>
      <c r="T190">
        <v>523540000</v>
      </c>
      <c r="U190">
        <v>668070000</v>
      </c>
      <c r="V190">
        <v>642480000</v>
      </c>
      <c r="X190" t="s">
        <v>1252</v>
      </c>
      <c r="Y190" t="s">
        <v>8168</v>
      </c>
      <c r="Z190" s="3" t="s">
        <v>437</v>
      </c>
      <c r="AA190" s="4" t="s">
        <v>438</v>
      </c>
      <c r="AB190" s="24">
        <f t="shared" si="15"/>
        <v>0</v>
      </c>
      <c r="AC190">
        <v>0</v>
      </c>
      <c r="AD190">
        <v>0</v>
      </c>
    </row>
    <row r="191" spans="1:30" x14ac:dyDescent="0.3">
      <c r="A191" t="s">
        <v>9253</v>
      </c>
      <c r="B191" t="s">
        <v>9253</v>
      </c>
      <c r="C191">
        <v>30</v>
      </c>
      <c r="D191">
        <v>1</v>
      </c>
      <c r="E191">
        <v>1</v>
      </c>
      <c r="F191" t="s">
        <v>2056</v>
      </c>
      <c r="G191" t="s">
        <v>2057</v>
      </c>
      <c r="H191" s="3" t="s">
        <v>437</v>
      </c>
      <c r="I191" s="4" t="s">
        <v>438</v>
      </c>
      <c r="J191" s="24">
        <f t="shared" si="13"/>
        <v>541090000</v>
      </c>
      <c r="K191">
        <v>137170000</v>
      </c>
      <c r="L191">
        <v>206650000</v>
      </c>
      <c r="M191">
        <v>197270000</v>
      </c>
      <c r="O191" t="s">
        <v>2056</v>
      </c>
      <c r="P191" t="s">
        <v>2057</v>
      </c>
      <c r="Q191" s="3" t="s">
        <v>437</v>
      </c>
      <c r="R191" s="4" t="s">
        <v>438</v>
      </c>
      <c r="S191" s="24">
        <f t="shared" si="14"/>
        <v>552500000</v>
      </c>
      <c r="T191">
        <v>141660000</v>
      </c>
      <c r="U191">
        <v>243050000</v>
      </c>
      <c r="V191">
        <v>167790000</v>
      </c>
      <c r="X191" t="s">
        <v>2056</v>
      </c>
      <c r="Y191" t="s">
        <v>2057</v>
      </c>
      <c r="Z191" s="3" t="s">
        <v>437</v>
      </c>
      <c r="AA191" s="4" t="s">
        <v>438</v>
      </c>
      <c r="AB191" s="24">
        <f t="shared" si="15"/>
        <v>398660000</v>
      </c>
      <c r="AC191">
        <v>213120000</v>
      </c>
      <c r="AD191">
        <v>185540000</v>
      </c>
    </row>
    <row r="192" spans="1:30" x14ac:dyDescent="0.3">
      <c r="A192" t="s">
        <v>4145</v>
      </c>
      <c r="B192" t="s">
        <v>4145</v>
      </c>
      <c r="C192" t="s">
        <v>4146</v>
      </c>
      <c r="D192" t="s">
        <v>1323</v>
      </c>
      <c r="E192" t="s">
        <v>3400</v>
      </c>
      <c r="F192" t="s">
        <v>4064</v>
      </c>
      <c r="G192" t="s">
        <v>4063</v>
      </c>
      <c r="H192" s="3" t="s">
        <v>437</v>
      </c>
      <c r="I192" s="4" t="s">
        <v>438</v>
      </c>
      <c r="J192" s="24">
        <f t="shared" si="13"/>
        <v>32850000</v>
      </c>
      <c r="K192">
        <v>0</v>
      </c>
      <c r="L192">
        <v>32850000</v>
      </c>
      <c r="M192">
        <v>0</v>
      </c>
      <c r="O192" t="s">
        <v>4064</v>
      </c>
      <c r="P192" t="s">
        <v>4063</v>
      </c>
      <c r="Q192" s="3" t="s">
        <v>437</v>
      </c>
      <c r="R192" s="4" t="s">
        <v>438</v>
      </c>
      <c r="S192" s="24">
        <f t="shared" si="14"/>
        <v>108435000</v>
      </c>
      <c r="T192">
        <v>33667000</v>
      </c>
      <c r="U192">
        <v>40406000</v>
      </c>
      <c r="V192">
        <v>34362000</v>
      </c>
      <c r="X192" t="s">
        <v>4064</v>
      </c>
      <c r="Y192" t="s">
        <v>4063</v>
      </c>
      <c r="Z192" s="3" t="s">
        <v>437</v>
      </c>
      <c r="AA192" s="4" t="s">
        <v>438</v>
      </c>
      <c r="AB192" s="24">
        <f t="shared" si="15"/>
        <v>91111000</v>
      </c>
      <c r="AC192">
        <v>58595000</v>
      </c>
      <c r="AD192">
        <v>32516000</v>
      </c>
    </row>
    <row r="193" spans="1:30" x14ac:dyDescent="0.3">
      <c r="A193" t="s">
        <v>3816</v>
      </c>
      <c r="B193" t="s">
        <v>3816</v>
      </c>
      <c r="C193" t="s">
        <v>3817</v>
      </c>
      <c r="D193" t="s">
        <v>3817</v>
      </c>
      <c r="E193" t="s">
        <v>3817</v>
      </c>
      <c r="F193" t="s">
        <v>5815</v>
      </c>
      <c r="G193" t="s">
        <v>5816</v>
      </c>
      <c r="H193" s="3" t="s">
        <v>437</v>
      </c>
      <c r="I193" s="4" t="s">
        <v>438</v>
      </c>
      <c r="J193" s="24">
        <f t="shared" si="13"/>
        <v>29815000</v>
      </c>
      <c r="K193">
        <v>0</v>
      </c>
      <c r="L193">
        <v>29815000</v>
      </c>
      <c r="M193">
        <v>0</v>
      </c>
      <c r="O193" t="s">
        <v>5815</v>
      </c>
      <c r="P193" t="s">
        <v>5816</v>
      </c>
      <c r="Q193" s="3" t="s">
        <v>437</v>
      </c>
      <c r="R193" s="4" t="s">
        <v>438</v>
      </c>
      <c r="S193" s="24">
        <f t="shared" si="14"/>
        <v>23147000</v>
      </c>
      <c r="T193">
        <v>0</v>
      </c>
      <c r="U193">
        <v>0</v>
      </c>
      <c r="V193">
        <v>23147000</v>
      </c>
      <c r="X193" t="s">
        <v>5815</v>
      </c>
      <c r="Y193" t="s">
        <v>5816</v>
      </c>
      <c r="Z193" s="3" t="s">
        <v>437</v>
      </c>
      <c r="AA193" s="4" t="s">
        <v>438</v>
      </c>
      <c r="AB193" s="24">
        <f t="shared" si="15"/>
        <v>19281000</v>
      </c>
      <c r="AC193">
        <v>19281000</v>
      </c>
      <c r="AD193">
        <v>0</v>
      </c>
    </row>
    <row r="194" spans="1:30" x14ac:dyDescent="0.3">
      <c r="A194" t="s">
        <v>6846</v>
      </c>
      <c r="B194" t="s">
        <v>6846</v>
      </c>
      <c r="C194" t="s">
        <v>1323</v>
      </c>
      <c r="D194" t="s">
        <v>1323</v>
      </c>
      <c r="E194" t="s">
        <v>1323</v>
      </c>
      <c r="F194" t="s">
        <v>11072</v>
      </c>
      <c r="G194" t="s">
        <v>11073</v>
      </c>
      <c r="H194" s="3" t="s">
        <v>437</v>
      </c>
      <c r="I194" s="4" t="s">
        <v>438</v>
      </c>
      <c r="J194" s="24">
        <f t="shared" ref="J194:J257" si="16">SUM(K194:M194)</f>
        <v>0</v>
      </c>
      <c r="K194">
        <v>0</v>
      </c>
      <c r="L194">
        <v>0</v>
      </c>
      <c r="M194">
        <v>0</v>
      </c>
      <c r="O194" t="s">
        <v>11072</v>
      </c>
      <c r="P194" t="s">
        <v>11073</v>
      </c>
      <c r="Q194" s="3" t="s">
        <v>437</v>
      </c>
      <c r="R194" s="4" t="s">
        <v>438</v>
      </c>
      <c r="S194" s="24">
        <f t="shared" ref="S194:S257" si="17">SUM(T194:V194)</f>
        <v>2444200</v>
      </c>
      <c r="T194">
        <v>0</v>
      </c>
      <c r="U194">
        <v>2444200</v>
      </c>
      <c r="V194">
        <v>0</v>
      </c>
      <c r="X194" t="s">
        <v>11072</v>
      </c>
      <c r="Y194" t="s">
        <v>11073</v>
      </c>
      <c r="Z194" s="3" t="s">
        <v>437</v>
      </c>
      <c r="AA194" s="4" t="s">
        <v>438</v>
      </c>
      <c r="AB194" s="24">
        <f t="shared" ref="AB194:AB257" si="18">SUM(AC194:AD194)</f>
        <v>0</v>
      </c>
      <c r="AC194">
        <v>0</v>
      </c>
      <c r="AD194">
        <v>0</v>
      </c>
    </row>
    <row r="195" spans="1:30" x14ac:dyDescent="0.3">
      <c r="A195" t="s">
        <v>7774</v>
      </c>
      <c r="B195" t="s">
        <v>7774</v>
      </c>
      <c r="C195" t="s">
        <v>7775</v>
      </c>
      <c r="D195" t="s">
        <v>7775</v>
      </c>
      <c r="E195" t="s">
        <v>7775</v>
      </c>
      <c r="F195" t="s">
        <v>1859</v>
      </c>
      <c r="G195" t="s">
        <v>1858</v>
      </c>
      <c r="H195" s="3" t="s">
        <v>437</v>
      </c>
      <c r="I195" s="4" t="s">
        <v>438</v>
      </c>
      <c r="J195" s="24">
        <f t="shared" si="16"/>
        <v>702280000</v>
      </c>
      <c r="K195">
        <v>189380000</v>
      </c>
      <c r="L195">
        <v>281600000</v>
      </c>
      <c r="M195">
        <v>231300000</v>
      </c>
      <c r="O195" t="s">
        <v>1859</v>
      </c>
      <c r="P195" t="s">
        <v>1858</v>
      </c>
      <c r="Q195" s="3" t="s">
        <v>437</v>
      </c>
      <c r="R195" s="4" t="s">
        <v>438</v>
      </c>
      <c r="S195" s="24">
        <f t="shared" si="17"/>
        <v>696360000</v>
      </c>
      <c r="T195">
        <v>166490000</v>
      </c>
      <c r="U195">
        <v>239480000</v>
      </c>
      <c r="V195">
        <v>290390000</v>
      </c>
      <c r="X195" t="s">
        <v>1859</v>
      </c>
      <c r="Y195" t="s">
        <v>1858</v>
      </c>
      <c r="Z195" s="3" t="s">
        <v>437</v>
      </c>
      <c r="AA195" s="4" t="s">
        <v>438</v>
      </c>
      <c r="AB195" s="24">
        <f t="shared" si="18"/>
        <v>453980000</v>
      </c>
      <c r="AC195">
        <v>241910000</v>
      </c>
      <c r="AD195">
        <v>212070000</v>
      </c>
    </row>
    <row r="196" spans="1:30" x14ac:dyDescent="0.3">
      <c r="A196" t="s">
        <v>1069</v>
      </c>
      <c r="B196" t="s">
        <v>1069</v>
      </c>
      <c r="C196">
        <v>26</v>
      </c>
      <c r="D196">
        <v>26</v>
      </c>
      <c r="E196">
        <v>26</v>
      </c>
      <c r="F196" t="s">
        <v>6313</v>
      </c>
      <c r="G196" t="s">
        <v>6312</v>
      </c>
      <c r="H196" s="3" t="s">
        <v>437</v>
      </c>
      <c r="I196" s="4" t="s">
        <v>438</v>
      </c>
      <c r="J196" s="24">
        <f t="shared" si="16"/>
        <v>0</v>
      </c>
      <c r="K196">
        <v>0</v>
      </c>
      <c r="L196">
        <v>0</v>
      </c>
      <c r="M196">
        <v>0</v>
      </c>
      <c r="O196" t="s">
        <v>6313</v>
      </c>
      <c r="P196" t="s">
        <v>6312</v>
      </c>
      <c r="Q196" s="3" t="s">
        <v>437</v>
      </c>
      <c r="R196" s="4" t="s">
        <v>438</v>
      </c>
      <c r="S196" s="24">
        <f t="shared" si="17"/>
        <v>53381000</v>
      </c>
      <c r="T196">
        <v>0</v>
      </c>
      <c r="U196">
        <v>31725000</v>
      </c>
      <c r="V196">
        <v>21656000</v>
      </c>
      <c r="X196" t="s">
        <v>6313</v>
      </c>
      <c r="Y196" t="s">
        <v>6312</v>
      </c>
      <c r="Z196" s="3" t="s">
        <v>437</v>
      </c>
      <c r="AA196" s="4" t="s">
        <v>438</v>
      </c>
      <c r="AB196" s="24">
        <f t="shared" si="18"/>
        <v>0</v>
      </c>
      <c r="AC196">
        <v>0</v>
      </c>
      <c r="AD196">
        <v>0</v>
      </c>
    </row>
    <row r="197" spans="1:30" x14ac:dyDescent="0.3">
      <c r="A197" t="s">
        <v>977</v>
      </c>
      <c r="B197" t="s">
        <v>977</v>
      </c>
      <c r="C197">
        <v>7</v>
      </c>
      <c r="D197">
        <v>7</v>
      </c>
      <c r="E197">
        <v>7</v>
      </c>
      <c r="F197" t="s">
        <v>2614</v>
      </c>
      <c r="G197" t="s">
        <v>2615</v>
      </c>
      <c r="H197" s="3" t="s">
        <v>437</v>
      </c>
      <c r="I197" s="4" t="s">
        <v>438</v>
      </c>
      <c r="J197" s="24">
        <f t="shared" si="16"/>
        <v>445380000</v>
      </c>
      <c r="K197">
        <v>0</v>
      </c>
      <c r="L197">
        <v>253030000</v>
      </c>
      <c r="M197">
        <v>192350000</v>
      </c>
      <c r="O197" t="s">
        <v>2614</v>
      </c>
      <c r="P197" t="s">
        <v>2615</v>
      </c>
      <c r="Q197" s="3" t="s">
        <v>437</v>
      </c>
      <c r="R197" s="4" t="s">
        <v>438</v>
      </c>
      <c r="S197" s="24">
        <f t="shared" si="17"/>
        <v>214330000</v>
      </c>
      <c r="T197">
        <v>55259000</v>
      </c>
      <c r="U197">
        <v>83169000</v>
      </c>
      <c r="V197">
        <v>75902000</v>
      </c>
      <c r="X197" t="s">
        <v>2614</v>
      </c>
      <c r="Y197" t="s">
        <v>2615</v>
      </c>
      <c r="Z197" s="3" t="s">
        <v>437</v>
      </c>
      <c r="AA197" s="4" t="s">
        <v>438</v>
      </c>
      <c r="AB197" s="24">
        <f t="shared" si="18"/>
        <v>160747000</v>
      </c>
      <c r="AC197">
        <v>122800000</v>
      </c>
      <c r="AD197">
        <v>37947000</v>
      </c>
    </row>
    <row r="198" spans="1:30" x14ac:dyDescent="0.3">
      <c r="A198" t="s">
        <v>616</v>
      </c>
      <c r="B198" t="s">
        <v>617</v>
      </c>
      <c r="C198" t="s">
        <v>618</v>
      </c>
      <c r="D198" t="s">
        <v>618</v>
      </c>
      <c r="E198" t="s">
        <v>619</v>
      </c>
      <c r="F198" t="s">
        <v>10188</v>
      </c>
      <c r="G198" t="s">
        <v>10189</v>
      </c>
      <c r="H198" s="3" t="s">
        <v>437</v>
      </c>
      <c r="I198" s="4" t="s">
        <v>438</v>
      </c>
      <c r="J198" s="24">
        <f t="shared" si="16"/>
        <v>0</v>
      </c>
      <c r="K198">
        <v>0</v>
      </c>
      <c r="L198">
        <v>0</v>
      </c>
      <c r="M198">
        <v>0</v>
      </c>
      <c r="O198" t="s">
        <v>10188</v>
      </c>
      <c r="P198" t="s">
        <v>10189</v>
      </c>
      <c r="Q198" s="3" t="s">
        <v>437</v>
      </c>
      <c r="R198" s="4" t="s">
        <v>438</v>
      </c>
      <c r="S198" s="24">
        <f t="shared" si="17"/>
        <v>4722900</v>
      </c>
      <c r="T198">
        <v>0</v>
      </c>
      <c r="U198">
        <v>4722900</v>
      </c>
      <c r="V198">
        <v>0</v>
      </c>
      <c r="X198" t="s">
        <v>10188</v>
      </c>
      <c r="Y198" t="s">
        <v>10189</v>
      </c>
      <c r="Z198" s="3" t="s">
        <v>437</v>
      </c>
      <c r="AA198" s="4" t="s">
        <v>438</v>
      </c>
      <c r="AB198" s="24">
        <f t="shared" si="18"/>
        <v>0</v>
      </c>
      <c r="AC198">
        <v>0</v>
      </c>
      <c r="AD198">
        <v>0</v>
      </c>
    </row>
    <row r="199" spans="1:30" x14ac:dyDescent="0.3">
      <c r="A199" t="s">
        <v>3397</v>
      </c>
      <c r="B199" t="s">
        <v>3398</v>
      </c>
      <c r="C199" t="s">
        <v>2175</v>
      </c>
      <c r="D199" t="s">
        <v>3399</v>
      </c>
      <c r="E199" t="s">
        <v>3400</v>
      </c>
      <c r="F199" t="s">
        <v>2755</v>
      </c>
      <c r="G199" t="s">
        <v>2756</v>
      </c>
      <c r="H199" s="3" t="s">
        <v>437</v>
      </c>
      <c r="I199" s="4" t="s">
        <v>438</v>
      </c>
      <c r="J199" s="24">
        <f t="shared" si="16"/>
        <v>131012000</v>
      </c>
      <c r="K199">
        <v>70701000</v>
      </c>
      <c r="L199">
        <v>60311000</v>
      </c>
      <c r="M199">
        <v>0</v>
      </c>
      <c r="O199" t="s">
        <v>2755</v>
      </c>
      <c r="P199" t="s">
        <v>2756</v>
      </c>
      <c r="Q199" s="3" t="s">
        <v>437</v>
      </c>
      <c r="R199" s="4" t="s">
        <v>438</v>
      </c>
      <c r="S199" s="24">
        <f t="shared" si="17"/>
        <v>397758000</v>
      </c>
      <c r="T199">
        <v>149730000</v>
      </c>
      <c r="U199">
        <v>161380000</v>
      </c>
      <c r="V199">
        <v>86648000</v>
      </c>
      <c r="X199" t="s">
        <v>2755</v>
      </c>
      <c r="Y199" t="s">
        <v>2756</v>
      </c>
      <c r="Z199" s="3" t="s">
        <v>437</v>
      </c>
      <c r="AA199" s="4" t="s">
        <v>438</v>
      </c>
      <c r="AB199" s="24">
        <f t="shared" si="18"/>
        <v>220250000</v>
      </c>
      <c r="AC199">
        <v>104000000</v>
      </c>
      <c r="AD199">
        <v>116250000</v>
      </c>
    </row>
    <row r="200" spans="1:30" x14ac:dyDescent="0.3">
      <c r="A200" t="s">
        <v>670</v>
      </c>
      <c r="B200" t="s">
        <v>671</v>
      </c>
      <c r="C200" t="s">
        <v>672</v>
      </c>
      <c r="D200" t="s">
        <v>672</v>
      </c>
      <c r="E200" t="s">
        <v>672</v>
      </c>
      <c r="F200" t="s">
        <v>6716</v>
      </c>
      <c r="G200" t="s">
        <v>6717</v>
      </c>
      <c r="H200" s="3" t="s">
        <v>437</v>
      </c>
      <c r="I200" s="4" t="s">
        <v>438</v>
      </c>
      <c r="J200" s="24">
        <f t="shared" si="16"/>
        <v>23737000</v>
      </c>
      <c r="K200">
        <v>0</v>
      </c>
      <c r="L200">
        <v>23737000</v>
      </c>
      <c r="M200">
        <v>0</v>
      </c>
      <c r="O200" t="s">
        <v>6716</v>
      </c>
      <c r="P200" t="s">
        <v>6717</v>
      </c>
      <c r="Q200" s="3" t="s">
        <v>437</v>
      </c>
      <c r="R200" s="4" t="s">
        <v>438</v>
      </c>
      <c r="S200" s="24">
        <f t="shared" si="17"/>
        <v>17102000</v>
      </c>
      <c r="T200">
        <v>0</v>
      </c>
      <c r="U200">
        <v>0</v>
      </c>
      <c r="V200">
        <v>17102000</v>
      </c>
      <c r="X200" t="s">
        <v>6716</v>
      </c>
      <c r="Y200" t="s">
        <v>6717</v>
      </c>
      <c r="Z200" s="3" t="s">
        <v>437</v>
      </c>
      <c r="AA200" s="4" t="s">
        <v>438</v>
      </c>
      <c r="AB200" s="24">
        <f t="shared" si="18"/>
        <v>0</v>
      </c>
      <c r="AC200">
        <v>0</v>
      </c>
      <c r="AD200">
        <v>0</v>
      </c>
    </row>
    <row r="201" spans="1:30" x14ac:dyDescent="0.3">
      <c r="A201" t="s">
        <v>7222</v>
      </c>
      <c r="B201" t="s">
        <v>7223</v>
      </c>
      <c r="C201" t="s">
        <v>7224</v>
      </c>
      <c r="D201" t="s">
        <v>7224</v>
      </c>
      <c r="E201" t="s">
        <v>7224</v>
      </c>
      <c r="F201" t="s">
        <v>8364</v>
      </c>
      <c r="G201" t="s">
        <v>8365</v>
      </c>
      <c r="H201" s="3" t="s">
        <v>437</v>
      </c>
      <c r="I201" s="4" t="s">
        <v>438</v>
      </c>
      <c r="J201" s="24">
        <f t="shared" si="16"/>
        <v>0</v>
      </c>
      <c r="K201">
        <v>0</v>
      </c>
      <c r="L201">
        <v>0</v>
      </c>
      <c r="M201">
        <v>0</v>
      </c>
      <c r="O201" t="s">
        <v>8364</v>
      </c>
      <c r="P201" t="s">
        <v>8365</v>
      </c>
      <c r="Q201" s="3" t="s">
        <v>437</v>
      </c>
      <c r="R201" s="4" t="s">
        <v>438</v>
      </c>
      <c r="S201" s="24">
        <f t="shared" si="17"/>
        <v>14244000</v>
      </c>
      <c r="T201">
        <v>14244000</v>
      </c>
      <c r="U201">
        <v>0</v>
      </c>
      <c r="V201">
        <v>0</v>
      </c>
      <c r="X201" t="s">
        <v>8364</v>
      </c>
      <c r="Y201" t="s">
        <v>8365</v>
      </c>
      <c r="Z201" s="3" t="s">
        <v>437</v>
      </c>
      <c r="AA201" s="4" t="s">
        <v>438</v>
      </c>
      <c r="AB201" s="24">
        <f t="shared" si="18"/>
        <v>0</v>
      </c>
      <c r="AC201">
        <v>0</v>
      </c>
      <c r="AD201">
        <v>0</v>
      </c>
    </row>
    <row r="202" spans="1:30" x14ac:dyDescent="0.3">
      <c r="A202" t="s">
        <v>1438</v>
      </c>
      <c r="B202" t="s">
        <v>1439</v>
      </c>
      <c r="C202" t="s">
        <v>1440</v>
      </c>
      <c r="D202" t="s">
        <v>1441</v>
      </c>
      <c r="E202" t="s">
        <v>1441</v>
      </c>
      <c r="F202" t="s">
        <v>1334</v>
      </c>
      <c r="G202" t="s">
        <v>1333</v>
      </c>
      <c r="H202" s="3" t="s">
        <v>437</v>
      </c>
      <c r="I202" s="4" t="s">
        <v>438</v>
      </c>
      <c r="J202" s="24">
        <f t="shared" si="16"/>
        <v>2163280000</v>
      </c>
      <c r="K202">
        <v>0</v>
      </c>
      <c r="L202">
        <v>909580000</v>
      </c>
      <c r="M202">
        <v>1253700000</v>
      </c>
      <c r="O202" t="s">
        <v>1334</v>
      </c>
      <c r="P202" t="s">
        <v>1333</v>
      </c>
      <c r="Q202" s="3" t="s">
        <v>437</v>
      </c>
      <c r="R202" s="4" t="s">
        <v>438</v>
      </c>
      <c r="S202" s="24">
        <f t="shared" si="17"/>
        <v>1355900000</v>
      </c>
      <c r="T202">
        <v>363780000</v>
      </c>
      <c r="U202">
        <v>667380000</v>
      </c>
      <c r="V202">
        <v>324740000</v>
      </c>
      <c r="X202" t="s">
        <v>1334</v>
      </c>
      <c r="Y202" t="s">
        <v>1333</v>
      </c>
      <c r="Z202" s="3" t="s">
        <v>437</v>
      </c>
      <c r="AA202" s="4" t="s">
        <v>438</v>
      </c>
      <c r="AB202" s="24">
        <f t="shared" si="18"/>
        <v>1429770000</v>
      </c>
      <c r="AC202">
        <v>914170000</v>
      </c>
      <c r="AD202">
        <v>515600000</v>
      </c>
    </row>
    <row r="203" spans="1:30" x14ac:dyDescent="0.3">
      <c r="A203" t="s">
        <v>875</v>
      </c>
      <c r="B203" t="s">
        <v>876</v>
      </c>
      <c r="C203" t="s">
        <v>877</v>
      </c>
      <c r="D203" t="s">
        <v>877</v>
      </c>
      <c r="E203" t="s">
        <v>877</v>
      </c>
      <c r="F203" t="s">
        <v>2700</v>
      </c>
      <c r="G203" t="s">
        <v>2701</v>
      </c>
      <c r="H203" s="3" t="s">
        <v>437</v>
      </c>
      <c r="I203" s="4" t="s">
        <v>438</v>
      </c>
      <c r="J203" s="24">
        <f t="shared" si="16"/>
        <v>225610000</v>
      </c>
      <c r="K203">
        <v>102820000</v>
      </c>
      <c r="L203">
        <v>122790000</v>
      </c>
      <c r="M203">
        <v>0</v>
      </c>
      <c r="O203" t="s">
        <v>2700</v>
      </c>
      <c r="P203" t="s">
        <v>2701</v>
      </c>
      <c r="Q203" s="3" t="s">
        <v>437</v>
      </c>
      <c r="R203" s="4" t="s">
        <v>438</v>
      </c>
      <c r="S203" s="24">
        <f t="shared" si="17"/>
        <v>346968000</v>
      </c>
      <c r="T203">
        <v>97188000</v>
      </c>
      <c r="U203">
        <v>153330000</v>
      </c>
      <c r="V203">
        <v>96450000</v>
      </c>
      <c r="X203" t="s">
        <v>2700</v>
      </c>
      <c r="Y203" t="s">
        <v>2701</v>
      </c>
      <c r="Z203" s="3" t="s">
        <v>437</v>
      </c>
      <c r="AA203" s="4" t="s">
        <v>438</v>
      </c>
      <c r="AB203" s="24">
        <f t="shared" si="18"/>
        <v>214170000</v>
      </c>
      <c r="AC203">
        <v>214170000</v>
      </c>
      <c r="AD203">
        <v>0</v>
      </c>
    </row>
    <row r="204" spans="1:30" x14ac:dyDescent="0.3">
      <c r="A204" t="s">
        <v>739</v>
      </c>
      <c r="B204" t="s">
        <v>740</v>
      </c>
      <c r="C204" t="s">
        <v>741</v>
      </c>
      <c r="D204" t="s">
        <v>741</v>
      </c>
      <c r="E204" t="s">
        <v>741</v>
      </c>
      <c r="F204" t="s">
        <v>11894</v>
      </c>
      <c r="G204" t="s">
        <v>11895</v>
      </c>
      <c r="H204" s="3" t="s">
        <v>437</v>
      </c>
      <c r="I204" s="4" t="s">
        <v>438</v>
      </c>
      <c r="J204" s="24">
        <f t="shared" si="16"/>
        <v>0</v>
      </c>
      <c r="K204">
        <v>0</v>
      </c>
      <c r="L204">
        <v>0</v>
      </c>
      <c r="M204">
        <v>0</v>
      </c>
      <c r="O204" t="s">
        <v>11894</v>
      </c>
      <c r="P204" t="s">
        <v>11895</v>
      </c>
      <c r="Q204" s="3" t="s">
        <v>437</v>
      </c>
      <c r="R204" s="4" t="s">
        <v>438</v>
      </c>
      <c r="S204" s="24">
        <f t="shared" si="17"/>
        <v>0</v>
      </c>
      <c r="T204">
        <v>0</v>
      </c>
      <c r="U204">
        <v>0</v>
      </c>
      <c r="V204">
        <v>0</v>
      </c>
      <c r="X204" t="s">
        <v>11894</v>
      </c>
      <c r="Y204" t="s">
        <v>11895</v>
      </c>
      <c r="Z204" s="3" t="s">
        <v>437</v>
      </c>
      <c r="AA204" s="4" t="s">
        <v>438</v>
      </c>
      <c r="AB204" s="24">
        <f t="shared" si="18"/>
        <v>0</v>
      </c>
      <c r="AC204">
        <v>0</v>
      </c>
      <c r="AD204">
        <v>0</v>
      </c>
    </row>
    <row r="205" spans="1:30" x14ac:dyDescent="0.3">
      <c r="A205" t="s">
        <v>1630</v>
      </c>
      <c r="B205" t="s">
        <v>1631</v>
      </c>
      <c r="C205" t="s">
        <v>1632</v>
      </c>
      <c r="D205" t="s">
        <v>1633</v>
      </c>
      <c r="E205" t="s">
        <v>1633</v>
      </c>
      <c r="F205" t="s">
        <v>1227</v>
      </c>
      <c r="G205" t="s">
        <v>1228</v>
      </c>
      <c r="H205" s="3" t="s">
        <v>437</v>
      </c>
      <c r="I205" s="4" t="s">
        <v>438</v>
      </c>
      <c r="J205" s="24">
        <f t="shared" si="16"/>
        <v>1709320000</v>
      </c>
      <c r="K205">
        <v>712910000</v>
      </c>
      <c r="L205">
        <v>649740000</v>
      </c>
      <c r="M205">
        <v>346670000</v>
      </c>
      <c r="O205" t="s">
        <v>1227</v>
      </c>
      <c r="P205" t="s">
        <v>1228</v>
      </c>
      <c r="Q205" s="3" t="s">
        <v>437</v>
      </c>
      <c r="R205" s="4" t="s">
        <v>438</v>
      </c>
      <c r="S205" s="24">
        <f t="shared" si="17"/>
        <v>3281410000</v>
      </c>
      <c r="T205">
        <v>1285300000</v>
      </c>
      <c r="U205">
        <v>865410000</v>
      </c>
      <c r="V205">
        <v>1130700000</v>
      </c>
      <c r="X205" t="s">
        <v>1227</v>
      </c>
      <c r="Y205" t="s">
        <v>1228</v>
      </c>
      <c r="Z205" s="3" t="s">
        <v>437</v>
      </c>
      <c r="AA205" s="4" t="s">
        <v>438</v>
      </c>
      <c r="AB205" s="24">
        <f t="shared" si="18"/>
        <v>1338300000</v>
      </c>
      <c r="AC205">
        <v>836070000</v>
      </c>
      <c r="AD205">
        <v>502230000</v>
      </c>
    </row>
    <row r="206" spans="1:30" x14ac:dyDescent="0.3">
      <c r="A206" t="s">
        <v>194</v>
      </c>
      <c r="B206" t="s">
        <v>195</v>
      </c>
      <c r="C206" t="s">
        <v>196</v>
      </c>
      <c r="D206" t="s">
        <v>196</v>
      </c>
      <c r="E206" t="s">
        <v>197</v>
      </c>
      <c r="F206" t="s">
        <v>436</v>
      </c>
      <c r="G206" t="s">
        <v>435</v>
      </c>
      <c r="H206" s="3" t="s">
        <v>437</v>
      </c>
      <c r="I206" s="4" t="s">
        <v>438</v>
      </c>
      <c r="J206" s="24">
        <f t="shared" si="16"/>
        <v>25329500000</v>
      </c>
      <c r="K206">
        <v>1275500000</v>
      </c>
      <c r="L206">
        <v>13388000000</v>
      </c>
      <c r="M206">
        <v>10666000000</v>
      </c>
      <c r="O206" t="s">
        <v>436</v>
      </c>
      <c r="P206" t="s">
        <v>435</v>
      </c>
      <c r="Q206" s="3" t="s">
        <v>437</v>
      </c>
      <c r="R206" s="4" t="s">
        <v>438</v>
      </c>
      <c r="S206" s="24">
        <f t="shared" si="17"/>
        <v>13952800000</v>
      </c>
      <c r="T206">
        <v>6836100000</v>
      </c>
      <c r="U206">
        <v>4807600000</v>
      </c>
      <c r="V206">
        <v>2309100000</v>
      </c>
      <c r="X206" t="s">
        <v>436</v>
      </c>
      <c r="Y206" t="s">
        <v>435</v>
      </c>
      <c r="Z206" s="3" t="s">
        <v>437</v>
      </c>
      <c r="AA206" s="4" t="s">
        <v>438</v>
      </c>
      <c r="AB206" s="24">
        <f t="shared" si="18"/>
        <v>7698700000</v>
      </c>
      <c r="AC206">
        <v>6271300000</v>
      </c>
      <c r="AD206">
        <v>1427400000</v>
      </c>
    </row>
    <row r="207" spans="1:30" x14ac:dyDescent="0.3">
      <c r="A207" t="s">
        <v>2645</v>
      </c>
      <c r="B207" t="s">
        <v>2645</v>
      </c>
      <c r="C207" t="s">
        <v>2646</v>
      </c>
      <c r="D207" t="s">
        <v>2646</v>
      </c>
      <c r="E207" t="s">
        <v>2646</v>
      </c>
      <c r="F207" t="s">
        <v>5304</v>
      </c>
      <c r="G207" t="s">
        <v>5305</v>
      </c>
      <c r="H207" s="3" t="s">
        <v>437</v>
      </c>
      <c r="I207" s="8" t="s">
        <v>1676</v>
      </c>
      <c r="J207" s="24">
        <f t="shared" si="16"/>
        <v>20395000</v>
      </c>
      <c r="K207">
        <v>0</v>
      </c>
      <c r="L207">
        <v>20395000</v>
      </c>
      <c r="M207">
        <v>0</v>
      </c>
      <c r="O207" t="s">
        <v>5304</v>
      </c>
      <c r="P207" t="s">
        <v>5305</v>
      </c>
      <c r="Q207" s="3" t="s">
        <v>437</v>
      </c>
      <c r="R207" s="8" t="s">
        <v>1676</v>
      </c>
      <c r="S207" s="24">
        <f t="shared" si="17"/>
        <v>42691000</v>
      </c>
      <c r="T207">
        <v>11786000</v>
      </c>
      <c r="U207">
        <v>15054000</v>
      </c>
      <c r="V207">
        <v>15851000</v>
      </c>
      <c r="X207" t="s">
        <v>5304</v>
      </c>
      <c r="Y207" t="s">
        <v>5305</v>
      </c>
      <c r="Z207" s="3" t="s">
        <v>437</v>
      </c>
      <c r="AA207" s="8" t="s">
        <v>1676</v>
      </c>
      <c r="AB207" s="24">
        <f t="shared" si="18"/>
        <v>35347000</v>
      </c>
      <c r="AC207">
        <v>16720000</v>
      </c>
      <c r="AD207">
        <v>18627000</v>
      </c>
    </row>
    <row r="208" spans="1:30" x14ac:dyDescent="0.3">
      <c r="A208" t="s">
        <v>1757</v>
      </c>
      <c r="B208" t="s">
        <v>1758</v>
      </c>
      <c r="C208" t="s">
        <v>1759</v>
      </c>
      <c r="D208" t="s">
        <v>1759</v>
      </c>
      <c r="E208" t="s">
        <v>1760</v>
      </c>
      <c r="F208" t="s">
        <v>10875</v>
      </c>
      <c r="G208" t="s">
        <v>10876</v>
      </c>
      <c r="H208" s="3" t="s">
        <v>437</v>
      </c>
      <c r="I208" s="8" t="s">
        <v>1676</v>
      </c>
      <c r="J208" s="24">
        <f t="shared" si="16"/>
        <v>0</v>
      </c>
      <c r="K208">
        <v>0</v>
      </c>
      <c r="L208">
        <v>0</v>
      </c>
      <c r="M208">
        <v>0</v>
      </c>
      <c r="O208" t="s">
        <v>10875</v>
      </c>
      <c r="P208" t="s">
        <v>10876</v>
      </c>
      <c r="Q208" s="3" t="s">
        <v>437</v>
      </c>
      <c r="R208" s="8" t="s">
        <v>1676</v>
      </c>
      <c r="S208" s="24">
        <f t="shared" si="17"/>
        <v>2922800</v>
      </c>
      <c r="T208">
        <v>0</v>
      </c>
      <c r="U208">
        <v>0</v>
      </c>
      <c r="V208">
        <v>2922800</v>
      </c>
      <c r="X208" t="s">
        <v>10875</v>
      </c>
      <c r="Y208" t="s">
        <v>10876</v>
      </c>
      <c r="Z208" s="3" t="s">
        <v>437</v>
      </c>
      <c r="AA208" s="8" t="s">
        <v>1676</v>
      </c>
      <c r="AB208" s="24">
        <f t="shared" si="18"/>
        <v>0</v>
      </c>
      <c r="AC208">
        <v>0</v>
      </c>
      <c r="AD208">
        <v>0</v>
      </c>
    </row>
    <row r="209" spans="1:30" x14ac:dyDescent="0.3">
      <c r="A209" t="s">
        <v>2065</v>
      </c>
      <c r="B209" t="s">
        <v>2066</v>
      </c>
      <c r="C209" t="s">
        <v>2067</v>
      </c>
      <c r="D209" t="s">
        <v>2067</v>
      </c>
      <c r="E209" t="s">
        <v>2067</v>
      </c>
      <c r="F209" t="s">
        <v>1686</v>
      </c>
      <c r="G209" t="s">
        <v>1687</v>
      </c>
      <c r="H209" s="3" t="s">
        <v>437</v>
      </c>
      <c r="I209" s="8" t="s">
        <v>1676</v>
      </c>
      <c r="J209" s="24">
        <f t="shared" si="16"/>
        <v>821830000</v>
      </c>
      <c r="K209">
        <v>312390000</v>
      </c>
      <c r="L209">
        <v>326650000</v>
      </c>
      <c r="M209">
        <v>182790000</v>
      </c>
      <c r="O209" t="s">
        <v>1686</v>
      </c>
      <c r="P209" t="s">
        <v>1687</v>
      </c>
      <c r="Q209" s="3" t="s">
        <v>437</v>
      </c>
      <c r="R209" s="8" t="s">
        <v>1676</v>
      </c>
      <c r="S209" s="24">
        <f t="shared" si="17"/>
        <v>1126770000</v>
      </c>
      <c r="T209">
        <v>271080000</v>
      </c>
      <c r="U209">
        <v>478570000</v>
      </c>
      <c r="V209">
        <v>377120000</v>
      </c>
      <c r="X209" t="s">
        <v>1686</v>
      </c>
      <c r="Y209" t="s">
        <v>1687</v>
      </c>
      <c r="Z209" s="3" t="s">
        <v>437</v>
      </c>
      <c r="AA209" s="8" t="s">
        <v>1676</v>
      </c>
      <c r="AB209" s="24">
        <f t="shared" si="18"/>
        <v>462300000</v>
      </c>
      <c r="AC209">
        <v>231760000</v>
      </c>
      <c r="AD209">
        <v>230540000</v>
      </c>
    </row>
    <row r="210" spans="1:30" x14ac:dyDescent="0.3">
      <c r="A210" t="s">
        <v>10554</v>
      </c>
      <c r="B210" t="s">
        <v>10554</v>
      </c>
      <c r="C210" t="s">
        <v>5494</v>
      </c>
      <c r="D210" t="s">
        <v>1323</v>
      </c>
      <c r="E210" t="s">
        <v>1323</v>
      </c>
      <c r="F210" t="s">
        <v>7591</v>
      </c>
      <c r="G210" t="s">
        <v>7592</v>
      </c>
      <c r="H210" s="3" t="s">
        <v>437</v>
      </c>
      <c r="I210" s="8" t="s">
        <v>1676</v>
      </c>
      <c r="J210" s="24">
        <f t="shared" si="16"/>
        <v>0</v>
      </c>
      <c r="K210">
        <v>0</v>
      </c>
      <c r="L210">
        <v>0</v>
      </c>
      <c r="M210">
        <v>0</v>
      </c>
      <c r="O210" t="s">
        <v>7591</v>
      </c>
      <c r="P210" t="s">
        <v>7592</v>
      </c>
      <c r="Q210" s="3" t="s">
        <v>437</v>
      </c>
      <c r="R210" s="8" t="s">
        <v>1676</v>
      </c>
      <c r="S210" s="24">
        <f t="shared" si="17"/>
        <v>22312000</v>
      </c>
      <c r="T210">
        <v>0</v>
      </c>
      <c r="U210">
        <v>22312000</v>
      </c>
      <c r="V210">
        <v>0</v>
      </c>
      <c r="X210" t="s">
        <v>7591</v>
      </c>
      <c r="Y210" t="s">
        <v>7592</v>
      </c>
      <c r="Z210" s="3" t="s">
        <v>437</v>
      </c>
      <c r="AA210" s="8" t="s">
        <v>1676</v>
      </c>
      <c r="AB210" s="24">
        <f t="shared" si="18"/>
        <v>0</v>
      </c>
      <c r="AC210">
        <v>0</v>
      </c>
      <c r="AD210">
        <v>0</v>
      </c>
    </row>
    <row r="211" spans="1:30" x14ac:dyDescent="0.3">
      <c r="A211" t="s">
        <v>4437</v>
      </c>
      <c r="B211" t="s">
        <v>4438</v>
      </c>
      <c r="C211" t="s">
        <v>4439</v>
      </c>
      <c r="D211" t="s">
        <v>4439</v>
      </c>
      <c r="E211" t="s">
        <v>4439</v>
      </c>
      <c r="F211" t="s">
        <v>4159</v>
      </c>
      <c r="G211" t="s">
        <v>4160</v>
      </c>
      <c r="H211" s="3" t="s">
        <v>437</v>
      </c>
      <c r="I211" s="8" t="s">
        <v>1676</v>
      </c>
      <c r="J211" s="24">
        <f t="shared" si="16"/>
        <v>63350000</v>
      </c>
      <c r="K211">
        <v>24366000</v>
      </c>
      <c r="L211">
        <v>38984000</v>
      </c>
      <c r="M211">
        <v>0</v>
      </c>
      <c r="O211" t="s">
        <v>4159</v>
      </c>
      <c r="P211" t="s">
        <v>4160</v>
      </c>
      <c r="Q211" s="3" t="s">
        <v>437</v>
      </c>
      <c r="R211" s="8" t="s">
        <v>1676</v>
      </c>
      <c r="S211" s="24">
        <f t="shared" si="17"/>
        <v>91301000</v>
      </c>
      <c r="T211">
        <v>32714000</v>
      </c>
      <c r="U211">
        <v>32129000</v>
      </c>
      <c r="V211">
        <v>26458000</v>
      </c>
      <c r="X211" t="s">
        <v>4159</v>
      </c>
      <c r="Y211" t="s">
        <v>4160</v>
      </c>
      <c r="Z211" s="3" t="s">
        <v>437</v>
      </c>
      <c r="AA211" s="8" t="s">
        <v>1676</v>
      </c>
      <c r="AB211" s="24">
        <f t="shared" si="18"/>
        <v>59285000</v>
      </c>
      <c r="AC211">
        <v>42581000</v>
      </c>
      <c r="AD211">
        <v>16704000</v>
      </c>
    </row>
    <row r="212" spans="1:30" x14ac:dyDescent="0.3">
      <c r="A212" t="s">
        <v>9068</v>
      </c>
      <c r="B212" t="s">
        <v>9068</v>
      </c>
      <c r="C212">
        <v>6</v>
      </c>
      <c r="D212">
        <v>6</v>
      </c>
      <c r="E212">
        <v>6</v>
      </c>
      <c r="F212" t="s">
        <v>3178</v>
      </c>
      <c r="G212" t="s">
        <v>3179</v>
      </c>
      <c r="H212" s="3" t="s">
        <v>437</v>
      </c>
      <c r="I212" s="8" t="s">
        <v>1676</v>
      </c>
      <c r="J212" s="24">
        <f t="shared" si="16"/>
        <v>121413000</v>
      </c>
      <c r="K212">
        <v>67290000</v>
      </c>
      <c r="L212">
        <v>54123000</v>
      </c>
      <c r="M212">
        <v>0</v>
      </c>
      <c r="O212" t="s">
        <v>3178</v>
      </c>
      <c r="P212" t="s">
        <v>3179</v>
      </c>
      <c r="Q212" s="3" t="s">
        <v>437</v>
      </c>
      <c r="R212" s="8" t="s">
        <v>1676</v>
      </c>
      <c r="S212" s="24">
        <f t="shared" si="17"/>
        <v>235976000</v>
      </c>
      <c r="T212">
        <v>54233000</v>
      </c>
      <c r="U212">
        <v>83320000</v>
      </c>
      <c r="V212">
        <v>98423000</v>
      </c>
      <c r="X212" t="s">
        <v>3178</v>
      </c>
      <c r="Y212" t="s">
        <v>3179</v>
      </c>
      <c r="Z212" s="3" t="s">
        <v>437</v>
      </c>
      <c r="AA212" s="8" t="s">
        <v>1676</v>
      </c>
      <c r="AB212" s="24">
        <f t="shared" si="18"/>
        <v>169739000</v>
      </c>
      <c r="AC212">
        <v>123070000</v>
      </c>
      <c r="AD212">
        <v>46669000</v>
      </c>
    </row>
    <row r="213" spans="1:30" x14ac:dyDescent="0.3">
      <c r="A213" t="s">
        <v>10676</v>
      </c>
      <c r="B213" t="s">
        <v>10676</v>
      </c>
      <c r="C213" t="s">
        <v>1323</v>
      </c>
      <c r="D213" t="s">
        <v>1323</v>
      </c>
      <c r="E213" t="s">
        <v>1323</v>
      </c>
      <c r="F213" t="s">
        <v>5756</v>
      </c>
      <c r="G213" t="s">
        <v>5757</v>
      </c>
      <c r="H213" s="3" t="s">
        <v>437</v>
      </c>
      <c r="I213" s="8" t="s">
        <v>1676</v>
      </c>
      <c r="J213" s="24">
        <f t="shared" si="16"/>
        <v>15309000</v>
      </c>
      <c r="K213">
        <v>0</v>
      </c>
      <c r="L213">
        <v>15309000</v>
      </c>
      <c r="M213">
        <v>0</v>
      </c>
      <c r="O213" t="s">
        <v>5756</v>
      </c>
      <c r="P213" t="s">
        <v>5757</v>
      </c>
      <c r="Q213" s="3" t="s">
        <v>437</v>
      </c>
      <c r="R213" s="8" t="s">
        <v>1676</v>
      </c>
      <c r="S213" s="24">
        <f t="shared" si="17"/>
        <v>42967000</v>
      </c>
      <c r="T213">
        <v>22044000</v>
      </c>
      <c r="U213">
        <v>0</v>
      </c>
      <c r="V213">
        <v>20923000</v>
      </c>
      <c r="X213" t="s">
        <v>5756</v>
      </c>
      <c r="Y213" t="s">
        <v>5757</v>
      </c>
      <c r="Z213" s="3" t="s">
        <v>437</v>
      </c>
      <c r="AA213" s="8" t="s">
        <v>1676</v>
      </c>
      <c r="AB213" s="24">
        <f t="shared" si="18"/>
        <v>16049000</v>
      </c>
      <c r="AC213">
        <v>16049000</v>
      </c>
      <c r="AD213">
        <v>0</v>
      </c>
    </row>
    <row r="214" spans="1:30" x14ac:dyDescent="0.3">
      <c r="A214" t="s">
        <v>1284</v>
      </c>
      <c r="B214" t="s">
        <v>1284</v>
      </c>
      <c r="C214" t="s">
        <v>1285</v>
      </c>
      <c r="D214" t="s">
        <v>1286</v>
      </c>
      <c r="E214" t="s">
        <v>1286</v>
      </c>
      <c r="F214" t="s">
        <v>9524</v>
      </c>
      <c r="G214" t="s">
        <v>9525</v>
      </c>
      <c r="H214" s="3" t="s">
        <v>437</v>
      </c>
      <c r="I214" s="8" t="s">
        <v>1676</v>
      </c>
      <c r="J214" s="24">
        <f t="shared" si="16"/>
        <v>0</v>
      </c>
      <c r="K214">
        <v>0</v>
      </c>
      <c r="L214">
        <v>0</v>
      </c>
      <c r="M214">
        <v>0</v>
      </c>
      <c r="O214" t="s">
        <v>9524</v>
      </c>
      <c r="P214" t="s">
        <v>9525</v>
      </c>
      <c r="Q214" s="3" t="s">
        <v>437</v>
      </c>
      <c r="R214" s="8" t="s">
        <v>1676</v>
      </c>
      <c r="S214" s="24">
        <f t="shared" si="17"/>
        <v>7080300</v>
      </c>
      <c r="T214">
        <v>7080300</v>
      </c>
      <c r="U214">
        <v>0</v>
      </c>
      <c r="V214">
        <v>0</v>
      </c>
      <c r="X214" t="s">
        <v>9524</v>
      </c>
      <c r="Y214" t="s">
        <v>9525</v>
      </c>
      <c r="Z214" s="3" t="s">
        <v>437</v>
      </c>
      <c r="AA214" s="8" t="s">
        <v>1676</v>
      </c>
      <c r="AB214" s="24">
        <f t="shared" si="18"/>
        <v>0</v>
      </c>
      <c r="AC214">
        <v>0</v>
      </c>
      <c r="AD214">
        <v>0</v>
      </c>
    </row>
    <row r="215" spans="1:30" x14ac:dyDescent="0.3">
      <c r="A215" t="s">
        <v>2732</v>
      </c>
      <c r="B215" t="s">
        <v>2732</v>
      </c>
      <c r="C215">
        <v>22</v>
      </c>
      <c r="D215">
        <v>1</v>
      </c>
      <c r="E215">
        <v>0</v>
      </c>
      <c r="F215" t="s">
        <v>3946</v>
      </c>
      <c r="G215" t="s">
        <v>3947</v>
      </c>
      <c r="H215" s="3" t="s">
        <v>437</v>
      </c>
      <c r="I215" s="8" t="s">
        <v>1676</v>
      </c>
      <c r="J215" s="24">
        <f t="shared" si="16"/>
        <v>106158000</v>
      </c>
      <c r="K215">
        <v>0</v>
      </c>
      <c r="L215">
        <v>44088000</v>
      </c>
      <c r="M215">
        <v>62070000</v>
      </c>
      <c r="O215" t="s">
        <v>3946</v>
      </c>
      <c r="P215" t="s">
        <v>3947</v>
      </c>
      <c r="Q215" s="3" t="s">
        <v>437</v>
      </c>
      <c r="R215" s="8" t="s">
        <v>1676</v>
      </c>
      <c r="S215" s="24">
        <f t="shared" si="17"/>
        <v>100043000</v>
      </c>
      <c r="T215">
        <v>25652000</v>
      </c>
      <c r="U215">
        <v>40803000</v>
      </c>
      <c r="V215">
        <v>33588000</v>
      </c>
      <c r="X215" t="s">
        <v>3946</v>
      </c>
      <c r="Y215" t="s">
        <v>3947</v>
      </c>
      <c r="Z215" s="3" t="s">
        <v>437</v>
      </c>
      <c r="AA215" s="8" t="s">
        <v>1676</v>
      </c>
      <c r="AB215" s="24">
        <f t="shared" si="18"/>
        <v>33309000</v>
      </c>
      <c r="AC215">
        <v>33309000</v>
      </c>
      <c r="AD215">
        <v>0</v>
      </c>
    </row>
    <row r="216" spans="1:30" x14ac:dyDescent="0.3">
      <c r="A216" t="s">
        <v>5763</v>
      </c>
      <c r="B216" t="s">
        <v>5763</v>
      </c>
      <c r="C216">
        <v>2</v>
      </c>
      <c r="D216">
        <v>2</v>
      </c>
      <c r="E216">
        <v>2</v>
      </c>
      <c r="F216" t="s">
        <v>3517</v>
      </c>
      <c r="G216" t="s">
        <v>3518</v>
      </c>
      <c r="H216" s="3" t="s">
        <v>437</v>
      </c>
      <c r="I216" s="8" t="s">
        <v>1676</v>
      </c>
      <c r="J216" s="24">
        <f t="shared" si="16"/>
        <v>178430000</v>
      </c>
      <c r="K216">
        <v>0</v>
      </c>
      <c r="L216">
        <v>178430000</v>
      </c>
      <c r="M216">
        <v>0</v>
      </c>
      <c r="O216" t="s">
        <v>3517</v>
      </c>
      <c r="P216" t="s">
        <v>3518</v>
      </c>
      <c r="Q216" s="3" t="s">
        <v>437</v>
      </c>
      <c r="R216" s="8" t="s">
        <v>1676</v>
      </c>
      <c r="S216" s="24">
        <f t="shared" si="17"/>
        <v>171480000</v>
      </c>
      <c r="T216">
        <v>171480000</v>
      </c>
      <c r="U216">
        <v>0</v>
      </c>
      <c r="V216">
        <v>0</v>
      </c>
      <c r="X216" t="s">
        <v>3517</v>
      </c>
      <c r="Y216" t="s">
        <v>3518</v>
      </c>
      <c r="Z216" s="3" t="s">
        <v>437</v>
      </c>
      <c r="AA216" s="8" t="s">
        <v>1676</v>
      </c>
      <c r="AB216" s="24">
        <f t="shared" si="18"/>
        <v>0</v>
      </c>
      <c r="AC216">
        <v>0</v>
      </c>
      <c r="AD216">
        <v>0</v>
      </c>
    </row>
    <row r="217" spans="1:30" x14ac:dyDescent="0.3">
      <c r="A217" t="s">
        <v>9134</v>
      </c>
      <c r="B217" t="s">
        <v>9134</v>
      </c>
      <c r="C217" t="s">
        <v>9135</v>
      </c>
      <c r="D217" t="s">
        <v>1323</v>
      </c>
      <c r="E217" t="s">
        <v>3400</v>
      </c>
      <c r="F217" t="s">
        <v>4105</v>
      </c>
      <c r="G217" t="s">
        <v>4104</v>
      </c>
      <c r="H217" s="3" t="s">
        <v>437</v>
      </c>
      <c r="I217" s="8" t="s">
        <v>1676</v>
      </c>
      <c r="J217" s="24">
        <f t="shared" si="16"/>
        <v>43546000</v>
      </c>
      <c r="K217">
        <v>0</v>
      </c>
      <c r="L217">
        <v>43546000</v>
      </c>
      <c r="M217">
        <v>0</v>
      </c>
      <c r="O217" t="s">
        <v>4105</v>
      </c>
      <c r="P217" t="s">
        <v>4104</v>
      </c>
      <c r="Q217" s="3" t="s">
        <v>437</v>
      </c>
      <c r="R217" s="8" t="s">
        <v>1676</v>
      </c>
      <c r="S217" s="24">
        <f t="shared" si="17"/>
        <v>125994000</v>
      </c>
      <c r="T217">
        <v>40071000</v>
      </c>
      <c r="U217">
        <v>53355000</v>
      </c>
      <c r="V217">
        <v>32568000</v>
      </c>
      <c r="X217" t="s">
        <v>4105</v>
      </c>
      <c r="Y217" t="s">
        <v>4104</v>
      </c>
      <c r="Z217" s="3" t="s">
        <v>437</v>
      </c>
      <c r="AA217" s="8" t="s">
        <v>1676</v>
      </c>
      <c r="AB217" s="24">
        <f t="shared" si="18"/>
        <v>60380000</v>
      </c>
      <c r="AC217">
        <v>38371000</v>
      </c>
      <c r="AD217">
        <v>22009000</v>
      </c>
    </row>
    <row r="218" spans="1:30" x14ac:dyDescent="0.3">
      <c r="A218" t="s">
        <v>727</v>
      </c>
      <c r="B218" t="s">
        <v>727</v>
      </c>
      <c r="C218" t="s">
        <v>728</v>
      </c>
      <c r="D218" t="s">
        <v>728</v>
      </c>
      <c r="E218" t="s">
        <v>290</v>
      </c>
      <c r="F218" t="s">
        <v>7996</v>
      </c>
      <c r="G218" t="s">
        <v>7995</v>
      </c>
      <c r="H218" s="3" t="s">
        <v>437</v>
      </c>
      <c r="I218" s="8" t="s">
        <v>1676</v>
      </c>
      <c r="J218" s="24">
        <f t="shared" si="16"/>
        <v>0</v>
      </c>
      <c r="K218">
        <v>0</v>
      </c>
      <c r="L218">
        <v>0</v>
      </c>
      <c r="M218">
        <v>0</v>
      </c>
      <c r="O218" t="s">
        <v>7996</v>
      </c>
      <c r="P218" t="s">
        <v>7995</v>
      </c>
      <c r="Q218" s="3" t="s">
        <v>437</v>
      </c>
      <c r="R218" s="8" t="s">
        <v>1676</v>
      </c>
      <c r="S218" s="24">
        <f t="shared" si="17"/>
        <v>0</v>
      </c>
      <c r="T218">
        <v>0</v>
      </c>
      <c r="U218">
        <v>0</v>
      </c>
      <c r="V218">
        <v>0</v>
      </c>
      <c r="X218" t="s">
        <v>7996</v>
      </c>
      <c r="Y218" t="s">
        <v>7995</v>
      </c>
      <c r="Z218" s="3" t="s">
        <v>437</v>
      </c>
      <c r="AA218" s="8" t="s">
        <v>1676</v>
      </c>
      <c r="AB218" s="24">
        <f t="shared" si="18"/>
        <v>17486000</v>
      </c>
      <c r="AC218">
        <v>17486000</v>
      </c>
      <c r="AD218">
        <v>0</v>
      </c>
    </row>
    <row r="219" spans="1:30" x14ac:dyDescent="0.3">
      <c r="A219" t="s">
        <v>3258</v>
      </c>
      <c r="B219" t="s">
        <v>3258</v>
      </c>
      <c r="C219">
        <v>8</v>
      </c>
      <c r="D219">
        <v>8</v>
      </c>
      <c r="E219">
        <v>8</v>
      </c>
      <c r="F219" t="s">
        <v>5515</v>
      </c>
      <c r="G219" t="s">
        <v>5514</v>
      </c>
      <c r="H219" s="3" t="s">
        <v>437</v>
      </c>
      <c r="I219" s="8" t="s">
        <v>1676</v>
      </c>
      <c r="J219" s="24">
        <f t="shared" si="16"/>
        <v>15813000</v>
      </c>
      <c r="K219">
        <v>0</v>
      </c>
      <c r="L219">
        <v>15813000</v>
      </c>
      <c r="M219">
        <v>0</v>
      </c>
      <c r="O219" t="s">
        <v>5515</v>
      </c>
      <c r="P219" t="s">
        <v>5514</v>
      </c>
      <c r="Q219" s="3" t="s">
        <v>437</v>
      </c>
      <c r="R219" s="8" t="s">
        <v>1676</v>
      </c>
      <c r="S219" s="24">
        <f t="shared" si="17"/>
        <v>15990000</v>
      </c>
      <c r="T219">
        <v>0</v>
      </c>
      <c r="U219">
        <v>15990000</v>
      </c>
      <c r="V219">
        <v>0</v>
      </c>
      <c r="X219" t="s">
        <v>5515</v>
      </c>
      <c r="Y219" t="s">
        <v>5514</v>
      </c>
      <c r="Z219" s="3" t="s">
        <v>437</v>
      </c>
      <c r="AA219" s="8" t="s">
        <v>1676</v>
      </c>
      <c r="AB219" s="24">
        <f t="shared" si="18"/>
        <v>55912000</v>
      </c>
      <c r="AC219">
        <v>55912000</v>
      </c>
      <c r="AD219">
        <v>0</v>
      </c>
    </row>
    <row r="220" spans="1:30" x14ac:dyDescent="0.3">
      <c r="A220" t="s">
        <v>10749</v>
      </c>
      <c r="B220" t="s">
        <v>10749</v>
      </c>
      <c r="C220" t="s">
        <v>3236</v>
      </c>
      <c r="D220" t="s">
        <v>3236</v>
      </c>
      <c r="E220" t="s">
        <v>3236</v>
      </c>
      <c r="F220" t="s">
        <v>9535</v>
      </c>
      <c r="G220" t="s">
        <v>9536</v>
      </c>
      <c r="H220" s="3" t="s">
        <v>437</v>
      </c>
      <c r="I220" s="8" t="s">
        <v>1676</v>
      </c>
      <c r="J220" s="24">
        <f t="shared" si="16"/>
        <v>0</v>
      </c>
      <c r="K220">
        <v>0</v>
      </c>
      <c r="L220">
        <v>0</v>
      </c>
      <c r="M220">
        <v>0</v>
      </c>
      <c r="O220" t="s">
        <v>9535</v>
      </c>
      <c r="P220" t="s">
        <v>9536</v>
      </c>
      <c r="Q220" s="3" t="s">
        <v>437</v>
      </c>
      <c r="R220" s="8" t="s">
        <v>1676</v>
      </c>
      <c r="S220" s="24">
        <f t="shared" si="17"/>
        <v>7029800</v>
      </c>
      <c r="T220">
        <v>7029800</v>
      </c>
      <c r="U220">
        <v>0</v>
      </c>
      <c r="V220">
        <v>0</v>
      </c>
      <c r="X220" t="s">
        <v>9535</v>
      </c>
      <c r="Y220" t="s">
        <v>9536</v>
      </c>
      <c r="Z220" s="3" t="s">
        <v>437</v>
      </c>
      <c r="AA220" s="8" t="s">
        <v>1676</v>
      </c>
      <c r="AB220" s="24">
        <f t="shared" si="18"/>
        <v>0</v>
      </c>
      <c r="AC220">
        <v>0</v>
      </c>
      <c r="AD220">
        <v>0</v>
      </c>
    </row>
    <row r="221" spans="1:30" x14ac:dyDescent="0.3">
      <c r="A221" t="s">
        <v>459</v>
      </c>
      <c r="B221" t="s">
        <v>460</v>
      </c>
      <c r="C221" t="s">
        <v>461</v>
      </c>
      <c r="D221" t="s">
        <v>461</v>
      </c>
      <c r="E221" t="s">
        <v>461</v>
      </c>
      <c r="F221" t="s">
        <v>2004</v>
      </c>
      <c r="G221" t="s">
        <v>2005</v>
      </c>
      <c r="H221" s="3" t="s">
        <v>437</v>
      </c>
      <c r="I221" s="8" t="s">
        <v>1676</v>
      </c>
      <c r="J221" s="24">
        <f t="shared" si="16"/>
        <v>1020698000</v>
      </c>
      <c r="K221">
        <v>208190000</v>
      </c>
      <c r="L221">
        <v>94688000</v>
      </c>
      <c r="M221">
        <v>717820000</v>
      </c>
      <c r="O221" t="s">
        <v>2004</v>
      </c>
      <c r="P221" t="s">
        <v>2005</v>
      </c>
      <c r="Q221" s="3" t="s">
        <v>437</v>
      </c>
      <c r="R221" s="8" t="s">
        <v>1676</v>
      </c>
      <c r="S221" s="24">
        <f t="shared" si="17"/>
        <v>382352000</v>
      </c>
      <c r="T221">
        <v>215400000</v>
      </c>
      <c r="U221">
        <v>97962000</v>
      </c>
      <c r="V221">
        <v>68990000</v>
      </c>
      <c r="X221" t="s">
        <v>2004</v>
      </c>
      <c r="Y221" t="s">
        <v>2005</v>
      </c>
      <c r="Z221" s="3" t="s">
        <v>437</v>
      </c>
      <c r="AA221" s="8" t="s">
        <v>1676</v>
      </c>
      <c r="AB221" s="24">
        <f t="shared" si="18"/>
        <v>222290000</v>
      </c>
      <c r="AC221">
        <v>120220000</v>
      </c>
      <c r="AD221">
        <v>102070000</v>
      </c>
    </row>
    <row r="222" spans="1:30" x14ac:dyDescent="0.3">
      <c r="A222" t="s">
        <v>2102</v>
      </c>
      <c r="B222" t="s">
        <v>2103</v>
      </c>
      <c r="C222" t="s">
        <v>2104</v>
      </c>
      <c r="D222" t="s">
        <v>2104</v>
      </c>
      <c r="E222" t="s">
        <v>2104</v>
      </c>
      <c r="F222" t="s">
        <v>4650</v>
      </c>
      <c r="G222" t="s">
        <v>4651</v>
      </c>
      <c r="H222" s="3" t="s">
        <v>437</v>
      </c>
      <c r="I222" s="15" t="s">
        <v>1676</v>
      </c>
      <c r="J222" s="24">
        <f t="shared" si="16"/>
        <v>26118000</v>
      </c>
      <c r="K222">
        <v>0</v>
      </c>
      <c r="L222">
        <v>26118000</v>
      </c>
      <c r="M222">
        <v>0</v>
      </c>
      <c r="O222" t="s">
        <v>4650</v>
      </c>
      <c r="P222" t="s">
        <v>4651</v>
      </c>
      <c r="Q222" s="3" t="s">
        <v>437</v>
      </c>
      <c r="R222" s="15" t="s">
        <v>1676</v>
      </c>
      <c r="S222" s="24">
        <f t="shared" si="17"/>
        <v>79988000</v>
      </c>
      <c r="T222">
        <v>0</v>
      </c>
      <c r="U222">
        <v>39742000</v>
      </c>
      <c r="V222">
        <v>40246000</v>
      </c>
      <c r="X222" t="s">
        <v>4650</v>
      </c>
      <c r="Y222" t="s">
        <v>4651</v>
      </c>
      <c r="Z222" s="3" t="s">
        <v>437</v>
      </c>
      <c r="AA222" s="15" t="s">
        <v>1676</v>
      </c>
      <c r="AB222" s="24">
        <f t="shared" si="18"/>
        <v>41612000</v>
      </c>
      <c r="AC222">
        <v>41612000</v>
      </c>
      <c r="AD222">
        <v>0</v>
      </c>
    </row>
    <row r="223" spans="1:30" x14ac:dyDescent="0.3">
      <c r="A223" t="s">
        <v>3742</v>
      </c>
      <c r="B223" t="s">
        <v>3743</v>
      </c>
      <c r="C223" t="s">
        <v>3744</v>
      </c>
      <c r="D223" t="s">
        <v>3744</v>
      </c>
      <c r="E223" t="s">
        <v>3744</v>
      </c>
      <c r="F223" t="s">
        <v>1675</v>
      </c>
      <c r="G223" t="s">
        <v>1674</v>
      </c>
      <c r="H223" s="3" t="s">
        <v>437</v>
      </c>
      <c r="I223" s="8" t="s">
        <v>1676</v>
      </c>
      <c r="J223" s="24">
        <f t="shared" si="16"/>
        <v>904590000</v>
      </c>
      <c r="K223">
        <v>385990000</v>
      </c>
      <c r="L223">
        <v>268310000</v>
      </c>
      <c r="M223">
        <v>250290000</v>
      </c>
      <c r="O223" t="s">
        <v>1675</v>
      </c>
      <c r="P223" t="s">
        <v>1674</v>
      </c>
      <c r="Q223" s="3" t="s">
        <v>437</v>
      </c>
      <c r="R223" s="8" t="s">
        <v>1676</v>
      </c>
      <c r="S223" s="24">
        <f t="shared" si="17"/>
        <v>823310000</v>
      </c>
      <c r="T223">
        <v>134280000</v>
      </c>
      <c r="U223">
        <v>249750000</v>
      </c>
      <c r="V223">
        <v>439280000</v>
      </c>
      <c r="X223" t="s">
        <v>1675</v>
      </c>
      <c r="Y223" t="s">
        <v>1674</v>
      </c>
      <c r="Z223" s="3" t="s">
        <v>437</v>
      </c>
      <c r="AA223" s="8" t="s">
        <v>1676</v>
      </c>
      <c r="AB223" s="24">
        <f t="shared" si="18"/>
        <v>727150000</v>
      </c>
      <c r="AC223">
        <v>263360000</v>
      </c>
      <c r="AD223">
        <v>463790000</v>
      </c>
    </row>
    <row r="224" spans="1:30" x14ac:dyDescent="0.3">
      <c r="A224" t="s">
        <v>10693</v>
      </c>
      <c r="B224" t="s">
        <v>10693</v>
      </c>
      <c r="C224">
        <v>1</v>
      </c>
      <c r="D224">
        <v>1</v>
      </c>
      <c r="E224">
        <v>1</v>
      </c>
      <c r="F224" t="s">
        <v>4478</v>
      </c>
      <c r="G224" t="s">
        <v>4479</v>
      </c>
      <c r="H224" s="3" t="s">
        <v>437</v>
      </c>
      <c r="I224" s="8" t="s">
        <v>1676</v>
      </c>
      <c r="J224" s="24">
        <f t="shared" si="16"/>
        <v>36828000</v>
      </c>
      <c r="K224">
        <v>0</v>
      </c>
      <c r="L224">
        <v>36828000</v>
      </c>
      <c r="M224">
        <v>0</v>
      </c>
      <c r="O224" t="s">
        <v>4478</v>
      </c>
      <c r="P224" t="s">
        <v>4479</v>
      </c>
      <c r="Q224" s="3" t="s">
        <v>437</v>
      </c>
      <c r="R224" s="8" t="s">
        <v>1676</v>
      </c>
      <c r="S224" s="24">
        <f t="shared" si="17"/>
        <v>101837000</v>
      </c>
      <c r="T224">
        <v>32799000</v>
      </c>
      <c r="U224">
        <v>33423000</v>
      </c>
      <c r="V224">
        <v>35615000</v>
      </c>
      <c r="X224" t="s">
        <v>4478</v>
      </c>
      <c r="Y224" t="s">
        <v>4479</v>
      </c>
      <c r="Z224" s="3" t="s">
        <v>437</v>
      </c>
      <c r="AA224" s="8" t="s">
        <v>1676</v>
      </c>
      <c r="AB224" s="24">
        <f t="shared" si="18"/>
        <v>25090000</v>
      </c>
      <c r="AC224">
        <v>25090000</v>
      </c>
      <c r="AD224">
        <v>0</v>
      </c>
    </row>
    <row r="225" spans="1:30" x14ac:dyDescent="0.3">
      <c r="A225" t="s">
        <v>11919</v>
      </c>
      <c r="B225" t="s">
        <v>11919</v>
      </c>
      <c r="C225" t="s">
        <v>6256</v>
      </c>
      <c r="D225" t="s">
        <v>6256</v>
      </c>
      <c r="E225" t="s">
        <v>6256</v>
      </c>
      <c r="F225" t="s">
        <v>6249</v>
      </c>
      <c r="G225" t="s">
        <v>6248</v>
      </c>
      <c r="H225" s="3" t="s">
        <v>437</v>
      </c>
      <c r="I225" s="8" t="s">
        <v>1676</v>
      </c>
      <c r="J225" s="24">
        <f t="shared" si="16"/>
        <v>0</v>
      </c>
      <c r="K225">
        <v>0</v>
      </c>
      <c r="L225">
        <v>0</v>
      </c>
      <c r="M225">
        <v>0</v>
      </c>
      <c r="O225" t="s">
        <v>6249</v>
      </c>
      <c r="P225" t="s">
        <v>6248</v>
      </c>
      <c r="Q225" s="3" t="s">
        <v>437</v>
      </c>
      <c r="R225" s="8" t="s">
        <v>1676</v>
      </c>
      <c r="S225" s="24">
        <f t="shared" si="17"/>
        <v>54683000</v>
      </c>
      <c r="T225">
        <v>0</v>
      </c>
      <c r="U225">
        <v>54683000</v>
      </c>
      <c r="V225">
        <v>0</v>
      </c>
      <c r="X225" t="s">
        <v>6249</v>
      </c>
      <c r="Y225" t="s">
        <v>6248</v>
      </c>
      <c r="Z225" s="3" t="s">
        <v>437</v>
      </c>
      <c r="AA225" s="8" t="s">
        <v>1676</v>
      </c>
      <c r="AB225" s="24">
        <f t="shared" si="18"/>
        <v>0</v>
      </c>
      <c r="AC225">
        <v>0</v>
      </c>
      <c r="AD225">
        <v>0</v>
      </c>
    </row>
    <row r="226" spans="1:30" x14ac:dyDescent="0.3">
      <c r="A226" t="s">
        <v>2124</v>
      </c>
      <c r="B226" t="s">
        <v>2125</v>
      </c>
      <c r="C226" t="s">
        <v>2126</v>
      </c>
      <c r="D226" t="s">
        <v>2126</v>
      </c>
      <c r="E226" t="s">
        <v>2126</v>
      </c>
      <c r="F226" t="s">
        <v>2290</v>
      </c>
      <c r="G226" t="s">
        <v>2291</v>
      </c>
      <c r="H226" s="3" t="s">
        <v>437</v>
      </c>
      <c r="I226" s="8" t="s">
        <v>1676</v>
      </c>
      <c r="J226" s="24">
        <f t="shared" si="16"/>
        <v>379260000</v>
      </c>
      <c r="K226">
        <v>0</v>
      </c>
      <c r="L226">
        <v>169980000</v>
      </c>
      <c r="M226">
        <v>209280000</v>
      </c>
      <c r="O226" t="s">
        <v>2290</v>
      </c>
      <c r="P226" t="s">
        <v>2291</v>
      </c>
      <c r="Q226" s="3" t="s">
        <v>437</v>
      </c>
      <c r="R226" s="8" t="s">
        <v>1676</v>
      </c>
      <c r="S226" s="24">
        <f t="shared" si="17"/>
        <v>468492000</v>
      </c>
      <c r="T226">
        <v>128730000</v>
      </c>
      <c r="U226">
        <v>242050000</v>
      </c>
      <c r="V226">
        <v>97712000</v>
      </c>
      <c r="X226" t="s">
        <v>2290</v>
      </c>
      <c r="Y226" t="s">
        <v>2291</v>
      </c>
      <c r="Z226" s="3" t="s">
        <v>437</v>
      </c>
      <c r="AA226" s="8" t="s">
        <v>1676</v>
      </c>
      <c r="AB226" s="24">
        <f t="shared" si="18"/>
        <v>312210000</v>
      </c>
      <c r="AC226">
        <v>203700000</v>
      </c>
      <c r="AD226">
        <v>108510000</v>
      </c>
    </row>
    <row r="227" spans="1:30" x14ac:dyDescent="0.3">
      <c r="A227" t="s">
        <v>1769</v>
      </c>
      <c r="B227" t="s">
        <v>1770</v>
      </c>
      <c r="C227" t="s">
        <v>1771</v>
      </c>
      <c r="D227" t="s">
        <v>1771</v>
      </c>
      <c r="E227" t="s">
        <v>1771</v>
      </c>
      <c r="F227" t="s">
        <v>7051</v>
      </c>
      <c r="G227" t="s">
        <v>7050</v>
      </c>
      <c r="H227" s="3" t="s">
        <v>437</v>
      </c>
      <c r="I227" s="8" t="s">
        <v>1676</v>
      </c>
      <c r="J227" s="24">
        <f t="shared" si="16"/>
        <v>0</v>
      </c>
      <c r="K227">
        <v>0</v>
      </c>
      <c r="L227">
        <v>0</v>
      </c>
      <c r="M227">
        <v>0</v>
      </c>
      <c r="O227" t="s">
        <v>7051</v>
      </c>
      <c r="P227" t="s">
        <v>7050</v>
      </c>
      <c r="Q227" s="3" t="s">
        <v>437</v>
      </c>
      <c r="R227" s="8" t="s">
        <v>1676</v>
      </c>
      <c r="S227" s="24">
        <f t="shared" si="17"/>
        <v>0</v>
      </c>
      <c r="T227">
        <v>0</v>
      </c>
      <c r="U227">
        <v>0</v>
      </c>
      <c r="V227">
        <v>0</v>
      </c>
      <c r="X227" t="s">
        <v>7051</v>
      </c>
      <c r="Y227" t="s">
        <v>7050</v>
      </c>
      <c r="Z227" s="3" t="s">
        <v>437</v>
      </c>
      <c r="AA227" s="8" t="s">
        <v>1676</v>
      </c>
      <c r="AB227" s="24">
        <f t="shared" si="18"/>
        <v>30254000</v>
      </c>
      <c r="AC227">
        <v>30254000</v>
      </c>
      <c r="AD227">
        <v>0</v>
      </c>
    </row>
    <row r="228" spans="1:30" x14ac:dyDescent="0.3">
      <c r="A228" t="s">
        <v>3697</v>
      </c>
      <c r="B228" t="s">
        <v>3698</v>
      </c>
      <c r="C228" t="s">
        <v>3699</v>
      </c>
      <c r="D228" t="s">
        <v>3699</v>
      </c>
      <c r="E228" t="s">
        <v>3699</v>
      </c>
      <c r="F228" t="s">
        <v>10121</v>
      </c>
      <c r="G228" t="s">
        <v>10120</v>
      </c>
      <c r="H228" s="3" t="s">
        <v>437</v>
      </c>
      <c r="I228" s="8" t="s">
        <v>1676</v>
      </c>
      <c r="J228" s="24">
        <f t="shared" si="16"/>
        <v>0</v>
      </c>
      <c r="K228">
        <v>0</v>
      </c>
      <c r="L228">
        <v>0</v>
      </c>
      <c r="M228">
        <v>0</v>
      </c>
      <c r="O228" t="s">
        <v>10121</v>
      </c>
      <c r="P228" t="s">
        <v>10120</v>
      </c>
      <c r="Q228" s="3" t="s">
        <v>437</v>
      </c>
      <c r="R228" s="8" t="s">
        <v>1676</v>
      </c>
      <c r="S228" s="24">
        <f t="shared" si="17"/>
        <v>0</v>
      </c>
      <c r="T228">
        <v>0</v>
      </c>
      <c r="U228">
        <v>0</v>
      </c>
      <c r="V228">
        <v>0</v>
      </c>
      <c r="X228" t="s">
        <v>10121</v>
      </c>
      <c r="Y228" t="s">
        <v>10120</v>
      </c>
      <c r="Z228" s="3" t="s">
        <v>437</v>
      </c>
      <c r="AA228" s="8" t="s">
        <v>1676</v>
      </c>
      <c r="AB228" s="24">
        <f t="shared" si="18"/>
        <v>4912400</v>
      </c>
      <c r="AC228">
        <v>4912400</v>
      </c>
      <c r="AD228">
        <v>0</v>
      </c>
    </row>
    <row r="229" spans="1:30" x14ac:dyDescent="0.3">
      <c r="A229" t="s">
        <v>495</v>
      </c>
      <c r="B229" t="s">
        <v>495</v>
      </c>
      <c r="C229" t="s">
        <v>496</v>
      </c>
      <c r="D229" t="s">
        <v>496</v>
      </c>
      <c r="E229" t="s">
        <v>496</v>
      </c>
      <c r="F229" t="s">
        <v>6767</v>
      </c>
      <c r="G229" t="s">
        <v>6766</v>
      </c>
      <c r="H229" s="3" t="s">
        <v>437</v>
      </c>
      <c r="I229" s="7" t="s">
        <v>957</v>
      </c>
      <c r="J229" s="24">
        <f t="shared" si="16"/>
        <v>0</v>
      </c>
      <c r="K229">
        <v>0</v>
      </c>
      <c r="L229">
        <v>0</v>
      </c>
      <c r="M229">
        <v>0</v>
      </c>
      <c r="O229" t="s">
        <v>6767</v>
      </c>
      <c r="P229" t="s">
        <v>6766</v>
      </c>
      <c r="Q229" s="3" t="s">
        <v>437</v>
      </c>
      <c r="R229" s="7" t="s">
        <v>957</v>
      </c>
      <c r="S229" s="24">
        <f t="shared" si="17"/>
        <v>0</v>
      </c>
      <c r="T229">
        <v>0</v>
      </c>
      <c r="U229">
        <v>0</v>
      </c>
      <c r="V229">
        <v>0</v>
      </c>
      <c r="X229" t="s">
        <v>6767</v>
      </c>
      <c r="Y229" t="s">
        <v>6766</v>
      </c>
      <c r="Z229" s="3" t="s">
        <v>437</v>
      </c>
      <c r="AA229" s="7" t="s">
        <v>957</v>
      </c>
      <c r="AB229" s="24">
        <f t="shared" si="18"/>
        <v>39371000</v>
      </c>
      <c r="AC229">
        <v>39371000</v>
      </c>
      <c r="AD229">
        <v>0</v>
      </c>
    </row>
    <row r="230" spans="1:30" x14ac:dyDescent="0.3">
      <c r="A230" t="s">
        <v>10882</v>
      </c>
      <c r="B230" t="s">
        <v>10882</v>
      </c>
      <c r="C230">
        <v>2</v>
      </c>
      <c r="D230">
        <v>2</v>
      </c>
      <c r="E230">
        <v>2</v>
      </c>
      <c r="F230" t="s">
        <v>1347</v>
      </c>
      <c r="G230" t="s">
        <v>1346</v>
      </c>
      <c r="H230" s="3" t="s">
        <v>437</v>
      </c>
      <c r="I230" s="7" t="s">
        <v>957</v>
      </c>
      <c r="J230" s="24">
        <f t="shared" si="16"/>
        <v>1936530000</v>
      </c>
      <c r="K230">
        <v>215690000</v>
      </c>
      <c r="L230">
        <v>1027300000</v>
      </c>
      <c r="M230">
        <v>693540000</v>
      </c>
      <c r="O230" t="s">
        <v>1347</v>
      </c>
      <c r="P230" t="s">
        <v>1346</v>
      </c>
      <c r="Q230" s="3" t="s">
        <v>437</v>
      </c>
      <c r="R230" s="7" t="s">
        <v>957</v>
      </c>
      <c r="S230" s="24">
        <f t="shared" si="17"/>
        <v>1993640000</v>
      </c>
      <c r="T230">
        <v>666490000</v>
      </c>
      <c r="U230">
        <v>818610000</v>
      </c>
      <c r="V230">
        <v>508540000</v>
      </c>
      <c r="X230" t="s">
        <v>1347</v>
      </c>
      <c r="Y230" t="s">
        <v>1346</v>
      </c>
      <c r="Z230" s="3" t="s">
        <v>437</v>
      </c>
      <c r="AA230" s="7" t="s">
        <v>957</v>
      </c>
      <c r="AB230" s="24">
        <f t="shared" si="18"/>
        <v>840490000</v>
      </c>
      <c r="AC230">
        <v>628060000</v>
      </c>
      <c r="AD230">
        <v>212430000</v>
      </c>
    </row>
    <row r="231" spans="1:30" x14ac:dyDescent="0.3">
      <c r="A231" t="s">
        <v>1724</v>
      </c>
      <c r="B231" t="s">
        <v>1724</v>
      </c>
      <c r="C231" t="s">
        <v>1725</v>
      </c>
      <c r="D231" t="s">
        <v>1725</v>
      </c>
      <c r="E231" t="s">
        <v>1725</v>
      </c>
      <c r="F231" t="s">
        <v>3778</v>
      </c>
      <c r="G231" t="s">
        <v>3779</v>
      </c>
      <c r="H231" s="3" t="s">
        <v>437</v>
      </c>
      <c r="I231" s="7" t="s">
        <v>957</v>
      </c>
      <c r="J231" s="24">
        <f t="shared" si="16"/>
        <v>63804000</v>
      </c>
      <c r="K231">
        <v>0</v>
      </c>
      <c r="L231">
        <v>63804000</v>
      </c>
      <c r="M231">
        <v>0</v>
      </c>
      <c r="O231" t="s">
        <v>3778</v>
      </c>
      <c r="P231" t="s">
        <v>3779</v>
      </c>
      <c r="Q231" s="3" t="s">
        <v>437</v>
      </c>
      <c r="R231" s="7" t="s">
        <v>957</v>
      </c>
      <c r="S231" s="24">
        <f t="shared" si="17"/>
        <v>89166000</v>
      </c>
      <c r="T231">
        <v>59901000</v>
      </c>
      <c r="U231">
        <v>29265000</v>
      </c>
      <c r="V231">
        <v>0</v>
      </c>
      <c r="X231" t="s">
        <v>3778</v>
      </c>
      <c r="Y231" t="s">
        <v>3779</v>
      </c>
      <c r="Z231" s="3" t="s">
        <v>437</v>
      </c>
      <c r="AA231" s="7" t="s">
        <v>957</v>
      </c>
      <c r="AB231" s="24">
        <f t="shared" si="18"/>
        <v>114100000</v>
      </c>
      <c r="AC231">
        <v>114100000</v>
      </c>
      <c r="AD231">
        <v>0</v>
      </c>
    </row>
    <row r="232" spans="1:30" x14ac:dyDescent="0.3">
      <c r="A232" t="s">
        <v>6990</v>
      </c>
      <c r="B232" t="s">
        <v>6990</v>
      </c>
      <c r="C232" t="s">
        <v>3186</v>
      </c>
      <c r="D232" t="s">
        <v>3186</v>
      </c>
      <c r="E232" t="s">
        <v>3186</v>
      </c>
      <c r="F232" t="s">
        <v>6967</v>
      </c>
      <c r="G232" t="s">
        <v>6968</v>
      </c>
      <c r="H232" s="3" t="s">
        <v>437</v>
      </c>
      <c r="I232" s="7" t="s">
        <v>957</v>
      </c>
      <c r="J232" s="24">
        <f t="shared" si="16"/>
        <v>0</v>
      </c>
      <c r="K232">
        <v>0</v>
      </c>
      <c r="L232">
        <v>0</v>
      </c>
      <c r="M232">
        <v>0</v>
      </c>
      <c r="O232" t="s">
        <v>6967</v>
      </c>
      <c r="P232" t="s">
        <v>6968</v>
      </c>
      <c r="Q232" s="3" t="s">
        <v>437</v>
      </c>
      <c r="R232" s="7" t="s">
        <v>957</v>
      </c>
      <c r="S232" s="24">
        <f t="shared" si="17"/>
        <v>0</v>
      </c>
      <c r="T232">
        <v>0</v>
      </c>
      <c r="U232">
        <v>0</v>
      </c>
      <c r="V232">
        <v>0</v>
      </c>
      <c r="X232" t="s">
        <v>6967</v>
      </c>
      <c r="Y232" t="s">
        <v>6968</v>
      </c>
      <c r="Z232" s="3" t="s">
        <v>437</v>
      </c>
      <c r="AA232" s="7" t="s">
        <v>957</v>
      </c>
      <c r="AB232" s="24">
        <f t="shared" si="18"/>
        <v>31876000</v>
      </c>
      <c r="AC232">
        <v>31876000</v>
      </c>
      <c r="AD232">
        <v>0</v>
      </c>
    </row>
    <row r="233" spans="1:30" x14ac:dyDescent="0.3">
      <c r="A233" t="s">
        <v>2223</v>
      </c>
      <c r="B233" t="s">
        <v>2224</v>
      </c>
      <c r="C233" t="s">
        <v>2225</v>
      </c>
      <c r="D233" t="s">
        <v>2225</v>
      </c>
      <c r="E233" t="s">
        <v>2225</v>
      </c>
      <c r="F233" t="s">
        <v>10062</v>
      </c>
      <c r="G233" t="s">
        <v>10063</v>
      </c>
      <c r="H233" s="3" t="s">
        <v>437</v>
      </c>
      <c r="I233" s="7" t="s">
        <v>957</v>
      </c>
      <c r="J233" s="24">
        <f t="shared" si="16"/>
        <v>0</v>
      </c>
      <c r="K233">
        <v>0</v>
      </c>
      <c r="L233">
        <v>0</v>
      </c>
      <c r="M233">
        <v>0</v>
      </c>
      <c r="O233" t="s">
        <v>10062</v>
      </c>
      <c r="P233" t="s">
        <v>10063</v>
      </c>
      <c r="Q233" s="3" t="s">
        <v>437</v>
      </c>
      <c r="R233" s="7" t="s">
        <v>957</v>
      </c>
      <c r="S233" s="24">
        <f t="shared" si="17"/>
        <v>0</v>
      </c>
      <c r="T233">
        <v>0</v>
      </c>
      <c r="U233">
        <v>0</v>
      </c>
      <c r="V233">
        <v>0</v>
      </c>
      <c r="X233" t="s">
        <v>10062</v>
      </c>
      <c r="Y233" t="s">
        <v>10063</v>
      </c>
      <c r="Z233" s="3" t="s">
        <v>437</v>
      </c>
      <c r="AA233" s="7" t="s">
        <v>957</v>
      </c>
      <c r="AB233" s="24">
        <f t="shared" si="18"/>
        <v>5048000</v>
      </c>
      <c r="AC233">
        <v>5048000</v>
      </c>
      <c r="AD233">
        <v>0</v>
      </c>
    </row>
    <row r="234" spans="1:30" x14ac:dyDescent="0.3">
      <c r="A234" t="s">
        <v>5595</v>
      </c>
      <c r="B234" t="s">
        <v>5596</v>
      </c>
      <c r="C234" t="s">
        <v>5597</v>
      </c>
      <c r="D234" t="s">
        <v>5597</v>
      </c>
      <c r="E234" t="s">
        <v>5597</v>
      </c>
      <c r="F234" t="s">
        <v>2774</v>
      </c>
      <c r="G234" t="s">
        <v>2775</v>
      </c>
      <c r="H234" s="3" t="s">
        <v>437</v>
      </c>
      <c r="I234" s="7" t="s">
        <v>957</v>
      </c>
      <c r="J234" s="24">
        <f t="shared" si="16"/>
        <v>104950000</v>
      </c>
      <c r="K234">
        <v>0</v>
      </c>
      <c r="L234">
        <v>104950000</v>
      </c>
      <c r="M234">
        <v>0</v>
      </c>
      <c r="O234" t="s">
        <v>2774</v>
      </c>
      <c r="P234" t="s">
        <v>2775</v>
      </c>
      <c r="Q234" s="3" t="s">
        <v>437</v>
      </c>
      <c r="R234" s="7" t="s">
        <v>957</v>
      </c>
      <c r="S234" s="24">
        <f t="shared" si="17"/>
        <v>360409000</v>
      </c>
      <c r="T234">
        <v>115410000</v>
      </c>
      <c r="U234">
        <v>167400000</v>
      </c>
      <c r="V234">
        <v>77599000</v>
      </c>
      <c r="X234" t="s">
        <v>2774</v>
      </c>
      <c r="Y234" t="s">
        <v>2775</v>
      </c>
      <c r="Z234" s="3" t="s">
        <v>437</v>
      </c>
      <c r="AA234" s="7" t="s">
        <v>957</v>
      </c>
      <c r="AB234" s="24">
        <f t="shared" si="18"/>
        <v>266952000</v>
      </c>
      <c r="AC234">
        <v>213090000</v>
      </c>
      <c r="AD234">
        <v>53862000</v>
      </c>
    </row>
    <row r="235" spans="1:30" x14ac:dyDescent="0.3">
      <c r="A235" t="s">
        <v>5015</v>
      </c>
      <c r="B235" t="s">
        <v>5016</v>
      </c>
      <c r="C235" t="s">
        <v>5017</v>
      </c>
      <c r="D235" t="s">
        <v>5017</v>
      </c>
      <c r="E235" t="s">
        <v>5017</v>
      </c>
      <c r="F235" t="s">
        <v>9011</v>
      </c>
      <c r="G235" t="s">
        <v>9012</v>
      </c>
      <c r="H235" s="3" t="s">
        <v>437</v>
      </c>
      <c r="I235" s="7" t="s">
        <v>957</v>
      </c>
      <c r="J235" s="24">
        <f t="shared" si="16"/>
        <v>0</v>
      </c>
      <c r="K235">
        <v>0</v>
      </c>
      <c r="L235">
        <v>0</v>
      </c>
      <c r="M235">
        <v>0</v>
      </c>
      <c r="O235" t="s">
        <v>9011</v>
      </c>
      <c r="P235" t="s">
        <v>9012</v>
      </c>
      <c r="Q235" s="3" t="s">
        <v>437</v>
      </c>
      <c r="R235" s="7" t="s">
        <v>957</v>
      </c>
      <c r="S235" s="24">
        <f t="shared" si="17"/>
        <v>0</v>
      </c>
      <c r="T235">
        <v>0</v>
      </c>
      <c r="U235">
        <v>0</v>
      </c>
      <c r="V235">
        <v>0</v>
      </c>
      <c r="X235" t="s">
        <v>9011</v>
      </c>
      <c r="Y235" t="s">
        <v>9012</v>
      </c>
      <c r="Z235" s="3" t="s">
        <v>437</v>
      </c>
      <c r="AA235" s="7" t="s">
        <v>957</v>
      </c>
      <c r="AB235" s="24">
        <f t="shared" si="18"/>
        <v>9573200</v>
      </c>
      <c r="AC235">
        <v>9573200</v>
      </c>
      <c r="AD235">
        <v>0</v>
      </c>
    </row>
    <row r="236" spans="1:30" x14ac:dyDescent="0.3">
      <c r="A236" t="s">
        <v>1355</v>
      </c>
      <c r="B236" t="s">
        <v>1355</v>
      </c>
      <c r="C236" t="s">
        <v>1356</v>
      </c>
      <c r="D236" t="s">
        <v>1356</v>
      </c>
      <c r="E236" t="s">
        <v>1357</v>
      </c>
      <c r="F236" t="s">
        <v>5507</v>
      </c>
      <c r="G236" t="s">
        <v>5506</v>
      </c>
      <c r="H236" s="3" t="s">
        <v>437</v>
      </c>
      <c r="I236" s="7" t="s">
        <v>957</v>
      </c>
      <c r="J236" s="24">
        <f t="shared" si="16"/>
        <v>51709000</v>
      </c>
      <c r="K236">
        <v>0</v>
      </c>
      <c r="L236">
        <v>0</v>
      </c>
      <c r="M236">
        <v>51709000</v>
      </c>
      <c r="O236" t="s">
        <v>5507</v>
      </c>
      <c r="P236" t="s">
        <v>5506</v>
      </c>
      <c r="Q236" s="3" t="s">
        <v>437</v>
      </c>
      <c r="R236" s="7" t="s">
        <v>957</v>
      </c>
      <c r="S236" s="24">
        <f t="shared" si="17"/>
        <v>0</v>
      </c>
      <c r="T236">
        <v>0</v>
      </c>
      <c r="U236">
        <v>0</v>
      </c>
      <c r="V236">
        <v>0</v>
      </c>
      <c r="X236" t="s">
        <v>5507</v>
      </c>
      <c r="Y236" t="s">
        <v>5506</v>
      </c>
      <c r="Z236" s="3" t="s">
        <v>437</v>
      </c>
      <c r="AA236" s="7" t="s">
        <v>957</v>
      </c>
      <c r="AB236" s="24">
        <f t="shared" si="18"/>
        <v>36062000</v>
      </c>
      <c r="AC236">
        <v>36062000</v>
      </c>
      <c r="AD236">
        <v>0</v>
      </c>
    </row>
    <row r="237" spans="1:30" x14ac:dyDescent="0.3">
      <c r="A237" t="s">
        <v>2901</v>
      </c>
      <c r="B237" t="s">
        <v>2902</v>
      </c>
      <c r="C237" t="s">
        <v>2903</v>
      </c>
      <c r="D237" t="s">
        <v>2903</v>
      </c>
      <c r="E237" t="s">
        <v>2903</v>
      </c>
      <c r="F237" t="s">
        <v>2257</v>
      </c>
      <c r="G237" t="s">
        <v>2258</v>
      </c>
      <c r="H237" s="3" t="s">
        <v>437</v>
      </c>
      <c r="I237" s="7" t="s">
        <v>957</v>
      </c>
      <c r="J237" s="24">
        <f t="shared" si="16"/>
        <v>458494000</v>
      </c>
      <c r="K237">
        <v>60824000</v>
      </c>
      <c r="L237">
        <v>210980000</v>
      </c>
      <c r="M237">
        <v>186690000</v>
      </c>
      <c r="O237" t="s">
        <v>2257</v>
      </c>
      <c r="P237" t="s">
        <v>2258</v>
      </c>
      <c r="Q237" s="3" t="s">
        <v>437</v>
      </c>
      <c r="R237" s="7" t="s">
        <v>957</v>
      </c>
      <c r="S237" s="24">
        <f t="shared" si="17"/>
        <v>391120000</v>
      </c>
      <c r="T237">
        <v>109310000</v>
      </c>
      <c r="U237">
        <v>148710000</v>
      </c>
      <c r="V237">
        <v>133100000</v>
      </c>
      <c r="X237" t="s">
        <v>2257</v>
      </c>
      <c r="Y237" t="s">
        <v>2258</v>
      </c>
      <c r="Z237" s="3" t="s">
        <v>437</v>
      </c>
      <c r="AA237" s="7" t="s">
        <v>957</v>
      </c>
      <c r="AB237" s="24">
        <f t="shared" si="18"/>
        <v>366285000</v>
      </c>
      <c r="AC237">
        <v>268020000</v>
      </c>
      <c r="AD237">
        <v>98265000</v>
      </c>
    </row>
    <row r="238" spans="1:30" x14ac:dyDescent="0.3">
      <c r="A238" t="s">
        <v>2297</v>
      </c>
      <c r="B238" t="s">
        <v>2298</v>
      </c>
      <c r="C238" t="s">
        <v>2299</v>
      </c>
      <c r="D238" t="s">
        <v>2299</v>
      </c>
      <c r="E238" t="s">
        <v>2299</v>
      </c>
      <c r="F238" t="s">
        <v>3651</v>
      </c>
      <c r="G238" t="s">
        <v>3650</v>
      </c>
      <c r="H238" s="3" t="s">
        <v>437</v>
      </c>
      <c r="I238" s="7" t="s">
        <v>957</v>
      </c>
      <c r="J238" s="24">
        <f t="shared" si="16"/>
        <v>0</v>
      </c>
      <c r="K238">
        <v>0</v>
      </c>
      <c r="L238">
        <v>0</v>
      </c>
      <c r="M238">
        <v>0</v>
      </c>
      <c r="O238" t="s">
        <v>3651</v>
      </c>
      <c r="P238" t="s">
        <v>3650</v>
      </c>
      <c r="Q238" s="3" t="s">
        <v>437</v>
      </c>
      <c r="R238" s="7" t="s">
        <v>957</v>
      </c>
      <c r="S238" s="24">
        <f t="shared" si="17"/>
        <v>0</v>
      </c>
      <c r="T238">
        <v>0</v>
      </c>
      <c r="U238">
        <v>0</v>
      </c>
      <c r="V238">
        <v>0</v>
      </c>
      <c r="X238" t="s">
        <v>3651</v>
      </c>
      <c r="Y238" t="s">
        <v>3650</v>
      </c>
      <c r="Z238" s="3" t="s">
        <v>437</v>
      </c>
      <c r="AA238" s="7" t="s">
        <v>957</v>
      </c>
      <c r="AB238" s="24">
        <f t="shared" si="18"/>
        <v>310280000</v>
      </c>
      <c r="AC238">
        <v>310280000</v>
      </c>
      <c r="AD238">
        <v>0</v>
      </c>
    </row>
    <row r="239" spans="1:30" x14ac:dyDescent="0.3">
      <c r="A239" t="s">
        <v>4020</v>
      </c>
      <c r="B239" t="s">
        <v>4020</v>
      </c>
      <c r="C239">
        <v>11</v>
      </c>
      <c r="D239">
        <v>11</v>
      </c>
      <c r="E239">
        <v>11</v>
      </c>
      <c r="F239" t="s">
        <v>5807</v>
      </c>
      <c r="G239" t="s">
        <v>5808</v>
      </c>
      <c r="H239" s="3" t="s">
        <v>437</v>
      </c>
      <c r="I239" s="7" t="s">
        <v>957</v>
      </c>
      <c r="J239" s="24">
        <f t="shared" si="16"/>
        <v>0</v>
      </c>
      <c r="K239">
        <v>0</v>
      </c>
      <c r="L239">
        <v>0</v>
      </c>
      <c r="M239">
        <v>0</v>
      </c>
      <c r="O239" t="s">
        <v>5807</v>
      </c>
      <c r="P239" t="s">
        <v>5808</v>
      </c>
      <c r="Q239" s="3" t="s">
        <v>437</v>
      </c>
      <c r="R239" s="7" t="s">
        <v>957</v>
      </c>
      <c r="S239" s="24">
        <f t="shared" si="17"/>
        <v>0</v>
      </c>
      <c r="T239">
        <v>0</v>
      </c>
      <c r="U239">
        <v>0</v>
      </c>
      <c r="V239">
        <v>0</v>
      </c>
      <c r="X239" t="s">
        <v>5807</v>
      </c>
      <c r="Y239" t="s">
        <v>5808</v>
      </c>
      <c r="Z239" s="3" t="s">
        <v>437</v>
      </c>
      <c r="AA239" s="7" t="s">
        <v>957</v>
      </c>
      <c r="AB239" s="24">
        <f t="shared" si="18"/>
        <v>72386000</v>
      </c>
      <c r="AC239">
        <v>72386000</v>
      </c>
      <c r="AD239">
        <v>0</v>
      </c>
    </row>
    <row r="240" spans="1:30" x14ac:dyDescent="0.3">
      <c r="A240" t="s">
        <v>5811</v>
      </c>
      <c r="B240" t="s">
        <v>5812</v>
      </c>
      <c r="C240" t="s">
        <v>5813</v>
      </c>
      <c r="D240" t="s">
        <v>5813</v>
      </c>
      <c r="E240" t="s">
        <v>5813</v>
      </c>
      <c r="F240" t="s">
        <v>6347</v>
      </c>
      <c r="G240" t="s">
        <v>6346</v>
      </c>
      <c r="H240" s="3" t="s">
        <v>437</v>
      </c>
      <c r="I240" s="7" t="s">
        <v>957</v>
      </c>
      <c r="J240" s="24">
        <f t="shared" si="16"/>
        <v>0</v>
      </c>
      <c r="K240">
        <v>0</v>
      </c>
      <c r="L240">
        <v>0</v>
      </c>
      <c r="M240">
        <v>0</v>
      </c>
      <c r="O240" t="s">
        <v>6347</v>
      </c>
      <c r="P240" t="s">
        <v>6346</v>
      </c>
      <c r="Q240" s="3" t="s">
        <v>437</v>
      </c>
      <c r="R240" s="7" t="s">
        <v>957</v>
      </c>
      <c r="S240" s="24">
        <f t="shared" si="17"/>
        <v>27252000</v>
      </c>
      <c r="T240">
        <v>0</v>
      </c>
      <c r="U240">
        <v>0</v>
      </c>
      <c r="V240">
        <v>27252000</v>
      </c>
      <c r="X240" t="s">
        <v>6347</v>
      </c>
      <c r="Y240" t="s">
        <v>6346</v>
      </c>
      <c r="Z240" s="3" t="s">
        <v>437</v>
      </c>
      <c r="AA240" s="7" t="s">
        <v>957</v>
      </c>
      <c r="AB240" s="24">
        <f t="shared" si="18"/>
        <v>24661000</v>
      </c>
      <c r="AC240">
        <v>24661000</v>
      </c>
      <c r="AD240">
        <v>0</v>
      </c>
    </row>
    <row r="241" spans="1:30" x14ac:dyDescent="0.3">
      <c r="A241" t="s">
        <v>11069</v>
      </c>
      <c r="B241" t="s">
        <v>11069</v>
      </c>
      <c r="C241" t="s">
        <v>11070</v>
      </c>
      <c r="D241" t="s">
        <v>11070</v>
      </c>
      <c r="E241" t="s">
        <v>11070</v>
      </c>
      <c r="F241" t="s">
        <v>3136</v>
      </c>
      <c r="G241" t="s">
        <v>3137</v>
      </c>
      <c r="H241" s="3" t="s">
        <v>437</v>
      </c>
      <c r="I241" s="7" t="s">
        <v>957</v>
      </c>
      <c r="J241" s="24">
        <f t="shared" si="16"/>
        <v>139220000</v>
      </c>
      <c r="K241">
        <v>0</v>
      </c>
      <c r="L241">
        <v>139220000</v>
      </c>
      <c r="M241">
        <v>0</v>
      </c>
      <c r="O241" t="s">
        <v>3136</v>
      </c>
      <c r="P241" t="s">
        <v>3137</v>
      </c>
      <c r="Q241" s="3" t="s">
        <v>437</v>
      </c>
      <c r="R241" s="7" t="s">
        <v>957</v>
      </c>
      <c r="S241" s="24">
        <f t="shared" si="17"/>
        <v>280293000</v>
      </c>
      <c r="T241">
        <v>127160000</v>
      </c>
      <c r="U241">
        <v>108710000</v>
      </c>
      <c r="V241">
        <v>44423000</v>
      </c>
      <c r="X241" t="s">
        <v>3136</v>
      </c>
      <c r="Y241" t="s">
        <v>3137</v>
      </c>
      <c r="Z241" s="3" t="s">
        <v>437</v>
      </c>
      <c r="AA241" s="7" t="s">
        <v>957</v>
      </c>
      <c r="AB241" s="24">
        <f t="shared" si="18"/>
        <v>136370000</v>
      </c>
      <c r="AC241">
        <v>136370000</v>
      </c>
      <c r="AD241">
        <v>0</v>
      </c>
    </row>
    <row r="242" spans="1:30" x14ac:dyDescent="0.3">
      <c r="A242" t="s">
        <v>1332</v>
      </c>
      <c r="B242" t="s">
        <v>1332</v>
      </c>
      <c r="C242">
        <v>9</v>
      </c>
      <c r="D242">
        <v>9</v>
      </c>
      <c r="E242">
        <v>9</v>
      </c>
      <c r="F242" t="s">
        <v>6709</v>
      </c>
      <c r="G242" t="s">
        <v>6710</v>
      </c>
      <c r="H242" s="3" t="s">
        <v>437</v>
      </c>
      <c r="I242" s="7" t="s">
        <v>957</v>
      </c>
      <c r="J242" s="24">
        <f t="shared" si="16"/>
        <v>0</v>
      </c>
      <c r="K242">
        <v>0</v>
      </c>
      <c r="L242">
        <v>0</v>
      </c>
      <c r="M242">
        <v>0</v>
      </c>
      <c r="O242" t="s">
        <v>6709</v>
      </c>
      <c r="P242" t="s">
        <v>6710</v>
      </c>
      <c r="Q242" s="3" t="s">
        <v>437</v>
      </c>
      <c r="R242" s="7" t="s">
        <v>957</v>
      </c>
      <c r="S242" s="24">
        <f t="shared" si="17"/>
        <v>15547000</v>
      </c>
      <c r="T242">
        <v>0</v>
      </c>
      <c r="U242">
        <v>15547000</v>
      </c>
      <c r="V242">
        <v>0</v>
      </c>
      <c r="X242" t="s">
        <v>6709</v>
      </c>
      <c r="Y242" t="s">
        <v>6710</v>
      </c>
      <c r="Z242" s="3" t="s">
        <v>437</v>
      </c>
      <c r="AA242" s="7" t="s">
        <v>957</v>
      </c>
      <c r="AB242" s="24">
        <f t="shared" si="18"/>
        <v>25566000</v>
      </c>
      <c r="AC242">
        <v>0</v>
      </c>
      <c r="AD242">
        <v>25566000</v>
      </c>
    </row>
    <row r="243" spans="1:30" x14ac:dyDescent="0.3">
      <c r="A243" t="s">
        <v>11892</v>
      </c>
      <c r="B243" t="s">
        <v>11892</v>
      </c>
      <c r="C243" t="s">
        <v>1323</v>
      </c>
      <c r="D243" t="s">
        <v>1323</v>
      </c>
      <c r="E243" t="s">
        <v>1323</v>
      </c>
      <c r="F243" t="s">
        <v>4449</v>
      </c>
      <c r="G243" t="s">
        <v>4450</v>
      </c>
      <c r="H243" s="3" t="s">
        <v>437</v>
      </c>
      <c r="I243" s="7" t="s">
        <v>957</v>
      </c>
      <c r="J243" s="24">
        <f t="shared" si="16"/>
        <v>169750000</v>
      </c>
      <c r="K243">
        <v>0</v>
      </c>
      <c r="L243">
        <v>0</v>
      </c>
      <c r="M243">
        <v>169750000</v>
      </c>
      <c r="O243" t="s">
        <v>4449</v>
      </c>
      <c r="P243" t="s">
        <v>4450</v>
      </c>
      <c r="Q243" s="3" t="s">
        <v>437</v>
      </c>
      <c r="R243" s="7" t="s">
        <v>957</v>
      </c>
      <c r="S243" s="24">
        <f t="shared" si="17"/>
        <v>0</v>
      </c>
      <c r="T243">
        <v>0</v>
      </c>
      <c r="U243">
        <v>0</v>
      </c>
      <c r="V243">
        <v>0</v>
      </c>
      <c r="X243" t="s">
        <v>4449</v>
      </c>
      <c r="Y243" t="s">
        <v>4450</v>
      </c>
      <c r="Z243" s="3" t="s">
        <v>437</v>
      </c>
      <c r="AA243" s="7" t="s">
        <v>957</v>
      </c>
      <c r="AB243" s="24">
        <f t="shared" si="18"/>
        <v>0</v>
      </c>
      <c r="AC243">
        <v>0</v>
      </c>
      <c r="AD243">
        <v>0</v>
      </c>
    </row>
    <row r="244" spans="1:30" x14ac:dyDescent="0.3">
      <c r="A244" t="s">
        <v>434</v>
      </c>
      <c r="B244" t="s">
        <v>434</v>
      </c>
      <c r="C244">
        <v>13</v>
      </c>
      <c r="D244">
        <v>13</v>
      </c>
      <c r="E244">
        <v>13</v>
      </c>
      <c r="F244" t="s">
        <v>7265</v>
      </c>
      <c r="G244" t="s">
        <v>7264</v>
      </c>
      <c r="H244" s="3" t="s">
        <v>437</v>
      </c>
      <c r="I244" s="7" t="s">
        <v>957</v>
      </c>
      <c r="J244" s="24">
        <f t="shared" si="16"/>
        <v>0</v>
      </c>
      <c r="K244">
        <v>0</v>
      </c>
      <c r="L244">
        <v>0</v>
      </c>
      <c r="M244">
        <v>0</v>
      </c>
      <c r="O244" t="s">
        <v>7265</v>
      </c>
      <c r="P244" t="s">
        <v>7264</v>
      </c>
      <c r="Q244" s="3" t="s">
        <v>437</v>
      </c>
      <c r="R244" s="7" t="s">
        <v>957</v>
      </c>
      <c r="S244" s="24">
        <f t="shared" si="17"/>
        <v>0</v>
      </c>
      <c r="T244">
        <v>0</v>
      </c>
      <c r="U244">
        <v>0</v>
      </c>
      <c r="V244">
        <v>0</v>
      </c>
      <c r="X244" t="s">
        <v>7265</v>
      </c>
      <c r="Y244" t="s">
        <v>7264</v>
      </c>
      <c r="Z244" s="3" t="s">
        <v>437</v>
      </c>
      <c r="AA244" s="7" t="s">
        <v>957</v>
      </c>
      <c r="AB244" s="24">
        <f t="shared" si="18"/>
        <v>26706000</v>
      </c>
      <c r="AC244">
        <v>26706000</v>
      </c>
      <c r="AD244">
        <v>0</v>
      </c>
    </row>
    <row r="245" spans="1:30" x14ac:dyDescent="0.3">
      <c r="A245" t="s">
        <v>1682</v>
      </c>
      <c r="B245" t="s">
        <v>1683</v>
      </c>
      <c r="C245" t="s">
        <v>1684</v>
      </c>
      <c r="D245" t="s">
        <v>1684</v>
      </c>
      <c r="E245" t="s">
        <v>1684</v>
      </c>
      <c r="F245" t="s">
        <v>9002</v>
      </c>
      <c r="G245" t="s">
        <v>9003</v>
      </c>
      <c r="H245" s="3" t="s">
        <v>437</v>
      </c>
      <c r="I245" s="7" t="s">
        <v>957</v>
      </c>
      <c r="J245" s="24">
        <f t="shared" si="16"/>
        <v>0</v>
      </c>
      <c r="K245">
        <v>0</v>
      </c>
      <c r="L245">
        <v>0</v>
      </c>
      <c r="M245">
        <v>0</v>
      </c>
      <c r="O245" t="s">
        <v>9002</v>
      </c>
      <c r="P245" t="s">
        <v>9003</v>
      </c>
      <c r="Q245" s="3" t="s">
        <v>437</v>
      </c>
      <c r="R245" s="7" t="s">
        <v>957</v>
      </c>
      <c r="S245" s="24">
        <f t="shared" si="17"/>
        <v>9600900</v>
      </c>
      <c r="T245">
        <v>0</v>
      </c>
      <c r="U245">
        <v>0</v>
      </c>
      <c r="V245">
        <v>9600900</v>
      </c>
      <c r="X245" t="s">
        <v>9002</v>
      </c>
      <c r="Y245" t="s">
        <v>9003</v>
      </c>
      <c r="Z245" s="3" t="s">
        <v>437</v>
      </c>
      <c r="AA245" s="7" t="s">
        <v>957</v>
      </c>
      <c r="AB245" s="24">
        <f t="shared" si="18"/>
        <v>0</v>
      </c>
      <c r="AC245">
        <v>0</v>
      </c>
      <c r="AD245">
        <v>0</v>
      </c>
    </row>
    <row r="246" spans="1:30" x14ac:dyDescent="0.3">
      <c r="A246" t="s">
        <v>3174</v>
      </c>
      <c r="B246" t="s">
        <v>3175</v>
      </c>
      <c r="C246" t="s">
        <v>3176</v>
      </c>
      <c r="D246" t="s">
        <v>3176</v>
      </c>
      <c r="E246" t="s">
        <v>3176</v>
      </c>
      <c r="F246" t="s">
        <v>2026</v>
      </c>
      <c r="G246" t="s">
        <v>2027</v>
      </c>
      <c r="H246" s="3" t="s">
        <v>437</v>
      </c>
      <c r="I246" s="7" t="s">
        <v>957</v>
      </c>
      <c r="J246" s="24">
        <f t="shared" si="16"/>
        <v>728340000</v>
      </c>
      <c r="K246">
        <v>345370000</v>
      </c>
      <c r="L246">
        <v>148380000</v>
      </c>
      <c r="M246">
        <v>234590000</v>
      </c>
      <c r="O246" t="s">
        <v>2026</v>
      </c>
      <c r="P246" t="s">
        <v>2027</v>
      </c>
      <c r="Q246" s="3" t="s">
        <v>437</v>
      </c>
      <c r="R246" s="7" t="s">
        <v>957</v>
      </c>
      <c r="S246" s="24">
        <f t="shared" si="17"/>
        <v>491340000</v>
      </c>
      <c r="T246">
        <v>158910000</v>
      </c>
      <c r="U246">
        <v>140850000</v>
      </c>
      <c r="V246">
        <v>191580000</v>
      </c>
      <c r="X246" t="s">
        <v>2026</v>
      </c>
      <c r="Y246" t="s">
        <v>2027</v>
      </c>
      <c r="Z246" s="3" t="s">
        <v>437</v>
      </c>
      <c r="AA246" s="7" t="s">
        <v>957</v>
      </c>
      <c r="AB246" s="24">
        <f t="shared" si="18"/>
        <v>347837000</v>
      </c>
      <c r="AC246">
        <v>95617000</v>
      </c>
      <c r="AD246">
        <v>252220000</v>
      </c>
    </row>
    <row r="247" spans="1:30" x14ac:dyDescent="0.3">
      <c r="A247" t="s">
        <v>3515</v>
      </c>
      <c r="B247" t="s">
        <v>3515</v>
      </c>
      <c r="C247" t="s">
        <v>2560</v>
      </c>
      <c r="D247" t="s">
        <v>2560</v>
      </c>
      <c r="E247" t="s">
        <v>2560</v>
      </c>
      <c r="F247" t="s">
        <v>2177</v>
      </c>
      <c r="G247" t="s">
        <v>2176</v>
      </c>
      <c r="H247" s="3" t="s">
        <v>437</v>
      </c>
      <c r="I247" s="7" t="s">
        <v>957</v>
      </c>
      <c r="J247" s="24">
        <f t="shared" si="16"/>
        <v>678280000</v>
      </c>
      <c r="K247">
        <v>119580000</v>
      </c>
      <c r="L247">
        <v>314260000</v>
      </c>
      <c r="M247">
        <v>244440000</v>
      </c>
      <c r="O247" t="s">
        <v>2177</v>
      </c>
      <c r="P247" t="s">
        <v>2176</v>
      </c>
      <c r="Q247" s="3" t="s">
        <v>437</v>
      </c>
      <c r="R247" s="7" t="s">
        <v>957</v>
      </c>
      <c r="S247" s="24">
        <f t="shared" si="17"/>
        <v>391934000</v>
      </c>
      <c r="T247">
        <v>122290000</v>
      </c>
      <c r="U247">
        <v>183150000</v>
      </c>
      <c r="V247">
        <v>86494000</v>
      </c>
      <c r="X247" t="s">
        <v>2177</v>
      </c>
      <c r="Y247" t="s">
        <v>2176</v>
      </c>
      <c r="Z247" s="3" t="s">
        <v>437</v>
      </c>
      <c r="AA247" s="7" t="s">
        <v>957</v>
      </c>
      <c r="AB247" s="24">
        <f t="shared" si="18"/>
        <v>283280000</v>
      </c>
      <c r="AC247">
        <v>169830000</v>
      </c>
      <c r="AD247">
        <v>113450000</v>
      </c>
    </row>
    <row r="248" spans="1:30" x14ac:dyDescent="0.3">
      <c r="A248" t="s">
        <v>7994</v>
      </c>
      <c r="B248" t="s">
        <v>7994</v>
      </c>
      <c r="C248">
        <v>3</v>
      </c>
      <c r="D248">
        <v>3</v>
      </c>
      <c r="E248">
        <v>2</v>
      </c>
      <c r="F248" t="s">
        <v>5783</v>
      </c>
      <c r="G248" t="s">
        <v>5782</v>
      </c>
      <c r="H248" s="3" t="s">
        <v>437</v>
      </c>
      <c r="I248" s="7" t="s">
        <v>957</v>
      </c>
      <c r="J248" s="24">
        <f t="shared" si="16"/>
        <v>0</v>
      </c>
      <c r="K248">
        <v>0</v>
      </c>
      <c r="L248">
        <v>0</v>
      </c>
      <c r="M248">
        <v>0</v>
      </c>
      <c r="O248" t="s">
        <v>5783</v>
      </c>
      <c r="P248" t="s">
        <v>5782</v>
      </c>
      <c r="Q248" s="3" t="s">
        <v>437</v>
      </c>
      <c r="R248" s="7" t="s">
        <v>957</v>
      </c>
      <c r="S248" s="24">
        <f t="shared" si="17"/>
        <v>0</v>
      </c>
      <c r="T248">
        <v>0</v>
      </c>
      <c r="U248">
        <v>0</v>
      </c>
      <c r="V248">
        <v>0</v>
      </c>
      <c r="X248" t="s">
        <v>5783</v>
      </c>
      <c r="Y248" t="s">
        <v>5782</v>
      </c>
      <c r="Z248" s="3" t="s">
        <v>437</v>
      </c>
      <c r="AA248" s="7" t="s">
        <v>957</v>
      </c>
      <c r="AB248" s="24">
        <f t="shared" si="18"/>
        <v>73408000</v>
      </c>
      <c r="AC248">
        <v>73408000</v>
      </c>
      <c r="AD248">
        <v>0</v>
      </c>
    </row>
    <row r="249" spans="1:30" x14ac:dyDescent="0.3">
      <c r="A249" t="s">
        <v>4647</v>
      </c>
      <c r="B249" t="s">
        <v>4647</v>
      </c>
      <c r="C249" t="s">
        <v>4648</v>
      </c>
      <c r="D249" t="s">
        <v>4648</v>
      </c>
      <c r="E249" t="s">
        <v>4648</v>
      </c>
      <c r="F249" t="s">
        <v>5247</v>
      </c>
      <c r="G249" t="s">
        <v>5246</v>
      </c>
      <c r="H249" s="3" t="s">
        <v>437</v>
      </c>
      <c r="I249" s="7" t="s">
        <v>957</v>
      </c>
      <c r="J249" s="24">
        <f t="shared" si="16"/>
        <v>0</v>
      </c>
      <c r="K249">
        <v>0</v>
      </c>
      <c r="L249">
        <v>0</v>
      </c>
      <c r="M249">
        <v>0</v>
      </c>
      <c r="O249" t="s">
        <v>5247</v>
      </c>
      <c r="P249" t="s">
        <v>5246</v>
      </c>
      <c r="Q249" s="3" t="s">
        <v>437</v>
      </c>
      <c r="R249" s="7" t="s">
        <v>957</v>
      </c>
      <c r="S249" s="24">
        <f t="shared" si="17"/>
        <v>0</v>
      </c>
      <c r="T249">
        <v>0</v>
      </c>
      <c r="U249">
        <v>0</v>
      </c>
      <c r="V249">
        <v>0</v>
      </c>
      <c r="X249" t="s">
        <v>5247</v>
      </c>
      <c r="Y249" t="s">
        <v>5246</v>
      </c>
      <c r="Z249" s="3" t="s">
        <v>437</v>
      </c>
      <c r="AA249" s="7" t="s">
        <v>957</v>
      </c>
      <c r="AB249" s="24">
        <f t="shared" si="18"/>
        <v>101740000</v>
      </c>
      <c r="AC249">
        <v>101740000</v>
      </c>
      <c r="AD249">
        <v>0</v>
      </c>
    </row>
    <row r="250" spans="1:30" x14ac:dyDescent="0.3">
      <c r="A250" t="s">
        <v>2286</v>
      </c>
      <c r="B250" t="s">
        <v>2287</v>
      </c>
      <c r="C250" t="s">
        <v>2288</v>
      </c>
      <c r="D250" t="s">
        <v>2288</v>
      </c>
      <c r="E250" t="s">
        <v>2288</v>
      </c>
      <c r="F250" t="s">
        <v>8399</v>
      </c>
      <c r="G250" t="s">
        <v>8400</v>
      </c>
      <c r="H250" s="3" t="s">
        <v>437</v>
      </c>
      <c r="I250" s="7" t="s">
        <v>957</v>
      </c>
      <c r="J250" s="24">
        <f t="shared" si="16"/>
        <v>0</v>
      </c>
      <c r="K250">
        <v>0</v>
      </c>
      <c r="L250">
        <v>0</v>
      </c>
      <c r="M250">
        <v>0</v>
      </c>
      <c r="O250" t="s">
        <v>8399</v>
      </c>
      <c r="P250" t="s">
        <v>8400</v>
      </c>
      <c r="Q250" s="3" t="s">
        <v>437</v>
      </c>
      <c r="R250" s="7" t="s">
        <v>957</v>
      </c>
      <c r="S250" s="24">
        <f t="shared" si="17"/>
        <v>0</v>
      </c>
      <c r="T250">
        <v>0</v>
      </c>
      <c r="U250">
        <v>0</v>
      </c>
      <c r="V250">
        <v>0</v>
      </c>
      <c r="X250" t="s">
        <v>8399</v>
      </c>
      <c r="Y250" t="s">
        <v>8400</v>
      </c>
      <c r="Z250" s="3" t="s">
        <v>437</v>
      </c>
      <c r="AA250" s="7" t="s">
        <v>957</v>
      </c>
      <c r="AB250" s="24">
        <f t="shared" si="18"/>
        <v>14060000</v>
      </c>
      <c r="AC250">
        <v>14060000</v>
      </c>
      <c r="AD250">
        <v>0</v>
      </c>
    </row>
    <row r="251" spans="1:30" x14ac:dyDescent="0.3">
      <c r="A251" t="s">
        <v>10119</v>
      </c>
      <c r="B251" t="s">
        <v>10119</v>
      </c>
      <c r="C251">
        <v>1</v>
      </c>
      <c r="D251">
        <v>1</v>
      </c>
      <c r="E251">
        <v>1</v>
      </c>
      <c r="F251" t="s">
        <v>11667</v>
      </c>
      <c r="G251" t="s">
        <v>11668</v>
      </c>
      <c r="H251" s="3" t="s">
        <v>437</v>
      </c>
      <c r="I251" s="7" t="s">
        <v>957</v>
      </c>
      <c r="J251" s="24">
        <f t="shared" si="16"/>
        <v>0</v>
      </c>
      <c r="K251">
        <v>0</v>
      </c>
      <c r="L251">
        <v>0</v>
      </c>
      <c r="M251">
        <v>0</v>
      </c>
      <c r="O251" t="s">
        <v>11667</v>
      </c>
      <c r="P251" t="s">
        <v>11668</v>
      </c>
      <c r="Q251" s="3" t="s">
        <v>437</v>
      </c>
      <c r="R251" s="7" t="s">
        <v>957</v>
      </c>
      <c r="S251" s="24">
        <f t="shared" si="17"/>
        <v>0</v>
      </c>
      <c r="T251">
        <v>0</v>
      </c>
      <c r="U251">
        <v>0</v>
      </c>
      <c r="V251">
        <v>0</v>
      </c>
      <c r="X251" t="s">
        <v>11667</v>
      </c>
      <c r="Y251" t="s">
        <v>11668</v>
      </c>
      <c r="Z251" s="3" t="s">
        <v>437</v>
      </c>
      <c r="AA251" s="7" t="s">
        <v>957</v>
      </c>
      <c r="AB251" s="24">
        <f t="shared" si="18"/>
        <v>0</v>
      </c>
      <c r="AC251">
        <v>0</v>
      </c>
      <c r="AD251">
        <v>0</v>
      </c>
    </row>
    <row r="252" spans="1:30" x14ac:dyDescent="0.3">
      <c r="A252" t="s">
        <v>9175</v>
      </c>
      <c r="B252" t="s">
        <v>9175</v>
      </c>
      <c r="C252">
        <v>2</v>
      </c>
      <c r="D252">
        <v>2</v>
      </c>
      <c r="E252">
        <v>2</v>
      </c>
      <c r="F252" t="s">
        <v>2435</v>
      </c>
      <c r="G252" t="s">
        <v>2436</v>
      </c>
      <c r="H252" s="3" t="s">
        <v>437</v>
      </c>
      <c r="I252" s="7" t="s">
        <v>957</v>
      </c>
      <c r="J252" s="24">
        <f t="shared" si="16"/>
        <v>548350000</v>
      </c>
      <c r="K252">
        <v>147210000</v>
      </c>
      <c r="L252">
        <v>245920000</v>
      </c>
      <c r="M252">
        <v>155220000</v>
      </c>
      <c r="O252" t="s">
        <v>2435</v>
      </c>
      <c r="P252" t="s">
        <v>2436</v>
      </c>
      <c r="Q252" s="3" t="s">
        <v>437</v>
      </c>
      <c r="R252" s="7" t="s">
        <v>957</v>
      </c>
      <c r="S252" s="24">
        <f t="shared" si="17"/>
        <v>265817000</v>
      </c>
      <c r="T252">
        <v>149640000</v>
      </c>
      <c r="U252">
        <v>33682000</v>
      </c>
      <c r="V252">
        <v>82495000</v>
      </c>
      <c r="X252" t="s">
        <v>2435</v>
      </c>
      <c r="Y252" t="s">
        <v>2436</v>
      </c>
      <c r="Z252" s="3" t="s">
        <v>437</v>
      </c>
      <c r="AA252" s="7" t="s">
        <v>957</v>
      </c>
      <c r="AB252" s="24">
        <f t="shared" si="18"/>
        <v>152393000</v>
      </c>
      <c r="AC252">
        <v>85982000</v>
      </c>
      <c r="AD252">
        <v>66411000</v>
      </c>
    </row>
    <row r="253" spans="1:30" x14ac:dyDescent="0.3">
      <c r="A253" t="s">
        <v>3678</v>
      </c>
      <c r="B253" t="s">
        <v>3678</v>
      </c>
      <c r="C253">
        <v>7</v>
      </c>
      <c r="D253">
        <v>7</v>
      </c>
      <c r="E253">
        <v>7</v>
      </c>
      <c r="F253" t="s">
        <v>5888</v>
      </c>
      <c r="G253" t="s">
        <v>5889</v>
      </c>
      <c r="H253" s="3" t="s">
        <v>437</v>
      </c>
      <c r="I253" s="7" t="s">
        <v>957</v>
      </c>
      <c r="J253" s="24">
        <f t="shared" si="16"/>
        <v>0</v>
      </c>
      <c r="K253">
        <v>0</v>
      </c>
      <c r="L253">
        <v>0</v>
      </c>
      <c r="M253">
        <v>0</v>
      </c>
      <c r="O253" t="s">
        <v>5888</v>
      </c>
      <c r="P253" t="s">
        <v>5889</v>
      </c>
      <c r="Q253" s="3" t="s">
        <v>437</v>
      </c>
      <c r="R253" s="7" t="s">
        <v>957</v>
      </c>
      <c r="S253" s="24">
        <f t="shared" si="17"/>
        <v>43000000</v>
      </c>
      <c r="T253">
        <v>0</v>
      </c>
      <c r="U253">
        <v>20101000</v>
      </c>
      <c r="V253">
        <v>22899000</v>
      </c>
      <c r="X253" t="s">
        <v>5888</v>
      </c>
      <c r="Y253" t="s">
        <v>5889</v>
      </c>
      <c r="Z253" s="3" t="s">
        <v>437</v>
      </c>
      <c r="AA253" s="7" t="s">
        <v>957</v>
      </c>
      <c r="AB253" s="24">
        <f t="shared" si="18"/>
        <v>27938000</v>
      </c>
      <c r="AC253">
        <v>27938000</v>
      </c>
      <c r="AD253">
        <v>0</v>
      </c>
    </row>
    <row r="254" spans="1:30" x14ac:dyDescent="0.3">
      <c r="A254" t="s">
        <v>112</v>
      </c>
      <c r="B254" t="s">
        <v>113</v>
      </c>
      <c r="C254" t="s">
        <v>114</v>
      </c>
      <c r="D254" t="s">
        <v>114</v>
      </c>
      <c r="E254" t="s">
        <v>114</v>
      </c>
      <c r="F254" t="s">
        <v>7879</v>
      </c>
      <c r="G254" t="s">
        <v>7878</v>
      </c>
      <c r="H254" s="3" t="s">
        <v>437</v>
      </c>
      <c r="I254" s="7" t="s">
        <v>957</v>
      </c>
      <c r="J254" s="24">
        <f t="shared" si="16"/>
        <v>0</v>
      </c>
      <c r="K254">
        <v>0</v>
      </c>
      <c r="L254">
        <v>0</v>
      </c>
      <c r="M254">
        <v>0</v>
      </c>
      <c r="O254" t="s">
        <v>7879</v>
      </c>
      <c r="P254" t="s">
        <v>7878</v>
      </c>
      <c r="Q254" s="3" t="s">
        <v>437</v>
      </c>
      <c r="R254" s="7" t="s">
        <v>957</v>
      </c>
      <c r="S254" s="24">
        <f t="shared" si="17"/>
        <v>0</v>
      </c>
      <c r="T254">
        <v>0</v>
      </c>
      <c r="U254">
        <v>0</v>
      </c>
      <c r="V254">
        <v>0</v>
      </c>
      <c r="X254" t="s">
        <v>7879</v>
      </c>
      <c r="Y254" t="s">
        <v>7878</v>
      </c>
      <c r="Z254" s="3" t="s">
        <v>437</v>
      </c>
      <c r="AA254" s="7" t="s">
        <v>957</v>
      </c>
      <c r="AB254" s="24">
        <f t="shared" si="18"/>
        <v>19096000</v>
      </c>
      <c r="AC254">
        <v>19096000</v>
      </c>
      <c r="AD254">
        <v>0</v>
      </c>
    </row>
    <row r="255" spans="1:30" x14ac:dyDescent="0.3">
      <c r="A255" t="s">
        <v>6399</v>
      </c>
      <c r="B255" t="s">
        <v>6399</v>
      </c>
      <c r="C255">
        <v>2</v>
      </c>
      <c r="D255">
        <v>2</v>
      </c>
      <c r="E255">
        <v>2</v>
      </c>
      <c r="F255" t="s">
        <v>5446</v>
      </c>
      <c r="G255" t="s">
        <v>5447</v>
      </c>
      <c r="H255" s="3" t="s">
        <v>437</v>
      </c>
      <c r="I255" s="7" t="s">
        <v>957</v>
      </c>
      <c r="J255" s="24">
        <f t="shared" si="16"/>
        <v>32777000</v>
      </c>
      <c r="K255">
        <v>0</v>
      </c>
      <c r="L255">
        <v>32777000</v>
      </c>
      <c r="M255">
        <v>0</v>
      </c>
      <c r="O255" t="s">
        <v>5446</v>
      </c>
      <c r="P255" t="s">
        <v>5447</v>
      </c>
      <c r="Q255" s="3" t="s">
        <v>437</v>
      </c>
      <c r="R255" s="7" t="s">
        <v>957</v>
      </c>
      <c r="S255" s="24">
        <f t="shared" si="17"/>
        <v>34885000</v>
      </c>
      <c r="T255">
        <v>14287000</v>
      </c>
      <c r="U255">
        <v>20598000</v>
      </c>
      <c r="V255">
        <v>0</v>
      </c>
      <c r="X255" t="s">
        <v>5446</v>
      </c>
      <c r="Y255" t="s">
        <v>5447</v>
      </c>
      <c r="Z255" s="3" t="s">
        <v>437</v>
      </c>
      <c r="AA255" s="7" t="s">
        <v>957</v>
      </c>
      <c r="AB255" s="24">
        <f t="shared" si="18"/>
        <v>22870000</v>
      </c>
      <c r="AC255">
        <v>22870000</v>
      </c>
      <c r="AD255">
        <v>0</v>
      </c>
    </row>
    <row r="256" spans="1:30" x14ac:dyDescent="0.3">
      <c r="A256" t="s">
        <v>1990</v>
      </c>
      <c r="B256" t="s">
        <v>1990</v>
      </c>
      <c r="C256" t="s">
        <v>1991</v>
      </c>
      <c r="D256" t="s">
        <v>1991</v>
      </c>
      <c r="E256" t="s">
        <v>1991</v>
      </c>
      <c r="F256" t="s">
        <v>9806</v>
      </c>
      <c r="G256" t="s">
        <v>9807</v>
      </c>
      <c r="H256" s="3" t="s">
        <v>437</v>
      </c>
      <c r="I256" s="7" t="s">
        <v>957</v>
      </c>
      <c r="J256" s="24">
        <f t="shared" si="16"/>
        <v>0</v>
      </c>
      <c r="K256">
        <v>0</v>
      </c>
      <c r="L256">
        <v>0</v>
      </c>
      <c r="M256">
        <v>0</v>
      </c>
      <c r="O256" t="s">
        <v>9806</v>
      </c>
      <c r="P256" t="s">
        <v>9807</v>
      </c>
      <c r="Q256" s="3" t="s">
        <v>437</v>
      </c>
      <c r="R256" s="7" t="s">
        <v>957</v>
      </c>
      <c r="S256" s="24">
        <f t="shared" si="17"/>
        <v>0</v>
      </c>
      <c r="T256">
        <v>0</v>
      </c>
      <c r="U256">
        <v>0</v>
      </c>
      <c r="V256">
        <v>0</v>
      </c>
      <c r="X256" t="s">
        <v>9806</v>
      </c>
      <c r="Y256" t="s">
        <v>9807</v>
      </c>
      <c r="Z256" s="3" t="s">
        <v>437</v>
      </c>
      <c r="AA256" s="7" t="s">
        <v>957</v>
      </c>
      <c r="AB256" s="24">
        <f t="shared" si="18"/>
        <v>6184500</v>
      </c>
      <c r="AC256">
        <v>6184500</v>
      </c>
      <c r="AD256">
        <v>0</v>
      </c>
    </row>
    <row r="257" spans="1:30" x14ac:dyDescent="0.3">
      <c r="A257" t="s">
        <v>11761</v>
      </c>
      <c r="B257" t="s">
        <v>11761</v>
      </c>
      <c r="C257" t="s">
        <v>4071</v>
      </c>
      <c r="D257" t="s">
        <v>4071</v>
      </c>
      <c r="E257" t="s">
        <v>4071</v>
      </c>
      <c r="F257" t="s">
        <v>9494</v>
      </c>
      <c r="G257" t="s">
        <v>9495</v>
      </c>
      <c r="H257" s="3" t="s">
        <v>437</v>
      </c>
      <c r="I257" s="7" t="s">
        <v>957</v>
      </c>
      <c r="J257" s="24">
        <f t="shared" si="16"/>
        <v>0</v>
      </c>
      <c r="K257">
        <v>0</v>
      </c>
      <c r="L257">
        <v>0</v>
      </c>
      <c r="M257">
        <v>0</v>
      </c>
      <c r="O257" t="s">
        <v>9494</v>
      </c>
      <c r="P257" t="s">
        <v>9495</v>
      </c>
      <c r="Q257" s="3" t="s">
        <v>437</v>
      </c>
      <c r="R257" s="7" t="s">
        <v>957</v>
      </c>
      <c r="S257" s="24">
        <f t="shared" si="17"/>
        <v>7181300</v>
      </c>
      <c r="T257">
        <v>0</v>
      </c>
      <c r="U257">
        <v>7181300</v>
      </c>
      <c r="V257">
        <v>0</v>
      </c>
      <c r="X257" t="s">
        <v>9494</v>
      </c>
      <c r="Y257" t="s">
        <v>9495</v>
      </c>
      <c r="Z257" s="3" t="s">
        <v>437</v>
      </c>
      <c r="AA257" s="7" t="s">
        <v>957</v>
      </c>
      <c r="AB257" s="24">
        <f t="shared" si="18"/>
        <v>0</v>
      </c>
      <c r="AC257">
        <v>0</v>
      </c>
      <c r="AD257">
        <v>0</v>
      </c>
    </row>
    <row r="258" spans="1:30" x14ac:dyDescent="0.3">
      <c r="A258" t="s">
        <v>2687</v>
      </c>
      <c r="B258" t="s">
        <v>2687</v>
      </c>
      <c r="C258" t="s">
        <v>2688</v>
      </c>
      <c r="D258" t="s">
        <v>2688</v>
      </c>
      <c r="E258" t="s">
        <v>2688</v>
      </c>
      <c r="F258" t="s">
        <v>10527</v>
      </c>
      <c r="G258" t="s">
        <v>10526</v>
      </c>
      <c r="H258" s="3" t="s">
        <v>437</v>
      </c>
      <c r="I258" s="7" t="s">
        <v>957</v>
      </c>
      <c r="J258" s="24">
        <f t="shared" ref="J258:J278" si="19">SUM(K258:M258)</f>
        <v>0</v>
      </c>
      <c r="K258">
        <v>0</v>
      </c>
      <c r="L258">
        <v>0</v>
      </c>
      <c r="M258">
        <v>0</v>
      </c>
      <c r="O258" t="s">
        <v>10527</v>
      </c>
      <c r="P258" t="s">
        <v>10526</v>
      </c>
      <c r="Q258" s="3" t="s">
        <v>437</v>
      </c>
      <c r="R258" s="7" t="s">
        <v>957</v>
      </c>
      <c r="S258" s="24">
        <f t="shared" ref="S258:S278" si="20">SUM(T258:V258)</f>
        <v>3783000</v>
      </c>
      <c r="T258">
        <v>0</v>
      </c>
      <c r="U258">
        <v>3783000</v>
      </c>
      <c r="V258">
        <v>0</v>
      </c>
      <c r="X258" t="s">
        <v>10527</v>
      </c>
      <c r="Y258" t="s">
        <v>10526</v>
      </c>
      <c r="Z258" s="3" t="s">
        <v>437</v>
      </c>
      <c r="AA258" s="7" t="s">
        <v>957</v>
      </c>
      <c r="AB258" s="24">
        <f t="shared" ref="AB258:AB278" si="21">SUM(AC258:AD258)</f>
        <v>0</v>
      </c>
      <c r="AC258">
        <v>0</v>
      </c>
      <c r="AD258">
        <v>0</v>
      </c>
    </row>
    <row r="259" spans="1:30" x14ac:dyDescent="0.3">
      <c r="A259" t="s">
        <v>6765</v>
      </c>
      <c r="B259" t="s">
        <v>6765</v>
      </c>
      <c r="C259">
        <v>3</v>
      </c>
      <c r="D259">
        <v>1</v>
      </c>
      <c r="E259">
        <v>1</v>
      </c>
      <c r="F259" t="s">
        <v>3147</v>
      </c>
      <c r="G259" t="s">
        <v>3148</v>
      </c>
      <c r="H259" s="3" t="s">
        <v>437</v>
      </c>
      <c r="I259" s="7" t="s">
        <v>957</v>
      </c>
      <c r="J259" s="24">
        <f t="shared" si="19"/>
        <v>154680000</v>
      </c>
      <c r="K259">
        <v>154680000</v>
      </c>
      <c r="L259">
        <v>0</v>
      </c>
      <c r="M259">
        <v>0</v>
      </c>
      <c r="O259" t="s">
        <v>3147</v>
      </c>
      <c r="P259" t="s">
        <v>3148</v>
      </c>
      <c r="Q259" s="3" t="s">
        <v>437</v>
      </c>
      <c r="R259" s="7" t="s">
        <v>957</v>
      </c>
      <c r="S259" s="24">
        <f t="shared" si="20"/>
        <v>208087000</v>
      </c>
      <c r="T259">
        <v>80292000</v>
      </c>
      <c r="U259">
        <v>71854000</v>
      </c>
      <c r="V259">
        <v>55941000</v>
      </c>
      <c r="X259" t="s">
        <v>3147</v>
      </c>
      <c r="Y259" t="s">
        <v>3148</v>
      </c>
      <c r="Z259" s="3" t="s">
        <v>437</v>
      </c>
      <c r="AA259" s="7" t="s">
        <v>957</v>
      </c>
      <c r="AB259" s="24">
        <f t="shared" si="21"/>
        <v>193021000</v>
      </c>
      <c r="AC259">
        <v>125090000</v>
      </c>
      <c r="AD259">
        <v>67931000</v>
      </c>
    </row>
    <row r="260" spans="1:30" x14ac:dyDescent="0.3">
      <c r="A260" t="s">
        <v>1342</v>
      </c>
      <c r="B260" t="s">
        <v>1343</v>
      </c>
      <c r="C260" t="s">
        <v>1344</v>
      </c>
      <c r="D260" t="s">
        <v>1344</v>
      </c>
      <c r="E260" t="s">
        <v>1345</v>
      </c>
      <c r="F260" t="s">
        <v>10637</v>
      </c>
      <c r="G260" t="s">
        <v>10636</v>
      </c>
      <c r="H260" s="3" t="s">
        <v>437</v>
      </c>
      <c r="I260" s="7" t="s">
        <v>957</v>
      </c>
      <c r="J260" s="24">
        <f t="shared" si="19"/>
        <v>3470200</v>
      </c>
      <c r="K260">
        <v>3470200</v>
      </c>
      <c r="L260">
        <v>0</v>
      </c>
      <c r="M260">
        <v>0</v>
      </c>
      <c r="O260" t="s">
        <v>10637</v>
      </c>
      <c r="P260" t="s">
        <v>10636</v>
      </c>
      <c r="Q260" s="3" t="s">
        <v>437</v>
      </c>
      <c r="R260" s="7" t="s">
        <v>957</v>
      </c>
      <c r="S260" s="24">
        <f t="shared" si="20"/>
        <v>0</v>
      </c>
      <c r="T260">
        <v>0</v>
      </c>
      <c r="U260">
        <v>0</v>
      </c>
      <c r="V260">
        <v>0</v>
      </c>
      <c r="X260" t="s">
        <v>10637</v>
      </c>
      <c r="Y260" t="s">
        <v>10636</v>
      </c>
      <c r="Z260" s="3" t="s">
        <v>437</v>
      </c>
      <c r="AA260" s="7" t="s">
        <v>957</v>
      </c>
      <c r="AB260" s="24">
        <f t="shared" si="21"/>
        <v>0</v>
      </c>
      <c r="AC260">
        <v>0</v>
      </c>
      <c r="AD260">
        <v>0</v>
      </c>
    </row>
    <row r="261" spans="1:30" x14ac:dyDescent="0.3">
      <c r="A261" t="s">
        <v>3775</v>
      </c>
      <c r="B261" t="s">
        <v>3775</v>
      </c>
      <c r="C261" t="s">
        <v>3776</v>
      </c>
      <c r="D261" t="s">
        <v>3776</v>
      </c>
      <c r="E261" t="s">
        <v>3776</v>
      </c>
      <c r="F261" t="s">
        <v>2035</v>
      </c>
      <c r="G261" t="s">
        <v>2034</v>
      </c>
      <c r="H261" s="3" t="s">
        <v>437</v>
      </c>
      <c r="I261" s="7" t="s">
        <v>957</v>
      </c>
      <c r="J261" s="24">
        <f t="shared" si="19"/>
        <v>612080000</v>
      </c>
      <c r="K261">
        <v>177790000</v>
      </c>
      <c r="L261">
        <v>205460000</v>
      </c>
      <c r="M261">
        <v>228830000</v>
      </c>
      <c r="O261" t="s">
        <v>2035</v>
      </c>
      <c r="P261" t="s">
        <v>2034</v>
      </c>
      <c r="Q261" s="3" t="s">
        <v>437</v>
      </c>
      <c r="R261" s="7" t="s">
        <v>957</v>
      </c>
      <c r="S261" s="24">
        <f t="shared" si="20"/>
        <v>597650000</v>
      </c>
      <c r="T261">
        <v>177090000</v>
      </c>
      <c r="U261">
        <v>102120000</v>
      </c>
      <c r="V261">
        <v>318440000</v>
      </c>
      <c r="X261" t="s">
        <v>2035</v>
      </c>
      <c r="Y261" t="s">
        <v>2034</v>
      </c>
      <c r="Z261" s="3" t="s">
        <v>437</v>
      </c>
      <c r="AA261" s="7" t="s">
        <v>957</v>
      </c>
      <c r="AB261" s="24">
        <f t="shared" si="21"/>
        <v>351710000</v>
      </c>
      <c r="AC261">
        <v>139110000</v>
      </c>
      <c r="AD261">
        <v>212600000</v>
      </c>
    </row>
    <row r="262" spans="1:30" x14ac:dyDescent="0.3">
      <c r="A262" t="s">
        <v>10060</v>
      </c>
      <c r="B262" t="s">
        <v>10060</v>
      </c>
      <c r="C262" t="s">
        <v>865</v>
      </c>
      <c r="D262" t="s">
        <v>865</v>
      </c>
      <c r="E262" t="s">
        <v>865</v>
      </c>
      <c r="F262" t="s">
        <v>3238</v>
      </c>
      <c r="G262" t="s">
        <v>3239</v>
      </c>
      <c r="H262" s="3" t="s">
        <v>437</v>
      </c>
      <c r="I262" s="7" t="s">
        <v>957</v>
      </c>
      <c r="J262" s="24">
        <f t="shared" si="19"/>
        <v>249171000</v>
      </c>
      <c r="K262">
        <v>86008000</v>
      </c>
      <c r="L262">
        <v>95253000</v>
      </c>
      <c r="M262">
        <v>67910000</v>
      </c>
      <c r="O262" t="s">
        <v>3238</v>
      </c>
      <c r="P262" t="s">
        <v>3239</v>
      </c>
      <c r="Q262" s="3" t="s">
        <v>437</v>
      </c>
      <c r="R262" s="7" t="s">
        <v>957</v>
      </c>
      <c r="S262" s="24">
        <f t="shared" si="20"/>
        <v>170678000</v>
      </c>
      <c r="T262">
        <v>67426000</v>
      </c>
      <c r="U262">
        <v>40930000</v>
      </c>
      <c r="V262">
        <v>62322000</v>
      </c>
      <c r="X262" t="s">
        <v>3238</v>
      </c>
      <c r="Y262" t="s">
        <v>3239</v>
      </c>
      <c r="Z262" s="3" t="s">
        <v>437</v>
      </c>
      <c r="AA262" s="7" t="s">
        <v>957</v>
      </c>
      <c r="AB262" s="24">
        <f t="shared" si="21"/>
        <v>59500000</v>
      </c>
      <c r="AC262">
        <v>59500000</v>
      </c>
      <c r="AD262">
        <v>0</v>
      </c>
    </row>
    <row r="263" spans="1:30" x14ac:dyDescent="0.3">
      <c r="A263" t="s">
        <v>9009</v>
      </c>
      <c r="B263" t="s">
        <v>9009</v>
      </c>
      <c r="C263" t="s">
        <v>3278</v>
      </c>
      <c r="D263" t="s">
        <v>3278</v>
      </c>
      <c r="E263" t="s">
        <v>3278</v>
      </c>
      <c r="F263" t="s">
        <v>3689</v>
      </c>
      <c r="G263" t="s">
        <v>3688</v>
      </c>
      <c r="H263" s="3" t="s">
        <v>437</v>
      </c>
      <c r="I263" s="7" t="s">
        <v>957</v>
      </c>
      <c r="J263" s="24">
        <f t="shared" si="19"/>
        <v>173390000</v>
      </c>
      <c r="K263">
        <v>75072000</v>
      </c>
      <c r="L263">
        <v>30691000</v>
      </c>
      <c r="M263">
        <v>67627000</v>
      </c>
      <c r="O263" t="s">
        <v>3689</v>
      </c>
      <c r="P263" t="s">
        <v>3688</v>
      </c>
      <c r="Q263" s="3" t="s">
        <v>437</v>
      </c>
      <c r="R263" s="7" t="s">
        <v>957</v>
      </c>
      <c r="S263" s="24">
        <f t="shared" si="20"/>
        <v>83481000</v>
      </c>
      <c r="T263">
        <v>46038000</v>
      </c>
      <c r="U263">
        <v>37443000</v>
      </c>
      <c r="V263">
        <v>0</v>
      </c>
      <c r="X263" t="s">
        <v>3689</v>
      </c>
      <c r="Y263" t="s">
        <v>3688</v>
      </c>
      <c r="Z263" s="3" t="s">
        <v>437</v>
      </c>
      <c r="AA263" s="7" t="s">
        <v>957</v>
      </c>
      <c r="AB263" s="24">
        <f t="shared" si="21"/>
        <v>38056000</v>
      </c>
      <c r="AC263">
        <v>0</v>
      </c>
      <c r="AD263">
        <v>38056000</v>
      </c>
    </row>
    <row r="264" spans="1:30" x14ac:dyDescent="0.3">
      <c r="A264" t="s">
        <v>5503</v>
      </c>
      <c r="B264" t="s">
        <v>5504</v>
      </c>
      <c r="C264" t="s">
        <v>5505</v>
      </c>
      <c r="D264" t="s">
        <v>5505</v>
      </c>
      <c r="E264" t="s">
        <v>5505</v>
      </c>
      <c r="F264" t="s">
        <v>2764</v>
      </c>
      <c r="G264" t="s">
        <v>2765</v>
      </c>
      <c r="H264" s="3" t="s">
        <v>437</v>
      </c>
      <c r="I264" s="7" t="s">
        <v>957</v>
      </c>
      <c r="J264" s="24">
        <f t="shared" si="19"/>
        <v>313412000</v>
      </c>
      <c r="K264">
        <v>174840000</v>
      </c>
      <c r="L264">
        <v>33812000</v>
      </c>
      <c r="M264">
        <v>104760000</v>
      </c>
      <c r="O264" t="s">
        <v>2764</v>
      </c>
      <c r="P264" t="s">
        <v>2765</v>
      </c>
      <c r="Q264" s="3" t="s">
        <v>437</v>
      </c>
      <c r="R264" s="7" t="s">
        <v>957</v>
      </c>
      <c r="S264" s="24">
        <f t="shared" si="20"/>
        <v>138729000</v>
      </c>
      <c r="T264">
        <v>54517000</v>
      </c>
      <c r="U264">
        <v>84212000</v>
      </c>
      <c r="V264">
        <v>0</v>
      </c>
      <c r="X264" t="s">
        <v>2764</v>
      </c>
      <c r="Y264" t="s">
        <v>2765</v>
      </c>
      <c r="Z264" s="3" t="s">
        <v>437</v>
      </c>
      <c r="AA264" s="7" t="s">
        <v>957</v>
      </c>
      <c r="AB264" s="24">
        <f t="shared" si="21"/>
        <v>285049000</v>
      </c>
      <c r="AC264">
        <v>239350000</v>
      </c>
      <c r="AD264">
        <v>45699000</v>
      </c>
    </row>
    <row r="265" spans="1:30" x14ac:dyDescent="0.3">
      <c r="A265" t="s">
        <v>5805</v>
      </c>
      <c r="B265" t="s">
        <v>5805</v>
      </c>
      <c r="C265" t="s">
        <v>1323</v>
      </c>
      <c r="D265" t="s">
        <v>1323</v>
      </c>
      <c r="E265" t="s">
        <v>1323</v>
      </c>
      <c r="F265" t="s">
        <v>1908</v>
      </c>
      <c r="G265" t="s">
        <v>1907</v>
      </c>
      <c r="H265" s="3" t="s">
        <v>437</v>
      </c>
      <c r="I265" s="7" t="s">
        <v>957</v>
      </c>
      <c r="J265" s="24">
        <f t="shared" si="19"/>
        <v>392270000</v>
      </c>
      <c r="K265">
        <v>136350000</v>
      </c>
      <c r="L265">
        <v>88520000</v>
      </c>
      <c r="M265">
        <v>167400000</v>
      </c>
      <c r="O265" t="s">
        <v>1908</v>
      </c>
      <c r="P265" t="s">
        <v>1907</v>
      </c>
      <c r="Q265" s="3" t="s">
        <v>437</v>
      </c>
      <c r="R265" s="7" t="s">
        <v>957</v>
      </c>
      <c r="S265" s="24">
        <f t="shared" si="20"/>
        <v>460282000</v>
      </c>
      <c r="T265">
        <v>143840000</v>
      </c>
      <c r="U265">
        <v>229910000</v>
      </c>
      <c r="V265">
        <v>86532000</v>
      </c>
      <c r="X265" t="s">
        <v>1908</v>
      </c>
      <c r="Y265" t="s">
        <v>1907</v>
      </c>
      <c r="Z265" s="3" t="s">
        <v>437</v>
      </c>
      <c r="AA265" s="7" t="s">
        <v>957</v>
      </c>
      <c r="AB265" s="24">
        <f t="shared" si="21"/>
        <v>873960000</v>
      </c>
      <c r="AC265">
        <v>728350000</v>
      </c>
      <c r="AD265">
        <v>145610000</v>
      </c>
    </row>
    <row r="266" spans="1:30" x14ac:dyDescent="0.3">
      <c r="A266" t="s">
        <v>6344</v>
      </c>
      <c r="B266" t="s">
        <v>6345</v>
      </c>
      <c r="C266" t="s">
        <v>4930</v>
      </c>
      <c r="D266" t="s">
        <v>4930</v>
      </c>
      <c r="E266" t="s">
        <v>4930</v>
      </c>
      <c r="F266" t="s">
        <v>3379</v>
      </c>
      <c r="G266" t="s">
        <v>3380</v>
      </c>
      <c r="H266" s="3" t="s">
        <v>437</v>
      </c>
      <c r="I266" s="7" t="s">
        <v>957</v>
      </c>
      <c r="J266" s="24">
        <f t="shared" si="19"/>
        <v>132711000</v>
      </c>
      <c r="K266">
        <v>0</v>
      </c>
      <c r="L266">
        <v>65066000</v>
      </c>
      <c r="M266">
        <v>67645000</v>
      </c>
      <c r="O266" t="s">
        <v>3379</v>
      </c>
      <c r="P266" t="s">
        <v>3380</v>
      </c>
      <c r="Q266" s="3" t="s">
        <v>437</v>
      </c>
      <c r="R266" s="7" t="s">
        <v>957</v>
      </c>
      <c r="S266" s="24">
        <f t="shared" si="20"/>
        <v>145015000</v>
      </c>
      <c r="T266">
        <v>33773000</v>
      </c>
      <c r="U266">
        <v>29951000</v>
      </c>
      <c r="V266">
        <v>81291000</v>
      </c>
      <c r="X266" t="s">
        <v>3379</v>
      </c>
      <c r="Y266" t="s">
        <v>3380</v>
      </c>
      <c r="Z266" s="3" t="s">
        <v>437</v>
      </c>
      <c r="AA266" s="7" t="s">
        <v>957</v>
      </c>
      <c r="AB266" s="24">
        <f t="shared" si="21"/>
        <v>120466000</v>
      </c>
      <c r="AC266">
        <v>53554000</v>
      </c>
      <c r="AD266">
        <v>66912000</v>
      </c>
    </row>
    <row r="267" spans="1:30" x14ac:dyDescent="0.3">
      <c r="A267" t="s">
        <v>3134</v>
      </c>
      <c r="B267" t="s">
        <v>3134</v>
      </c>
      <c r="C267" t="s">
        <v>1392</v>
      </c>
      <c r="D267" t="s">
        <v>1392</v>
      </c>
      <c r="E267" t="s">
        <v>1392</v>
      </c>
      <c r="F267" t="s">
        <v>11</v>
      </c>
      <c r="G267" t="s">
        <v>9591</v>
      </c>
      <c r="H267" s="18" t="s">
        <v>437</v>
      </c>
      <c r="I267" s="21" t="s">
        <v>957</v>
      </c>
      <c r="J267" s="24">
        <f t="shared" si="19"/>
        <v>0</v>
      </c>
      <c r="K267">
        <v>0</v>
      </c>
      <c r="L267">
        <v>0</v>
      </c>
      <c r="M267">
        <v>0</v>
      </c>
      <c r="O267" t="s">
        <v>11</v>
      </c>
      <c r="P267" t="s">
        <v>9591</v>
      </c>
      <c r="Q267" s="18" t="s">
        <v>437</v>
      </c>
      <c r="R267" s="21" t="s">
        <v>957</v>
      </c>
      <c r="S267" s="24">
        <f t="shared" si="20"/>
        <v>0</v>
      </c>
      <c r="T267">
        <v>0</v>
      </c>
      <c r="U267">
        <v>0</v>
      </c>
      <c r="V267">
        <v>0</v>
      </c>
      <c r="X267" t="s">
        <v>11</v>
      </c>
      <c r="Y267" t="s">
        <v>9591</v>
      </c>
      <c r="Z267" s="18" t="s">
        <v>437</v>
      </c>
      <c r="AA267" s="21" t="s">
        <v>957</v>
      </c>
      <c r="AB267" s="24">
        <f t="shared" si="21"/>
        <v>6858200</v>
      </c>
      <c r="AC267">
        <v>6858200</v>
      </c>
      <c r="AD267">
        <v>0</v>
      </c>
    </row>
    <row r="268" spans="1:30" x14ac:dyDescent="0.3">
      <c r="A268" t="s">
        <v>6707</v>
      </c>
      <c r="B268" t="s">
        <v>6707</v>
      </c>
      <c r="C268" t="s">
        <v>1323</v>
      </c>
      <c r="D268" t="s">
        <v>1323</v>
      </c>
      <c r="E268" t="s">
        <v>1323</v>
      </c>
      <c r="F268" t="s">
        <v>10633</v>
      </c>
      <c r="G268" t="s">
        <v>10634</v>
      </c>
      <c r="H268" s="3" t="s">
        <v>437</v>
      </c>
      <c r="I268" s="7" t="s">
        <v>957</v>
      </c>
      <c r="J268" s="24">
        <f t="shared" si="19"/>
        <v>0</v>
      </c>
      <c r="K268">
        <v>0</v>
      </c>
      <c r="L268">
        <v>0</v>
      </c>
      <c r="M268">
        <v>0</v>
      </c>
      <c r="O268" t="s">
        <v>10633</v>
      </c>
      <c r="P268" t="s">
        <v>10634</v>
      </c>
      <c r="Q268" s="3" t="s">
        <v>437</v>
      </c>
      <c r="R268" s="7" t="s">
        <v>957</v>
      </c>
      <c r="S268" s="24">
        <f t="shared" si="20"/>
        <v>0</v>
      </c>
      <c r="T268">
        <v>0</v>
      </c>
      <c r="U268">
        <v>0</v>
      </c>
      <c r="V268">
        <v>0</v>
      </c>
      <c r="X268" t="s">
        <v>10633</v>
      </c>
      <c r="Y268" t="s">
        <v>10634</v>
      </c>
      <c r="Z268" s="3" t="s">
        <v>437</v>
      </c>
      <c r="AA268" s="7" t="s">
        <v>957</v>
      </c>
      <c r="AB268" s="24">
        <f t="shared" si="21"/>
        <v>3480200</v>
      </c>
      <c r="AC268">
        <v>3480200</v>
      </c>
      <c r="AD268">
        <v>0</v>
      </c>
    </row>
    <row r="269" spans="1:30" x14ac:dyDescent="0.3">
      <c r="A269" t="s">
        <v>7263</v>
      </c>
      <c r="B269" t="s">
        <v>7263</v>
      </c>
      <c r="C269">
        <v>2</v>
      </c>
      <c r="D269">
        <v>2</v>
      </c>
      <c r="E269">
        <v>2</v>
      </c>
      <c r="F269" t="s">
        <v>6520</v>
      </c>
      <c r="G269" t="s">
        <v>6521</v>
      </c>
      <c r="H269" s="3" t="s">
        <v>437</v>
      </c>
      <c r="I269" s="7" t="s">
        <v>957</v>
      </c>
      <c r="J269" s="24">
        <f t="shared" si="19"/>
        <v>0</v>
      </c>
      <c r="K269">
        <v>0</v>
      </c>
      <c r="L269">
        <v>0</v>
      </c>
      <c r="M269">
        <v>0</v>
      </c>
      <c r="O269" t="s">
        <v>6520</v>
      </c>
      <c r="P269" t="s">
        <v>6521</v>
      </c>
      <c r="Q269" s="3" t="s">
        <v>437</v>
      </c>
      <c r="R269" s="7" t="s">
        <v>957</v>
      </c>
      <c r="S269" s="24">
        <f t="shared" si="20"/>
        <v>45118000</v>
      </c>
      <c r="T269">
        <v>0</v>
      </c>
      <c r="U269">
        <v>23343000</v>
      </c>
      <c r="V269">
        <v>21775000</v>
      </c>
      <c r="X269" t="s">
        <v>6520</v>
      </c>
      <c r="Y269" t="s">
        <v>6521</v>
      </c>
      <c r="Z269" s="3" t="s">
        <v>437</v>
      </c>
      <c r="AA269" s="7" t="s">
        <v>957</v>
      </c>
      <c r="AB269" s="24">
        <f t="shared" si="21"/>
        <v>0</v>
      </c>
      <c r="AC269">
        <v>0</v>
      </c>
      <c r="AD269">
        <v>0</v>
      </c>
    </row>
    <row r="270" spans="1:30" x14ac:dyDescent="0.3">
      <c r="A270" t="s">
        <v>9000</v>
      </c>
      <c r="B270" t="s">
        <v>9000</v>
      </c>
      <c r="C270" t="s">
        <v>1392</v>
      </c>
      <c r="D270" t="s">
        <v>1392</v>
      </c>
      <c r="E270" t="s">
        <v>1392</v>
      </c>
      <c r="F270" t="s">
        <v>8028</v>
      </c>
      <c r="G270" t="s">
        <v>8027</v>
      </c>
      <c r="H270" s="3" t="s">
        <v>437</v>
      </c>
      <c r="I270" s="7" t="s">
        <v>957</v>
      </c>
      <c r="J270" s="24">
        <f t="shared" si="19"/>
        <v>0</v>
      </c>
      <c r="K270">
        <v>0</v>
      </c>
      <c r="L270">
        <v>0</v>
      </c>
      <c r="M270">
        <v>0</v>
      </c>
      <c r="O270" t="s">
        <v>8028</v>
      </c>
      <c r="P270" t="s">
        <v>8027</v>
      </c>
      <c r="Q270" s="3" t="s">
        <v>437</v>
      </c>
      <c r="R270" s="7" t="s">
        <v>957</v>
      </c>
      <c r="S270" s="24">
        <f t="shared" si="20"/>
        <v>17054000</v>
      </c>
      <c r="T270">
        <v>0</v>
      </c>
      <c r="U270">
        <v>17054000</v>
      </c>
      <c r="V270">
        <v>0</v>
      </c>
      <c r="X270" t="s">
        <v>8028</v>
      </c>
      <c r="Y270" t="s">
        <v>8027</v>
      </c>
      <c r="Z270" s="3" t="s">
        <v>437</v>
      </c>
      <c r="AA270" s="7" t="s">
        <v>957</v>
      </c>
      <c r="AB270" s="24">
        <f t="shared" si="21"/>
        <v>0</v>
      </c>
      <c r="AC270">
        <v>0</v>
      </c>
      <c r="AD270">
        <v>0</v>
      </c>
    </row>
    <row r="271" spans="1:30" x14ac:dyDescent="0.3">
      <c r="A271" t="s">
        <v>2173</v>
      </c>
      <c r="B271" t="s">
        <v>2174</v>
      </c>
      <c r="C271" t="s">
        <v>2175</v>
      </c>
      <c r="D271" t="s">
        <v>2175</v>
      </c>
      <c r="E271" t="s">
        <v>2175</v>
      </c>
      <c r="F271" t="s">
        <v>3935</v>
      </c>
      <c r="G271" t="s">
        <v>3936</v>
      </c>
      <c r="H271" s="3" t="s">
        <v>437</v>
      </c>
      <c r="I271" s="7" t="s">
        <v>957</v>
      </c>
      <c r="J271" s="24">
        <f t="shared" si="19"/>
        <v>99126000</v>
      </c>
      <c r="K271">
        <v>0</v>
      </c>
      <c r="L271">
        <v>99126000</v>
      </c>
      <c r="M271">
        <v>0</v>
      </c>
      <c r="O271" t="s">
        <v>3935</v>
      </c>
      <c r="P271" t="s">
        <v>3936</v>
      </c>
      <c r="Q271" s="3" t="s">
        <v>437</v>
      </c>
      <c r="R271" s="7" t="s">
        <v>957</v>
      </c>
      <c r="S271" s="24">
        <f t="shared" si="20"/>
        <v>73878000</v>
      </c>
      <c r="T271">
        <v>0</v>
      </c>
      <c r="U271">
        <v>30238000</v>
      </c>
      <c r="V271">
        <v>43640000</v>
      </c>
      <c r="X271" t="s">
        <v>3935</v>
      </c>
      <c r="Y271" t="s">
        <v>3936</v>
      </c>
      <c r="Z271" s="3" t="s">
        <v>437</v>
      </c>
      <c r="AA271" s="7" t="s">
        <v>957</v>
      </c>
      <c r="AB271" s="24">
        <f t="shared" si="21"/>
        <v>67158000</v>
      </c>
      <c r="AC271">
        <v>67158000</v>
      </c>
      <c r="AD271">
        <v>0</v>
      </c>
    </row>
    <row r="272" spans="1:30" x14ac:dyDescent="0.3">
      <c r="A272" t="s">
        <v>5781</v>
      </c>
      <c r="B272" t="s">
        <v>5781</v>
      </c>
      <c r="C272">
        <v>1</v>
      </c>
      <c r="D272">
        <v>1</v>
      </c>
      <c r="E272">
        <v>1</v>
      </c>
      <c r="F272" t="s">
        <v>5663</v>
      </c>
      <c r="G272" t="s">
        <v>5662</v>
      </c>
      <c r="H272" s="3" t="s">
        <v>437</v>
      </c>
      <c r="I272" s="7" t="s">
        <v>957</v>
      </c>
      <c r="J272" s="24">
        <f t="shared" si="19"/>
        <v>46538000</v>
      </c>
      <c r="K272">
        <v>0</v>
      </c>
      <c r="L272">
        <v>46538000</v>
      </c>
      <c r="M272">
        <v>0</v>
      </c>
      <c r="O272" t="s">
        <v>5663</v>
      </c>
      <c r="P272" t="s">
        <v>5662</v>
      </c>
      <c r="Q272" s="3" t="s">
        <v>437</v>
      </c>
      <c r="R272" s="7" t="s">
        <v>957</v>
      </c>
      <c r="S272" s="24">
        <f t="shared" si="20"/>
        <v>32713000</v>
      </c>
      <c r="T272">
        <v>0</v>
      </c>
      <c r="U272">
        <v>32713000</v>
      </c>
      <c r="V272">
        <v>0</v>
      </c>
      <c r="X272" t="s">
        <v>5663</v>
      </c>
      <c r="Y272" t="s">
        <v>5662</v>
      </c>
      <c r="Z272" s="3" t="s">
        <v>437</v>
      </c>
      <c r="AA272" s="7" t="s">
        <v>957</v>
      </c>
      <c r="AB272" s="24">
        <f t="shared" si="21"/>
        <v>0</v>
      </c>
      <c r="AC272">
        <v>0</v>
      </c>
      <c r="AD272">
        <v>0</v>
      </c>
    </row>
    <row r="273" spans="1:30" x14ac:dyDescent="0.3">
      <c r="A273" t="s">
        <v>5244</v>
      </c>
      <c r="B273" t="s">
        <v>5245</v>
      </c>
      <c r="C273" t="s">
        <v>5126</v>
      </c>
      <c r="D273" t="s">
        <v>5126</v>
      </c>
      <c r="E273" t="s">
        <v>5126</v>
      </c>
      <c r="F273" t="s">
        <v>955</v>
      </c>
      <c r="G273" t="s">
        <v>956</v>
      </c>
      <c r="H273" s="3" t="s">
        <v>437</v>
      </c>
      <c r="I273" s="7" t="s">
        <v>957</v>
      </c>
      <c r="J273" s="24">
        <f t="shared" si="19"/>
        <v>4433810000</v>
      </c>
      <c r="K273">
        <v>289210000</v>
      </c>
      <c r="L273">
        <v>1787000000</v>
      </c>
      <c r="M273">
        <v>2357600000</v>
      </c>
      <c r="O273" t="s">
        <v>955</v>
      </c>
      <c r="P273" t="s">
        <v>956</v>
      </c>
      <c r="Q273" s="3" t="s">
        <v>437</v>
      </c>
      <c r="R273" s="7" t="s">
        <v>957</v>
      </c>
      <c r="S273" s="24">
        <f t="shared" si="20"/>
        <v>3892000000</v>
      </c>
      <c r="T273">
        <v>794500000</v>
      </c>
      <c r="U273">
        <v>1848000000</v>
      </c>
      <c r="V273">
        <v>1249500000</v>
      </c>
      <c r="X273" t="s">
        <v>955</v>
      </c>
      <c r="Y273" t="s">
        <v>956</v>
      </c>
      <c r="Z273" s="3" t="s">
        <v>437</v>
      </c>
      <c r="AA273" s="7" t="s">
        <v>957</v>
      </c>
      <c r="AB273" s="24">
        <f t="shared" si="21"/>
        <v>3544990000</v>
      </c>
      <c r="AC273">
        <v>2884300000</v>
      </c>
      <c r="AD273">
        <v>660690000</v>
      </c>
    </row>
    <row r="274" spans="1:30" x14ac:dyDescent="0.3">
      <c r="A274" t="s">
        <v>10525</v>
      </c>
      <c r="B274" t="s">
        <v>10525</v>
      </c>
      <c r="C274">
        <v>2</v>
      </c>
      <c r="D274">
        <v>2</v>
      </c>
      <c r="E274">
        <v>2</v>
      </c>
      <c r="F274" t="s">
        <v>3609</v>
      </c>
      <c r="G274" t="s">
        <v>3610</v>
      </c>
      <c r="H274" s="3" t="s">
        <v>437</v>
      </c>
      <c r="I274" s="7" t="s">
        <v>957</v>
      </c>
      <c r="J274" s="24">
        <f t="shared" si="19"/>
        <v>198930000</v>
      </c>
      <c r="K274">
        <v>0</v>
      </c>
      <c r="L274">
        <v>84650000</v>
      </c>
      <c r="M274">
        <v>114280000</v>
      </c>
      <c r="O274" t="s">
        <v>3609</v>
      </c>
      <c r="P274" t="s">
        <v>3610</v>
      </c>
      <c r="Q274" s="3" t="s">
        <v>437</v>
      </c>
      <c r="R274" s="7" t="s">
        <v>957</v>
      </c>
      <c r="S274" s="24">
        <f t="shared" si="20"/>
        <v>67875000</v>
      </c>
      <c r="T274">
        <v>0</v>
      </c>
      <c r="U274">
        <v>26299000</v>
      </c>
      <c r="V274">
        <v>41576000</v>
      </c>
      <c r="X274" t="s">
        <v>3609</v>
      </c>
      <c r="Y274" t="s">
        <v>3610</v>
      </c>
      <c r="Z274" s="3" t="s">
        <v>437</v>
      </c>
      <c r="AA274" s="7" t="s">
        <v>957</v>
      </c>
      <c r="AB274" s="24">
        <f t="shared" si="21"/>
        <v>58037000</v>
      </c>
      <c r="AC274">
        <v>58037000</v>
      </c>
      <c r="AD274">
        <v>0</v>
      </c>
    </row>
    <row r="275" spans="1:30" x14ac:dyDescent="0.3">
      <c r="A275" t="s">
        <v>3145</v>
      </c>
      <c r="B275" t="s">
        <v>3145</v>
      </c>
      <c r="C275">
        <v>5</v>
      </c>
      <c r="D275">
        <v>5</v>
      </c>
      <c r="E275">
        <v>5</v>
      </c>
      <c r="F275" t="s">
        <v>4813</v>
      </c>
      <c r="G275" t="s">
        <v>4814</v>
      </c>
      <c r="H275" s="3" t="s">
        <v>437</v>
      </c>
      <c r="I275" s="7" t="s">
        <v>957</v>
      </c>
      <c r="J275" s="24">
        <f t="shared" si="19"/>
        <v>36013000</v>
      </c>
      <c r="K275">
        <v>0</v>
      </c>
      <c r="L275">
        <v>36013000</v>
      </c>
      <c r="M275">
        <v>0</v>
      </c>
      <c r="O275" t="s">
        <v>4813</v>
      </c>
      <c r="P275" t="s">
        <v>4814</v>
      </c>
      <c r="Q275" s="3" t="s">
        <v>437</v>
      </c>
      <c r="R275" s="7" t="s">
        <v>957</v>
      </c>
      <c r="S275" s="24">
        <f t="shared" si="20"/>
        <v>53153000</v>
      </c>
      <c r="T275">
        <v>0</v>
      </c>
      <c r="U275">
        <v>53153000</v>
      </c>
      <c r="V275">
        <v>0</v>
      </c>
      <c r="X275" t="s">
        <v>4813</v>
      </c>
      <c r="Y275" t="s">
        <v>4814</v>
      </c>
      <c r="Z275" s="3" t="s">
        <v>437</v>
      </c>
      <c r="AA275" s="7" t="s">
        <v>957</v>
      </c>
      <c r="AB275" s="24">
        <f t="shared" si="21"/>
        <v>43362000</v>
      </c>
      <c r="AC275">
        <v>43362000</v>
      </c>
      <c r="AD275">
        <v>0</v>
      </c>
    </row>
    <row r="276" spans="1:30" x14ac:dyDescent="0.3">
      <c r="A276" t="s">
        <v>10635</v>
      </c>
      <c r="B276" t="s">
        <v>10635</v>
      </c>
      <c r="C276">
        <v>1</v>
      </c>
      <c r="D276">
        <v>1</v>
      </c>
      <c r="E276">
        <v>1</v>
      </c>
      <c r="F276" t="s">
        <v>3217</v>
      </c>
      <c r="G276" t="s">
        <v>3216</v>
      </c>
      <c r="H276" s="3" t="s">
        <v>437</v>
      </c>
      <c r="I276" s="7" t="s">
        <v>957</v>
      </c>
      <c r="J276" s="24">
        <f t="shared" si="19"/>
        <v>184251000</v>
      </c>
      <c r="K276">
        <v>0</v>
      </c>
      <c r="L276">
        <v>76321000</v>
      </c>
      <c r="M276">
        <v>107930000</v>
      </c>
      <c r="O276" t="s">
        <v>3217</v>
      </c>
      <c r="P276" t="s">
        <v>3216</v>
      </c>
      <c r="Q276" s="3" t="s">
        <v>437</v>
      </c>
      <c r="R276" s="7" t="s">
        <v>957</v>
      </c>
      <c r="S276" s="24">
        <f t="shared" si="20"/>
        <v>186958000</v>
      </c>
      <c r="T276">
        <v>39522000</v>
      </c>
      <c r="U276">
        <v>60825000</v>
      </c>
      <c r="V276">
        <v>86611000</v>
      </c>
      <c r="X276" t="s">
        <v>3217</v>
      </c>
      <c r="Y276" t="s">
        <v>3216</v>
      </c>
      <c r="Z276" s="3" t="s">
        <v>437</v>
      </c>
      <c r="AA276" s="7" t="s">
        <v>957</v>
      </c>
      <c r="AB276" s="24">
        <f t="shared" si="21"/>
        <v>143028000</v>
      </c>
      <c r="AC276">
        <v>76053000</v>
      </c>
      <c r="AD276">
        <v>66975000</v>
      </c>
    </row>
    <row r="277" spans="1:30" x14ac:dyDescent="0.3">
      <c r="A277" t="s">
        <v>2033</v>
      </c>
      <c r="B277" t="s">
        <v>2033</v>
      </c>
      <c r="C277">
        <v>4</v>
      </c>
      <c r="D277">
        <v>4</v>
      </c>
      <c r="E277">
        <v>4</v>
      </c>
      <c r="F277" t="s">
        <v>2266</v>
      </c>
      <c r="G277" t="s">
        <v>2265</v>
      </c>
      <c r="H277" s="3" t="s">
        <v>437</v>
      </c>
      <c r="I277" s="7" t="s">
        <v>957</v>
      </c>
      <c r="J277" s="24">
        <f t="shared" si="19"/>
        <v>275570000</v>
      </c>
      <c r="K277">
        <v>0</v>
      </c>
      <c r="L277">
        <v>275570000</v>
      </c>
      <c r="M277">
        <v>0</v>
      </c>
      <c r="O277" t="s">
        <v>2266</v>
      </c>
      <c r="P277" t="s">
        <v>2265</v>
      </c>
      <c r="Q277" s="3" t="s">
        <v>437</v>
      </c>
      <c r="R277" s="7" t="s">
        <v>957</v>
      </c>
      <c r="S277" s="24">
        <f t="shared" si="20"/>
        <v>648440000</v>
      </c>
      <c r="T277">
        <v>158380000</v>
      </c>
      <c r="U277">
        <v>212850000</v>
      </c>
      <c r="V277">
        <v>277210000</v>
      </c>
      <c r="X277" t="s">
        <v>2266</v>
      </c>
      <c r="Y277" t="s">
        <v>2265</v>
      </c>
      <c r="Z277" s="3" t="s">
        <v>437</v>
      </c>
      <c r="AA277" s="7" t="s">
        <v>957</v>
      </c>
      <c r="AB277" s="24">
        <f t="shared" si="21"/>
        <v>281150000</v>
      </c>
      <c r="AC277">
        <v>281150000</v>
      </c>
      <c r="AD277">
        <v>0</v>
      </c>
    </row>
    <row r="278" spans="1:30" x14ac:dyDescent="0.3">
      <c r="A278" t="s">
        <v>6518</v>
      </c>
      <c r="B278" t="s">
        <v>6518</v>
      </c>
      <c r="C278" t="s">
        <v>4029</v>
      </c>
      <c r="D278" t="s">
        <v>4029</v>
      </c>
      <c r="E278" t="s">
        <v>4029</v>
      </c>
      <c r="F278" t="s">
        <v>5293</v>
      </c>
      <c r="G278" t="s">
        <v>5294</v>
      </c>
      <c r="H278" s="3" t="s">
        <v>437</v>
      </c>
      <c r="I278" s="7" t="s">
        <v>957</v>
      </c>
      <c r="J278" s="24">
        <f t="shared" si="19"/>
        <v>0</v>
      </c>
      <c r="K278">
        <v>0</v>
      </c>
      <c r="L278">
        <v>0</v>
      </c>
      <c r="M278">
        <v>0</v>
      </c>
      <c r="O278" t="s">
        <v>5293</v>
      </c>
      <c r="P278" t="s">
        <v>5294</v>
      </c>
      <c r="Q278" s="3" t="s">
        <v>437</v>
      </c>
      <c r="R278" s="7" t="s">
        <v>957</v>
      </c>
      <c r="S278" s="24">
        <f t="shared" si="20"/>
        <v>27856000</v>
      </c>
      <c r="T278">
        <v>0</v>
      </c>
      <c r="U278">
        <v>27856000</v>
      </c>
      <c r="V278">
        <v>0</v>
      </c>
      <c r="X278" t="s">
        <v>5293</v>
      </c>
      <c r="Y278" t="s">
        <v>5294</v>
      </c>
      <c r="Z278" s="3" t="s">
        <v>437</v>
      </c>
      <c r="AA278" s="7" t="s">
        <v>957</v>
      </c>
      <c r="AB278" s="24">
        <f t="shared" si="21"/>
        <v>70607000</v>
      </c>
      <c r="AC278">
        <v>70607000</v>
      </c>
      <c r="AD278">
        <v>0</v>
      </c>
    </row>
    <row r="279" spans="1:30" x14ac:dyDescent="0.3">
      <c r="A279" t="s">
        <v>8026</v>
      </c>
      <c r="B279" t="s">
        <v>8026</v>
      </c>
      <c r="C279">
        <v>1</v>
      </c>
      <c r="D279">
        <v>1</v>
      </c>
      <c r="E279">
        <v>1</v>
      </c>
    </row>
    <row r="280" spans="1:30" x14ac:dyDescent="0.3">
      <c r="A280" t="s">
        <v>3932</v>
      </c>
      <c r="B280" t="s">
        <v>3932</v>
      </c>
      <c r="C280" t="s">
        <v>3933</v>
      </c>
      <c r="D280" t="s">
        <v>3933</v>
      </c>
      <c r="E280" t="s">
        <v>3933</v>
      </c>
    </row>
    <row r="281" spans="1:30" x14ac:dyDescent="0.3">
      <c r="A281" t="s">
        <v>5658</v>
      </c>
      <c r="B281" t="s">
        <v>5659</v>
      </c>
      <c r="C281" t="s">
        <v>5660</v>
      </c>
      <c r="D281" t="s">
        <v>5661</v>
      </c>
      <c r="E281" t="s">
        <v>5661</v>
      </c>
    </row>
    <row r="282" spans="1:30" x14ac:dyDescent="0.3">
      <c r="A282" t="s">
        <v>950</v>
      </c>
      <c r="B282" t="s">
        <v>951</v>
      </c>
      <c r="C282" t="s">
        <v>952</v>
      </c>
      <c r="D282" t="s">
        <v>952</v>
      </c>
      <c r="E282" t="s">
        <v>953</v>
      </c>
    </row>
    <row r="283" spans="1:30" x14ac:dyDescent="0.3">
      <c r="A283" t="s">
        <v>3607</v>
      </c>
      <c r="B283" t="s">
        <v>3607</v>
      </c>
      <c r="C283" t="s">
        <v>3367</v>
      </c>
      <c r="D283" t="s">
        <v>3581</v>
      </c>
      <c r="E283" t="s">
        <v>3581</v>
      </c>
    </row>
    <row r="284" spans="1:30" x14ac:dyDescent="0.3">
      <c r="A284" t="s">
        <v>4808</v>
      </c>
      <c r="B284" t="s">
        <v>4809</v>
      </c>
      <c r="C284" t="s">
        <v>4810</v>
      </c>
      <c r="D284" t="s">
        <v>4810</v>
      </c>
      <c r="E284" t="s">
        <v>4811</v>
      </c>
    </row>
    <row r="285" spans="1:30" x14ac:dyDescent="0.3">
      <c r="A285" t="s">
        <v>3215</v>
      </c>
      <c r="B285" t="s">
        <v>3215</v>
      </c>
      <c r="C285">
        <v>3</v>
      </c>
      <c r="D285">
        <v>3</v>
      </c>
      <c r="E285">
        <v>3</v>
      </c>
    </row>
    <row r="286" spans="1:30" x14ac:dyDescent="0.3">
      <c r="A286" t="s">
        <v>2264</v>
      </c>
      <c r="B286" t="s">
        <v>2264</v>
      </c>
      <c r="C286">
        <v>9</v>
      </c>
      <c r="D286">
        <v>9</v>
      </c>
      <c r="E286">
        <v>9</v>
      </c>
    </row>
  </sheetData>
  <autoFilter ref="X1:AD1317" xr:uid="{182A9EFE-C4BC-4507-A2B7-0C215F140482}">
    <sortState xmlns:xlrd2="http://schemas.microsoft.com/office/spreadsheetml/2017/richdata2" ref="X2:AD1317">
      <sortCondition descending="1" ref="AB1:AB1317"/>
    </sortState>
  </autoFilter>
  <sortState xmlns:xlrd2="http://schemas.microsoft.com/office/spreadsheetml/2017/richdata2" ref="X2:AD1321">
    <sortCondition ref="Z2:Z1321"/>
    <sortCondition ref="AA2:AA1321"/>
    <sortCondition ref="X2:X1321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7CD7B-DE27-4E47-BC14-2A5AA57DA083}">
  <dimension ref="A1:AH96"/>
  <sheetViews>
    <sheetView topLeftCell="P76" zoomScale="70" zoomScaleNormal="70" workbookViewId="0">
      <selection activeCell="AG22" sqref="AG1:AI1048576"/>
    </sheetView>
  </sheetViews>
  <sheetFormatPr defaultRowHeight="15" x14ac:dyDescent="0.25"/>
  <cols>
    <col min="1" max="1" width="18.5703125" bestFit="1" customWidth="1"/>
    <col min="2" max="3" width="24.140625" customWidth="1"/>
    <col min="4" max="4" width="21.28515625" customWidth="1"/>
    <col min="5" max="5" width="22.28515625" customWidth="1"/>
    <col min="6" max="6" width="20.7109375" customWidth="1"/>
    <col min="7" max="7" width="23.7109375" customWidth="1"/>
    <col min="8" max="8" width="24.140625" customWidth="1"/>
    <col min="9" max="9" width="28.42578125" customWidth="1"/>
    <col min="10" max="10" width="28" customWidth="1"/>
    <col min="12" max="12" width="11.42578125" customWidth="1"/>
    <col min="13" max="20" width="12" customWidth="1"/>
    <col min="22" max="23" width="13.28515625" customWidth="1"/>
    <col min="26" max="28" width="13.28515625" customWidth="1"/>
    <col min="29" max="29" width="12.7109375" customWidth="1"/>
    <col min="30" max="31" width="20.140625" bestFit="1" customWidth="1"/>
    <col min="35" max="35" width="15.5703125" customWidth="1"/>
  </cols>
  <sheetData>
    <row r="1" spans="1:12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12" s="1" customFormat="1" ht="30" customHeight="1" x14ac:dyDescent="0.3">
      <c r="A2" t="s">
        <v>5546</v>
      </c>
      <c r="B2" t="s">
        <v>5547</v>
      </c>
      <c r="C2">
        <v>0</v>
      </c>
      <c r="D2">
        <v>0</v>
      </c>
      <c r="E2">
        <v>0</v>
      </c>
      <c r="F2">
        <v>0</v>
      </c>
      <c r="G2">
        <v>83631000</v>
      </c>
      <c r="H2">
        <v>0</v>
      </c>
      <c r="I2"/>
      <c r="J2"/>
      <c r="L2" t="s">
        <v>5546</v>
      </c>
    </row>
    <row r="3" spans="1:12" x14ac:dyDescent="0.25">
      <c r="A3" t="s">
        <v>1085</v>
      </c>
      <c r="B3" t="s">
        <v>1086</v>
      </c>
      <c r="C3">
        <v>690320000</v>
      </c>
      <c r="D3">
        <v>660680000</v>
      </c>
      <c r="E3">
        <v>344280000</v>
      </c>
      <c r="F3">
        <v>824760000</v>
      </c>
      <c r="G3">
        <v>1461900000</v>
      </c>
      <c r="H3">
        <v>747170000</v>
      </c>
      <c r="L3" t="s">
        <v>1085</v>
      </c>
    </row>
    <row r="4" spans="1:12" x14ac:dyDescent="0.25">
      <c r="A4" t="s">
        <v>397</v>
      </c>
      <c r="B4" t="s">
        <v>398</v>
      </c>
      <c r="C4">
        <v>8209500000</v>
      </c>
      <c r="D4">
        <v>7768500000</v>
      </c>
      <c r="E4">
        <v>4715200000</v>
      </c>
      <c r="F4">
        <v>8086500000</v>
      </c>
      <c r="G4">
        <v>6548300000</v>
      </c>
      <c r="H4">
        <v>7239000000</v>
      </c>
      <c r="L4" t="s">
        <v>397</v>
      </c>
    </row>
    <row r="5" spans="1:12" ht="18" customHeight="1" x14ac:dyDescent="0.25">
      <c r="A5" t="s">
        <v>1750</v>
      </c>
      <c r="B5" t="s">
        <v>1751</v>
      </c>
      <c r="C5">
        <v>193260000</v>
      </c>
      <c r="D5">
        <v>190970000</v>
      </c>
      <c r="E5">
        <v>131150000</v>
      </c>
      <c r="F5">
        <v>217500000</v>
      </c>
      <c r="G5">
        <v>298930000</v>
      </c>
      <c r="H5">
        <v>353700000</v>
      </c>
      <c r="L5" t="s">
        <v>1750</v>
      </c>
    </row>
    <row r="6" spans="1:12" ht="18" customHeight="1" x14ac:dyDescent="0.25">
      <c r="A6" t="s">
        <v>1060</v>
      </c>
      <c r="B6" t="s">
        <v>1061</v>
      </c>
      <c r="C6">
        <v>825730000</v>
      </c>
      <c r="D6">
        <v>918440000</v>
      </c>
      <c r="E6">
        <v>1878800000</v>
      </c>
      <c r="F6">
        <v>585950000</v>
      </c>
      <c r="G6">
        <v>535140000</v>
      </c>
      <c r="H6">
        <v>903780000</v>
      </c>
      <c r="L6" t="s">
        <v>1060</v>
      </c>
    </row>
    <row r="7" spans="1:12" ht="18" customHeight="1" x14ac:dyDescent="0.25">
      <c r="A7" t="s">
        <v>1537</v>
      </c>
      <c r="B7" t="s">
        <v>1538</v>
      </c>
      <c r="C7">
        <v>404240000</v>
      </c>
      <c r="D7">
        <v>404050000</v>
      </c>
      <c r="E7">
        <v>309510000</v>
      </c>
      <c r="F7">
        <v>263270000</v>
      </c>
      <c r="G7">
        <v>436680000</v>
      </c>
      <c r="H7">
        <v>259870000</v>
      </c>
      <c r="L7" t="s">
        <v>1537</v>
      </c>
    </row>
    <row r="8" spans="1:12" x14ac:dyDescent="0.25">
      <c r="A8" t="s">
        <v>74</v>
      </c>
      <c r="B8" t="s">
        <v>73</v>
      </c>
      <c r="C8">
        <v>138880000000</v>
      </c>
      <c r="D8">
        <v>93650000000</v>
      </c>
      <c r="E8">
        <v>145190000000</v>
      </c>
      <c r="F8">
        <v>76078000000</v>
      </c>
      <c r="G8">
        <v>95397000000</v>
      </c>
      <c r="H8">
        <v>99747000000</v>
      </c>
      <c r="L8" t="s">
        <v>74</v>
      </c>
    </row>
    <row r="9" spans="1:12" ht="17.25" customHeight="1" x14ac:dyDescent="0.25">
      <c r="A9" t="s">
        <v>87</v>
      </c>
      <c r="B9" t="s">
        <v>88</v>
      </c>
      <c r="C9">
        <v>79641000000</v>
      </c>
      <c r="D9">
        <v>70071000000</v>
      </c>
      <c r="E9">
        <v>96011000000</v>
      </c>
      <c r="F9">
        <v>56189000000</v>
      </c>
      <c r="G9">
        <v>57354000000</v>
      </c>
      <c r="H9">
        <v>78914000000</v>
      </c>
      <c r="L9" t="s">
        <v>87</v>
      </c>
    </row>
    <row r="10" spans="1:12" s="1" customFormat="1" ht="17.25" x14ac:dyDescent="0.3">
      <c r="A10" t="s">
        <v>1314</v>
      </c>
      <c r="B10" t="s">
        <v>1315</v>
      </c>
      <c r="C10">
        <v>868820000</v>
      </c>
      <c r="D10">
        <v>621140000</v>
      </c>
      <c r="E10">
        <v>797160000</v>
      </c>
      <c r="F10">
        <v>303160000</v>
      </c>
      <c r="G10">
        <v>382000000</v>
      </c>
      <c r="H10">
        <v>727690000</v>
      </c>
      <c r="I10"/>
      <c r="J10"/>
      <c r="L10" t="s">
        <v>1314</v>
      </c>
    </row>
    <row r="11" spans="1:12" x14ac:dyDescent="0.25">
      <c r="A11" t="s">
        <v>6034</v>
      </c>
      <c r="B11" t="s">
        <v>6035</v>
      </c>
      <c r="C11">
        <v>0</v>
      </c>
      <c r="D11">
        <v>0</v>
      </c>
      <c r="E11">
        <v>0</v>
      </c>
      <c r="F11">
        <v>0</v>
      </c>
      <c r="G11">
        <v>64118000</v>
      </c>
      <c r="H11">
        <v>0</v>
      </c>
      <c r="L11" t="s">
        <v>6034</v>
      </c>
    </row>
    <row r="12" spans="1:12" x14ac:dyDescent="0.25">
      <c r="A12" t="s">
        <v>3661</v>
      </c>
      <c r="B12" t="s">
        <v>3662</v>
      </c>
      <c r="C12">
        <v>0</v>
      </c>
      <c r="D12">
        <v>56924000</v>
      </c>
      <c r="E12">
        <v>0</v>
      </c>
      <c r="F12">
        <v>93800000</v>
      </c>
      <c r="G12">
        <v>58821000</v>
      </c>
      <c r="H12">
        <v>92613000</v>
      </c>
      <c r="L12" t="s">
        <v>3661</v>
      </c>
    </row>
    <row r="13" spans="1:12" x14ac:dyDescent="0.25">
      <c r="A13" t="s">
        <v>11533</v>
      </c>
      <c r="B13" t="s">
        <v>11534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L13" t="s">
        <v>11533</v>
      </c>
    </row>
    <row r="14" spans="1:12" x14ac:dyDescent="0.25">
      <c r="A14" t="s">
        <v>269</v>
      </c>
      <c r="B14" t="s">
        <v>270</v>
      </c>
      <c r="C14">
        <v>12160000000</v>
      </c>
      <c r="D14">
        <v>13321000000</v>
      </c>
      <c r="E14">
        <v>20407000000</v>
      </c>
      <c r="F14">
        <v>6386200000</v>
      </c>
      <c r="G14">
        <v>8516000000</v>
      </c>
      <c r="H14">
        <v>13594000000</v>
      </c>
      <c r="L14" t="s">
        <v>269</v>
      </c>
    </row>
    <row r="15" spans="1:12" x14ac:dyDescent="0.25">
      <c r="A15" t="s">
        <v>141</v>
      </c>
      <c r="B15" t="s">
        <v>142</v>
      </c>
      <c r="C15">
        <v>34897000000</v>
      </c>
      <c r="D15">
        <v>28966000000</v>
      </c>
      <c r="E15">
        <v>32776000000</v>
      </c>
      <c r="F15">
        <v>23647000000</v>
      </c>
      <c r="G15">
        <v>31407000000</v>
      </c>
      <c r="H15">
        <v>36881000000</v>
      </c>
      <c r="L15" t="s">
        <v>141</v>
      </c>
    </row>
    <row r="16" spans="1:12" x14ac:dyDescent="0.25">
      <c r="A16" t="s">
        <v>127</v>
      </c>
      <c r="B16" t="s">
        <v>128</v>
      </c>
      <c r="C16">
        <v>30325000000</v>
      </c>
      <c r="D16">
        <v>30676000000</v>
      </c>
      <c r="E16">
        <v>23707000000</v>
      </c>
      <c r="F16">
        <v>30113000000</v>
      </c>
      <c r="G16">
        <v>34255000000</v>
      </c>
      <c r="H16">
        <v>41112000000</v>
      </c>
      <c r="L16" t="s">
        <v>127</v>
      </c>
    </row>
    <row r="17" spans="1:12" x14ac:dyDescent="0.25">
      <c r="A17" t="s">
        <v>5154</v>
      </c>
      <c r="B17" t="s">
        <v>5155</v>
      </c>
      <c r="C17">
        <v>0</v>
      </c>
      <c r="D17">
        <v>0</v>
      </c>
      <c r="E17">
        <v>0</v>
      </c>
      <c r="F17">
        <v>28977000</v>
      </c>
      <c r="G17">
        <v>0</v>
      </c>
      <c r="H17">
        <v>39410000</v>
      </c>
      <c r="L17" t="s">
        <v>5154</v>
      </c>
    </row>
    <row r="18" spans="1:12" x14ac:dyDescent="0.25">
      <c r="A18" t="s">
        <v>7567</v>
      </c>
      <c r="B18" t="s">
        <v>7566</v>
      </c>
      <c r="C18">
        <v>0</v>
      </c>
      <c r="D18">
        <v>0</v>
      </c>
      <c r="E18">
        <v>0</v>
      </c>
      <c r="F18">
        <v>0</v>
      </c>
      <c r="G18">
        <v>0</v>
      </c>
      <c r="H18">
        <v>22965000</v>
      </c>
      <c r="L18" t="s">
        <v>7567</v>
      </c>
    </row>
    <row r="19" spans="1:12" x14ac:dyDescent="0.25">
      <c r="A19" t="s">
        <v>842</v>
      </c>
      <c r="B19" t="s">
        <v>843</v>
      </c>
      <c r="C19">
        <v>2229300000</v>
      </c>
      <c r="D19">
        <v>1552800000</v>
      </c>
      <c r="E19">
        <v>1510000000</v>
      </c>
      <c r="F19">
        <v>0</v>
      </c>
      <c r="G19">
        <v>0</v>
      </c>
      <c r="H19">
        <v>0</v>
      </c>
      <c r="L19" t="s">
        <v>842</v>
      </c>
    </row>
    <row r="20" spans="1:12" x14ac:dyDescent="0.25">
      <c r="A20" t="s">
        <v>842</v>
      </c>
      <c r="B20" t="s">
        <v>843</v>
      </c>
      <c r="C20">
        <v>0</v>
      </c>
      <c r="D20">
        <v>0</v>
      </c>
      <c r="E20">
        <v>0</v>
      </c>
      <c r="F20">
        <v>1213100000</v>
      </c>
      <c r="G20">
        <v>1535500000</v>
      </c>
      <c r="H20">
        <v>1599900000</v>
      </c>
      <c r="L20" t="s">
        <v>827</v>
      </c>
    </row>
    <row r="21" spans="1:12" x14ac:dyDescent="0.25">
      <c r="A21" t="s">
        <v>827</v>
      </c>
      <c r="B21" t="s">
        <v>828</v>
      </c>
      <c r="C21">
        <v>2122700000</v>
      </c>
      <c r="D21">
        <v>1704100000</v>
      </c>
      <c r="E21">
        <v>1094500000</v>
      </c>
      <c r="F21">
        <v>1276900000</v>
      </c>
      <c r="G21">
        <v>1674900000</v>
      </c>
      <c r="H21">
        <v>1755900000</v>
      </c>
      <c r="L21" t="s">
        <v>1525</v>
      </c>
    </row>
    <row r="22" spans="1:12" x14ac:dyDescent="0.25">
      <c r="A22" t="s">
        <v>1525</v>
      </c>
      <c r="B22" t="s">
        <v>1526</v>
      </c>
      <c r="C22">
        <v>469520000</v>
      </c>
      <c r="D22">
        <v>357740000</v>
      </c>
      <c r="E22">
        <v>675470000</v>
      </c>
      <c r="F22">
        <v>184090000</v>
      </c>
      <c r="G22">
        <v>312450000</v>
      </c>
      <c r="H22">
        <v>511610000</v>
      </c>
      <c r="L22" t="s">
        <v>856</v>
      </c>
    </row>
    <row r="23" spans="1:12" x14ac:dyDescent="0.25">
      <c r="A23" t="s">
        <v>856</v>
      </c>
      <c r="B23" t="s">
        <v>855</v>
      </c>
      <c r="C23">
        <v>1760800000</v>
      </c>
      <c r="D23">
        <v>1580600000</v>
      </c>
      <c r="E23">
        <v>1196700000</v>
      </c>
      <c r="F23">
        <v>1199000000</v>
      </c>
      <c r="G23">
        <v>1466100000</v>
      </c>
      <c r="H23">
        <v>2339400000</v>
      </c>
      <c r="L23" t="s">
        <v>7022</v>
      </c>
    </row>
    <row r="24" spans="1:12" x14ac:dyDescent="0.25">
      <c r="A24" t="s">
        <v>7022</v>
      </c>
      <c r="B24" t="s">
        <v>7021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L24" t="s">
        <v>154</v>
      </c>
    </row>
    <row r="25" spans="1:12" x14ac:dyDescent="0.25">
      <c r="A25" t="s">
        <v>154</v>
      </c>
      <c r="B25" t="s">
        <v>155</v>
      </c>
      <c r="C25">
        <v>48308000000</v>
      </c>
      <c r="D25">
        <v>40216000000</v>
      </c>
      <c r="E25">
        <v>18199000000</v>
      </c>
      <c r="F25">
        <v>41981000000</v>
      </c>
      <c r="G25">
        <v>44484000000</v>
      </c>
      <c r="H25">
        <v>37988000000</v>
      </c>
      <c r="L25" t="s">
        <v>213</v>
      </c>
    </row>
    <row r="26" spans="1:12" x14ac:dyDescent="0.25">
      <c r="A26" t="s">
        <v>213</v>
      </c>
      <c r="B26" t="s">
        <v>214</v>
      </c>
      <c r="C26">
        <v>27309000000</v>
      </c>
      <c r="D26">
        <v>22764000000</v>
      </c>
      <c r="E26">
        <v>11017000000</v>
      </c>
      <c r="F26">
        <v>0</v>
      </c>
      <c r="G26">
        <v>8698400</v>
      </c>
      <c r="H26">
        <v>0</v>
      </c>
      <c r="L26" t="s">
        <v>102</v>
      </c>
    </row>
    <row r="27" spans="1:12" x14ac:dyDescent="0.25">
      <c r="A27" t="s">
        <v>213</v>
      </c>
      <c r="B27" t="s">
        <v>9254</v>
      </c>
      <c r="C27">
        <v>0</v>
      </c>
      <c r="D27">
        <v>0</v>
      </c>
      <c r="E27">
        <v>0</v>
      </c>
      <c r="F27">
        <v>22741000000</v>
      </c>
      <c r="G27">
        <v>22277000000</v>
      </c>
      <c r="H27">
        <v>21967000000</v>
      </c>
      <c r="L27" t="s">
        <v>9413</v>
      </c>
    </row>
    <row r="28" spans="1:12" x14ac:dyDescent="0.25">
      <c r="A28" t="s">
        <v>102</v>
      </c>
      <c r="B28" t="s">
        <v>103</v>
      </c>
      <c r="C28">
        <v>62385000000</v>
      </c>
      <c r="D28">
        <v>53004000000</v>
      </c>
      <c r="E28">
        <v>32242000000</v>
      </c>
      <c r="F28">
        <v>218500000</v>
      </c>
      <c r="G28">
        <v>0</v>
      </c>
      <c r="H28">
        <v>0</v>
      </c>
      <c r="L28" t="s">
        <v>1431</v>
      </c>
    </row>
    <row r="29" spans="1:12" x14ac:dyDescent="0.25">
      <c r="A29" t="s">
        <v>102</v>
      </c>
      <c r="B29" t="s">
        <v>4147</v>
      </c>
      <c r="C29">
        <v>0</v>
      </c>
      <c r="D29">
        <v>0</v>
      </c>
      <c r="E29">
        <v>0</v>
      </c>
      <c r="F29">
        <v>100040000000</v>
      </c>
      <c r="G29">
        <v>60675000000</v>
      </c>
      <c r="H29">
        <v>41849000000</v>
      </c>
      <c r="L29" t="s">
        <v>3819</v>
      </c>
    </row>
    <row r="30" spans="1:12" x14ac:dyDescent="0.25">
      <c r="A30" t="s">
        <v>9413</v>
      </c>
      <c r="B30" t="s">
        <v>9414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</row>
    <row r="31" spans="1:12" x14ac:dyDescent="0.25">
      <c r="A31" t="s">
        <v>1431</v>
      </c>
      <c r="B31" t="s">
        <v>1432</v>
      </c>
      <c r="C31">
        <v>0</v>
      </c>
      <c r="D31">
        <v>513590000</v>
      </c>
      <c r="E31">
        <v>552810000</v>
      </c>
      <c r="F31">
        <v>501650000</v>
      </c>
      <c r="G31">
        <v>626680000</v>
      </c>
      <c r="H31">
        <v>443310000</v>
      </c>
    </row>
    <row r="32" spans="1:12" x14ac:dyDescent="0.25">
      <c r="A32" t="s">
        <v>3819</v>
      </c>
      <c r="B32" t="s">
        <v>3820</v>
      </c>
      <c r="C32">
        <v>0</v>
      </c>
      <c r="D32">
        <v>44542000</v>
      </c>
      <c r="E32">
        <v>34746000</v>
      </c>
      <c r="F32">
        <v>31570000</v>
      </c>
      <c r="G32">
        <v>0</v>
      </c>
      <c r="H32">
        <v>44834000</v>
      </c>
    </row>
    <row r="34" spans="1:34" ht="17.25" x14ac:dyDescent="0.3">
      <c r="A34" s="1" t="s">
        <v>23</v>
      </c>
      <c r="B34" s="23"/>
      <c r="C34" s="1" t="s">
        <v>28</v>
      </c>
      <c r="D34" s="1" t="s">
        <v>29</v>
      </c>
      <c r="E34" s="1" t="s">
        <v>30</v>
      </c>
      <c r="F34" s="1" t="s">
        <v>31</v>
      </c>
      <c r="G34" s="1" t="s">
        <v>32</v>
      </c>
      <c r="H34" s="1" t="s">
        <v>33</v>
      </c>
      <c r="I34" s="1"/>
      <c r="J34" s="1"/>
      <c r="L34" s="1" t="s">
        <v>12055</v>
      </c>
      <c r="M34" s="1" t="s">
        <v>12056</v>
      </c>
      <c r="N34" s="1"/>
      <c r="O34" s="1" t="s">
        <v>12057</v>
      </c>
      <c r="P34" s="1" t="s">
        <v>12058</v>
      </c>
      <c r="Q34" s="1" t="s">
        <v>12059</v>
      </c>
      <c r="R34" s="1"/>
      <c r="S34" s="1"/>
      <c r="V34" s="1" t="s">
        <v>12060</v>
      </c>
      <c r="W34" s="1"/>
      <c r="X34" s="1"/>
      <c r="Y34" s="1" t="s">
        <v>12061</v>
      </c>
    </row>
    <row r="35" spans="1:34" ht="17.25" x14ac:dyDescent="0.3">
      <c r="A35" s="1" t="s">
        <v>12033</v>
      </c>
      <c r="B35" s="32"/>
      <c r="C35" s="32">
        <v>926740990100</v>
      </c>
      <c r="D35" s="32">
        <v>908105443500</v>
      </c>
      <c r="E35" s="32">
        <v>886079151700</v>
      </c>
      <c r="F35" s="32">
        <v>807295510300</v>
      </c>
      <c r="G35" s="32">
        <v>904457184400</v>
      </c>
      <c r="H35" s="32">
        <v>1030235903600</v>
      </c>
      <c r="I35" s="32"/>
      <c r="J35" s="32"/>
    </row>
    <row r="36" spans="1:34" ht="17.25" x14ac:dyDescent="0.3">
      <c r="A36" s="1" t="s">
        <v>12034</v>
      </c>
      <c r="B36" s="32"/>
      <c r="C36" s="32">
        <v>818859569200</v>
      </c>
      <c r="D36" s="32">
        <v>806318710100</v>
      </c>
      <c r="E36" s="32">
        <v>739653492000</v>
      </c>
      <c r="F36" s="32">
        <v>709075100300</v>
      </c>
      <c r="G36" s="32">
        <v>803820634400</v>
      </c>
      <c r="H36" s="32">
        <v>849993434500</v>
      </c>
      <c r="I36" s="32"/>
      <c r="J36" s="32"/>
      <c r="L36">
        <f>(C36/C35)*100</f>
        <v>88.359053710534695</v>
      </c>
      <c r="M36">
        <f t="shared" ref="M36:S36" si="0">(D36/D35)*100</f>
        <v>88.791308968736516</v>
      </c>
      <c r="O36">
        <f t="shared" si="0"/>
        <v>87.833400688243614</v>
      </c>
      <c r="P36">
        <f t="shared" si="0"/>
        <v>88.873265452940103</v>
      </c>
      <c r="Q36">
        <f t="shared" si="0"/>
        <v>82.504738141024731</v>
      </c>
      <c r="V36">
        <f>AVERAGE(L36:N36)</f>
        <v>88.575181339635606</v>
      </c>
      <c r="Y36">
        <f>STDEV(O36:Q36)</f>
        <v>3.4164821916117791</v>
      </c>
    </row>
    <row r="38" spans="1:34" ht="17.25" x14ac:dyDescent="0.3">
      <c r="A38" s="1" t="s">
        <v>23</v>
      </c>
      <c r="B38" s="1"/>
      <c r="C38" s="1" t="s">
        <v>28</v>
      </c>
      <c r="D38" s="1" t="s">
        <v>29</v>
      </c>
      <c r="E38" s="1" t="s">
        <v>30</v>
      </c>
      <c r="F38" s="1" t="s">
        <v>31</v>
      </c>
      <c r="G38" s="1" t="s">
        <v>32</v>
      </c>
      <c r="H38" s="1" t="s">
        <v>33</v>
      </c>
      <c r="I38" s="1"/>
      <c r="J38" s="1"/>
      <c r="K38" s="1" t="s">
        <v>12029</v>
      </c>
      <c r="L38" s="1" t="s">
        <v>12046</v>
      </c>
      <c r="M38" s="1" t="s">
        <v>12047</v>
      </c>
      <c r="N38" s="1"/>
      <c r="Q38" s="1" t="s">
        <v>28</v>
      </c>
      <c r="R38" s="1"/>
      <c r="S38" s="1"/>
      <c r="T38" s="1" t="s">
        <v>31</v>
      </c>
      <c r="U38" s="1" t="s">
        <v>32</v>
      </c>
      <c r="V38" s="1" t="s">
        <v>33</v>
      </c>
      <c r="W38" s="1"/>
      <c r="X38" s="1"/>
      <c r="Y38" s="1" t="s">
        <v>12029</v>
      </c>
      <c r="Z38" s="1" t="s">
        <v>12046</v>
      </c>
      <c r="AA38" s="1" t="s">
        <v>12047</v>
      </c>
      <c r="AB38" s="1"/>
      <c r="AC38" s="1" t="s">
        <v>12029</v>
      </c>
      <c r="AD38" s="1" t="s">
        <v>12049</v>
      </c>
      <c r="AE38" s="1" t="s">
        <v>12050</v>
      </c>
      <c r="AH38" s="1"/>
    </row>
    <row r="39" spans="1:34" x14ac:dyDescent="0.25">
      <c r="A39" t="s">
        <v>5546</v>
      </c>
      <c r="B39" t="s">
        <v>5547</v>
      </c>
      <c r="C39">
        <v>0</v>
      </c>
      <c r="D39">
        <v>0</v>
      </c>
      <c r="E39">
        <v>0</v>
      </c>
      <c r="F39">
        <v>0</v>
      </c>
      <c r="G39">
        <v>83631000</v>
      </c>
      <c r="H39">
        <v>0</v>
      </c>
      <c r="K39" s="37"/>
      <c r="L39">
        <f>AVERAGE(C39:E39)</f>
        <v>0</v>
      </c>
      <c r="M39">
        <f>AVERAGE(F39:H39)</f>
        <v>27877000</v>
      </c>
      <c r="P39" t="s">
        <v>5546</v>
      </c>
      <c r="Q39" s="38">
        <f t="shared" ref="Q39:Q66" si="1">(C39/C$35)*100</f>
        <v>0</v>
      </c>
      <c r="R39" s="38"/>
      <c r="S39" s="38"/>
      <c r="T39" s="38">
        <f t="shared" ref="T39:T66" si="2">(F39/F$35)*100</f>
        <v>0</v>
      </c>
      <c r="U39" s="38">
        <f t="shared" ref="U39:U66" si="3">(G39/G$35)*100</f>
        <v>9.246540515400874E-3</v>
      </c>
      <c r="V39" s="38">
        <f t="shared" ref="V39:V66" si="4">(H39/H$35)*100</f>
        <v>0</v>
      </c>
      <c r="W39" s="38"/>
      <c r="X39" s="38"/>
      <c r="Z39" s="30">
        <f>AVERAGE(Q39:S39)</f>
        <v>0</v>
      </c>
      <c r="AA39" s="30">
        <f>AVERAGE(T39:V39)</f>
        <v>3.0821801718002913E-3</v>
      </c>
      <c r="AB39" s="30"/>
      <c r="AC39" t="s">
        <v>5546</v>
      </c>
      <c r="AD39" t="e">
        <f>AA39/Z39</f>
        <v>#DIV/0!</v>
      </c>
      <c r="AE39" t="e">
        <f>LOG(AD39,2)</f>
        <v>#DIV/0!</v>
      </c>
    </row>
    <row r="40" spans="1:34" x14ac:dyDescent="0.25">
      <c r="A40" t="s">
        <v>1085</v>
      </c>
      <c r="B40" t="s">
        <v>1086</v>
      </c>
      <c r="C40">
        <v>690320000</v>
      </c>
      <c r="D40">
        <v>660680000</v>
      </c>
      <c r="E40">
        <v>344280000</v>
      </c>
      <c r="F40">
        <v>824760000</v>
      </c>
      <c r="G40">
        <v>1461900000</v>
      </c>
      <c r="H40">
        <v>747170000</v>
      </c>
      <c r="K40" s="37"/>
      <c r="L40">
        <f t="shared" ref="L40:L66" si="5">AVERAGE(C40:E40)</f>
        <v>565093333.33333337</v>
      </c>
      <c r="M40">
        <f t="shared" ref="M40:M66" si="6">AVERAGE(F40:H40)</f>
        <v>1011276666.6666666</v>
      </c>
      <c r="P40" t="s">
        <v>1085</v>
      </c>
      <c r="Q40" s="38">
        <f t="shared" si="1"/>
        <v>7.4488989628645974E-2</v>
      </c>
      <c r="R40" s="38"/>
      <c r="S40" s="38"/>
      <c r="T40" s="38">
        <f t="shared" si="2"/>
        <v>0.1021633329403145</v>
      </c>
      <c r="U40" s="38">
        <f t="shared" si="3"/>
        <v>0.16163285838342886</v>
      </c>
      <c r="V40" s="38">
        <f t="shared" si="4"/>
        <v>7.2524166299109752E-2</v>
      </c>
      <c r="W40" s="38"/>
      <c r="X40" s="38"/>
      <c r="Z40" s="30">
        <f t="shared" ref="Z40:Z66" si="7">AVERAGE(Q40:S40)</f>
        <v>7.4488989628645974E-2</v>
      </c>
      <c r="AA40" s="30">
        <f t="shared" ref="AA40:AA66" si="8">AVERAGE(T40:V40)</f>
        <v>0.11210678587428437</v>
      </c>
      <c r="AB40" s="30"/>
      <c r="AC40" t="s">
        <v>1085</v>
      </c>
      <c r="AD40">
        <f t="shared" ref="AD40:AD66" si="9">AA40/Z40</f>
        <v>1.5050114981177278</v>
      </c>
      <c r="AE40">
        <f t="shared" ref="AE40:AE66" si="10">LOG(AD40,2)</f>
        <v>0.58977450905411954</v>
      </c>
    </row>
    <row r="41" spans="1:34" x14ac:dyDescent="0.25">
      <c r="A41" t="s">
        <v>397</v>
      </c>
      <c r="B41" t="s">
        <v>398</v>
      </c>
      <c r="C41">
        <v>8209500000</v>
      </c>
      <c r="D41">
        <v>7768500000</v>
      </c>
      <c r="E41">
        <v>4715200000</v>
      </c>
      <c r="F41">
        <v>8086500000</v>
      </c>
      <c r="G41">
        <v>6548300000</v>
      </c>
      <c r="H41">
        <v>7239000000</v>
      </c>
      <c r="K41" s="37"/>
      <c r="L41">
        <f t="shared" si="5"/>
        <v>6897733333.333333</v>
      </c>
      <c r="M41">
        <f t="shared" si="6"/>
        <v>7291266666.666667</v>
      </c>
      <c r="P41" t="s">
        <v>397</v>
      </c>
      <c r="Q41" s="38">
        <f t="shared" si="1"/>
        <v>0.88584621676377506</v>
      </c>
      <c r="R41" s="38"/>
      <c r="S41" s="38"/>
      <c r="T41" s="38">
        <f t="shared" si="2"/>
        <v>1.0016778115110496</v>
      </c>
      <c r="U41" s="38">
        <f t="shared" si="3"/>
        <v>0.72400331524195027</v>
      </c>
      <c r="V41" s="38">
        <f t="shared" si="4"/>
        <v>0.70265460315491179</v>
      </c>
      <c r="W41" s="38"/>
      <c r="X41" s="38"/>
      <c r="Z41" s="30">
        <f t="shared" si="7"/>
        <v>0.88584621676377506</v>
      </c>
      <c r="AA41" s="30">
        <f t="shared" si="8"/>
        <v>0.80944524330263723</v>
      </c>
      <c r="AB41" s="30"/>
      <c r="AC41" t="s">
        <v>397</v>
      </c>
      <c r="AD41">
        <f t="shared" si="9"/>
        <v>0.91375368318414196</v>
      </c>
      <c r="AE41">
        <f t="shared" si="10"/>
        <v>-0.13012277855466825</v>
      </c>
    </row>
    <row r="42" spans="1:34" x14ac:dyDescent="0.25">
      <c r="A42" t="s">
        <v>1750</v>
      </c>
      <c r="B42" t="s">
        <v>1751</v>
      </c>
      <c r="C42">
        <v>193260000</v>
      </c>
      <c r="D42">
        <v>190970000</v>
      </c>
      <c r="E42">
        <v>131150000</v>
      </c>
      <c r="F42">
        <v>217500000</v>
      </c>
      <c r="G42">
        <v>298930000</v>
      </c>
      <c r="H42">
        <v>353700000</v>
      </c>
      <c r="K42" s="37"/>
      <c r="L42">
        <f t="shared" si="5"/>
        <v>171793333.33333334</v>
      </c>
      <c r="M42">
        <f t="shared" si="6"/>
        <v>290043333.33333331</v>
      </c>
      <c r="P42" t="s">
        <v>1750</v>
      </c>
      <c r="Q42" s="38">
        <f t="shared" si="1"/>
        <v>2.0853723107590857E-2</v>
      </c>
      <c r="R42" s="38"/>
      <c r="S42" s="38"/>
      <c r="T42" s="38">
        <f t="shared" si="2"/>
        <v>2.6941807209998555E-2</v>
      </c>
      <c r="U42" s="38">
        <f t="shared" si="3"/>
        <v>3.3050762949968115E-2</v>
      </c>
      <c r="V42" s="38">
        <f t="shared" si="4"/>
        <v>3.4331942690411975E-2</v>
      </c>
      <c r="W42" s="38"/>
      <c r="X42" s="38"/>
      <c r="Z42" s="30">
        <f t="shared" si="7"/>
        <v>2.0853723107590857E-2</v>
      </c>
      <c r="AA42" s="30">
        <f t="shared" si="8"/>
        <v>3.144150428345955E-2</v>
      </c>
      <c r="AB42" s="30"/>
      <c r="AC42" t="s">
        <v>1750</v>
      </c>
      <c r="AD42">
        <f t="shared" si="9"/>
        <v>1.5077165895625941</v>
      </c>
      <c r="AE42">
        <f t="shared" si="10"/>
        <v>0.59236526596801875</v>
      </c>
    </row>
    <row r="43" spans="1:34" x14ac:dyDescent="0.25">
      <c r="A43" t="s">
        <v>1060</v>
      </c>
      <c r="B43" t="s">
        <v>1061</v>
      </c>
      <c r="C43">
        <v>825730000</v>
      </c>
      <c r="D43">
        <v>918440000</v>
      </c>
      <c r="E43">
        <v>1878800000</v>
      </c>
      <c r="F43">
        <v>585950000</v>
      </c>
      <c r="G43">
        <v>535140000</v>
      </c>
      <c r="H43">
        <v>903780000</v>
      </c>
      <c r="K43" s="37"/>
      <c r="L43">
        <f t="shared" si="5"/>
        <v>1207656666.6666667</v>
      </c>
      <c r="M43">
        <f t="shared" si="6"/>
        <v>674956666.66666663</v>
      </c>
      <c r="P43" t="s">
        <v>1060</v>
      </c>
      <c r="Q43" s="38">
        <f t="shared" si="1"/>
        <v>8.9100407645819099E-2</v>
      </c>
      <c r="R43" s="38"/>
      <c r="S43" s="38"/>
      <c r="T43" s="38">
        <f t="shared" si="2"/>
        <v>7.2581847975625988E-2</v>
      </c>
      <c r="U43" s="38">
        <f t="shared" si="3"/>
        <v>5.9166979844933382E-2</v>
      </c>
      <c r="V43" s="38">
        <f t="shared" si="4"/>
        <v>8.7725539057790611E-2</v>
      </c>
      <c r="W43" s="38"/>
      <c r="X43" s="38"/>
      <c r="Z43" s="30">
        <f t="shared" si="7"/>
        <v>8.9100407645819099E-2</v>
      </c>
      <c r="AA43" s="30">
        <f t="shared" si="8"/>
        <v>7.3158122292783331E-2</v>
      </c>
      <c r="AB43" s="30"/>
      <c r="AC43" t="s">
        <v>1060</v>
      </c>
      <c r="AD43">
        <f t="shared" si="9"/>
        <v>0.82107505707036088</v>
      </c>
      <c r="AE43">
        <f t="shared" si="10"/>
        <v>-0.28441398553503783</v>
      </c>
    </row>
    <row r="44" spans="1:34" x14ac:dyDescent="0.25">
      <c r="A44" t="s">
        <v>1537</v>
      </c>
      <c r="B44" t="s">
        <v>1538</v>
      </c>
      <c r="C44">
        <v>404240000</v>
      </c>
      <c r="D44">
        <v>404050000</v>
      </c>
      <c r="E44">
        <v>309510000</v>
      </c>
      <c r="F44">
        <v>263270000</v>
      </c>
      <c r="G44">
        <v>436680000</v>
      </c>
      <c r="H44">
        <v>259870000</v>
      </c>
      <c r="K44" s="37"/>
      <c r="L44">
        <f t="shared" si="5"/>
        <v>372600000</v>
      </c>
      <c r="M44">
        <f t="shared" si="6"/>
        <v>319940000</v>
      </c>
      <c r="P44" t="s">
        <v>1537</v>
      </c>
      <c r="Q44" s="38">
        <f t="shared" si="1"/>
        <v>4.3619523072609585E-2</v>
      </c>
      <c r="R44" s="38"/>
      <c r="S44" s="38"/>
      <c r="T44" s="38">
        <f t="shared" si="2"/>
        <v>3.2611354410006066E-2</v>
      </c>
      <c r="U44" s="38">
        <f t="shared" si="3"/>
        <v>4.828089239953192E-2</v>
      </c>
      <c r="V44" s="38">
        <f t="shared" si="4"/>
        <v>2.5224319895271023E-2</v>
      </c>
      <c r="W44" s="38"/>
      <c r="X44" s="38"/>
      <c r="Z44" s="30">
        <f t="shared" si="7"/>
        <v>4.3619523072609585E-2</v>
      </c>
      <c r="AA44" s="30">
        <f t="shared" si="8"/>
        <v>3.5372188901603006E-2</v>
      </c>
      <c r="AB44" s="30"/>
      <c r="AC44" t="s">
        <v>1537</v>
      </c>
      <c r="AD44">
        <f t="shared" si="9"/>
        <v>0.8109256225182021</v>
      </c>
      <c r="AE44">
        <f t="shared" si="10"/>
        <v>-0.30235849726961672</v>
      </c>
    </row>
    <row r="45" spans="1:34" x14ac:dyDescent="0.25">
      <c r="A45" t="s">
        <v>74</v>
      </c>
      <c r="B45" t="s">
        <v>73</v>
      </c>
      <c r="C45">
        <v>138880000000</v>
      </c>
      <c r="D45">
        <v>93650000000</v>
      </c>
      <c r="E45">
        <v>145190000000</v>
      </c>
      <c r="F45">
        <v>76078000000</v>
      </c>
      <c r="G45">
        <v>95397000000</v>
      </c>
      <c r="H45">
        <v>99747000000</v>
      </c>
      <c r="K45" s="37"/>
      <c r="L45">
        <f t="shared" si="5"/>
        <v>125906666666.66667</v>
      </c>
      <c r="M45">
        <f t="shared" si="6"/>
        <v>90407333333.333328</v>
      </c>
      <c r="P45" t="s">
        <v>74</v>
      </c>
      <c r="Q45" s="38">
        <f t="shared" si="1"/>
        <v>14.985848417583661</v>
      </c>
      <c r="R45" s="38"/>
      <c r="S45" s="38"/>
      <c r="T45" s="38">
        <f t="shared" si="2"/>
        <v>9.423810615734574</v>
      </c>
      <c r="U45" s="38">
        <f t="shared" si="3"/>
        <v>10.547431282032946</v>
      </c>
      <c r="V45" s="38">
        <f t="shared" si="4"/>
        <v>9.6819572732273773</v>
      </c>
      <c r="W45" s="38"/>
      <c r="X45" s="38"/>
      <c r="Z45" s="30">
        <f t="shared" si="7"/>
        <v>14.985848417583661</v>
      </c>
      <c r="AA45" s="30">
        <f t="shared" si="8"/>
        <v>9.8843997236649646</v>
      </c>
      <c r="AB45" s="30"/>
      <c r="AC45" t="s">
        <v>74</v>
      </c>
      <c r="AD45">
        <f t="shared" si="9"/>
        <v>0.65958225708910112</v>
      </c>
      <c r="AE45">
        <f t="shared" si="10"/>
        <v>-0.60037550441072762</v>
      </c>
    </row>
    <row r="46" spans="1:34" x14ac:dyDescent="0.25">
      <c r="A46" t="s">
        <v>87</v>
      </c>
      <c r="B46" t="s">
        <v>88</v>
      </c>
      <c r="C46">
        <v>79641000000</v>
      </c>
      <c r="D46">
        <v>70071000000</v>
      </c>
      <c r="E46">
        <v>96011000000</v>
      </c>
      <c r="F46">
        <v>56189000000</v>
      </c>
      <c r="G46">
        <v>57354000000</v>
      </c>
      <c r="H46">
        <v>78914000000</v>
      </c>
      <c r="K46" s="37"/>
      <c r="L46">
        <f t="shared" si="5"/>
        <v>81907666666.666672</v>
      </c>
      <c r="M46">
        <f t="shared" si="6"/>
        <v>64152333333.333336</v>
      </c>
      <c r="P46" t="s">
        <v>87</v>
      </c>
      <c r="Q46" s="38">
        <f t="shared" si="1"/>
        <v>8.5936632619871869</v>
      </c>
      <c r="R46" s="38"/>
      <c r="S46" s="38"/>
      <c r="T46" s="38">
        <f t="shared" si="2"/>
        <v>6.9601526681499246</v>
      </c>
      <c r="U46" s="38">
        <f t="shared" si="3"/>
        <v>6.3412620286771855</v>
      </c>
      <c r="V46" s="38">
        <f t="shared" si="4"/>
        <v>7.659799054201784</v>
      </c>
      <c r="W46" s="38"/>
      <c r="X46" s="38"/>
      <c r="Z46" s="30">
        <f t="shared" si="7"/>
        <v>8.5936632619871869</v>
      </c>
      <c r="AA46" s="30">
        <f t="shared" si="8"/>
        <v>6.9870712503429644</v>
      </c>
      <c r="AB46" s="30"/>
      <c r="AC46" t="s">
        <v>87</v>
      </c>
      <c r="AD46">
        <f t="shared" si="9"/>
        <v>0.81304922444997962</v>
      </c>
      <c r="AE46">
        <f t="shared" si="10"/>
        <v>-0.29858539483788915</v>
      </c>
    </row>
    <row r="47" spans="1:34" x14ac:dyDescent="0.25">
      <c r="A47" t="s">
        <v>1314</v>
      </c>
      <c r="B47" t="s">
        <v>1315</v>
      </c>
      <c r="C47">
        <v>868820000</v>
      </c>
      <c r="D47">
        <v>621140000</v>
      </c>
      <c r="E47">
        <v>797160000</v>
      </c>
      <c r="F47">
        <v>303160000</v>
      </c>
      <c r="G47">
        <v>382000000</v>
      </c>
      <c r="H47">
        <v>727690000</v>
      </c>
      <c r="K47" s="37"/>
      <c r="L47">
        <f t="shared" si="5"/>
        <v>762373333.33333337</v>
      </c>
      <c r="M47">
        <f t="shared" si="6"/>
        <v>470950000</v>
      </c>
      <c r="P47" t="s">
        <v>1314</v>
      </c>
      <c r="Q47" s="38">
        <f t="shared" si="1"/>
        <v>9.3750034721810455E-2</v>
      </c>
      <c r="R47" s="38"/>
      <c r="S47" s="38"/>
      <c r="T47" s="38">
        <f t="shared" si="2"/>
        <v>3.7552543787508781E-2</v>
      </c>
      <c r="U47" s="38">
        <f t="shared" si="3"/>
        <v>4.2235277312039007E-2</v>
      </c>
      <c r="V47" s="38">
        <f t="shared" si="4"/>
        <v>7.0633337224726866E-2</v>
      </c>
      <c r="W47" s="38"/>
      <c r="X47" s="38"/>
      <c r="Z47" s="30">
        <f t="shared" si="7"/>
        <v>9.3750034721810455E-2</v>
      </c>
      <c r="AA47" s="30">
        <f t="shared" si="8"/>
        <v>5.0140386108091552E-2</v>
      </c>
      <c r="AB47" s="30"/>
      <c r="AC47" t="s">
        <v>1314</v>
      </c>
      <c r="AD47">
        <f t="shared" si="9"/>
        <v>0.53483058706992304</v>
      </c>
      <c r="AE47">
        <f t="shared" si="10"/>
        <v>-0.90284611907421564</v>
      </c>
    </row>
    <row r="48" spans="1:34" x14ac:dyDescent="0.25">
      <c r="A48" t="s">
        <v>6034</v>
      </c>
      <c r="B48" t="s">
        <v>6035</v>
      </c>
      <c r="C48">
        <v>0</v>
      </c>
      <c r="D48">
        <v>0</v>
      </c>
      <c r="E48">
        <v>0</v>
      </c>
      <c r="F48">
        <v>0</v>
      </c>
      <c r="G48">
        <v>64118000</v>
      </c>
      <c r="H48">
        <v>0</v>
      </c>
      <c r="K48" s="37"/>
      <c r="L48">
        <f t="shared" si="5"/>
        <v>0</v>
      </c>
      <c r="M48">
        <f t="shared" si="6"/>
        <v>21372666.666666668</v>
      </c>
      <c r="P48" t="s">
        <v>6034</v>
      </c>
      <c r="Q48" s="38">
        <f t="shared" si="1"/>
        <v>0</v>
      </c>
      <c r="R48" s="38"/>
      <c r="S48" s="38"/>
      <c r="T48" s="38">
        <f t="shared" si="2"/>
        <v>0</v>
      </c>
      <c r="U48" s="38">
        <f t="shared" si="3"/>
        <v>7.0891139023385261E-3</v>
      </c>
      <c r="V48" s="38">
        <f t="shared" si="4"/>
        <v>0</v>
      </c>
      <c r="W48" s="38"/>
      <c r="X48" s="38"/>
      <c r="Z48" s="30">
        <f t="shared" si="7"/>
        <v>0</v>
      </c>
      <c r="AA48" s="30">
        <f t="shared" si="8"/>
        <v>2.3630379674461754E-3</v>
      </c>
      <c r="AB48" s="30"/>
      <c r="AC48" t="s">
        <v>6034</v>
      </c>
      <c r="AD48" t="e">
        <f>AA48/Z48</f>
        <v>#DIV/0!</v>
      </c>
      <c r="AE48" t="e">
        <f t="shared" si="10"/>
        <v>#DIV/0!</v>
      </c>
    </row>
    <row r="49" spans="1:31" x14ac:dyDescent="0.25">
      <c r="A49" t="s">
        <v>3661</v>
      </c>
      <c r="B49" t="s">
        <v>3662</v>
      </c>
      <c r="C49">
        <v>0</v>
      </c>
      <c r="D49">
        <v>56924000</v>
      </c>
      <c r="E49">
        <v>0</v>
      </c>
      <c r="F49">
        <v>93800000</v>
      </c>
      <c r="G49">
        <v>58821000</v>
      </c>
      <c r="H49">
        <v>92613000</v>
      </c>
      <c r="K49" s="37"/>
      <c r="L49">
        <f t="shared" si="5"/>
        <v>18974666.666666668</v>
      </c>
      <c r="M49">
        <f t="shared" si="6"/>
        <v>81744666.666666672</v>
      </c>
      <c r="P49" t="s">
        <v>3661</v>
      </c>
      <c r="Q49" s="38">
        <f t="shared" si="1"/>
        <v>0</v>
      </c>
      <c r="R49" s="38"/>
      <c r="S49" s="38"/>
      <c r="T49" s="38">
        <f t="shared" si="2"/>
        <v>1.1619041454243053E-2</v>
      </c>
      <c r="U49" s="38">
        <f t="shared" si="3"/>
        <v>6.5034587611817966E-3</v>
      </c>
      <c r="V49" s="38">
        <f t="shared" si="4"/>
        <v>8.9894945105658038E-3</v>
      </c>
      <c r="W49" s="38"/>
      <c r="X49" s="38"/>
      <c r="Z49" s="39">
        <f>AVERAGE(Q49:S49)</f>
        <v>0</v>
      </c>
      <c r="AA49" s="30">
        <f t="shared" si="8"/>
        <v>9.0373315753302184E-3</v>
      </c>
      <c r="AB49" s="30"/>
      <c r="AC49" t="s">
        <v>3661</v>
      </c>
      <c r="AD49" t="e">
        <f t="shared" si="9"/>
        <v>#DIV/0!</v>
      </c>
      <c r="AE49" t="e">
        <f t="shared" si="10"/>
        <v>#DIV/0!</v>
      </c>
    </row>
    <row r="50" spans="1:31" x14ac:dyDescent="0.25">
      <c r="A50" t="s">
        <v>11533</v>
      </c>
      <c r="B50" t="s">
        <v>11534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K50" s="37"/>
      <c r="L50">
        <f t="shared" si="5"/>
        <v>0</v>
      </c>
      <c r="M50">
        <f t="shared" si="6"/>
        <v>0</v>
      </c>
      <c r="P50" t="s">
        <v>11533</v>
      </c>
      <c r="Q50" s="38">
        <f t="shared" si="1"/>
        <v>0</v>
      </c>
      <c r="R50" s="38"/>
      <c r="S50" s="38"/>
      <c r="T50" s="38">
        <f t="shared" si="2"/>
        <v>0</v>
      </c>
      <c r="U50" s="38">
        <f t="shared" si="3"/>
        <v>0</v>
      </c>
      <c r="V50" s="38">
        <f t="shared" si="4"/>
        <v>0</v>
      </c>
      <c r="W50" s="38"/>
      <c r="X50" s="38"/>
      <c r="Z50" s="30">
        <f t="shared" si="7"/>
        <v>0</v>
      </c>
      <c r="AA50" s="30">
        <f t="shared" si="8"/>
        <v>0</v>
      </c>
      <c r="AB50" s="30"/>
      <c r="AC50" t="s">
        <v>11533</v>
      </c>
      <c r="AD50" t="e">
        <f t="shared" si="9"/>
        <v>#DIV/0!</v>
      </c>
      <c r="AE50" t="e">
        <f t="shared" si="10"/>
        <v>#DIV/0!</v>
      </c>
    </row>
    <row r="51" spans="1:31" x14ac:dyDescent="0.25">
      <c r="A51" t="s">
        <v>269</v>
      </c>
      <c r="B51" t="s">
        <v>270</v>
      </c>
      <c r="C51">
        <v>12160000000</v>
      </c>
      <c r="D51">
        <v>13321000000</v>
      </c>
      <c r="E51">
        <v>20407000000</v>
      </c>
      <c r="F51">
        <v>6386200000</v>
      </c>
      <c r="G51">
        <v>8516000000</v>
      </c>
      <c r="H51">
        <v>13594000000</v>
      </c>
      <c r="K51" s="37"/>
      <c r="L51">
        <f t="shared" si="5"/>
        <v>15296000000</v>
      </c>
      <c r="M51">
        <f t="shared" si="6"/>
        <v>9498733333.333334</v>
      </c>
      <c r="P51" t="s">
        <v>269</v>
      </c>
      <c r="Q51" s="38">
        <f t="shared" si="1"/>
        <v>1.3121249766547907</v>
      </c>
      <c r="R51" s="38"/>
      <c r="S51" s="38"/>
      <c r="T51" s="38">
        <f t="shared" si="2"/>
        <v>0.79106100783674826</v>
      </c>
      <c r="U51" s="38">
        <f t="shared" si="3"/>
        <v>0.94155921882022042</v>
      </c>
      <c r="V51" s="38">
        <f t="shared" si="4"/>
        <v>1.3195036158706825</v>
      </c>
      <c r="W51" s="38"/>
      <c r="X51" s="38"/>
      <c r="Z51" s="30">
        <f t="shared" si="7"/>
        <v>1.3121249766547907</v>
      </c>
      <c r="AA51" s="30">
        <f t="shared" si="8"/>
        <v>1.0173746141758837</v>
      </c>
      <c r="AB51" s="30"/>
      <c r="AC51" t="s">
        <v>269</v>
      </c>
      <c r="AD51">
        <f t="shared" si="9"/>
        <v>0.77536410957562818</v>
      </c>
      <c r="AE51">
        <f t="shared" si="10"/>
        <v>-0.36705413841011081</v>
      </c>
    </row>
    <row r="52" spans="1:31" x14ac:dyDescent="0.25">
      <c r="A52" t="s">
        <v>141</v>
      </c>
      <c r="B52" t="s">
        <v>142</v>
      </c>
      <c r="C52">
        <v>34897000000</v>
      </c>
      <c r="D52">
        <v>28966000000</v>
      </c>
      <c r="E52">
        <v>32776000000</v>
      </c>
      <c r="F52">
        <v>23647000000</v>
      </c>
      <c r="G52">
        <v>31407000000</v>
      </c>
      <c r="H52">
        <v>36881000000</v>
      </c>
      <c r="K52" s="37"/>
      <c r="L52">
        <f t="shared" si="5"/>
        <v>32213000000</v>
      </c>
      <c r="M52">
        <f t="shared" si="6"/>
        <v>30645000000</v>
      </c>
      <c r="P52" t="s">
        <v>141</v>
      </c>
      <c r="Q52" s="38">
        <f t="shared" si="1"/>
        <v>3.7655612919672885</v>
      </c>
      <c r="R52" s="38"/>
      <c r="S52" s="38"/>
      <c r="T52" s="38">
        <f t="shared" si="2"/>
        <v>2.9291628280222337</v>
      </c>
      <c r="U52" s="38">
        <f t="shared" si="3"/>
        <v>3.4724695145005473</v>
      </c>
      <c r="V52" s="38">
        <f t="shared" si="4"/>
        <v>3.5798597069976936</v>
      </c>
      <c r="W52" s="38"/>
      <c r="X52" s="38"/>
      <c r="Z52" s="30">
        <f t="shared" si="7"/>
        <v>3.7655612919672885</v>
      </c>
      <c r="AA52" s="30">
        <f t="shared" si="8"/>
        <v>3.3271640165068246</v>
      </c>
      <c r="AB52" s="30"/>
      <c r="AC52" t="s">
        <v>141</v>
      </c>
      <c r="AD52">
        <f t="shared" si="9"/>
        <v>0.88357717708760841</v>
      </c>
      <c r="AE52">
        <f t="shared" si="10"/>
        <v>-0.178571940711796</v>
      </c>
    </row>
    <row r="53" spans="1:31" x14ac:dyDescent="0.25">
      <c r="A53" t="s">
        <v>127</v>
      </c>
      <c r="B53" t="s">
        <v>128</v>
      </c>
      <c r="C53">
        <v>30325000000</v>
      </c>
      <c r="D53">
        <v>30676000000</v>
      </c>
      <c r="E53">
        <v>23707000000</v>
      </c>
      <c r="F53">
        <v>30113000000</v>
      </c>
      <c r="G53">
        <v>34255000000</v>
      </c>
      <c r="H53">
        <v>41112000000</v>
      </c>
      <c r="K53" s="37"/>
      <c r="L53">
        <f t="shared" si="5"/>
        <v>28236000000</v>
      </c>
      <c r="M53">
        <f t="shared" si="6"/>
        <v>35160000000</v>
      </c>
      <c r="P53" t="s">
        <v>127</v>
      </c>
      <c r="Q53" s="38">
        <f t="shared" si="1"/>
        <v>3.2722195655474113</v>
      </c>
      <c r="R53" s="38"/>
      <c r="S53" s="38"/>
      <c r="T53" s="38">
        <f t="shared" si="2"/>
        <v>3.7301086920215463</v>
      </c>
      <c r="U53" s="38">
        <f t="shared" si="3"/>
        <v>3.7873545139369011</v>
      </c>
      <c r="V53" s="38">
        <f t="shared" si="4"/>
        <v>3.9905423463053924</v>
      </c>
      <c r="W53" s="38"/>
      <c r="X53" s="38"/>
      <c r="Z53" s="30">
        <f t="shared" si="7"/>
        <v>3.2722195655474113</v>
      </c>
      <c r="AA53" s="30">
        <f t="shared" si="8"/>
        <v>3.8360018507546134</v>
      </c>
      <c r="AB53" s="30"/>
      <c r="AC53" t="s">
        <v>127</v>
      </c>
      <c r="AD53">
        <f t="shared" si="9"/>
        <v>1.1722935377390811</v>
      </c>
      <c r="AE53">
        <f t="shared" si="10"/>
        <v>0.22933386021793145</v>
      </c>
    </row>
    <row r="54" spans="1:31" x14ac:dyDescent="0.25">
      <c r="A54" t="s">
        <v>5154</v>
      </c>
      <c r="B54" t="s">
        <v>5155</v>
      </c>
      <c r="C54">
        <v>0</v>
      </c>
      <c r="D54">
        <v>0</v>
      </c>
      <c r="E54">
        <v>0</v>
      </c>
      <c r="F54">
        <v>28977000</v>
      </c>
      <c r="G54">
        <v>0</v>
      </c>
      <c r="H54">
        <v>39410000</v>
      </c>
      <c r="K54" s="37"/>
      <c r="L54">
        <f t="shared" si="5"/>
        <v>0</v>
      </c>
      <c r="M54">
        <f t="shared" si="6"/>
        <v>22795666.666666668</v>
      </c>
      <c r="P54" t="s">
        <v>5154</v>
      </c>
      <c r="Q54" s="38">
        <f t="shared" si="1"/>
        <v>0</v>
      </c>
      <c r="R54" s="38"/>
      <c r="S54" s="38"/>
      <c r="T54" s="38">
        <f t="shared" si="2"/>
        <v>3.5893919426396689E-3</v>
      </c>
      <c r="U54" s="38">
        <f t="shared" si="3"/>
        <v>0</v>
      </c>
      <c r="V54" s="38">
        <f t="shared" si="4"/>
        <v>3.825337465165779E-3</v>
      </c>
      <c r="W54" s="38"/>
      <c r="X54" s="38"/>
      <c r="Z54" s="30">
        <f t="shared" si="7"/>
        <v>0</v>
      </c>
      <c r="AA54" s="30">
        <f t="shared" si="8"/>
        <v>2.4715764692684826E-3</v>
      </c>
      <c r="AB54" s="30"/>
      <c r="AC54" t="s">
        <v>5154</v>
      </c>
      <c r="AD54" t="e">
        <f t="shared" si="9"/>
        <v>#DIV/0!</v>
      </c>
      <c r="AE54" t="e">
        <f t="shared" si="10"/>
        <v>#DIV/0!</v>
      </c>
    </row>
    <row r="55" spans="1:31" x14ac:dyDescent="0.25">
      <c r="A55" t="s">
        <v>7567</v>
      </c>
      <c r="B55" t="s">
        <v>7566</v>
      </c>
      <c r="C55">
        <v>0</v>
      </c>
      <c r="D55">
        <v>0</v>
      </c>
      <c r="E55">
        <v>0</v>
      </c>
      <c r="F55">
        <v>0</v>
      </c>
      <c r="G55">
        <v>0</v>
      </c>
      <c r="H55">
        <v>22965000</v>
      </c>
      <c r="K55" s="37"/>
      <c r="L55">
        <f t="shared" si="5"/>
        <v>0</v>
      </c>
      <c r="M55">
        <f t="shared" si="6"/>
        <v>7655000</v>
      </c>
      <c r="P55" t="s">
        <v>7567</v>
      </c>
      <c r="Q55" s="38">
        <f t="shared" si="1"/>
        <v>0</v>
      </c>
      <c r="R55" s="38"/>
      <c r="S55" s="38"/>
      <c r="T55" s="38">
        <f t="shared" si="2"/>
        <v>0</v>
      </c>
      <c r="U55" s="38">
        <f t="shared" si="3"/>
        <v>0</v>
      </c>
      <c r="V55" s="38">
        <f t="shared" si="4"/>
        <v>2.2291011136141114E-3</v>
      </c>
      <c r="W55" s="38"/>
      <c r="X55" s="38"/>
      <c r="Z55" s="30">
        <f t="shared" si="7"/>
        <v>0</v>
      </c>
      <c r="AA55" s="30">
        <f t="shared" si="8"/>
        <v>7.4303370453803711E-4</v>
      </c>
      <c r="AB55" s="30"/>
      <c r="AC55" t="s">
        <v>7567</v>
      </c>
      <c r="AD55" t="e">
        <f t="shared" si="9"/>
        <v>#DIV/0!</v>
      </c>
      <c r="AE55" t="e">
        <f t="shared" si="10"/>
        <v>#DIV/0!</v>
      </c>
    </row>
    <row r="56" spans="1:31" x14ac:dyDescent="0.25">
      <c r="A56" t="s">
        <v>842</v>
      </c>
      <c r="B56" t="s">
        <v>843</v>
      </c>
      <c r="C56">
        <v>2229300000</v>
      </c>
      <c r="D56">
        <v>1552800000</v>
      </c>
      <c r="E56">
        <v>1510000000</v>
      </c>
      <c r="F56">
        <v>1213100000</v>
      </c>
      <c r="G56">
        <v>1535500000</v>
      </c>
      <c r="H56">
        <v>1599900000</v>
      </c>
      <c r="K56" s="37"/>
      <c r="L56">
        <f t="shared" si="5"/>
        <v>1764033333.3333333</v>
      </c>
      <c r="M56">
        <f t="shared" si="6"/>
        <v>1449500000</v>
      </c>
      <c r="P56" t="s">
        <v>842</v>
      </c>
      <c r="Q56" s="38">
        <f t="shared" si="1"/>
        <v>0.24055264888622735</v>
      </c>
      <c r="R56" s="38"/>
      <c r="S56" s="38"/>
      <c r="T56" s="38">
        <f t="shared" si="2"/>
        <v>0.15026715552390457</v>
      </c>
      <c r="U56" s="38">
        <f t="shared" si="3"/>
        <v>0.16977033589695262</v>
      </c>
      <c r="V56" s="38">
        <f t="shared" si="4"/>
        <v>0.15529452957418752</v>
      </c>
      <c r="W56" s="38"/>
      <c r="X56" s="38"/>
      <c r="Z56" s="30">
        <f t="shared" si="7"/>
        <v>0.24055264888622735</v>
      </c>
      <c r="AA56" s="30">
        <f t="shared" si="8"/>
        <v>0.15844400699834824</v>
      </c>
      <c r="AB56" s="30"/>
      <c r="AC56" t="s">
        <v>842</v>
      </c>
      <c r="AD56">
        <f t="shared" si="9"/>
        <v>0.658666648369715</v>
      </c>
      <c r="AE56">
        <f t="shared" si="10"/>
        <v>-0.60237959387486395</v>
      </c>
    </row>
    <row r="57" spans="1:31" x14ac:dyDescent="0.25">
      <c r="A57" t="s">
        <v>827</v>
      </c>
      <c r="B57" t="s">
        <v>828</v>
      </c>
      <c r="C57">
        <v>2122700000</v>
      </c>
      <c r="D57">
        <v>1704100000</v>
      </c>
      <c r="E57">
        <v>1094500000</v>
      </c>
      <c r="F57">
        <v>1276900000</v>
      </c>
      <c r="G57">
        <v>1674900000</v>
      </c>
      <c r="H57">
        <v>1755900000</v>
      </c>
      <c r="K57" s="37"/>
      <c r="L57">
        <f t="shared" si="5"/>
        <v>1640433333.3333333</v>
      </c>
      <c r="M57">
        <f t="shared" si="6"/>
        <v>1569233333.3333333</v>
      </c>
      <c r="P57" t="s">
        <v>827</v>
      </c>
      <c r="Q57" s="38">
        <f t="shared" si="1"/>
        <v>0.22904997433759242</v>
      </c>
      <c r="R57" s="38"/>
      <c r="S57" s="38"/>
      <c r="T57" s="38">
        <f t="shared" si="2"/>
        <v>0.15817008563883747</v>
      </c>
      <c r="U57" s="38">
        <f t="shared" si="3"/>
        <v>0.18518289520925166</v>
      </c>
      <c r="V57" s="38">
        <f t="shared" si="4"/>
        <v>0.17043669259285948</v>
      </c>
      <c r="W57" s="38"/>
      <c r="X57" s="38"/>
      <c r="Z57" s="30">
        <f t="shared" si="7"/>
        <v>0.22904997433759242</v>
      </c>
      <c r="AA57" s="30">
        <f t="shared" si="8"/>
        <v>0.1712632244803162</v>
      </c>
      <c r="AB57" s="30"/>
      <c r="AC57" t="s">
        <v>827</v>
      </c>
      <c r="AD57">
        <f t="shared" si="9"/>
        <v>0.74771117078535265</v>
      </c>
      <c r="AE57">
        <f t="shared" si="10"/>
        <v>-0.4194470078575937</v>
      </c>
    </row>
    <row r="58" spans="1:31" x14ac:dyDescent="0.25">
      <c r="A58" t="s">
        <v>1525</v>
      </c>
      <c r="B58" t="s">
        <v>1526</v>
      </c>
      <c r="C58">
        <v>469520000</v>
      </c>
      <c r="D58">
        <v>357740000</v>
      </c>
      <c r="E58">
        <v>675470000</v>
      </c>
      <c r="F58">
        <v>184090000</v>
      </c>
      <c r="G58">
        <v>312450000</v>
      </c>
      <c r="H58">
        <v>511610000</v>
      </c>
      <c r="K58" s="37"/>
      <c r="L58">
        <f t="shared" si="5"/>
        <v>500910000</v>
      </c>
      <c r="M58">
        <f t="shared" si="6"/>
        <v>336050000</v>
      </c>
      <c r="P58" t="s">
        <v>1525</v>
      </c>
      <c r="Q58" s="38">
        <f t="shared" si="1"/>
        <v>5.0663562420966882E-2</v>
      </c>
      <c r="R58" s="38"/>
      <c r="S58" s="38"/>
      <c r="T58" s="38">
        <f t="shared" si="2"/>
        <v>2.2803297881786821E-2</v>
      </c>
      <c r="U58" s="38">
        <f t="shared" si="3"/>
        <v>3.4545582188865415E-2</v>
      </c>
      <c r="V58" s="38">
        <f t="shared" si="4"/>
        <v>4.9659500140915108E-2</v>
      </c>
      <c r="W58" s="38"/>
      <c r="X58" s="38"/>
      <c r="Z58" s="30">
        <f t="shared" si="7"/>
        <v>5.0663562420966882E-2</v>
      </c>
      <c r="AA58" s="30">
        <f t="shared" si="8"/>
        <v>3.5669460070522449E-2</v>
      </c>
      <c r="AB58" s="30"/>
      <c r="AC58" t="s">
        <v>1525</v>
      </c>
      <c r="AD58">
        <f t="shared" si="9"/>
        <v>0.70404563686506194</v>
      </c>
      <c r="AE58">
        <f t="shared" si="10"/>
        <v>-0.50625914621661627</v>
      </c>
    </row>
    <row r="59" spans="1:31" x14ac:dyDescent="0.25">
      <c r="A59" t="s">
        <v>856</v>
      </c>
      <c r="B59" t="s">
        <v>855</v>
      </c>
      <c r="C59">
        <v>1760800000</v>
      </c>
      <c r="D59">
        <v>1580600000</v>
      </c>
      <c r="E59">
        <v>1196700000</v>
      </c>
      <c r="F59">
        <v>1199000000</v>
      </c>
      <c r="G59">
        <v>1466100000</v>
      </c>
      <c r="H59">
        <v>2339400000</v>
      </c>
      <c r="K59" s="37"/>
      <c r="L59">
        <f t="shared" si="5"/>
        <v>1512700000</v>
      </c>
      <c r="M59">
        <f t="shared" si="6"/>
        <v>1668166666.6666667</v>
      </c>
      <c r="P59" t="s">
        <v>856</v>
      </c>
      <c r="Q59" s="38">
        <f t="shared" si="1"/>
        <v>0.18999914958007855</v>
      </c>
      <c r="R59" s="38"/>
      <c r="S59" s="38"/>
      <c r="T59" s="38">
        <f t="shared" si="2"/>
        <v>0.14852058319442882</v>
      </c>
      <c r="U59" s="38">
        <f t="shared" si="3"/>
        <v>0.16209722530675494</v>
      </c>
      <c r="V59" s="38">
        <f t="shared" si="4"/>
        <v>0.22707420619154589</v>
      </c>
      <c r="W59" s="38"/>
      <c r="X59" s="38"/>
      <c r="Z59" s="30">
        <f t="shared" si="7"/>
        <v>0.18999914958007855</v>
      </c>
      <c r="AA59" s="30">
        <f t="shared" si="8"/>
        <v>0.17923067156424322</v>
      </c>
      <c r="AB59" s="30"/>
      <c r="AC59" t="s">
        <v>856</v>
      </c>
      <c r="AD59">
        <f t="shared" si="9"/>
        <v>0.94332354623883852</v>
      </c>
      <c r="AE59">
        <f t="shared" si="10"/>
        <v>-8.417541571976471E-2</v>
      </c>
    </row>
    <row r="60" spans="1:31" x14ac:dyDescent="0.25">
      <c r="A60" t="s">
        <v>7022</v>
      </c>
      <c r="B60" t="s">
        <v>7021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K60" s="37"/>
      <c r="L60">
        <f t="shared" si="5"/>
        <v>0</v>
      </c>
      <c r="M60">
        <f t="shared" si="6"/>
        <v>0</v>
      </c>
      <c r="P60" t="s">
        <v>7022</v>
      </c>
      <c r="Q60" s="38">
        <f t="shared" si="1"/>
        <v>0</v>
      </c>
      <c r="R60" s="38"/>
      <c r="S60" s="38"/>
      <c r="T60" s="38">
        <f t="shared" si="2"/>
        <v>0</v>
      </c>
      <c r="U60" s="38">
        <f t="shared" si="3"/>
        <v>0</v>
      </c>
      <c r="V60" s="38">
        <f t="shared" si="4"/>
        <v>0</v>
      </c>
      <c r="W60" s="38"/>
      <c r="X60" s="38"/>
      <c r="Z60" s="30">
        <f t="shared" si="7"/>
        <v>0</v>
      </c>
      <c r="AA60" s="30">
        <f t="shared" si="8"/>
        <v>0</v>
      </c>
      <c r="AB60" s="30"/>
      <c r="AC60" t="s">
        <v>7022</v>
      </c>
      <c r="AD60" t="e">
        <f t="shared" si="9"/>
        <v>#DIV/0!</v>
      </c>
      <c r="AE60" t="e">
        <f t="shared" si="10"/>
        <v>#DIV/0!</v>
      </c>
    </row>
    <row r="61" spans="1:31" x14ac:dyDescent="0.25">
      <c r="A61" t="s">
        <v>154</v>
      </c>
      <c r="B61" t="s">
        <v>155</v>
      </c>
      <c r="C61">
        <v>48308000000</v>
      </c>
      <c r="D61">
        <v>40216000000</v>
      </c>
      <c r="E61">
        <v>18199000000</v>
      </c>
      <c r="F61">
        <v>41981000000</v>
      </c>
      <c r="G61">
        <v>44484000000</v>
      </c>
      <c r="H61">
        <v>37988000000</v>
      </c>
      <c r="K61" s="37"/>
      <c r="L61">
        <f t="shared" si="5"/>
        <v>35574333333.333336</v>
      </c>
      <c r="M61">
        <f t="shared" si="6"/>
        <v>41484333333.333336</v>
      </c>
      <c r="P61" t="s">
        <v>154</v>
      </c>
      <c r="Q61" s="38">
        <f t="shared" si="1"/>
        <v>5.2126754417960219</v>
      </c>
      <c r="R61" s="38"/>
      <c r="S61" s="38"/>
      <c r="T61" s="38">
        <f t="shared" si="2"/>
        <v>5.2002023378526401</v>
      </c>
      <c r="U61" s="38">
        <f t="shared" si="3"/>
        <v>4.9183090993422596</v>
      </c>
      <c r="V61" s="38">
        <f t="shared" si="4"/>
        <v>3.687310825341731</v>
      </c>
      <c r="W61" s="38"/>
      <c r="X61" s="38"/>
      <c r="Z61" s="30">
        <f t="shared" si="7"/>
        <v>5.2126754417960219</v>
      </c>
      <c r="AA61" s="30">
        <f t="shared" si="8"/>
        <v>4.6019407541788775</v>
      </c>
      <c r="AB61" s="30"/>
      <c r="AC61" t="s">
        <v>154</v>
      </c>
      <c r="AD61">
        <f t="shared" si="9"/>
        <v>0.88283661731168195</v>
      </c>
      <c r="AE61">
        <f t="shared" si="10"/>
        <v>-0.17978162553445173</v>
      </c>
    </row>
    <row r="62" spans="1:31" x14ac:dyDescent="0.25">
      <c r="A62" t="s">
        <v>213</v>
      </c>
      <c r="B62" t="s">
        <v>214</v>
      </c>
      <c r="C62">
        <v>27309000000</v>
      </c>
      <c r="D62" s="24">
        <v>22764000000</v>
      </c>
      <c r="E62" s="24">
        <v>11017000000</v>
      </c>
      <c r="F62" s="24">
        <v>22741000000</v>
      </c>
      <c r="G62">
        <v>22285698400</v>
      </c>
      <c r="H62">
        <v>21967000000</v>
      </c>
      <c r="K62" s="37"/>
      <c r="L62">
        <f t="shared" si="5"/>
        <v>20363333333.333332</v>
      </c>
      <c r="M62">
        <f t="shared" si="6"/>
        <v>22331232800</v>
      </c>
      <c r="P62" t="s">
        <v>213</v>
      </c>
      <c r="Q62" s="38">
        <f t="shared" si="1"/>
        <v>2.9467780417323746</v>
      </c>
      <c r="R62" s="38"/>
      <c r="S62" s="38"/>
      <c r="T62" s="38">
        <f t="shared" si="2"/>
        <v>2.8169362655750669</v>
      </c>
      <c r="U62" s="38">
        <f t="shared" si="3"/>
        <v>2.4639860000430995</v>
      </c>
      <c r="V62" s="38">
        <f t="shared" si="4"/>
        <v>2.1322300963536329</v>
      </c>
      <c r="W62" s="38"/>
      <c r="X62" s="38"/>
      <c r="Z62" s="30">
        <f t="shared" si="7"/>
        <v>2.9467780417323746</v>
      </c>
      <c r="AA62" s="30">
        <f t="shared" si="8"/>
        <v>2.4710507873239327</v>
      </c>
      <c r="AB62" s="30"/>
      <c r="AC62" t="s">
        <v>213</v>
      </c>
      <c r="AD62">
        <f t="shared" si="9"/>
        <v>0.83856020111756779</v>
      </c>
      <c r="AE62">
        <f t="shared" si="10"/>
        <v>-0.2540137347875398</v>
      </c>
    </row>
    <row r="63" spans="1:31" x14ac:dyDescent="0.25">
      <c r="A63" t="s">
        <v>102</v>
      </c>
      <c r="B63" t="s">
        <v>103</v>
      </c>
      <c r="C63">
        <v>62385000000</v>
      </c>
      <c r="D63" s="24">
        <v>53004000000</v>
      </c>
      <c r="E63" s="24">
        <v>32242000000</v>
      </c>
      <c r="F63" s="24">
        <v>100258500000</v>
      </c>
      <c r="G63">
        <v>60675000000</v>
      </c>
      <c r="H63">
        <v>41849000000</v>
      </c>
      <c r="K63" s="37"/>
      <c r="L63">
        <f t="shared" si="5"/>
        <v>49210333333.333336</v>
      </c>
      <c r="M63">
        <f t="shared" si="6"/>
        <v>67594166666.666664</v>
      </c>
      <c r="P63" t="s">
        <v>102</v>
      </c>
      <c r="Q63" s="38">
        <f t="shared" si="1"/>
        <v>6.7316543313000912</v>
      </c>
      <c r="R63" s="38"/>
      <c r="S63" s="38"/>
      <c r="T63" s="38">
        <f t="shared" si="2"/>
        <v>12.41905829040754</v>
      </c>
      <c r="U63" s="38">
        <f t="shared" si="3"/>
        <v>6.708443588764311</v>
      </c>
      <c r="V63" s="38">
        <f t="shared" si="4"/>
        <v>4.0620793600538612</v>
      </c>
      <c r="W63" s="38"/>
      <c r="X63" s="38"/>
      <c r="Z63" s="30">
        <f t="shared" si="7"/>
        <v>6.7316543313000912</v>
      </c>
      <c r="AA63" s="30">
        <f t="shared" si="8"/>
        <v>7.7298604130752375</v>
      </c>
      <c r="AB63" s="30"/>
      <c r="AC63" t="s">
        <v>102</v>
      </c>
      <c r="AD63">
        <f t="shared" si="9"/>
        <v>1.1482854039509722</v>
      </c>
      <c r="AE63">
        <f t="shared" si="10"/>
        <v>0.19948126543743958</v>
      </c>
    </row>
    <row r="64" spans="1:31" x14ac:dyDescent="0.25">
      <c r="A64" t="s">
        <v>9413</v>
      </c>
      <c r="B64" t="s">
        <v>9414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K64" s="37"/>
      <c r="L64">
        <f t="shared" si="5"/>
        <v>0</v>
      </c>
      <c r="M64">
        <f t="shared" si="6"/>
        <v>0</v>
      </c>
      <c r="P64" t="s">
        <v>9413</v>
      </c>
      <c r="Q64" s="38">
        <f t="shared" si="1"/>
        <v>0</v>
      </c>
      <c r="R64" s="38"/>
      <c r="S64" s="38"/>
      <c r="T64" s="38">
        <f t="shared" si="2"/>
        <v>0</v>
      </c>
      <c r="U64" s="38">
        <f t="shared" si="3"/>
        <v>0</v>
      </c>
      <c r="V64" s="38">
        <f t="shared" si="4"/>
        <v>0</v>
      </c>
      <c r="W64" s="38"/>
      <c r="X64" s="38"/>
      <c r="Z64" s="30">
        <f t="shared" si="7"/>
        <v>0</v>
      </c>
      <c r="AA64" s="30">
        <f t="shared" si="8"/>
        <v>0</v>
      </c>
      <c r="AB64" s="30"/>
      <c r="AC64" t="s">
        <v>9413</v>
      </c>
      <c r="AD64" t="e">
        <f t="shared" si="9"/>
        <v>#DIV/0!</v>
      </c>
      <c r="AE64" t="e">
        <f t="shared" si="10"/>
        <v>#DIV/0!</v>
      </c>
    </row>
    <row r="65" spans="1:31" x14ac:dyDescent="0.25">
      <c r="A65" t="s">
        <v>1431</v>
      </c>
      <c r="B65" t="s">
        <v>1432</v>
      </c>
      <c r="C65">
        <v>0</v>
      </c>
      <c r="D65">
        <v>513590000</v>
      </c>
      <c r="E65">
        <v>552810000</v>
      </c>
      <c r="F65">
        <v>501650000</v>
      </c>
      <c r="G65">
        <v>626680000</v>
      </c>
      <c r="H65">
        <v>443310000</v>
      </c>
      <c r="K65" s="37"/>
      <c r="L65">
        <f t="shared" si="5"/>
        <v>355466666.66666669</v>
      </c>
      <c r="M65">
        <f t="shared" si="6"/>
        <v>523880000</v>
      </c>
      <c r="P65" t="s">
        <v>1431</v>
      </c>
      <c r="Q65" s="38">
        <f t="shared" si="1"/>
        <v>0</v>
      </c>
      <c r="R65" s="38"/>
      <c r="S65" s="38"/>
      <c r="T65" s="38">
        <f t="shared" si="2"/>
        <v>6.2139575112164475E-2</v>
      </c>
      <c r="U65" s="38">
        <f t="shared" si="3"/>
        <v>6.9287967502378547E-2</v>
      </c>
      <c r="V65" s="38">
        <f t="shared" si="4"/>
        <v>4.3029950562868347E-2</v>
      </c>
      <c r="W65" s="38"/>
      <c r="X65" s="38"/>
      <c r="Z65" s="30">
        <f t="shared" si="7"/>
        <v>0</v>
      </c>
      <c r="AA65" s="30">
        <f t="shared" si="8"/>
        <v>5.8152497725803796E-2</v>
      </c>
      <c r="AB65" s="30"/>
      <c r="AC65" t="s">
        <v>1431</v>
      </c>
      <c r="AD65" t="e">
        <f t="shared" si="9"/>
        <v>#DIV/0!</v>
      </c>
      <c r="AE65" t="e">
        <f t="shared" si="10"/>
        <v>#DIV/0!</v>
      </c>
    </row>
    <row r="66" spans="1:31" x14ac:dyDescent="0.25">
      <c r="A66" t="s">
        <v>3819</v>
      </c>
      <c r="B66" t="s">
        <v>3820</v>
      </c>
      <c r="C66">
        <v>0</v>
      </c>
      <c r="D66">
        <v>44542000</v>
      </c>
      <c r="E66">
        <v>34746000</v>
      </c>
      <c r="F66">
        <v>31570000</v>
      </c>
      <c r="G66">
        <v>0</v>
      </c>
      <c r="H66">
        <v>44834000</v>
      </c>
      <c r="K66" s="37"/>
      <c r="L66">
        <f t="shared" si="5"/>
        <v>26429333.333333332</v>
      </c>
      <c r="M66">
        <f t="shared" si="6"/>
        <v>25468000</v>
      </c>
      <c r="P66" t="s">
        <v>3819</v>
      </c>
      <c r="Q66" s="38">
        <f t="shared" si="1"/>
        <v>0</v>
      </c>
      <c r="R66" s="38"/>
      <c r="S66" s="38"/>
      <c r="T66" s="38">
        <f t="shared" si="2"/>
        <v>3.9105878327340424E-3</v>
      </c>
      <c r="U66" s="38">
        <f t="shared" si="3"/>
        <v>0</v>
      </c>
      <c r="V66" s="38">
        <f t="shared" si="4"/>
        <v>4.3518188255072957E-3</v>
      </c>
      <c r="W66" s="38"/>
      <c r="X66" s="38"/>
      <c r="Z66" s="30">
        <f t="shared" si="7"/>
        <v>0</v>
      </c>
      <c r="AA66" s="30">
        <f t="shared" si="8"/>
        <v>2.7541355527471128E-3</v>
      </c>
      <c r="AB66" s="30"/>
      <c r="AC66" t="s">
        <v>3819</v>
      </c>
      <c r="AD66" t="e">
        <f t="shared" si="9"/>
        <v>#DIV/0!</v>
      </c>
      <c r="AE66" t="e">
        <f t="shared" si="10"/>
        <v>#DIV/0!</v>
      </c>
    </row>
    <row r="67" spans="1:31" x14ac:dyDescent="0.25">
      <c r="Q67" s="37">
        <f>SUM(Q39:Q66)</f>
        <v>48.73844955873394</v>
      </c>
      <c r="R67" s="37"/>
      <c r="S67" s="37"/>
      <c r="T67" s="37">
        <f t="shared" ref="R67:V67" si="11">SUM(T39:T66)</f>
        <v>46.105041122015514</v>
      </c>
      <c r="U67" s="37">
        <f t="shared" si="11"/>
        <v>40.892908451532442</v>
      </c>
      <c r="V67" s="37">
        <f t="shared" si="11"/>
        <v>37.7712668176516</v>
      </c>
    </row>
    <row r="68" spans="1:31" ht="17.25" x14ac:dyDescent="0.3">
      <c r="Q68" s="1" t="s">
        <v>31</v>
      </c>
      <c r="R68" s="1"/>
      <c r="S68" s="1"/>
      <c r="Z68" s="44">
        <f>SUM(Z39:Z66)</f>
        <v>48.73844955873394</v>
      </c>
      <c r="AA68" s="44">
        <f t="shared" ref="AA68:AB68" si="12">SUM(AA39:AA66)</f>
        <v>41.589738797066524</v>
      </c>
      <c r="AB68" s="30"/>
    </row>
    <row r="69" spans="1:31" x14ac:dyDescent="0.25">
      <c r="P69" t="s">
        <v>5546</v>
      </c>
      <c r="Q69" t="e">
        <f>T39/$Z39</f>
        <v>#DIV/0!</v>
      </c>
      <c r="Z69" s="37" t="e">
        <f>STDEV(Q67:S67)</f>
        <v>#DIV/0!</v>
      </c>
      <c r="AA69" s="37">
        <f>STDEV(T67:V67)</f>
        <v>4.210359597096418</v>
      </c>
    </row>
    <row r="70" spans="1:31" x14ac:dyDescent="0.25">
      <c r="P70" t="s">
        <v>1085</v>
      </c>
      <c r="Q70">
        <f t="shared" ref="Q70:Q96" si="13">T40/$Z40</f>
        <v>1.3715226028656711</v>
      </c>
    </row>
    <row r="71" spans="1:31" x14ac:dyDescent="0.25">
      <c r="P71" t="s">
        <v>397</v>
      </c>
      <c r="Q71">
        <f t="shared" si="13"/>
        <v>1.1307581299725333</v>
      </c>
    </row>
    <row r="72" spans="1:31" x14ac:dyDescent="0.25">
      <c r="P72" t="s">
        <v>1750</v>
      </c>
      <c r="Q72">
        <f t="shared" si="13"/>
        <v>1.291942310301013</v>
      </c>
    </row>
    <row r="73" spans="1:31" x14ac:dyDescent="0.25">
      <c r="P73" t="s">
        <v>1060</v>
      </c>
      <c r="Q73">
        <f t="shared" si="13"/>
        <v>0.81460736144041401</v>
      </c>
    </row>
    <row r="74" spans="1:31" x14ac:dyDescent="0.25">
      <c r="P74" t="s">
        <v>1537</v>
      </c>
      <c r="Q74">
        <f t="shared" si="13"/>
        <v>0.74763207189864989</v>
      </c>
    </row>
    <row r="75" spans="1:31" x14ac:dyDescent="0.25">
      <c r="P75" t="s">
        <v>74</v>
      </c>
      <c r="Q75">
        <f t="shared" si="13"/>
        <v>0.62884732002741572</v>
      </c>
    </row>
    <row r="76" spans="1:31" x14ac:dyDescent="0.25">
      <c r="P76" t="s">
        <v>87</v>
      </c>
      <c r="Q76">
        <f t="shared" si="13"/>
        <v>0.80991684872470426</v>
      </c>
    </row>
    <row r="77" spans="1:31" x14ac:dyDescent="0.25">
      <c r="P77" t="s">
        <v>1314</v>
      </c>
      <c r="Q77">
        <f t="shared" si="13"/>
        <v>0.40056031871284609</v>
      </c>
    </row>
    <row r="78" spans="1:31" x14ac:dyDescent="0.25">
      <c r="P78" t="s">
        <v>6034</v>
      </c>
      <c r="Q78" t="e">
        <f t="shared" si="13"/>
        <v>#DIV/0!</v>
      </c>
    </row>
    <row r="79" spans="1:31" x14ac:dyDescent="0.25">
      <c r="P79" t="s">
        <v>3661</v>
      </c>
      <c r="Q79" t="e">
        <f t="shared" si="13"/>
        <v>#DIV/0!</v>
      </c>
    </row>
    <row r="80" spans="1:31" x14ac:dyDescent="0.25">
      <c r="P80" t="s">
        <v>11533</v>
      </c>
      <c r="Q80" t="e">
        <f t="shared" si="13"/>
        <v>#DIV/0!</v>
      </c>
    </row>
    <row r="81" spans="16:17" x14ac:dyDescent="0.25">
      <c r="P81" t="s">
        <v>269</v>
      </c>
      <c r="Q81">
        <f t="shared" si="13"/>
        <v>0.60288541252642425</v>
      </c>
    </row>
    <row r="82" spans="16:17" x14ac:dyDescent="0.25">
      <c r="P82" t="s">
        <v>141</v>
      </c>
      <c r="Q82">
        <f t="shared" si="13"/>
        <v>0.77788212723312633</v>
      </c>
    </row>
    <row r="83" spans="16:17" x14ac:dyDescent="0.25">
      <c r="P83" t="s">
        <v>127</v>
      </c>
      <c r="Q83">
        <f t="shared" si="13"/>
        <v>1.1399322745011258</v>
      </c>
    </row>
    <row r="84" spans="16:17" x14ac:dyDescent="0.25">
      <c r="P84" t="s">
        <v>5154</v>
      </c>
      <c r="Q84" t="e">
        <f t="shared" si="13"/>
        <v>#DIV/0!</v>
      </c>
    </row>
    <row r="85" spans="16:17" x14ac:dyDescent="0.25">
      <c r="P85" t="s">
        <v>7567</v>
      </c>
      <c r="Q85" t="e">
        <f t="shared" si="13"/>
        <v>#DIV/0!</v>
      </c>
    </row>
    <row r="86" spans="16:17" x14ac:dyDescent="0.25">
      <c r="P86" t="s">
        <v>842</v>
      </c>
      <c r="Q86">
        <f t="shared" si="13"/>
        <v>0.62467470726117624</v>
      </c>
    </row>
    <row r="87" spans="16:17" x14ac:dyDescent="0.25">
      <c r="P87" t="s">
        <v>827</v>
      </c>
      <c r="Q87">
        <f t="shared" si="13"/>
        <v>0.69054836655739404</v>
      </c>
    </row>
    <row r="88" spans="16:17" x14ac:dyDescent="0.25">
      <c r="P88" t="s">
        <v>1525</v>
      </c>
      <c r="Q88">
        <f t="shared" si="13"/>
        <v>0.45009266605282738</v>
      </c>
    </row>
    <row r="89" spans="16:17" x14ac:dyDescent="0.25">
      <c r="P89" t="s">
        <v>856</v>
      </c>
      <c r="Q89">
        <f t="shared" si="13"/>
        <v>0.78169077873599724</v>
      </c>
    </row>
    <row r="90" spans="16:17" x14ac:dyDescent="0.25">
      <c r="P90" t="s">
        <v>7022</v>
      </c>
      <c r="Q90" t="e">
        <f t="shared" si="13"/>
        <v>#DIV/0!</v>
      </c>
    </row>
    <row r="91" spans="16:17" x14ac:dyDescent="0.25">
      <c r="P91" t="s">
        <v>154</v>
      </c>
      <c r="Q91">
        <f t="shared" si="13"/>
        <v>0.99760715891816887</v>
      </c>
    </row>
    <row r="92" spans="16:17" x14ac:dyDescent="0.25">
      <c r="P92" t="s">
        <v>213</v>
      </c>
      <c r="Q92">
        <f t="shared" si="13"/>
        <v>0.95593771423619833</v>
      </c>
    </row>
    <row r="93" spans="16:17" x14ac:dyDescent="0.25">
      <c r="P93" t="s">
        <v>102</v>
      </c>
      <c r="Q93">
        <f t="shared" si="13"/>
        <v>1.8448746295041911</v>
      </c>
    </row>
    <row r="94" spans="16:17" x14ac:dyDescent="0.25">
      <c r="P94" t="s">
        <v>9413</v>
      </c>
      <c r="Q94" t="e">
        <f t="shared" si="13"/>
        <v>#DIV/0!</v>
      </c>
    </row>
    <row r="95" spans="16:17" x14ac:dyDescent="0.25">
      <c r="P95" t="s">
        <v>1431</v>
      </c>
      <c r="Q95" t="e">
        <f t="shared" si="13"/>
        <v>#DIV/0!</v>
      </c>
    </row>
    <row r="96" spans="16:17" x14ac:dyDescent="0.25">
      <c r="P96" t="s">
        <v>3819</v>
      </c>
      <c r="Q96" t="e">
        <f t="shared" si="13"/>
        <v>#DIV/0!</v>
      </c>
    </row>
  </sheetData>
  <phoneticPr fontId="2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BA4F-8045-4A35-B845-87EBF05DECB3}">
  <dimension ref="A1:AA35"/>
  <sheetViews>
    <sheetView topLeftCell="A13" workbookViewId="0">
      <selection activeCell="Q27" sqref="Q27"/>
    </sheetView>
  </sheetViews>
  <sheetFormatPr defaultRowHeight="15" x14ac:dyDescent="0.25"/>
  <sheetData>
    <row r="1" spans="1:27" x14ac:dyDescent="0.25">
      <c r="A1" t="s">
        <v>12062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12067</v>
      </c>
      <c r="I1" t="s">
        <v>12068</v>
      </c>
      <c r="J1" t="s">
        <v>12063</v>
      </c>
      <c r="K1" t="s">
        <v>12064</v>
      </c>
    </row>
    <row r="2" spans="1:27" x14ac:dyDescent="0.25">
      <c r="A2" t="s">
        <v>74</v>
      </c>
      <c r="B2" s="37">
        <v>14.985848417583661</v>
      </c>
      <c r="C2" s="37">
        <v>10.31267906941029</v>
      </c>
      <c r="D2" s="37">
        <v>16.385669352612982</v>
      </c>
      <c r="E2" s="37">
        <v>9.423810615734574</v>
      </c>
      <c r="F2" s="37">
        <v>10.547431282032946</v>
      </c>
      <c r="G2" s="37">
        <v>9.6819572732273773</v>
      </c>
      <c r="H2" s="37">
        <f>AVERAGE(B2:D2)</f>
        <v>13.894732279868977</v>
      </c>
      <c r="I2" s="37">
        <f>AVERAGE(E2:G2)</f>
        <v>9.8843997236649646</v>
      </c>
      <c r="J2" s="37">
        <v>0.7113774864151734</v>
      </c>
      <c r="K2" s="37">
        <v>1.0077597674039498</v>
      </c>
    </row>
    <row r="3" spans="1:27" x14ac:dyDescent="0.25">
      <c r="A3" t="s">
        <v>87</v>
      </c>
      <c r="B3" s="37">
        <v>8.5936632619871869</v>
      </c>
      <c r="C3" s="37">
        <v>7.7161744268302037</v>
      </c>
      <c r="D3" s="37">
        <v>10.835487982737964</v>
      </c>
      <c r="E3" s="37">
        <v>6.9601526681499246</v>
      </c>
      <c r="F3" s="37">
        <v>6.3412620286771855</v>
      </c>
      <c r="G3" s="37">
        <v>7.659799054201784</v>
      </c>
      <c r="H3" s="37">
        <f t="shared" ref="H3:H23" si="0">AVERAGE(B3:D3)</f>
        <v>9.0484418905184523</v>
      </c>
      <c r="I3" s="37">
        <f t="shared" ref="I3:I23" si="1">AVERAGE(E3:G3)</f>
        <v>6.9870712503429644</v>
      </c>
      <c r="J3" s="37">
        <v>0.77218501647940885</v>
      </c>
      <c r="K3" s="37">
        <v>0.96159346331837658</v>
      </c>
    </row>
    <row r="4" spans="1:27" x14ac:dyDescent="0.25">
      <c r="A4" t="s">
        <v>269</v>
      </c>
      <c r="B4" s="37">
        <v>1.3121249766547907</v>
      </c>
      <c r="C4" s="37">
        <v>1.4669001375719648</v>
      </c>
      <c r="D4" s="37">
        <v>2.3030673908586894</v>
      </c>
      <c r="E4" s="37">
        <v>0.79106100783674826</v>
      </c>
      <c r="F4" s="37">
        <v>0.94155921882022042</v>
      </c>
      <c r="G4" s="37">
        <v>1.3195036158706825</v>
      </c>
      <c r="H4" s="37">
        <f t="shared" si="0"/>
        <v>1.6940308350284816</v>
      </c>
      <c r="I4" s="37">
        <f t="shared" si="1"/>
        <v>1.0173746141758837</v>
      </c>
      <c r="J4" s="37">
        <v>0.60056440127241173</v>
      </c>
      <c r="K4" s="37">
        <v>0.91420647485798878</v>
      </c>
    </row>
    <row r="5" spans="1:27" x14ac:dyDescent="0.25">
      <c r="A5" t="s">
        <v>141</v>
      </c>
      <c r="B5" s="37">
        <v>3.7655612919672885</v>
      </c>
      <c r="C5" s="37">
        <v>3.1897176927339932</v>
      </c>
      <c r="D5" s="37">
        <v>3.6989923459001526</v>
      </c>
      <c r="E5" s="37">
        <v>2.9291628280222337</v>
      </c>
      <c r="F5" s="37">
        <v>3.4724695145005473</v>
      </c>
      <c r="G5" s="37">
        <v>3.5798597069976936</v>
      </c>
      <c r="H5" s="37">
        <f t="shared" si="0"/>
        <v>3.5514237768671451</v>
      </c>
      <c r="I5" s="37">
        <f t="shared" si="1"/>
        <v>3.3271640165068246</v>
      </c>
      <c r="J5" s="37">
        <v>0.93685356227519856</v>
      </c>
      <c r="K5" s="37">
        <v>0.34197452804370099</v>
      </c>
    </row>
    <row r="6" spans="1:27" x14ac:dyDescent="0.25">
      <c r="A6" t="s">
        <v>127</v>
      </c>
      <c r="B6" s="37">
        <v>3.2722195655474113</v>
      </c>
      <c r="C6" s="37">
        <v>3.3780218166922595</v>
      </c>
      <c r="D6" s="37">
        <v>2.6754946163123905</v>
      </c>
      <c r="E6" s="37">
        <v>3.7301086920215463</v>
      </c>
      <c r="F6" s="37">
        <v>3.7873545139369011</v>
      </c>
      <c r="G6" s="37">
        <v>3.9905423463053924</v>
      </c>
      <c r="H6" s="37">
        <f t="shared" si="0"/>
        <v>3.10857866618402</v>
      </c>
      <c r="I6" s="37">
        <f t="shared" si="1"/>
        <v>3.8360018507546134</v>
      </c>
      <c r="J6" s="37">
        <v>1.23400507520807</v>
      </c>
      <c r="K6" s="37">
        <v>1.4529641116465997</v>
      </c>
    </row>
    <row r="7" spans="1:27" x14ac:dyDescent="0.25">
      <c r="A7" t="s">
        <v>5154</v>
      </c>
      <c r="B7" s="37">
        <v>0</v>
      </c>
      <c r="C7" s="37">
        <v>0</v>
      </c>
      <c r="D7" s="37">
        <v>0</v>
      </c>
      <c r="E7" s="37">
        <v>3.5893919426396689E-3</v>
      </c>
      <c r="F7" s="37">
        <v>0</v>
      </c>
      <c r="G7" s="37">
        <v>3.825337465165779E-3</v>
      </c>
      <c r="H7" s="37">
        <f t="shared" si="0"/>
        <v>0</v>
      </c>
      <c r="I7" s="37">
        <f t="shared" si="1"/>
        <v>2.4715764692684826E-3</v>
      </c>
      <c r="J7" s="37"/>
      <c r="K7" s="37">
        <v>0.93360278579358025</v>
      </c>
    </row>
    <row r="8" spans="1:27" x14ac:dyDescent="0.25">
      <c r="A8" t="s">
        <v>842</v>
      </c>
      <c r="B8" s="37">
        <v>0.24055264888622735</v>
      </c>
      <c r="C8" s="37">
        <v>0.17099335887859368</v>
      </c>
      <c r="D8" s="37">
        <v>0.1704136698288147</v>
      </c>
      <c r="E8" s="37">
        <v>0.15026715552390457</v>
      </c>
      <c r="F8" s="37">
        <v>0.16977033589695262</v>
      </c>
      <c r="G8" s="37">
        <v>0.15529452957418752</v>
      </c>
      <c r="H8" s="37">
        <f t="shared" si="0"/>
        <v>0.19398655919787858</v>
      </c>
      <c r="I8" s="37">
        <f t="shared" si="1"/>
        <v>0.15844400699834824</v>
      </c>
      <c r="J8" s="37">
        <v>0.8167782739871442</v>
      </c>
      <c r="K8" s="37">
        <v>0.67195284091501262</v>
      </c>
    </row>
    <row r="9" spans="1:27" x14ac:dyDescent="0.25">
      <c r="A9" t="s">
        <v>827</v>
      </c>
      <c r="B9" s="37">
        <v>0.22904997433759242</v>
      </c>
      <c r="C9" s="37">
        <v>0.18765441967092447</v>
      </c>
      <c r="D9" s="37">
        <v>0.12352169644214415</v>
      </c>
      <c r="E9" s="37">
        <v>0.15817008563883747</v>
      </c>
      <c r="F9" s="37">
        <v>0.18518289520925166</v>
      </c>
      <c r="G9" s="37">
        <v>0.17043669259285948</v>
      </c>
      <c r="H9" s="37">
        <f t="shared" si="0"/>
        <v>0.18007536348355369</v>
      </c>
      <c r="I9" s="37">
        <f t="shared" si="1"/>
        <v>0.1712632244803162</v>
      </c>
      <c r="J9" s="37">
        <v>0.95106416095590829</v>
      </c>
      <c r="K9" s="37">
        <v>9.9824692684879951E-2</v>
      </c>
    </row>
    <row r="10" spans="1:27" x14ac:dyDescent="0.25">
      <c r="A10" t="s">
        <v>1525</v>
      </c>
      <c r="B10" s="37">
        <v>5.0663562420966882E-2</v>
      </c>
      <c r="C10" s="37">
        <v>3.9394103687035102E-2</v>
      </c>
      <c r="D10" s="37">
        <v>7.6231338780973157E-2</v>
      </c>
      <c r="E10" s="37">
        <v>2.2803297881786821E-2</v>
      </c>
      <c r="F10" s="37">
        <v>3.4545582188865415E-2</v>
      </c>
      <c r="G10" s="37">
        <v>4.9659500140915108E-2</v>
      </c>
      <c r="H10" s="37">
        <f t="shared" si="0"/>
        <v>5.5429668296325042E-2</v>
      </c>
      <c r="I10" s="37">
        <f t="shared" si="1"/>
        <v>3.5669460070522449E-2</v>
      </c>
      <c r="J10" s="37">
        <v>0.64350845254629307</v>
      </c>
      <c r="K10" s="37">
        <v>0.66972186024024871</v>
      </c>
    </row>
    <row r="11" spans="1:27" x14ac:dyDescent="0.25">
      <c r="A11" t="s">
        <v>856</v>
      </c>
      <c r="B11" s="37">
        <v>0.18999914958007855</v>
      </c>
      <c r="C11" s="37">
        <v>0.17405467738504973</v>
      </c>
      <c r="D11" s="37">
        <v>0.13505565475771031</v>
      </c>
      <c r="E11" s="37">
        <v>0.14852058319442882</v>
      </c>
      <c r="F11" s="37">
        <v>0.16209722530675494</v>
      </c>
      <c r="G11" s="37">
        <v>0.22707420619154589</v>
      </c>
      <c r="H11" s="37">
        <f t="shared" si="0"/>
        <v>0.16636982724094621</v>
      </c>
      <c r="I11" s="37">
        <f t="shared" si="1"/>
        <v>0.17923067156424322</v>
      </c>
      <c r="J11" s="37">
        <v>1.0773027449542951</v>
      </c>
      <c r="K11" s="37">
        <v>0.16583529585043</v>
      </c>
    </row>
    <row r="12" spans="1:27" x14ac:dyDescent="0.25">
      <c r="A12" t="s">
        <v>154</v>
      </c>
      <c r="B12" s="37">
        <v>5.2126754417960219</v>
      </c>
      <c r="C12" s="37">
        <v>4.428560613512059</v>
      </c>
      <c r="D12" s="37">
        <v>2.0538797200096681</v>
      </c>
      <c r="E12" s="37">
        <v>5.2002023378526401</v>
      </c>
      <c r="F12" s="37">
        <v>4.9183090993422596</v>
      </c>
      <c r="G12" s="37">
        <v>3.687310825341731</v>
      </c>
      <c r="H12" s="37">
        <f t="shared" si="0"/>
        <v>3.8983719251059163</v>
      </c>
      <c r="I12" s="37">
        <f t="shared" si="1"/>
        <v>4.6019407541788775</v>
      </c>
      <c r="J12" s="37">
        <v>1.1804776051617614</v>
      </c>
      <c r="K12" s="37">
        <v>0.26590666854286937</v>
      </c>
    </row>
    <row r="13" spans="1:27" x14ac:dyDescent="0.25">
      <c r="A13" t="s">
        <v>213</v>
      </c>
      <c r="B13" s="37">
        <v>2.9467780417323746</v>
      </c>
      <c r="C13" s="37">
        <v>2.5067573554303881</v>
      </c>
      <c r="D13" s="37">
        <v>1.2433426493404314</v>
      </c>
      <c r="E13" s="37">
        <v>2.8169362655750669</v>
      </c>
      <c r="F13" s="37">
        <v>2.4639860000430995</v>
      </c>
      <c r="G13" s="37">
        <v>2.1322300963536329</v>
      </c>
      <c r="H13" s="37">
        <f t="shared" si="0"/>
        <v>2.2322926821677314</v>
      </c>
      <c r="I13" s="37">
        <f t="shared" si="1"/>
        <v>2.4710507873239327</v>
      </c>
      <c r="J13" s="37">
        <v>1.1069564520205963</v>
      </c>
      <c r="K13" s="37">
        <v>0.16414475495390454</v>
      </c>
      <c r="S13" s="45"/>
      <c r="T13" s="45"/>
      <c r="U13" s="45"/>
      <c r="V13" s="45"/>
      <c r="W13" s="45"/>
      <c r="X13" s="45"/>
      <c r="Y13" s="45"/>
      <c r="Z13" s="45"/>
      <c r="AA13" s="45"/>
    </row>
    <row r="14" spans="1:27" x14ac:dyDescent="0.25">
      <c r="A14" t="s">
        <v>102</v>
      </c>
      <c r="B14" s="37">
        <v>6.7316543313000912</v>
      </c>
      <c r="C14" s="37">
        <v>5.8367671264818268</v>
      </c>
      <c r="D14" s="37">
        <v>3.6387268494176443</v>
      </c>
      <c r="E14" s="37">
        <v>12.41905829040754</v>
      </c>
      <c r="F14" s="37">
        <v>6.708443588764311</v>
      </c>
      <c r="G14" s="37">
        <v>4.0620793600538612</v>
      </c>
      <c r="H14" s="37">
        <f t="shared" si="0"/>
        <v>5.4023827690665209</v>
      </c>
      <c r="I14" s="37">
        <f t="shared" si="1"/>
        <v>7.7298604130752375</v>
      </c>
      <c r="J14" s="37">
        <v>1.4308242757872711</v>
      </c>
      <c r="K14" s="37">
        <v>0.37016763478658654</v>
      </c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5">
      <c r="A15" t="s">
        <v>1431</v>
      </c>
      <c r="B15" s="37">
        <v>0</v>
      </c>
      <c r="C15" s="37">
        <v>5.6556207616213904E-2</v>
      </c>
      <c r="D15" s="37">
        <v>6.2388331667594069E-2</v>
      </c>
      <c r="E15" s="37">
        <v>6.2139575112164475E-2</v>
      </c>
      <c r="F15" s="37">
        <v>6.9287967502378547E-2</v>
      </c>
      <c r="G15" s="37">
        <v>4.3029950562868347E-2</v>
      </c>
      <c r="H15" s="37">
        <f t="shared" si="0"/>
        <v>3.9648179761269324E-2</v>
      </c>
      <c r="I15" s="37">
        <f t="shared" si="1"/>
        <v>5.8152497725803796E-2</v>
      </c>
      <c r="J15" s="37">
        <v>1.4667129254344882</v>
      </c>
      <c r="K15" s="37">
        <v>0.36085124327724749</v>
      </c>
      <c r="S15" s="45"/>
      <c r="T15" s="46"/>
      <c r="U15" s="46"/>
      <c r="V15" s="46"/>
      <c r="W15" s="46"/>
      <c r="X15" s="46"/>
      <c r="Y15" s="46"/>
      <c r="Z15" s="45"/>
      <c r="AA15" s="45"/>
    </row>
    <row r="16" spans="1:27" x14ac:dyDescent="0.25">
      <c r="A16" t="s">
        <v>3819</v>
      </c>
      <c r="B16" s="37">
        <v>0</v>
      </c>
      <c r="C16" s="37">
        <v>4.9049370113152507E-3</v>
      </c>
      <c r="D16" s="37">
        <v>3.9213201138225138E-3</v>
      </c>
      <c r="E16" s="37">
        <v>3.9105878327340424E-3</v>
      </c>
      <c r="F16" s="37">
        <v>0</v>
      </c>
      <c r="G16" s="37">
        <v>4.3518188255072957E-3</v>
      </c>
      <c r="H16" s="37">
        <f t="shared" si="0"/>
        <v>2.9420857083792551E-3</v>
      </c>
      <c r="I16" s="37">
        <f t="shared" si="1"/>
        <v>2.7541355527471128E-3</v>
      </c>
      <c r="J16" s="37">
        <v>0.93611669602389636</v>
      </c>
      <c r="K16" s="37">
        <v>3.1057002462449225E-2</v>
      </c>
      <c r="S16" s="45"/>
      <c r="T16" s="46"/>
      <c r="U16" s="46"/>
      <c r="V16" s="46"/>
      <c r="W16" s="46"/>
      <c r="X16" s="46"/>
      <c r="Y16" s="46"/>
      <c r="Z16" s="45"/>
      <c r="AA16" s="45"/>
    </row>
    <row r="17" spans="1:27" x14ac:dyDescent="0.25">
      <c r="A17" t="s">
        <v>1085</v>
      </c>
      <c r="B17" s="37">
        <v>7.4488989628645974E-2</v>
      </c>
      <c r="C17" s="37">
        <v>7.2753665857746841E-2</v>
      </c>
      <c r="D17" s="37">
        <v>3.8854316720969749E-2</v>
      </c>
      <c r="E17" s="37">
        <v>0.1021633329403145</v>
      </c>
      <c r="F17" s="37">
        <v>0.16163285838342886</v>
      </c>
      <c r="G17" s="37">
        <v>7.2524166299109752E-2</v>
      </c>
      <c r="H17" s="37">
        <f t="shared" si="0"/>
        <v>6.2032324069120855E-2</v>
      </c>
      <c r="I17" s="37">
        <f t="shared" si="1"/>
        <v>0.11210678587428437</v>
      </c>
      <c r="J17" s="37">
        <v>1.8072317546794952</v>
      </c>
      <c r="K17" s="37">
        <v>0.80842671612632266</v>
      </c>
      <c r="S17" s="45"/>
      <c r="T17" s="46"/>
      <c r="U17" s="46"/>
      <c r="V17" s="46"/>
      <c r="W17" s="46"/>
      <c r="X17" s="46"/>
      <c r="Y17" s="46"/>
      <c r="Z17" s="45"/>
      <c r="AA17" s="45"/>
    </row>
    <row r="18" spans="1:27" x14ac:dyDescent="0.25">
      <c r="A18" t="s">
        <v>397</v>
      </c>
      <c r="B18" s="37">
        <v>0.88584621676377506</v>
      </c>
      <c r="C18" s="37">
        <v>0.85546233156127971</v>
      </c>
      <c r="D18" s="37">
        <v>0.53214207680584569</v>
      </c>
      <c r="E18" s="37">
        <v>1.0016778115110496</v>
      </c>
      <c r="F18" s="37">
        <v>0.72400331524195027</v>
      </c>
      <c r="G18" s="37">
        <v>0.70265460315491179</v>
      </c>
      <c r="H18" s="37">
        <f t="shared" si="0"/>
        <v>0.75781687504363349</v>
      </c>
      <c r="I18" s="37">
        <f t="shared" si="1"/>
        <v>0.80944524330263723</v>
      </c>
      <c r="J18" s="37">
        <v>1.0681277627342769</v>
      </c>
      <c r="K18" s="37">
        <v>0.12737913934733522</v>
      </c>
      <c r="S18" s="45"/>
      <c r="T18" s="46"/>
      <c r="U18" s="46"/>
      <c r="V18" s="46"/>
      <c r="W18" s="46"/>
      <c r="X18" s="46"/>
      <c r="Y18" s="46"/>
      <c r="Z18" s="45"/>
      <c r="AA18" s="45"/>
    </row>
    <row r="19" spans="1:27" x14ac:dyDescent="0.25">
      <c r="A19" t="s">
        <v>1750</v>
      </c>
      <c r="B19" s="37">
        <v>2.0853723107590857E-2</v>
      </c>
      <c r="C19" s="37">
        <v>2.1029496229421071E-2</v>
      </c>
      <c r="D19" s="37">
        <v>1.4801160793409963E-2</v>
      </c>
      <c r="E19" s="37">
        <v>2.6941807209998555E-2</v>
      </c>
      <c r="F19" s="37">
        <v>3.3050762949968115E-2</v>
      </c>
      <c r="G19" s="37">
        <v>3.4331942690411975E-2</v>
      </c>
      <c r="H19" s="37">
        <f t="shared" si="0"/>
        <v>1.8894793376807297E-2</v>
      </c>
      <c r="I19" s="37">
        <f t="shared" si="1"/>
        <v>3.144150428345955E-2</v>
      </c>
      <c r="J19" s="37">
        <v>1.6640300667194861</v>
      </c>
      <c r="K19" s="37">
        <v>1.826168132020684</v>
      </c>
      <c r="S19" s="45"/>
      <c r="T19" s="46"/>
      <c r="U19" s="46"/>
      <c r="V19" s="46"/>
      <c r="W19" s="46"/>
      <c r="X19" s="46"/>
      <c r="Y19" s="46"/>
      <c r="Z19" s="45"/>
      <c r="AA19" s="45"/>
    </row>
    <row r="20" spans="1:27" x14ac:dyDescent="0.25">
      <c r="A20" t="s">
        <v>1060</v>
      </c>
      <c r="B20" s="37">
        <v>8.9100407645819099E-2</v>
      </c>
      <c r="C20" s="37">
        <v>0.10113803485861386</v>
      </c>
      <c r="D20" s="37">
        <v>0.21203523369164043</v>
      </c>
      <c r="E20" s="37">
        <v>7.2581847975625988E-2</v>
      </c>
      <c r="F20" s="37">
        <v>5.9166979844933382E-2</v>
      </c>
      <c r="G20" s="37">
        <v>8.7725539057790611E-2</v>
      </c>
      <c r="H20" s="37">
        <f t="shared" si="0"/>
        <v>0.13409122539869112</v>
      </c>
      <c r="I20" s="37">
        <f t="shared" si="1"/>
        <v>7.3158122292783331E-2</v>
      </c>
      <c r="J20" s="37">
        <v>0.54558470977697127</v>
      </c>
      <c r="K20" s="37">
        <v>0.69416260915798533</v>
      </c>
      <c r="S20" s="45"/>
      <c r="T20" s="46"/>
      <c r="U20" s="46"/>
      <c r="V20" s="46"/>
      <c r="W20" s="47"/>
      <c r="X20" s="47"/>
      <c r="Y20" s="47"/>
      <c r="Z20" s="45"/>
      <c r="AA20" s="45"/>
    </row>
    <row r="21" spans="1:27" x14ac:dyDescent="0.25">
      <c r="A21" t="s">
        <v>1537</v>
      </c>
      <c r="B21" s="37">
        <v>4.3619523072609585E-2</v>
      </c>
      <c r="C21" s="37">
        <v>4.4493731745811296E-2</v>
      </c>
      <c r="D21" s="37">
        <v>3.4930288045507574E-2</v>
      </c>
      <c r="E21" s="37">
        <v>3.2611354410006066E-2</v>
      </c>
      <c r="F21" s="37">
        <v>4.828089239953192E-2</v>
      </c>
      <c r="G21" s="37">
        <v>2.5224319895271023E-2</v>
      </c>
      <c r="H21" s="37">
        <f t="shared" si="0"/>
        <v>4.1014514287976152E-2</v>
      </c>
      <c r="I21" s="37">
        <f t="shared" si="1"/>
        <v>3.5372188901603006E-2</v>
      </c>
      <c r="J21" s="37">
        <v>0.86243100803884798</v>
      </c>
      <c r="K21" s="37">
        <v>0.30884907669041312</v>
      </c>
      <c r="S21" s="45"/>
      <c r="T21" s="46"/>
      <c r="U21" s="46"/>
      <c r="V21" s="46"/>
      <c r="W21" s="47"/>
      <c r="X21" s="47"/>
      <c r="Y21" s="47"/>
      <c r="Z21" s="45"/>
      <c r="AA21" s="45"/>
    </row>
    <row r="22" spans="1:27" x14ac:dyDescent="0.25">
      <c r="A22" t="s">
        <v>1314</v>
      </c>
      <c r="B22" s="37">
        <v>9.3750034721810455E-2</v>
      </c>
      <c r="C22" s="37">
        <v>6.8399545938852196E-2</v>
      </c>
      <c r="D22" s="37">
        <v>8.9964874861415842E-2</v>
      </c>
      <c r="E22" s="37">
        <v>3.7552543787508781E-2</v>
      </c>
      <c r="F22" s="37">
        <v>4.2235277312039007E-2</v>
      </c>
      <c r="G22" s="37">
        <v>7.0633337224726866E-2</v>
      </c>
      <c r="H22" s="37">
        <f t="shared" si="0"/>
        <v>8.403815184069284E-2</v>
      </c>
      <c r="I22" s="37">
        <f t="shared" si="1"/>
        <v>5.0140386108091552E-2</v>
      </c>
      <c r="J22" s="37">
        <v>0.59663837209485893</v>
      </c>
      <c r="K22" s="37">
        <v>1.2243970326431126</v>
      </c>
      <c r="S22" s="45"/>
      <c r="T22" s="46"/>
      <c r="U22" s="46"/>
      <c r="V22" s="46"/>
      <c r="W22" s="46"/>
      <c r="X22" s="46"/>
      <c r="Y22" s="46"/>
      <c r="Z22" s="45"/>
      <c r="AA22" s="45"/>
    </row>
    <row r="23" spans="1:27" x14ac:dyDescent="0.25">
      <c r="A23" t="s">
        <v>3661</v>
      </c>
      <c r="B23" s="37">
        <v>0</v>
      </c>
      <c r="C23" s="37">
        <v>6.2684350597662728E-3</v>
      </c>
      <c r="D23" s="37">
        <v>0</v>
      </c>
      <c r="E23" s="37">
        <v>1.1619041454243053E-2</v>
      </c>
      <c r="F23" s="37">
        <v>6.5034587611817966E-3</v>
      </c>
      <c r="G23" s="37">
        <v>8.9894945105658038E-3</v>
      </c>
      <c r="H23" s="37">
        <f t="shared" si="0"/>
        <v>2.0894783532554241E-3</v>
      </c>
      <c r="I23" s="37">
        <f t="shared" si="1"/>
        <v>9.0373315753302184E-3</v>
      </c>
      <c r="J23" s="37">
        <v>4.3251616180899806</v>
      </c>
      <c r="K23" s="37">
        <v>1.2737319744464803</v>
      </c>
      <c r="S23" s="45"/>
      <c r="T23" s="46"/>
      <c r="U23" s="46"/>
      <c r="V23" s="46"/>
      <c r="W23" s="46"/>
      <c r="X23" s="46"/>
      <c r="Y23" s="46"/>
      <c r="Z23" s="45"/>
      <c r="AA23" s="45"/>
    </row>
    <row r="24" spans="1:27" x14ac:dyDescent="0.25">
      <c r="S24" s="45"/>
      <c r="T24" s="45"/>
      <c r="U24" s="45"/>
      <c r="V24" s="45"/>
      <c r="W24" s="45"/>
      <c r="X24" s="45"/>
      <c r="Y24" s="45"/>
      <c r="Z24" s="45"/>
      <c r="AA24" s="45"/>
    </row>
    <row r="25" spans="1:27" x14ac:dyDescent="0.25">
      <c r="S25" s="45"/>
      <c r="T25" s="45"/>
      <c r="U25" s="45"/>
      <c r="V25" s="45"/>
      <c r="W25" s="45"/>
      <c r="X25" s="45"/>
      <c r="Y25" s="45"/>
      <c r="Z25" s="45"/>
      <c r="AA25" s="45"/>
    </row>
    <row r="26" spans="1:27" x14ac:dyDescent="0.25">
      <c r="S26" s="45"/>
      <c r="T26" s="45"/>
      <c r="U26" s="45"/>
      <c r="V26" s="45"/>
      <c r="W26" s="45"/>
      <c r="X26" s="45"/>
      <c r="Y26" s="45"/>
      <c r="Z26" s="45"/>
      <c r="AA26" s="45"/>
    </row>
    <row r="27" spans="1:27" x14ac:dyDescent="0.25">
      <c r="A27" t="s">
        <v>12065</v>
      </c>
      <c r="S27" s="45"/>
      <c r="T27" s="45"/>
      <c r="U27" s="45"/>
      <c r="V27" s="45"/>
      <c r="W27" s="45"/>
      <c r="X27" s="45"/>
      <c r="Y27" s="45"/>
      <c r="Z27" s="45"/>
      <c r="AA27" s="45"/>
    </row>
    <row r="28" spans="1:27" x14ac:dyDescent="0.25">
      <c r="B28" t="s">
        <v>2</v>
      </c>
      <c r="C28" t="s">
        <v>3</v>
      </c>
      <c r="D28" t="s">
        <v>4</v>
      </c>
      <c r="E28" t="s">
        <v>5</v>
      </c>
      <c r="F28" t="s">
        <v>6</v>
      </c>
      <c r="G28" t="s">
        <v>7</v>
      </c>
      <c r="H28" t="s">
        <v>12067</v>
      </c>
      <c r="I28" t="s">
        <v>12068</v>
      </c>
      <c r="S28" s="45"/>
      <c r="T28" s="45"/>
      <c r="U28" s="45"/>
      <c r="V28" s="45"/>
      <c r="W28" s="45"/>
      <c r="X28" s="45"/>
      <c r="Y28" s="45"/>
      <c r="Z28" s="45"/>
      <c r="AA28" s="45"/>
    </row>
    <row r="29" spans="1:27" x14ac:dyDescent="0.25">
      <c r="A29" t="s">
        <v>74</v>
      </c>
      <c r="B29" s="37">
        <v>14.985848417583661</v>
      </c>
      <c r="C29" s="37">
        <v>10.31267906941029</v>
      </c>
      <c r="D29" s="37">
        <v>16.385669352612982</v>
      </c>
      <c r="E29" s="37">
        <v>9.423810615734574</v>
      </c>
      <c r="F29" s="37">
        <v>10.547431282032946</v>
      </c>
      <c r="G29" s="37">
        <v>9.6819572732273773</v>
      </c>
      <c r="H29" s="37">
        <f>AVERAGE(B29:D29)</f>
        <v>13.894732279868977</v>
      </c>
      <c r="I29" s="37">
        <f>AVERAGE(E29:G29)</f>
        <v>9.8843997236649646</v>
      </c>
      <c r="S29" s="45"/>
      <c r="T29" s="45"/>
      <c r="U29" s="45"/>
      <c r="V29" s="45"/>
      <c r="W29" s="45"/>
      <c r="X29" s="45"/>
      <c r="Y29" s="45"/>
      <c r="Z29" s="45"/>
      <c r="AA29" s="45"/>
    </row>
    <row r="30" spans="1:27" x14ac:dyDescent="0.25">
      <c r="A30" t="s">
        <v>87</v>
      </c>
      <c r="B30" s="37">
        <v>8.5936632619871869</v>
      </c>
      <c r="C30" s="37">
        <v>7.7161744268302037</v>
      </c>
      <c r="D30" s="37">
        <v>10.835487982737964</v>
      </c>
      <c r="E30" s="37">
        <v>6.9601526681499246</v>
      </c>
      <c r="F30" s="37">
        <v>6.3412620286771855</v>
      </c>
      <c r="G30" s="37">
        <v>7.659799054201784</v>
      </c>
      <c r="H30" s="37">
        <f t="shared" ref="H30:H31" si="2">AVERAGE(B30:D30)</f>
        <v>9.0484418905184523</v>
      </c>
      <c r="I30" s="37">
        <f t="shared" ref="I30:I31" si="3">AVERAGE(E30:G30)</f>
        <v>6.9870712503429644</v>
      </c>
      <c r="S30" s="45"/>
      <c r="T30" s="45"/>
      <c r="U30" s="45"/>
      <c r="V30" s="45"/>
      <c r="W30" s="45"/>
      <c r="X30" s="45"/>
      <c r="Y30" s="45"/>
      <c r="Z30" s="45"/>
      <c r="AA30" s="45"/>
    </row>
    <row r="31" spans="1:27" x14ac:dyDescent="0.25">
      <c r="A31" t="s">
        <v>269</v>
      </c>
      <c r="B31" s="37">
        <v>1.3121249766547907</v>
      </c>
      <c r="C31" s="37">
        <v>1.4669001375719648</v>
      </c>
      <c r="D31" s="37">
        <v>2.3030673908586894</v>
      </c>
      <c r="E31" s="37">
        <v>0.79106100783674826</v>
      </c>
      <c r="F31" s="37">
        <v>0.94155921882022042</v>
      </c>
      <c r="G31" s="37">
        <v>1.3195036158706825</v>
      </c>
      <c r="H31" s="37">
        <f t="shared" si="2"/>
        <v>1.6940308350284816</v>
      </c>
      <c r="I31" s="37">
        <f t="shared" si="3"/>
        <v>1.0173746141758837</v>
      </c>
      <c r="S31" s="45"/>
      <c r="T31" s="45"/>
      <c r="U31" s="45"/>
      <c r="V31" s="45"/>
      <c r="W31" s="45"/>
      <c r="X31" s="45"/>
      <c r="Y31" s="45"/>
      <c r="Z31" s="45"/>
      <c r="AA31" s="45"/>
    </row>
    <row r="32" spans="1:27" x14ac:dyDescent="0.25">
      <c r="A32" t="s">
        <v>12066</v>
      </c>
      <c r="B32" s="37">
        <f t="shared" ref="B32:I32" si="4">(SUM(B29:B30)/B31)</f>
        <v>17.97047697368421</v>
      </c>
      <c r="C32" s="37">
        <f t="shared" si="4"/>
        <v>12.290443660385856</v>
      </c>
      <c r="D32" s="37">
        <f t="shared" si="4"/>
        <v>11.81952271279463</v>
      </c>
      <c r="E32" s="37">
        <f t="shared" si="4"/>
        <v>20.711377658075225</v>
      </c>
      <c r="F32" s="37">
        <f t="shared" si="4"/>
        <v>17.936942226397367</v>
      </c>
      <c r="G32" s="37">
        <f t="shared" si="4"/>
        <v>13.142636457260554</v>
      </c>
      <c r="H32" s="37">
        <f t="shared" si="4"/>
        <v>13.543539878954853</v>
      </c>
      <c r="I32" s="37">
        <f t="shared" si="4"/>
        <v>16.583341808341196</v>
      </c>
      <c r="S32" s="45"/>
      <c r="T32" s="45"/>
      <c r="U32" s="45"/>
      <c r="V32" s="45"/>
      <c r="W32" s="45"/>
      <c r="X32" s="45"/>
      <c r="Y32" s="45"/>
      <c r="Z32" s="45"/>
      <c r="AA32" s="45"/>
    </row>
    <row r="33" spans="2:27" x14ac:dyDescent="0.25">
      <c r="B33" s="26"/>
      <c r="C33" s="26"/>
      <c r="D33" s="26"/>
      <c r="E33" s="26"/>
      <c r="F33" s="26"/>
      <c r="G33" s="26"/>
      <c r="H33" s="26"/>
      <c r="I33" s="26"/>
      <c r="S33" s="45"/>
      <c r="T33" s="45"/>
      <c r="U33" s="45"/>
      <c r="V33" s="45"/>
      <c r="W33" s="45"/>
      <c r="X33" s="45"/>
      <c r="Y33" s="45"/>
      <c r="Z33" s="45"/>
      <c r="AA33" s="45"/>
    </row>
    <row r="34" spans="2:27" x14ac:dyDescent="0.25">
      <c r="B34" s="26"/>
      <c r="C34" s="26"/>
      <c r="D34" s="26"/>
      <c r="E34" s="26"/>
      <c r="F34" s="26"/>
      <c r="G34" s="26"/>
      <c r="H34" s="26"/>
      <c r="S34" s="45"/>
      <c r="T34" s="45"/>
      <c r="U34" s="45"/>
      <c r="V34" s="45"/>
      <c r="W34" s="45"/>
      <c r="X34" s="45"/>
      <c r="Y34" s="45"/>
      <c r="Z34" s="45"/>
      <c r="AA34" s="45"/>
    </row>
    <row r="35" spans="2:27" x14ac:dyDescent="0.25">
      <c r="S35" s="45"/>
      <c r="T35" s="45"/>
      <c r="U35" s="45"/>
      <c r="V35" s="45"/>
      <c r="W35" s="45"/>
      <c r="X35" s="45"/>
      <c r="Y35" s="45"/>
      <c r="Z35" s="45"/>
      <c r="AA35" s="45"/>
    </row>
  </sheetData>
  <phoneticPr fontId="23" type="noConversion"/>
  <conditionalFormatting sqref="B2:I23">
    <cfRule type="colorScale" priority="27">
      <colorScale>
        <cfvo type="min"/>
        <cfvo type="max"/>
        <color theme="0"/>
        <color theme="4"/>
      </colorScale>
    </cfRule>
    <cfRule type="colorScale" priority="28">
      <colorScale>
        <cfvo type="min"/>
        <cfvo type="max"/>
        <color theme="4"/>
        <color theme="0"/>
      </colorScale>
    </cfRule>
    <cfRule type="colorScale" priority="29">
      <colorScale>
        <cfvo type="min"/>
        <cfvo type="percentile" val="50"/>
        <cfvo type="max"/>
        <color rgb="FFF8696B"/>
        <color rgb="FFFCFCFF"/>
        <color rgb="FF5A8AC6"/>
      </colorScale>
    </cfRule>
    <cfRule type="colorScale" priority="30">
      <colorScale>
        <cfvo type="min"/>
        <cfvo type="max"/>
        <color rgb="FFFFFF00"/>
        <color theme="3" tint="0.39997558519241921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50E88-2B70-4111-9C40-5F51E60E49D4}">
  <dimension ref="A1:BD212"/>
  <sheetViews>
    <sheetView zoomScale="70" zoomScaleNormal="70" workbookViewId="0">
      <selection activeCell="BD1" sqref="BD1"/>
    </sheetView>
  </sheetViews>
  <sheetFormatPr defaultRowHeight="15" x14ac:dyDescent="0.25"/>
  <cols>
    <col min="1" max="1" width="19.5703125" bestFit="1" customWidth="1"/>
    <col min="2" max="3" width="24.140625" customWidth="1"/>
    <col min="4" max="4" width="21.28515625" customWidth="1"/>
    <col min="5" max="5" width="22.28515625" customWidth="1"/>
    <col min="6" max="6" width="20.7109375" customWidth="1"/>
    <col min="7" max="7" width="23.7109375" customWidth="1"/>
    <col min="8" max="8" width="24.140625" customWidth="1"/>
    <col min="9" max="9" width="28.42578125" customWidth="1"/>
    <col min="10" max="10" width="28" customWidth="1"/>
    <col min="12" max="12" width="20" customWidth="1"/>
    <col min="14" max="14" width="14.85546875" customWidth="1"/>
    <col min="27" max="27" width="15.140625" customWidth="1"/>
    <col min="44" max="44" width="15.140625" customWidth="1"/>
    <col min="49" max="49" width="15.140625" customWidth="1"/>
    <col min="50" max="50" width="13.85546875" customWidth="1"/>
    <col min="53" max="53" width="15.140625" customWidth="1"/>
  </cols>
  <sheetData>
    <row r="1" spans="1:56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  <c r="L1" s="1" t="s">
        <v>23</v>
      </c>
      <c r="N1" s="1" t="s">
        <v>28</v>
      </c>
      <c r="O1" s="1" t="s">
        <v>29</v>
      </c>
      <c r="P1" s="1" t="s">
        <v>30</v>
      </c>
      <c r="Q1" s="1" t="s">
        <v>31</v>
      </c>
      <c r="R1" s="1" t="s">
        <v>32</v>
      </c>
      <c r="S1" s="1" t="s">
        <v>33</v>
      </c>
      <c r="V1" s="1" t="s">
        <v>12029</v>
      </c>
      <c r="W1" s="1" t="s">
        <v>12046</v>
      </c>
      <c r="X1" s="1" t="s">
        <v>12047</v>
      </c>
      <c r="Z1" s="1" t="s">
        <v>12029</v>
      </c>
      <c r="AB1" s="1" t="s">
        <v>28</v>
      </c>
      <c r="AC1" s="1" t="s">
        <v>29</v>
      </c>
      <c r="AD1" s="1" t="s">
        <v>30</v>
      </c>
      <c r="AE1" s="1" t="s">
        <v>31</v>
      </c>
      <c r="AF1" s="1" t="s">
        <v>32</v>
      </c>
      <c r="AG1" s="1" t="s">
        <v>33</v>
      </c>
      <c r="AJ1" s="1" t="s">
        <v>12029</v>
      </c>
      <c r="AK1" s="1" t="s">
        <v>12046</v>
      </c>
      <c r="AL1" s="1" t="s">
        <v>12047</v>
      </c>
      <c r="AN1" s="1" t="s">
        <v>12029</v>
      </c>
      <c r="AO1" s="1" t="s">
        <v>12049</v>
      </c>
      <c r="AP1" s="1" t="s">
        <v>12050</v>
      </c>
      <c r="AS1" s="1" t="s">
        <v>12051</v>
      </c>
      <c r="AT1" s="30" t="s">
        <v>12052</v>
      </c>
      <c r="AX1" s="30" t="s">
        <v>12052</v>
      </c>
      <c r="BB1" s="1" t="s">
        <v>31</v>
      </c>
      <c r="BC1" s="1" t="s">
        <v>32</v>
      </c>
      <c r="BD1" s="1" t="s">
        <v>33</v>
      </c>
    </row>
    <row r="2" spans="1:56" ht="17.25" x14ac:dyDescent="0.3">
      <c r="A2" t="s">
        <v>3080</v>
      </c>
      <c r="B2" t="s">
        <v>3081</v>
      </c>
      <c r="C2">
        <v>105130000</v>
      </c>
      <c r="D2">
        <v>71065000</v>
      </c>
      <c r="E2">
        <v>65842000</v>
      </c>
      <c r="F2">
        <v>136880000</v>
      </c>
      <c r="G2">
        <v>70934000</v>
      </c>
      <c r="H2">
        <v>33712000</v>
      </c>
      <c r="L2" t="s">
        <v>3080</v>
      </c>
      <c r="M2" t="s">
        <v>3081</v>
      </c>
      <c r="N2">
        <v>105130000</v>
      </c>
      <c r="O2">
        <v>71065000</v>
      </c>
      <c r="P2">
        <v>65842000</v>
      </c>
      <c r="Q2">
        <v>136880000</v>
      </c>
      <c r="R2">
        <v>70934000</v>
      </c>
      <c r="S2">
        <v>33712000</v>
      </c>
      <c r="W2">
        <f>AVERAGE(N2:P2)</f>
        <v>80679000</v>
      </c>
      <c r="X2">
        <f>AVERAGE(Q2:S2)</f>
        <v>80508666.666666672</v>
      </c>
      <c r="AA2" t="s">
        <v>3080</v>
      </c>
      <c r="AB2">
        <f>(N2/N$87)*100</f>
        <v>1.1344054177279451E-2</v>
      </c>
      <c r="AC2">
        <f t="shared" ref="AC2:AI2" si="0">(O2/O$87)*100</f>
        <v>7.825633081341616E-3</v>
      </c>
      <c r="AD2">
        <f t="shared" si="0"/>
        <v>7.4307131449462367E-3</v>
      </c>
      <c r="AE2">
        <f t="shared" si="0"/>
        <v>1.695537733749242E-2</v>
      </c>
      <c r="AF2">
        <f t="shared" si="0"/>
        <v>7.842715080764855E-3</v>
      </c>
      <c r="AG2">
        <f t="shared" si="0"/>
        <v>3.2722602543940309E-3</v>
      </c>
      <c r="AJ2" s="1"/>
      <c r="AK2">
        <f>AVERAGE(AB2:AD2)</f>
        <v>8.8668001345224342E-3</v>
      </c>
      <c r="AL2">
        <f>AVERAGE(AE2:AG2)</f>
        <v>9.3567842242171032E-3</v>
      </c>
      <c r="AO2">
        <f>AL2/AK2</f>
        <v>1.0552605316755637</v>
      </c>
      <c r="AP2">
        <f>LOG(AO2,2)</f>
        <v>7.7599227703835358E-2</v>
      </c>
      <c r="AR2" t="s">
        <v>3080</v>
      </c>
      <c r="AS2">
        <f t="shared" ref="AS2:AS33" si="1">_xlfn.T.TEST(AB2:AD2,AE2:AG2,2,2)</f>
        <v>0.91295247553127445</v>
      </c>
      <c r="AT2">
        <f t="shared" ref="AT2:AT65" si="2">-LOG10(AS2)</f>
        <v>3.9551829422677355E-2</v>
      </c>
      <c r="AW2" t="s">
        <v>7777</v>
      </c>
      <c r="AX2" t="e">
        <v>#DIV/0!</v>
      </c>
      <c r="BA2" t="s">
        <v>3080</v>
      </c>
      <c r="BB2">
        <f>AE2/$AK2</f>
        <v>1.9122318175953379</v>
      </c>
      <c r="BC2">
        <f t="shared" ref="BC2:BD2" si="3">AF2/$AK2</f>
        <v>0.88450342420933159</v>
      </c>
      <c r="BD2">
        <f t="shared" si="3"/>
        <v>0.36904635322202117</v>
      </c>
    </row>
    <row r="3" spans="1:56" x14ac:dyDescent="0.25">
      <c r="A3" t="s">
        <v>2884</v>
      </c>
      <c r="B3" t="s">
        <v>2885</v>
      </c>
      <c r="C3">
        <v>0</v>
      </c>
      <c r="D3">
        <v>113980000</v>
      </c>
      <c r="E3">
        <v>0</v>
      </c>
      <c r="F3">
        <v>141990000</v>
      </c>
      <c r="G3">
        <v>123380000</v>
      </c>
      <c r="H3">
        <v>114860000</v>
      </c>
      <c r="L3" t="s">
        <v>2884</v>
      </c>
      <c r="M3" t="s">
        <v>2885</v>
      </c>
      <c r="N3">
        <v>0</v>
      </c>
      <c r="O3">
        <v>113980000</v>
      </c>
      <c r="P3">
        <v>0</v>
      </c>
      <c r="Q3">
        <v>141990000</v>
      </c>
      <c r="R3">
        <v>123380000</v>
      </c>
      <c r="S3">
        <v>114860000</v>
      </c>
      <c r="W3">
        <f t="shared" ref="W3:W66" si="4">AVERAGE(N3:P3)</f>
        <v>37993333.333333336</v>
      </c>
      <c r="X3">
        <f t="shared" ref="X3:X66" si="5">AVERAGE(Q3:S3)</f>
        <v>126743333.33333333</v>
      </c>
      <c r="AA3" t="s">
        <v>2884</v>
      </c>
      <c r="AB3">
        <f t="shared" ref="AB3:AB66" si="6">(N3/N$87)*100</f>
        <v>0</v>
      </c>
      <c r="AC3">
        <f t="shared" ref="AC3:AC66" si="7">(O3/O$87)*100</f>
        <v>1.2551405876469674E-2</v>
      </c>
      <c r="AD3">
        <f t="shared" ref="AD3:AD66" si="8">(P3/P$87)*100</f>
        <v>0</v>
      </c>
      <c r="AE3">
        <f t="shared" ref="AE3:AE66" si="9">(Q3/Q$87)*100</f>
        <v>1.7588354968954917E-2</v>
      </c>
      <c r="AF3">
        <f t="shared" ref="AF3:AF66" si="10">(R3/R$87)*100</f>
        <v>1.3641331190469562E-2</v>
      </c>
      <c r="AG3">
        <f t="shared" ref="AG3:AG66" si="11">(S3/S$87)*100</f>
        <v>1.1148902848235002E-2</v>
      </c>
      <c r="AK3">
        <f t="shared" ref="AK3:AK66" si="12">AVERAGE(AB3:AD3)</f>
        <v>4.1838019588232248E-3</v>
      </c>
      <c r="AL3">
        <f t="shared" ref="AL3:AL66" si="13">AVERAGE(AE3:AG3)</f>
        <v>1.4126196335886493E-2</v>
      </c>
      <c r="AO3">
        <f t="shared" ref="AO3:AO66" si="14">AL3/AK3</f>
        <v>3.3764017692318684</v>
      </c>
      <c r="AP3">
        <f t="shared" ref="AP3:AP66" si="15">LOG(AO3,2)</f>
        <v>1.7554865853220396</v>
      </c>
      <c r="AR3" t="s">
        <v>2884</v>
      </c>
      <c r="AS3">
        <f t="shared" si="1"/>
        <v>9.5954743318021826E-2</v>
      </c>
      <c r="AT3">
        <f t="shared" si="2"/>
        <v>1.0179335519766997</v>
      </c>
      <c r="AW3" t="s">
        <v>11556</v>
      </c>
      <c r="AX3" t="e">
        <v>#DIV/0!</v>
      </c>
      <c r="BA3" t="s">
        <v>2884</v>
      </c>
      <c r="BB3">
        <f t="shared" ref="BB3:BB66" si="16">AE3/$AK3</f>
        <v>4.2039167106996578</v>
      </c>
      <c r="BC3">
        <f t="shared" ref="BC3:BC66" si="17">AF3/$AK3</f>
        <v>3.2605107327562055</v>
      </c>
      <c r="BD3">
        <f t="shared" ref="BD3:BD66" si="18">AG3/$AK3</f>
        <v>2.6647778642397419</v>
      </c>
    </row>
    <row r="4" spans="1:56" x14ac:dyDescent="0.25">
      <c r="A4" t="s">
        <v>7777</v>
      </c>
      <c r="B4" t="s">
        <v>7778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L4" t="s">
        <v>7777</v>
      </c>
      <c r="M4" t="s">
        <v>7778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W4">
        <f t="shared" si="4"/>
        <v>0</v>
      </c>
      <c r="X4">
        <f t="shared" si="5"/>
        <v>0</v>
      </c>
      <c r="AA4" t="s">
        <v>7777</v>
      </c>
      <c r="AB4">
        <f t="shared" si="6"/>
        <v>0</v>
      </c>
      <c r="AC4">
        <f t="shared" si="7"/>
        <v>0</v>
      </c>
      <c r="AD4">
        <f t="shared" si="8"/>
        <v>0</v>
      </c>
      <c r="AE4">
        <f t="shared" si="9"/>
        <v>0</v>
      </c>
      <c r="AF4">
        <f t="shared" si="10"/>
        <v>0</v>
      </c>
      <c r="AG4">
        <f t="shared" si="11"/>
        <v>0</v>
      </c>
      <c r="AK4">
        <f t="shared" si="12"/>
        <v>0</v>
      </c>
      <c r="AL4">
        <f t="shared" si="13"/>
        <v>0</v>
      </c>
      <c r="AO4" t="e">
        <f t="shared" si="14"/>
        <v>#DIV/0!</v>
      </c>
      <c r="AP4" t="e">
        <f t="shared" si="15"/>
        <v>#DIV/0!</v>
      </c>
      <c r="AR4" t="s">
        <v>7777</v>
      </c>
      <c r="AS4" t="e">
        <f t="shared" si="1"/>
        <v>#DIV/0!</v>
      </c>
      <c r="AT4" t="e">
        <f t="shared" si="2"/>
        <v>#DIV/0!</v>
      </c>
      <c r="AW4" t="s">
        <v>8969</v>
      </c>
      <c r="AX4" t="e">
        <v>#DIV/0!</v>
      </c>
      <c r="BA4" t="s">
        <v>7777</v>
      </c>
      <c r="BB4" t="e">
        <f t="shared" si="16"/>
        <v>#DIV/0!</v>
      </c>
      <c r="BC4" t="e">
        <f t="shared" si="17"/>
        <v>#DIV/0!</v>
      </c>
      <c r="BD4" t="e">
        <f t="shared" si="18"/>
        <v>#DIV/0!</v>
      </c>
    </row>
    <row r="5" spans="1:56" x14ac:dyDescent="0.25">
      <c r="A5" t="s">
        <v>5039</v>
      </c>
      <c r="B5" t="s">
        <v>5038</v>
      </c>
      <c r="C5">
        <v>0</v>
      </c>
      <c r="D5">
        <v>0</v>
      </c>
      <c r="E5">
        <v>0</v>
      </c>
      <c r="F5">
        <v>0</v>
      </c>
      <c r="G5">
        <v>39483000</v>
      </c>
      <c r="H5">
        <v>34005000</v>
      </c>
      <c r="L5" t="s">
        <v>5039</v>
      </c>
      <c r="M5" t="s">
        <v>5038</v>
      </c>
      <c r="N5">
        <v>0</v>
      </c>
      <c r="O5">
        <v>0</v>
      </c>
      <c r="P5">
        <v>0</v>
      </c>
      <c r="Q5">
        <v>0</v>
      </c>
      <c r="R5">
        <v>39483000</v>
      </c>
      <c r="S5">
        <v>34005000</v>
      </c>
      <c r="W5">
        <f t="shared" si="4"/>
        <v>0</v>
      </c>
      <c r="X5">
        <f t="shared" si="5"/>
        <v>24496000</v>
      </c>
      <c r="AA5" t="s">
        <v>5039</v>
      </c>
      <c r="AB5">
        <f t="shared" si="6"/>
        <v>0</v>
      </c>
      <c r="AC5">
        <f t="shared" si="7"/>
        <v>0</v>
      </c>
      <c r="AD5">
        <f t="shared" si="8"/>
        <v>0</v>
      </c>
      <c r="AE5">
        <f t="shared" si="9"/>
        <v>0</v>
      </c>
      <c r="AF5">
        <f t="shared" si="10"/>
        <v>4.3653807699247024E-3</v>
      </c>
      <c r="AG5">
        <f t="shared" si="11"/>
        <v>3.3007003426278186E-3</v>
      </c>
      <c r="AK5">
        <f t="shared" si="12"/>
        <v>0</v>
      </c>
      <c r="AL5">
        <f t="shared" si="13"/>
        <v>2.5553603708508405E-3</v>
      </c>
      <c r="AO5" t="e">
        <f t="shared" si="14"/>
        <v>#DIV/0!</v>
      </c>
      <c r="AP5" t="e">
        <f t="shared" si="15"/>
        <v>#DIV/0!</v>
      </c>
      <c r="AR5" t="s">
        <v>5039</v>
      </c>
      <c r="AS5">
        <f t="shared" si="1"/>
        <v>0.1237316269340426</v>
      </c>
      <c r="AT5">
        <f t="shared" si="2"/>
        <v>0.90751927654438458</v>
      </c>
      <c r="AW5" t="s">
        <v>7226</v>
      </c>
      <c r="AX5" t="e">
        <v>#DIV/0!</v>
      </c>
      <c r="BA5" t="s">
        <v>5039</v>
      </c>
      <c r="BB5" t="e">
        <f t="shared" si="16"/>
        <v>#DIV/0!</v>
      </c>
      <c r="BC5" t="e">
        <f t="shared" si="17"/>
        <v>#DIV/0!</v>
      </c>
      <c r="BD5" t="e">
        <f t="shared" si="18"/>
        <v>#DIV/0!</v>
      </c>
    </row>
    <row r="6" spans="1:56" x14ac:dyDescent="0.25">
      <c r="A6" t="s">
        <v>1071</v>
      </c>
      <c r="B6" t="s">
        <v>1072</v>
      </c>
      <c r="C6">
        <v>52722000</v>
      </c>
      <c r="D6">
        <v>55840000</v>
      </c>
      <c r="E6">
        <v>48639000</v>
      </c>
      <c r="F6">
        <v>1792700000</v>
      </c>
      <c r="G6">
        <v>3823000000</v>
      </c>
      <c r="H6">
        <v>40291000</v>
      </c>
      <c r="L6" t="s">
        <v>1071</v>
      </c>
      <c r="M6" t="s">
        <v>1072</v>
      </c>
      <c r="N6">
        <v>52722000</v>
      </c>
      <c r="O6">
        <v>55840000</v>
      </c>
      <c r="P6">
        <v>48639000</v>
      </c>
      <c r="Q6">
        <v>1792700000</v>
      </c>
      <c r="R6">
        <v>3823000000</v>
      </c>
      <c r="S6">
        <v>40291000</v>
      </c>
      <c r="W6">
        <f t="shared" si="4"/>
        <v>52400333.333333336</v>
      </c>
      <c r="X6">
        <f t="shared" si="5"/>
        <v>1885330333.3333333</v>
      </c>
      <c r="AA6" t="s">
        <v>1071</v>
      </c>
      <c r="AB6">
        <f t="shared" si="6"/>
        <v>5.6889681759205481E-3</v>
      </c>
      <c r="AC6">
        <f t="shared" si="7"/>
        <v>6.1490656618886346E-3</v>
      </c>
      <c r="AD6">
        <f t="shared" si="8"/>
        <v>5.4892387329825943E-3</v>
      </c>
      <c r="AE6">
        <f t="shared" si="9"/>
        <v>0.22206242659937656</v>
      </c>
      <c r="AF6">
        <f t="shared" si="10"/>
        <v>0.42268446377990865</v>
      </c>
      <c r="AG6">
        <f t="shared" si="11"/>
        <v>3.9108518601622538E-3</v>
      </c>
      <c r="AK6">
        <f t="shared" si="12"/>
        <v>5.7757575235972587E-3</v>
      </c>
      <c r="AL6">
        <f t="shared" si="13"/>
        <v>0.21621924741314916</v>
      </c>
      <c r="AO6">
        <f t="shared" si="14"/>
        <v>37.435651778969323</v>
      </c>
      <c r="AP6">
        <f>LOG(AO6,2)</f>
        <v>5.2263409678102022</v>
      </c>
      <c r="AR6" t="s">
        <v>1071</v>
      </c>
      <c r="AS6">
        <f t="shared" si="1"/>
        <v>0.15678648320972469</v>
      </c>
      <c r="AT6">
        <f t="shared" si="2"/>
        <v>0.80469138119535888</v>
      </c>
      <c r="AW6" t="s">
        <v>8344</v>
      </c>
      <c r="AX6" t="e">
        <v>#DIV/0!</v>
      </c>
      <c r="BA6" t="s">
        <v>1071</v>
      </c>
      <c r="BB6">
        <f>AE6/$AK6</f>
        <v>38.447324994535364</v>
      </c>
      <c r="BC6">
        <f t="shared" si="17"/>
        <v>73.182515376208556</v>
      </c>
      <c r="BD6">
        <f t="shared" si="18"/>
        <v>0.67711496616403943</v>
      </c>
    </row>
    <row r="7" spans="1:56" x14ac:dyDescent="0.25">
      <c r="A7" t="s">
        <v>990</v>
      </c>
      <c r="B7" t="s">
        <v>991</v>
      </c>
      <c r="C7">
        <v>1020400000</v>
      </c>
      <c r="D7">
        <v>0</v>
      </c>
      <c r="E7">
        <v>366050000</v>
      </c>
      <c r="F7">
        <v>431650000</v>
      </c>
      <c r="G7">
        <v>6247200000</v>
      </c>
      <c r="H7">
        <v>0</v>
      </c>
      <c r="L7" t="s">
        <v>990</v>
      </c>
      <c r="M7" t="s">
        <v>991</v>
      </c>
      <c r="N7">
        <v>1020400000</v>
      </c>
      <c r="O7">
        <v>0</v>
      </c>
      <c r="P7">
        <v>366050000</v>
      </c>
      <c r="Q7">
        <v>431650000</v>
      </c>
      <c r="R7">
        <v>6247200000</v>
      </c>
      <c r="S7">
        <v>0</v>
      </c>
      <c r="W7">
        <f t="shared" si="4"/>
        <v>462150000</v>
      </c>
      <c r="X7">
        <f t="shared" si="5"/>
        <v>2226283333.3333335</v>
      </c>
      <c r="AA7" t="s">
        <v>990</v>
      </c>
      <c r="AB7">
        <f t="shared" si="6"/>
        <v>0.11010627682389379</v>
      </c>
      <c r="AC7">
        <f t="shared" si="7"/>
        <v>0</v>
      </c>
      <c r="AD7">
        <f t="shared" si="8"/>
        <v>4.1311207841614316E-2</v>
      </c>
      <c r="AE7">
        <f t="shared" si="9"/>
        <v>5.3468648653774133E-2</v>
      </c>
      <c r="AF7">
        <f t="shared" si="10"/>
        <v>0.69071262938159705</v>
      </c>
      <c r="AG7">
        <f t="shared" si="11"/>
        <v>0</v>
      </c>
      <c r="AK7">
        <f t="shared" si="12"/>
        <v>5.0472494888502702E-2</v>
      </c>
      <c r="AL7">
        <f t="shared" si="13"/>
        <v>0.24806042601179037</v>
      </c>
      <c r="AO7">
        <f t="shared" si="14"/>
        <v>4.9147644981642644</v>
      </c>
      <c r="AP7">
        <f t="shared" si="15"/>
        <v>2.2971222882910811</v>
      </c>
      <c r="AR7" t="s">
        <v>990</v>
      </c>
      <c r="AS7">
        <f t="shared" si="1"/>
        <v>0.4278808591166281</v>
      </c>
      <c r="AT7">
        <f t="shared" si="2"/>
        <v>0.36867714087282566</v>
      </c>
      <c r="AW7" t="s">
        <v>9832</v>
      </c>
      <c r="AX7" t="e">
        <v>#DIV/0!</v>
      </c>
      <c r="BA7" t="s">
        <v>990</v>
      </c>
      <c r="BB7">
        <f t="shared" si="16"/>
        <v>1.0593621094398076</v>
      </c>
      <c r="BC7">
        <f t="shared" si="17"/>
        <v>13.684931385052986</v>
      </c>
      <c r="BD7">
        <f t="shared" si="18"/>
        <v>0</v>
      </c>
    </row>
    <row r="8" spans="1:56" x14ac:dyDescent="0.25">
      <c r="A8" t="s">
        <v>2828</v>
      </c>
      <c r="B8" t="s">
        <v>2829</v>
      </c>
      <c r="C8">
        <v>0</v>
      </c>
      <c r="D8">
        <v>105270000</v>
      </c>
      <c r="E8">
        <v>0</v>
      </c>
      <c r="F8">
        <v>121670000</v>
      </c>
      <c r="G8">
        <v>141590000</v>
      </c>
      <c r="H8">
        <v>55131000</v>
      </c>
      <c r="L8" t="s">
        <v>2828</v>
      </c>
      <c r="M8" t="s">
        <v>2829</v>
      </c>
      <c r="N8">
        <v>0</v>
      </c>
      <c r="O8">
        <v>105270000</v>
      </c>
      <c r="P8">
        <v>0</v>
      </c>
      <c r="Q8">
        <v>121670000</v>
      </c>
      <c r="R8">
        <v>141590000</v>
      </c>
      <c r="S8">
        <v>55131000</v>
      </c>
      <c r="W8">
        <f t="shared" si="4"/>
        <v>35090000</v>
      </c>
      <c r="X8">
        <f t="shared" si="5"/>
        <v>106130333.33333333</v>
      </c>
      <c r="AA8" t="s">
        <v>2828</v>
      </c>
      <c r="AB8">
        <f t="shared" si="6"/>
        <v>0</v>
      </c>
      <c r="AC8">
        <f t="shared" si="7"/>
        <v>1.1592266157360613E-2</v>
      </c>
      <c r="AD8">
        <f t="shared" si="8"/>
        <v>0</v>
      </c>
      <c r="AE8">
        <f t="shared" si="9"/>
        <v>1.5071308888462179E-2</v>
      </c>
      <c r="AF8">
        <f t="shared" si="10"/>
        <v>1.5654693493747651E-2</v>
      </c>
      <c r="AG8">
        <f t="shared" si="11"/>
        <v>5.3512986498872005E-3</v>
      </c>
      <c r="AK8">
        <f t="shared" si="12"/>
        <v>3.8640887191202043E-3</v>
      </c>
      <c r="AL8">
        <f t="shared" si="13"/>
        <v>1.2025767010699009E-2</v>
      </c>
      <c r="AO8">
        <f t="shared" si="14"/>
        <v>3.1121870859727823</v>
      </c>
      <c r="AP8">
        <f t="shared" si="15"/>
        <v>1.6379287890812924</v>
      </c>
      <c r="AR8" t="s">
        <v>2828</v>
      </c>
      <c r="AS8">
        <f t="shared" si="1"/>
        <v>0.18535737502409316</v>
      </c>
      <c r="AT8">
        <f t="shared" si="2"/>
        <v>0.73199012952356035</v>
      </c>
      <c r="AW8" t="s">
        <v>9797</v>
      </c>
      <c r="AX8" t="e">
        <v>#DIV/0!</v>
      </c>
      <c r="BA8" t="s">
        <v>2828</v>
      </c>
      <c r="BB8">
        <f t="shared" si="16"/>
        <v>3.900352705124662</v>
      </c>
      <c r="BC8">
        <f t="shared" si="17"/>
        <v>4.0513286913639996</v>
      </c>
      <c r="BD8">
        <f t="shared" si="18"/>
        <v>1.3848798614296858</v>
      </c>
    </row>
    <row r="9" spans="1:56" x14ac:dyDescent="0.25">
      <c r="A9" t="s">
        <v>8939</v>
      </c>
      <c r="B9" t="s">
        <v>8940</v>
      </c>
      <c r="C9">
        <v>0</v>
      </c>
      <c r="D9">
        <v>0</v>
      </c>
      <c r="E9">
        <v>0</v>
      </c>
      <c r="F9">
        <v>0</v>
      </c>
      <c r="G9">
        <v>0</v>
      </c>
      <c r="H9">
        <v>9909400</v>
      </c>
      <c r="L9" t="s">
        <v>8939</v>
      </c>
      <c r="M9" t="s">
        <v>8940</v>
      </c>
      <c r="N9">
        <v>0</v>
      </c>
      <c r="O9">
        <v>0</v>
      </c>
      <c r="P9">
        <v>0</v>
      </c>
      <c r="Q9">
        <v>0</v>
      </c>
      <c r="R9">
        <v>0</v>
      </c>
      <c r="S9">
        <v>9909400</v>
      </c>
      <c r="W9">
        <f t="shared" si="4"/>
        <v>0</v>
      </c>
      <c r="X9">
        <f t="shared" si="5"/>
        <v>3303133.3333333335</v>
      </c>
      <c r="AA9" t="s">
        <v>8939</v>
      </c>
      <c r="AB9">
        <f t="shared" si="6"/>
        <v>0</v>
      </c>
      <c r="AC9">
        <f t="shared" si="7"/>
        <v>0</v>
      </c>
      <c r="AD9">
        <f t="shared" si="8"/>
        <v>0</v>
      </c>
      <c r="AE9">
        <f t="shared" si="9"/>
        <v>0</v>
      </c>
      <c r="AF9">
        <f t="shared" si="10"/>
        <v>0</v>
      </c>
      <c r="AG9">
        <f t="shared" si="11"/>
        <v>9.6185737318735774E-4</v>
      </c>
      <c r="AK9">
        <f t="shared" si="12"/>
        <v>0</v>
      </c>
      <c r="AL9">
        <f t="shared" si="13"/>
        <v>3.206191243957859E-4</v>
      </c>
      <c r="AO9" t="e">
        <f t="shared" si="14"/>
        <v>#DIV/0!</v>
      </c>
      <c r="AP9" t="e">
        <f t="shared" si="15"/>
        <v>#DIV/0!</v>
      </c>
      <c r="AR9" t="s">
        <v>8939</v>
      </c>
      <c r="AS9">
        <f t="shared" si="1"/>
        <v>0.37390096630005903</v>
      </c>
      <c r="AT9">
        <f t="shared" si="2"/>
        <v>0.42724341246481962</v>
      </c>
      <c r="AW9" t="s">
        <v>9671</v>
      </c>
      <c r="AX9" t="e">
        <v>#DIV/0!</v>
      </c>
      <c r="BA9" t="s">
        <v>8939</v>
      </c>
      <c r="BB9" t="e">
        <f t="shared" si="16"/>
        <v>#DIV/0!</v>
      </c>
      <c r="BC9" t="e">
        <f t="shared" si="17"/>
        <v>#DIV/0!</v>
      </c>
      <c r="BD9" t="e">
        <f t="shared" si="18"/>
        <v>#DIV/0!</v>
      </c>
    </row>
    <row r="10" spans="1:56" x14ac:dyDescent="0.25">
      <c r="A10" t="s">
        <v>11556</v>
      </c>
      <c r="B10" t="s">
        <v>11555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L10" t="s">
        <v>11556</v>
      </c>
      <c r="M10" t="s">
        <v>11555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W10">
        <f t="shared" si="4"/>
        <v>0</v>
      </c>
      <c r="X10">
        <f t="shared" si="5"/>
        <v>0</v>
      </c>
      <c r="AA10" t="s">
        <v>11556</v>
      </c>
      <c r="AB10">
        <f t="shared" si="6"/>
        <v>0</v>
      </c>
      <c r="AC10">
        <f t="shared" si="7"/>
        <v>0</v>
      </c>
      <c r="AD10">
        <f t="shared" si="8"/>
        <v>0</v>
      </c>
      <c r="AE10">
        <f t="shared" si="9"/>
        <v>0</v>
      </c>
      <c r="AF10">
        <f t="shared" si="10"/>
        <v>0</v>
      </c>
      <c r="AG10">
        <f t="shared" si="11"/>
        <v>0</v>
      </c>
      <c r="AK10">
        <f t="shared" si="12"/>
        <v>0</v>
      </c>
      <c r="AL10">
        <f t="shared" si="13"/>
        <v>0</v>
      </c>
      <c r="AO10" t="e">
        <f t="shared" si="14"/>
        <v>#DIV/0!</v>
      </c>
      <c r="AP10" t="e">
        <f t="shared" si="15"/>
        <v>#DIV/0!</v>
      </c>
      <c r="AR10" t="s">
        <v>11556</v>
      </c>
      <c r="AS10" t="e">
        <f t="shared" si="1"/>
        <v>#DIV/0!</v>
      </c>
      <c r="AT10" t="e">
        <f t="shared" si="2"/>
        <v>#DIV/0!</v>
      </c>
      <c r="AW10" t="s">
        <v>7845</v>
      </c>
      <c r="AX10" t="e">
        <v>#DIV/0!</v>
      </c>
      <c r="BA10" t="s">
        <v>11556</v>
      </c>
      <c r="BB10" t="e">
        <f t="shared" si="16"/>
        <v>#DIV/0!</v>
      </c>
      <c r="BC10" t="e">
        <f t="shared" si="17"/>
        <v>#DIV/0!</v>
      </c>
      <c r="BD10" t="e">
        <f t="shared" si="18"/>
        <v>#DIV/0!</v>
      </c>
    </row>
    <row r="11" spans="1:56" x14ac:dyDescent="0.25">
      <c r="A11" t="s">
        <v>979</v>
      </c>
      <c r="B11" t="s">
        <v>978</v>
      </c>
      <c r="C11">
        <v>1197900000</v>
      </c>
      <c r="D11">
        <v>1253900000</v>
      </c>
      <c r="E11">
        <v>1102300000</v>
      </c>
      <c r="F11">
        <v>1527400000</v>
      </c>
      <c r="G11">
        <v>1115100000</v>
      </c>
      <c r="H11">
        <v>1758300000</v>
      </c>
      <c r="L11" t="s">
        <v>979</v>
      </c>
      <c r="M11" t="s">
        <v>978</v>
      </c>
      <c r="N11">
        <v>1197900000</v>
      </c>
      <c r="O11">
        <v>1253900000</v>
      </c>
      <c r="P11">
        <v>1102300000</v>
      </c>
      <c r="Q11">
        <v>1527400000</v>
      </c>
      <c r="R11">
        <v>1115100000</v>
      </c>
      <c r="S11">
        <v>1758300000</v>
      </c>
      <c r="W11">
        <f t="shared" si="4"/>
        <v>1184700000</v>
      </c>
      <c r="X11">
        <f t="shared" si="5"/>
        <v>1466933333.3333333</v>
      </c>
      <c r="AA11" t="s">
        <v>979</v>
      </c>
      <c r="AB11">
        <f t="shared" si="6"/>
        <v>0.12925941690253073</v>
      </c>
      <c r="AC11">
        <f t="shared" si="7"/>
        <v>0.13807867896565471</v>
      </c>
      <c r="AD11">
        <f t="shared" si="8"/>
        <v>0.12440197897503472</v>
      </c>
      <c r="AE11">
        <f t="shared" si="9"/>
        <v>0.18919961532207719</v>
      </c>
      <c r="AF11">
        <f t="shared" si="10"/>
        <v>0.12328941814307513</v>
      </c>
      <c r="AG11">
        <f t="shared" si="11"/>
        <v>0.17066964894699288</v>
      </c>
      <c r="AK11">
        <f t="shared" si="12"/>
        <v>0.13058002494774004</v>
      </c>
      <c r="AL11">
        <f t="shared" si="13"/>
        <v>0.16105289413738175</v>
      </c>
      <c r="AO11">
        <f t="shared" si="14"/>
        <v>1.2333654722599217</v>
      </c>
      <c r="AP11">
        <f t="shared" si="15"/>
        <v>0.30260036412791286</v>
      </c>
      <c r="AR11" t="s">
        <v>979</v>
      </c>
      <c r="AS11">
        <f t="shared" si="1"/>
        <v>0.20279708694090476</v>
      </c>
      <c r="AT11">
        <f t="shared" si="2"/>
        <v>0.69293828767487942</v>
      </c>
      <c r="AW11" t="s">
        <v>10997</v>
      </c>
      <c r="AX11" t="e">
        <v>#DIV/0!</v>
      </c>
      <c r="BA11" t="s">
        <v>979</v>
      </c>
      <c r="BB11">
        <f t="shared" si="16"/>
        <v>1.4489169794369201</v>
      </c>
      <c r="BC11">
        <f t="shared" si="17"/>
        <v>0.94416751867230297</v>
      </c>
      <c r="BD11">
        <f t="shared" si="18"/>
        <v>1.3070119186705413</v>
      </c>
    </row>
    <row r="12" spans="1:56" x14ac:dyDescent="0.25">
      <c r="A12" t="s">
        <v>2589</v>
      </c>
      <c r="B12" t="s">
        <v>2590</v>
      </c>
      <c r="C12">
        <v>133910000</v>
      </c>
      <c r="D12">
        <v>101720000</v>
      </c>
      <c r="E12">
        <v>0</v>
      </c>
      <c r="F12">
        <v>142780000</v>
      </c>
      <c r="G12">
        <v>173880000</v>
      </c>
      <c r="H12">
        <v>0</v>
      </c>
      <c r="L12" t="s">
        <v>2589</v>
      </c>
      <c r="M12" t="s">
        <v>2590</v>
      </c>
      <c r="N12">
        <v>133910000</v>
      </c>
      <c r="O12">
        <v>101720000</v>
      </c>
      <c r="P12">
        <v>0</v>
      </c>
      <c r="Q12">
        <v>142780000</v>
      </c>
      <c r="R12">
        <v>173880000</v>
      </c>
      <c r="S12">
        <v>0</v>
      </c>
      <c r="W12">
        <f t="shared" si="4"/>
        <v>78543333.333333328</v>
      </c>
      <c r="X12">
        <f t="shared" si="5"/>
        <v>105553333.33333333</v>
      </c>
      <c r="AA12" t="s">
        <v>2589</v>
      </c>
      <c r="AB12">
        <f t="shared" si="6"/>
        <v>1.4449560495381826E-2</v>
      </c>
      <c r="AC12">
        <f t="shared" si="7"/>
        <v>1.1201342391248424E-2</v>
      </c>
      <c r="AD12">
        <f t="shared" si="8"/>
        <v>0</v>
      </c>
      <c r="AE12">
        <f t="shared" si="9"/>
        <v>1.7686212567556751E-2</v>
      </c>
      <c r="AF12">
        <f t="shared" si="10"/>
        <v>1.9224790625699852E-2</v>
      </c>
      <c r="AG12">
        <f t="shared" si="11"/>
        <v>0</v>
      </c>
      <c r="AK12">
        <f t="shared" si="12"/>
        <v>8.5503009622100844E-3</v>
      </c>
      <c r="AL12">
        <f t="shared" si="13"/>
        <v>1.2303667731085535E-2</v>
      </c>
      <c r="AO12">
        <f t="shared" si="14"/>
        <v>1.43897481333865</v>
      </c>
      <c r="AP12">
        <f t="shared" si="15"/>
        <v>0.52504134052197149</v>
      </c>
      <c r="AR12" t="s">
        <v>2589</v>
      </c>
      <c r="AS12">
        <f t="shared" si="1"/>
        <v>0.64572875401818819</v>
      </c>
      <c r="AT12">
        <f t="shared" si="2"/>
        <v>0.18994987422078061</v>
      </c>
      <c r="AW12" t="s">
        <v>11921</v>
      </c>
      <c r="AX12" t="e">
        <v>#DIV/0!</v>
      </c>
      <c r="BA12" t="s">
        <v>2589</v>
      </c>
      <c r="BB12">
        <f t="shared" si="16"/>
        <v>2.0684900620135847</v>
      </c>
      <c r="BC12">
        <f t="shared" si="17"/>
        <v>2.2484343780023646</v>
      </c>
      <c r="BD12">
        <f t="shared" si="18"/>
        <v>0</v>
      </c>
    </row>
    <row r="13" spans="1:56" x14ac:dyDescent="0.25">
      <c r="A13" t="s">
        <v>8969</v>
      </c>
      <c r="B13" t="s">
        <v>8970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L13" t="s">
        <v>8969</v>
      </c>
      <c r="M13" t="s">
        <v>8970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W13">
        <f t="shared" si="4"/>
        <v>0</v>
      </c>
      <c r="X13">
        <f t="shared" si="5"/>
        <v>0</v>
      </c>
      <c r="AA13" t="s">
        <v>8969</v>
      </c>
      <c r="AB13">
        <f t="shared" si="6"/>
        <v>0</v>
      </c>
      <c r="AC13">
        <f t="shared" si="7"/>
        <v>0</v>
      </c>
      <c r="AD13">
        <f t="shared" si="8"/>
        <v>0</v>
      </c>
      <c r="AE13">
        <f t="shared" si="9"/>
        <v>0</v>
      </c>
      <c r="AF13">
        <f t="shared" si="10"/>
        <v>0</v>
      </c>
      <c r="AG13">
        <f t="shared" si="11"/>
        <v>0</v>
      </c>
      <c r="AK13">
        <f t="shared" si="12"/>
        <v>0</v>
      </c>
      <c r="AL13">
        <f t="shared" si="13"/>
        <v>0</v>
      </c>
      <c r="AO13" t="e">
        <f t="shared" si="14"/>
        <v>#DIV/0!</v>
      </c>
      <c r="AP13" t="e">
        <f t="shared" si="15"/>
        <v>#DIV/0!</v>
      </c>
      <c r="AR13" t="s">
        <v>8969</v>
      </c>
      <c r="AS13" t="e">
        <f t="shared" si="1"/>
        <v>#DIV/0!</v>
      </c>
      <c r="AT13" t="e">
        <f t="shared" si="2"/>
        <v>#DIV/0!</v>
      </c>
      <c r="AW13" t="s">
        <v>730</v>
      </c>
      <c r="AX13">
        <v>2.3600560831808917</v>
      </c>
      <c r="BA13" t="s">
        <v>8969</v>
      </c>
      <c r="BB13" t="e">
        <f t="shared" si="16"/>
        <v>#DIV/0!</v>
      </c>
      <c r="BC13" t="e">
        <f t="shared" si="17"/>
        <v>#DIV/0!</v>
      </c>
      <c r="BD13" t="e">
        <f t="shared" si="18"/>
        <v>#DIV/0!</v>
      </c>
    </row>
    <row r="14" spans="1:56" x14ac:dyDescent="0.25">
      <c r="A14" t="s">
        <v>621</v>
      </c>
      <c r="B14" t="s">
        <v>622</v>
      </c>
      <c r="C14">
        <v>3137500000</v>
      </c>
      <c r="D14">
        <v>3430600000</v>
      </c>
      <c r="E14">
        <v>4698900000</v>
      </c>
      <c r="F14">
        <v>14454000</v>
      </c>
      <c r="G14">
        <v>0</v>
      </c>
      <c r="H14">
        <v>23082000</v>
      </c>
      <c r="L14" t="s">
        <v>621</v>
      </c>
      <c r="M14" t="s">
        <v>622</v>
      </c>
      <c r="N14">
        <v>3137500000</v>
      </c>
      <c r="O14">
        <v>3430600000</v>
      </c>
      <c r="P14">
        <v>4698900000</v>
      </c>
      <c r="Q14">
        <v>1535954000</v>
      </c>
      <c r="R14">
        <v>2516300000</v>
      </c>
      <c r="S14">
        <v>5081882000</v>
      </c>
      <c r="W14">
        <f t="shared" si="4"/>
        <v>3755666666.6666665</v>
      </c>
      <c r="X14">
        <f t="shared" si="5"/>
        <v>3044712000</v>
      </c>
      <c r="AA14" t="s">
        <v>621</v>
      </c>
      <c r="AB14">
        <f t="shared" si="6"/>
        <v>0.33855198308013201</v>
      </c>
      <c r="AC14">
        <f t="shared" si="7"/>
        <v>0.37777551324633146</v>
      </c>
      <c r="AD14">
        <f t="shared" si="8"/>
        <v>0.53030251202557444</v>
      </c>
      <c r="AE14">
        <f t="shared" si="9"/>
        <v>0.19025920253529249</v>
      </c>
      <c r="AF14">
        <f t="shared" si="10"/>
        <v>0.27821106884891034</v>
      </c>
      <c r="AG14">
        <f t="shared" si="11"/>
        <v>0.49327362619009385</v>
      </c>
      <c r="AK14">
        <f t="shared" si="12"/>
        <v>0.41554333611734595</v>
      </c>
      <c r="AL14">
        <f t="shared" si="13"/>
        <v>0.32058129919143225</v>
      </c>
      <c r="AO14">
        <f t="shared" si="14"/>
        <v>0.77147500953042059</v>
      </c>
      <c r="AP14">
        <f t="shared" si="15"/>
        <v>-0.37430867070375629</v>
      </c>
      <c r="AR14" t="s">
        <v>621</v>
      </c>
      <c r="AS14">
        <f t="shared" si="1"/>
        <v>0.42628372245930657</v>
      </c>
      <c r="AT14">
        <f t="shared" si="2"/>
        <v>0.37030125046586132</v>
      </c>
      <c r="AW14" t="s">
        <v>1100</v>
      </c>
      <c r="AX14">
        <v>1.5850280128456453</v>
      </c>
      <c r="BA14" t="s">
        <v>621</v>
      </c>
      <c r="BB14">
        <f t="shared" si="16"/>
        <v>0.45785646405256009</v>
      </c>
      <c r="BC14">
        <f t="shared" si="17"/>
        <v>0.66951156394033917</v>
      </c>
      <c r="BD14">
        <f t="shared" si="18"/>
        <v>1.1870570005983625</v>
      </c>
    </row>
    <row r="15" spans="1:56" x14ac:dyDescent="0.25">
      <c r="A15" t="s">
        <v>621</v>
      </c>
      <c r="B15" t="s">
        <v>5916</v>
      </c>
      <c r="C15">
        <v>0</v>
      </c>
      <c r="D15">
        <v>0</v>
      </c>
      <c r="E15">
        <v>0</v>
      </c>
      <c r="F15">
        <v>1521500000</v>
      </c>
      <c r="G15">
        <v>2516300000</v>
      </c>
      <c r="H15">
        <v>5058800000</v>
      </c>
      <c r="L15" t="s">
        <v>4042</v>
      </c>
      <c r="M15" t="s">
        <v>4043</v>
      </c>
      <c r="N15">
        <v>0</v>
      </c>
      <c r="O15">
        <v>42483000</v>
      </c>
      <c r="P15">
        <v>0</v>
      </c>
      <c r="Q15">
        <v>0</v>
      </c>
      <c r="R15">
        <v>39109000</v>
      </c>
      <c r="S15">
        <v>60312000</v>
      </c>
      <c r="W15">
        <f t="shared" si="4"/>
        <v>14161000</v>
      </c>
      <c r="X15">
        <f t="shared" si="5"/>
        <v>33140333.333333332</v>
      </c>
      <c r="AA15" t="s">
        <v>4042</v>
      </c>
      <c r="AB15">
        <f t="shared" si="6"/>
        <v>0</v>
      </c>
      <c r="AC15">
        <f t="shared" si="7"/>
        <v>4.6782012269701813E-3</v>
      </c>
      <c r="AD15">
        <f t="shared" si="8"/>
        <v>0</v>
      </c>
      <c r="AE15">
        <f t="shared" si="9"/>
        <v>0</v>
      </c>
      <c r="AF15">
        <f t="shared" si="10"/>
        <v>4.3240300010380459E-3</v>
      </c>
      <c r="AG15">
        <f t="shared" si="11"/>
        <v>5.8541931793727091E-3</v>
      </c>
      <c r="AK15">
        <f t="shared" si="12"/>
        <v>1.5594004089900604E-3</v>
      </c>
      <c r="AL15">
        <f t="shared" si="13"/>
        <v>3.3927410601369188E-3</v>
      </c>
      <c r="AO15">
        <f t="shared" si="14"/>
        <v>2.1756702387517097</v>
      </c>
      <c r="AP15">
        <f t="shared" si="15"/>
        <v>1.1214599072456346</v>
      </c>
      <c r="AR15" t="s">
        <v>4042</v>
      </c>
      <c r="AS15">
        <f t="shared" si="1"/>
        <v>0.47822038962947172</v>
      </c>
      <c r="AT15">
        <f t="shared" si="2"/>
        <v>0.32037191104167906</v>
      </c>
      <c r="AW15" t="s">
        <v>2527</v>
      </c>
      <c r="AX15">
        <v>1.5379823142627649</v>
      </c>
      <c r="BA15" t="s">
        <v>4042</v>
      </c>
      <c r="BB15">
        <f t="shared" si="16"/>
        <v>0</v>
      </c>
      <c r="BC15">
        <f t="shared" si="17"/>
        <v>2.7728798685120823</v>
      </c>
      <c r="BD15">
        <f t="shared" si="18"/>
        <v>3.7541308477430464</v>
      </c>
    </row>
    <row r="16" spans="1:56" x14ac:dyDescent="0.25">
      <c r="A16" t="s">
        <v>4042</v>
      </c>
      <c r="B16" t="s">
        <v>4043</v>
      </c>
      <c r="C16">
        <v>0</v>
      </c>
      <c r="D16">
        <v>42483000</v>
      </c>
      <c r="E16">
        <v>0</v>
      </c>
      <c r="F16">
        <v>0</v>
      </c>
      <c r="G16">
        <v>39109000</v>
      </c>
      <c r="H16">
        <v>60312000</v>
      </c>
      <c r="L16" t="s">
        <v>243</v>
      </c>
      <c r="M16" t="s">
        <v>244</v>
      </c>
      <c r="N16">
        <v>7039100000</v>
      </c>
      <c r="O16">
        <v>34637365000</v>
      </c>
      <c r="P16">
        <v>20980900000</v>
      </c>
      <c r="Q16">
        <v>10040000000</v>
      </c>
      <c r="R16">
        <v>16245247000</v>
      </c>
      <c r="S16">
        <v>22946981000</v>
      </c>
      <c r="W16">
        <f t="shared" si="4"/>
        <v>20885788333.333332</v>
      </c>
      <c r="X16">
        <f t="shared" si="5"/>
        <v>16410742666.666666</v>
      </c>
      <c r="AA16" t="s">
        <v>243</v>
      </c>
      <c r="AB16">
        <f t="shared" si="6"/>
        <v>0.75955418776075134</v>
      </c>
      <c r="AC16">
        <f t="shared" si="7"/>
        <v>3.8142448377471925</v>
      </c>
      <c r="AD16">
        <f t="shared" si="8"/>
        <v>2.3678358710671374</v>
      </c>
      <c r="AE16">
        <f t="shared" si="9"/>
        <v>1.2436585948891286</v>
      </c>
      <c r="AF16">
        <f t="shared" si="10"/>
        <v>1.7961322304910203</v>
      </c>
      <c r="AG16">
        <f t="shared" si="11"/>
        <v>2.2273520967203071</v>
      </c>
      <c r="AK16">
        <f t="shared" si="12"/>
        <v>2.3138782988583606</v>
      </c>
      <c r="AL16">
        <f t="shared" si="13"/>
        <v>1.7557143073668187</v>
      </c>
      <c r="AO16">
        <f t="shared" si="14"/>
        <v>0.7587755623245469</v>
      </c>
      <c r="AP16">
        <f t="shared" si="15"/>
        <v>-0.39825487987139879</v>
      </c>
      <c r="AR16" t="s">
        <v>243</v>
      </c>
      <c r="AS16">
        <f t="shared" si="1"/>
        <v>0.57956944666143895</v>
      </c>
      <c r="AT16">
        <f t="shared" si="2"/>
        <v>0.23689451743152459</v>
      </c>
      <c r="AW16" t="s">
        <v>2895</v>
      </c>
      <c r="AX16">
        <v>1.2220097870842739</v>
      </c>
      <c r="BA16" t="s">
        <v>243</v>
      </c>
      <c r="BB16">
        <f t="shared" si="16"/>
        <v>0.53747796308160833</v>
      </c>
      <c r="BC16">
        <f t="shared" si="17"/>
        <v>0.77624317207054927</v>
      </c>
      <c r="BD16">
        <f t="shared" si="18"/>
        <v>0.96260555182148322</v>
      </c>
    </row>
    <row r="17" spans="1:56" x14ac:dyDescent="0.25">
      <c r="A17" t="s">
        <v>243</v>
      </c>
      <c r="B17" t="s">
        <v>244</v>
      </c>
      <c r="C17">
        <v>7039100000</v>
      </c>
      <c r="D17">
        <v>34061000000</v>
      </c>
      <c r="E17">
        <v>17229000000</v>
      </c>
      <c r="F17">
        <v>0</v>
      </c>
      <c r="G17">
        <v>0</v>
      </c>
      <c r="H17">
        <v>0</v>
      </c>
      <c r="L17" t="s">
        <v>357</v>
      </c>
      <c r="M17" t="s">
        <v>358</v>
      </c>
      <c r="N17">
        <v>8170700000</v>
      </c>
      <c r="O17">
        <v>6724200000</v>
      </c>
      <c r="P17">
        <v>5740100000</v>
      </c>
      <c r="Q17">
        <v>9377200000</v>
      </c>
      <c r="R17">
        <v>8948300000</v>
      </c>
      <c r="S17">
        <v>7591600000</v>
      </c>
      <c r="W17">
        <f t="shared" si="4"/>
        <v>6878333333.333333</v>
      </c>
      <c r="X17">
        <f t="shared" si="5"/>
        <v>8639033333.333334</v>
      </c>
      <c r="AA17" t="s">
        <v>357</v>
      </c>
      <c r="AB17">
        <f t="shared" si="6"/>
        <v>0.8816595022001068</v>
      </c>
      <c r="AC17">
        <f t="shared" si="7"/>
        <v>0.74046467270185456</v>
      </c>
      <c r="AD17">
        <f t="shared" si="8"/>
        <v>0.64780894449296633</v>
      </c>
      <c r="AE17">
        <f t="shared" si="9"/>
        <v>1.1615573083659698</v>
      </c>
      <c r="AF17">
        <f t="shared" si="10"/>
        <v>0.98935584285685507</v>
      </c>
      <c r="AG17">
        <f t="shared" si="11"/>
        <v>0.73687977418301265</v>
      </c>
      <c r="AK17">
        <f t="shared" si="12"/>
        <v>0.75664437313164257</v>
      </c>
      <c r="AL17">
        <f t="shared" si="13"/>
        <v>0.96259764180194585</v>
      </c>
      <c r="AO17">
        <f t="shared" si="14"/>
        <v>1.2721929561411951</v>
      </c>
      <c r="AP17">
        <f t="shared" si="15"/>
        <v>0.34731750376373505</v>
      </c>
      <c r="AR17" t="s">
        <v>357</v>
      </c>
      <c r="AS17">
        <f t="shared" si="1"/>
        <v>0.21742432439804363</v>
      </c>
      <c r="AT17">
        <f t="shared" si="2"/>
        <v>0.6626918707331575</v>
      </c>
      <c r="AW17" t="s">
        <v>1443</v>
      </c>
      <c r="AX17">
        <v>1.0743730236267695</v>
      </c>
      <c r="BA17" t="s">
        <v>357</v>
      </c>
      <c r="BB17">
        <f t="shared" si="16"/>
        <v>1.5351429940045027</v>
      </c>
      <c r="BC17">
        <f t="shared" si="17"/>
        <v>1.3075572593794005</v>
      </c>
      <c r="BD17">
        <f t="shared" si="18"/>
        <v>0.97387861503968232</v>
      </c>
    </row>
    <row r="18" spans="1:56" x14ac:dyDescent="0.25">
      <c r="A18" t="s">
        <v>243</v>
      </c>
      <c r="B18" t="s">
        <v>1492</v>
      </c>
      <c r="C18">
        <v>0</v>
      </c>
      <c r="D18">
        <v>0</v>
      </c>
      <c r="E18">
        <v>3751900000</v>
      </c>
      <c r="F18">
        <v>0</v>
      </c>
      <c r="G18">
        <v>0</v>
      </c>
      <c r="H18">
        <v>0</v>
      </c>
      <c r="L18" t="s">
        <v>2527</v>
      </c>
      <c r="M18" t="s">
        <v>2526</v>
      </c>
      <c r="N18">
        <v>127670000</v>
      </c>
      <c r="O18">
        <v>105410000</v>
      </c>
      <c r="P18">
        <v>152330000</v>
      </c>
      <c r="Q18">
        <v>77673000</v>
      </c>
      <c r="R18">
        <v>58736000</v>
      </c>
      <c r="S18">
        <v>47723000</v>
      </c>
      <c r="W18">
        <f t="shared" si="4"/>
        <v>128470000</v>
      </c>
      <c r="X18">
        <f t="shared" si="5"/>
        <v>61377333.333333336</v>
      </c>
      <c r="AA18" t="s">
        <v>2527</v>
      </c>
      <c r="AB18">
        <f t="shared" si="6"/>
        <v>1.3776233204730025E-2</v>
      </c>
      <c r="AC18">
        <f t="shared" si="7"/>
        <v>1.1607682869263629E-2</v>
      </c>
      <c r="AD18">
        <f t="shared" si="8"/>
        <v>1.7191466440412806E-2</v>
      </c>
      <c r="AE18">
        <f t="shared" si="9"/>
        <v>9.6213838686078964E-3</v>
      </c>
      <c r="AF18">
        <f t="shared" si="10"/>
        <v>6.4940608591621029E-3</v>
      </c>
      <c r="AG18">
        <f t="shared" si="11"/>
        <v>4.6322400367953941E-3</v>
      </c>
      <c r="AK18">
        <f t="shared" si="12"/>
        <v>1.4191794171468819E-2</v>
      </c>
      <c r="AL18">
        <f t="shared" si="13"/>
        <v>6.9158949215217978E-3</v>
      </c>
      <c r="AO18">
        <f t="shared" si="14"/>
        <v>0.48731646174981258</v>
      </c>
      <c r="AP18">
        <f t="shared" si="15"/>
        <v>-1.0370691367041807</v>
      </c>
      <c r="AR18" t="s">
        <v>2527</v>
      </c>
      <c r="AS18">
        <f t="shared" si="1"/>
        <v>2.8974615783801734E-2</v>
      </c>
      <c r="AT18">
        <f t="shared" si="2"/>
        <v>1.5379823142627649</v>
      </c>
      <c r="AW18" t="s">
        <v>791</v>
      </c>
      <c r="AX18">
        <v>1.0472546717599456</v>
      </c>
      <c r="BA18" t="s">
        <v>2527</v>
      </c>
      <c r="BB18">
        <f t="shared" si="16"/>
        <v>0.67795401711439174</v>
      </c>
      <c r="BC18">
        <f t="shared" si="17"/>
        <v>0.45759266099121998</v>
      </c>
      <c r="BD18">
        <f t="shared" si="18"/>
        <v>0.32640270714382602</v>
      </c>
    </row>
    <row r="19" spans="1:56" x14ac:dyDescent="0.25">
      <c r="A19" t="s">
        <v>243</v>
      </c>
      <c r="B19" t="s">
        <v>2466</v>
      </c>
      <c r="C19">
        <v>0</v>
      </c>
      <c r="D19">
        <v>359530000</v>
      </c>
      <c r="E19">
        <v>0</v>
      </c>
      <c r="F19">
        <v>0</v>
      </c>
      <c r="G19">
        <v>44247000</v>
      </c>
      <c r="H19">
        <v>37261000</v>
      </c>
      <c r="L19" t="s">
        <v>2895</v>
      </c>
      <c r="M19" t="s">
        <v>2894</v>
      </c>
      <c r="N19">
        <v>85473000</v>
      </c>
      <c r="O19">
        <v>46407000</v>
      </c>
      <c r="P19">
        <v>0</v>
      </c>
      <c r="Q19">
        <v>79781000</v>
      </c>
      <c r="R19">
        <v>120900000</v>
      </c>
      <c r="S19">
        <v>158290000</v>
      </c>
      <c r="W19">
        <f t="shared" si="4"/>
        <v>43960000</v>
      </c>
      <c r="X19">
        <f t="shared" si="5"/>
        <v>119657000</v>
      </c>
      <c r="AA19" t="s">
        <v>2895</v>
      </c>
      <c r="AB19">
        <f t="shared" si="6"/>
        <v>9.2229653067117529E-3</v>
      </c>
      <c r="AC19">
        <f t="shared" si="7"/>
        <v>5.1103096377375697E-3</v>
      </c>
      <c r="AD19">
        <f t="shared" si="8"/>
        <v>0</v>
      </c>
      <c r="AE19">
        <f t="shared" si="9"/>
        <v>9.8825026253834235E-3</v>
      </c>
      <c r="AF19">
        <f t="shared" si="10"/>
        <v>1.3367133578600827E-2</v>
      </c>
      <c r="AG19">
        <f t="shared" si="11"/>
        <v>1.536444220657425E-2</v>
      </c>
      <c r="AK19">
        <f t="shared" si="12"/>
        <v>4.7777583148164412E-3</v>
      </c>
      <c r="AL19">
        <f t="shared" si="13"/>
        <v>1.2871359470186167E-2</v>
      </c>
      <c r="AO19">
        <f t="shared" si="14"/>
        <v>2.694016444965504</v>
      </c>
      <c r="AP19">
        <f t="shared" si="15"/>
        <v>1.4297586574066632</v>
      </c>
      <c r="AR19" t="s">
        <v>2895</v>
      </c>
      <c r="AS19">
        <f t="shared" si="1"/>
        <v>5.9977755975942022E-2</v>
      </c>
      <c r="AT19">
        <f t="shared" si="2"/>
        <v>1.2220097870842739</v>
      </c>
      <c r="AW19" t="s">
        <v>2884</v>
      </c>
      <c r="AX19">
        <v>1.0179335519766997</v>
      </c>
      <c r="BA19" t="s">
        <v>2895</v>
      </c>
      <c r="BB19">
        <f t="shared" si="16"/>
        <v>2.0684392081400427</v>
      </c>
      <c r="BC19">
        <f t="shared" si="17"/>
        <v>2.7977835415298493</v>
      </c>
      <c r="BD19">
        <f t="shared" si="18"/>
        <v>3.2158265852266208</v>
      </c>
    </row>
    <row r="20" spans="1:56" x14ac:dyDescent="0.25">
      <c r="A20" t="s">
        <v>243</v>
      </c>
      <c r="B20" t="s">
        <v>3401</v>
      </c>
      <c r="C20">
        <v>0</v>
      </c>
      <c r="D20">
        <v>195190000</v>
      </c>
      <c r="E20">
        <v>0</v>
      </c>
      <c r="F20">
        <v>0</v>
      </c>
      <c r="G20">
        <v>0</v>
      </c>
      <c r="H20">
        <v>102010000</v>
      </c>
      <c r="L20" t="s">
        <v>636</v>
      </c>
      <c r="M20" t="s">
        <v>637</v>
      </c>
      <c r="N20">
        <v>2755210000</v>
      </c>
      <c r="O20">
        <v>5851880000</v>
      </c>
      <c r="P20">
        <v>5639450000</v>
      </c>
      <c r="Q20">
        <v>3071280000</v>
      </c>
      <c r="R20">
        <v>2888420000</v>
      </c>
      <c r="S20">
        <v>4822430000</v>
      </c>
      <c r="W20">
        <f t="shared" si="4"/>
        <v>4748846666.666667</v>
      </c>
      <c r="X20">
        <f t="shared" si="5"/>
        <v>3594043333.3333335</v>
      </c>
      <c r="AA20" t="s">
        <v>636</v>
      </c>
      <c r="AB20">
        <f t="shared" si="6"/>
        <v>0.2973009750764018</v>
      </c>
      <c r="AC20">
        <f t="shared" si="7"/>
        <v>0.64440534322157705</v>
      </c>
      <c r="AD20">
        <f t="shared" si="8"/>
        <v>0.63644991411662843</v>
      </c>
      <c r="AE20">
        <f t="shared" si="9"/>
        <v>0.38044061447321542</v>
      </c>
      <c r="AF20">
        <f t="shared" si="10"/>
        <v>0.3193539782556013</v>
      </c>
      <c r="AG20">
        <f t="shared" si="11"/>
        <v>0.46808987952650111</v>
      </c>
      <c r="AK20">
        <f t="shared" si="12"/>
        <v>0.52605207747153571</v>
      </c>
      <c r="AL20">
        <f t="shared" si="13"/>
        <v>0.38929482408510596</v>
      </c>
      <c r="AO20">
        <f t="shared" si="14"/>
        <v>0.74003096034949201</v>
      </c>
      <c r="AP20">
        <f t="shared" si="15"/>
        <v>-0.43434246548588273</v>
      </c>
      <c r="AR20" t="s">
        <v>636</v>
      </c>
      <c r="AS20">
        <f t="shared" si="1"/>
        <v>0.32599568864804085</v>
      </c>
      <c r="AT20">
        <f t="shared" si="2"/>
        <v>0.4867881435171737</v>
      </c>
      <c r="AW20" t="s">
        <v>4305</v>
      </c>
      <c r="AX20">
        <v>0.92141031065717927</v>
      </c>
      <c r="BA20" t="s">
        <v>636</v>
      </c>
      <c r="BB20">
        <f t="shared" si="16"/>
        <v>0.72319952865085069</v>
      </c>
      <c r="BC20">
        <f t="shared" si="17"/>
        <v>0.60707673618660185</v>
      </c>
      <c r="BD20">
        <f t="shared" si="18"/>
        <v>0.88981661621102348</v>
      </c>
    </row>
    <row r="21" spans="1:56" x14ac:dyDescent="0.25">
      <c r="A21" t="s">
        <v>243</v>
      </c>
      <c r="B21" t="s">
        <v>7663</v>
      </c>
      <c r="C21">
        <v>0</v>
      </c>
      <c r="D21">
        <v>21645000</v>
      </c>
      <c r="E21">
        <v>0</v>
      </c>
      <c r="F21">
        <v>0</v>
      </c>
      <c r="G21">
        <v>0</v>
      </c>
      <c r="H21">
        <v>209150000</v>
      </c>
      <c r="L21" t="s">
        <v>674</v>
      </c>
      <c r="M21" t="s">
        <v>675</v>
      </c>
      <c r="N21">
        <v>1854900000</v>
      </c>
      <c r="O21">
        <v>7319900000</v>
      </c>
      <c r="P21">
        <v>5088600000</v>
      </c>
      <c r="Q21">
        <v>2414200000</v>
      </c>
      <c r="R21">
        <v>2301000000</v>
      </c>
      <c r="S21">
        <v>2529400000</v>
      </c>
      <c r="W21">
        <f t="shared" si="4"/>
        <v>4754466666.666667</v>
      </c>
      <c r="X21">
        <f t="shared" si="5"/>
        <v>2414866666.6666665</v>
      </c>
      <c r="AA21" t="s">
        <v>674</v>
      </c>
      <c r="AB21">
        <f t="shared" si="6"/>
        <v>0.20015301144711933</v>
      </c>
      <c r="AC21">
        <f t="shared" si="7"/>
        <v>0.80606278184918745</v>
      </c>
      <c r="AD21">
        <f t="shared" si="8"/>
        <v>0.57428278164960689</v>
      </c>
      <c r="AE21">
        <f t="shared" si="9"/>
        <v>0.29904786651208509</v>
      </c>
      <c r="AF21">
        <f t="shared" si="10"/>
        <v>0.25440673585078993</v>
      </c>
      <c r="AG21">
        <f t="shared" si="11"/>
        <v>0.2455165842271079</v>
      </c>
      <c r="AK21">
        <f t="shared" si="12"/>
        <v>0.52683285831530446</v>
      </c>
      <c r="AL21">
        <f t="shared" si="13"/>
        <v>0.26632372886332761</v>
      </c>
      <c r="AO21">
        <f t="shared" si="14"/>
        <v>0.5055184479475564</v>
      </c>
      <c r="AP21">
        <f t="shared" si="15"/>
        <v>-0.98416435334894303</v>
      </c>
      <c r="AR21" t="s">
        <v>674</v>
      </c>
      <c r="AS21">
        <f t="shared" si="1"/>
        <v>0.21565685543007343</v>
      </c>
      <c r="AT21">
        <f t="shared" si="2"/>
        <v>0.6662367316839013</v>
      </c>
      <c r="AW21" t="s">
        <v>2937</v>
      </c>
      <c r="AX21">
        <v>0.91071453002435976</v>
      </c>
      <c r="BA21" t="s">
        <v>674</v>
      </c>
      <c r="BB21">
        <f t="shared" si="16"/>
        <v>0.56763328595026197</v>
      </c>
      <c r="BC21">
        <f t="shared" si="17"/>
        <v>0.48289838387136041</v>
      </c>
      <c r="BD21">
        <f t="shared" si="18"/>
        <v>0.466023674021047</v>
      </c>
    </row>
    <row r="22" spans="1:56" x14ac:dyDescent="0.25">
      <c r="A22" t="s">
        <v>243</v>
      </c>
      <c r="B22" t="s">
        <v>4180</v>
      </c>
      <c r="C22">
        <v>0</v>
      </c>
      <c r="D22">
        <v>0</v>
      </c>
      <c r="E22">
        <v>0</v>
      </c>
      <c r="F22">
        <v>0</v>
      </c>
      <c r="G22">
        <v>0</v>
      </c>
      <c r="H22">
        <v>236560000</v>
      </c>
      <c r="L22" t="s">
        <v>425</v>
      </c>
      <c r="M22" t="s">
        <v>426</v>
      </c>
      <c r="N22">
        <v>6493900000</v>
      </c>
      <c r="O22">
        <v>3933300000</v>
      </c>
      <c r="P22">
        <v>7521500000</v>
      </c>
      <c r="Q22">
        <v>2245800000</v>
      </c>
      <c r="R22">
        <v>2901600000</v>
      </c>
      <c r="S22">
        <v>9038500000</v>
      </c>
      <c r="W22">
        <f t="shared" si="4"/>
        <v>5982900000</v>
      </c>
      <c r="X22">
        <f t="shared" si="5"/>
        <v>4728633333.333333</v>
      </c>
      <c r="AA22" t="s">
        <v>425</v>
      </c>
      <c r="AB22">
        <f t="shared" si="6"/>
        <v>0.70072437384034081</v>
      </c>
      <c r="AC22">
        <f t="shared" si="7"/>
        <v>0.43313252091523224</v>
      </c>
      <c r="AD22">
        <f t="shared" si="8"/>
        <v>0.84885193219697319</v>
      </c>
      <c r="AE22">
        <f t="shared" si="9"/>
        <v>0.27818809486075746</v>
      </c>
      <c r="AF22">
        <f t="shared" si="10"/>
        <v>0.32081120588641987</v>
      </c>
      <c r="AG22">
        <f t="shared" si="11"/>
        <v>0.87732333618119507</v>
      </c>
      <c r="AK22">
        <f t="shared" si="12"/>
        <v>0.66090294231751534</v>
      </c>
      <c r="AL22">
        <f t="shared" si="13"/>
        <v>0.4921075456427908</v>
      </c>
      <c r="AO22">
        <f t="shared" si="14"/>
        <v>0.7445988119180883</v>
      </c>
      <c r="AP22">
        <f t="shared" si="15"/>
        <v>-0.42546478066039917</v>
      </c>
      <c r="AR22" t="s">
        <v>425</v>
      </c>
      <c r="AS22">
        <f t="shared" si="1"/>
        <v>0.50044519931264864</v>
      </c>
      <c r="AT22">
        <f t="shared" si="2"/>
        <v>0.30064347250863821</v>
      </c>
      <c r="AW22" t="s">
        <v>5039</v>
      </c>
      <c r="AX22">
        <v>0.90751927654438458</v>
      </c>
      <c r="BA22" t="s">
        <v>425</v>
      </c>
      <c r="BB22">
        <f t="shared" si="16"/>
        <v>0.42092125340714326</v>
      </c>
      <c r="BC22">
        <f t="shared" si="17"/>
        <v>0.48541349318474308</v>
      </c>
      <c r="BD22">
        <f t="shared" si="18"/>
        <v>1.3274616891623787</v>
      </c>
    </row>
    <row r="23" spans="1:56" x14ac:dyDescent="0.25">
      <c r="A23" t="s">
        <v>243</v>
      </c>
      <c r="B23" t="s">
        <v>1492</v>
      </c>
      <c r="C23">
        <v>0</v>
      </c>
      <c r="D23">
        <v>0</v>
      </c>
      <c r="E23">
        <v>0</v>
      </c>
      <c r="F23">
        <v>10040000000</v>
      </c>
      <c r="G23">
        <v>16201000000</v>
      </c>
      <c r="H23">
        <v>22362000000</v>
      </c>
      <c r="L23" t="s">
        <v>7226</v>
      </c>
      <c r="M23" t="s">
        <v>7227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W23">
        <f t="shared" si="4"/>
        <v>0</v>
      </c>
      <c r="X23">
        <f t="shared" si="5"/>
        <v>0</v>
      </c>
      <c r="AA23" t="s">
        <v>7226</v>
      </c>
      <c r="AB23">
        <f t="shared" si="6"/>
        <v>0</v>
      </c>
      <c r="AC23">
        <f t="shared" si="7"/>
        <v>0</v>
      </c>
      <c r="AD23">
        <f t="shared" si="8"/>
        <v>0</v>
      </c>
      <c r="AE23">
        <f t="shared" si="9"/>
        <v>0</v>
      </c>
      <c r="AF23">
        <f t="shared" si="10"/>
        <v>0</v>
      </c>
      <c r="AG23">
        <f t="shared" si="11"/>
        <v>0</v>
      </c>
      <c r="AK23">
        <f t="shared" si="12"/>
        <v>0</v>
      </c>
      <c r="AL23">
        <f t="shared" si="13"/>
        <v>0</v>
      </c>
      <c r="AO23" t="e">
        <f t="shared" si="14"/>
        <v>#DIV/0!</v>
      </c>
      <c r="AP23" t="e">
        <f t="shared" si="15"/>
        <v>#DIV/0!</v>
      </c>
      <c r="AR23" t="s">
        <v>7226</v>
      </c>
      <c r="AS23" t="e">
        <f t="shared" si="1"/>
        <v>#DIV/0!</v>
      </c>
      <c r="AT23" t="e">
        <f t="shared" si="2"/>
        <v>#DIV/0!</v>
      </c>
      <c r="AW23" t="s">
        <v>1071</v>
      </c>
      <c r="AX23">
        <v>0.80469138119535888</v>
      </c>
      <c r="BA23" t="s">
        <v>7226</v>
      </c>
      <c r="BB23" t="e">
        <f t="shared" si="16"/>
        <v>#DIV/0!</v>
      </c>
      <c r="BC23" t="e">
        <f t="shared" si="17"/>
        <v>#DIV/0!</v>
      </c>
      <c r="BD23" t="e">
        <f t="shared" si="18"/>
        <v>#DIV/0!</v>
      </c>
    </row>
    <row r="24" spans="1:56" x14ac:dyDescent="0.25">
      <c r="A24" t="s">
        <v>357</v>
      </c>
      <c r="B24" t="s">
        <v>358</v>
      </c>
      <c r="C24">
        <v>8170700000</v>
      </c>
      <c r="D24">
        <v>6724200000</v>
      </c>
      <c r="E24">
        <v>5740100000</v>
      </c>
      <c r="F24">
        <v>9377200000</v>
      </c>
      <c r="G24">
        <v>8948300000</v>
      </c>
      <c r="H24">
        <v>7591600000</v>
      </c>
      <c r="L24" t="s">
        <v>62</v>
      </c>
      <c r="M24" t="s">
        <v>61</v>
      </c>
      <c r="N24">
        <v>152320000000</v>
      </c>
      <c r="O24">
        <v>161660000000</v>
      </c>
      <c r="P24">
        <v>126720000000</v>
      </c>
      <c r="Q24">
        <v>124080000000</v>
      </c>
      <c r="R24">
        <v>113970000000</v>
      </c>
      <c r="S24">
        <v>218160000000</v>
      </c>
      <c r="W24">
        <f t="shared" si="4"/>
        <v>146900000000</v>
      </c>
      <c r="X24">
        <f t="shared" si="5"/>
        <v>152070000000</v>
      </c>
      <c r="AA24" t="s">
        <v>62</v>
      </c>
      <c r="AB24">
        <f t="shared" si="6"/>
        <v>16.436091812833691</v>
      </c>
      <c r="AC24">
        <f t="shared" si="7"/>
        <v>17.801897473153954</v>
      </c>
      <c r="AD24">
        <f t="shared" si="8"/>
        <v>14.301205457422117</v>
      </c>
      <c r="AE24">
        <f t="shared" si="9"/>
        <v>15.369836499386761</v>
      </c>
      <c r="AF24">
        <f t="shared" si="10"/>
        <v>12.60092815511279</v>
      </c>
      <c r="AG24">
        <f t="shared" si="11"/>
        <v>21.175732590727389</v>
      </c>
      <c r="AK24">
        <f t="shared" si="12"/>
        <v>16.17973158113659</v>
      </c>
      <c r="AL24">
        <f t="shared" si="13"/>
        <v>16.38216574840898</v>
      </c>
      <c r="AO24">
        <f t="shared" si="14"/>
        <v>1.0125115899641006</v>
      </c>
      <c r="AP24">
        <f t="shared" si="15"/>
        <v>1.7938422257047459E-2</v>
      </c>
      <c r="AR24" t="s">
        <v>62</v>
      </c>
      <c r="AS24">
        <f t="shared" si="1"/>
        <v>0.94433137272071943</v>
      </c>
      <c r="AT24">
        <f t="shared" si="2"/>
        <v>2.4875581876729603E-2</v>
      </c>
      <c r="AW24" t="s">
        <v>463</v>
      </c>
      <c r="AX24">
        <v>0.80052237767357215</v>
      </c>
      <c r="BA24" t="s">
        <v>62</v>
      </c>
      <c r="BB24">
        <f t="shared" si="16"/>
        <v>0.94994384933467879</v>
      </c>
      <c r="BC24">
        <f t="shared" si="17"/>
        <v>0.77880946861960254</v>
      </c>
      <c r="BD24">
        <f t="shared" si="18"/>
        <v>1.3087814519380203</v>
      </c>
    </row>
    <row r="25" spans="1:56" x14ac:dyDescent="0.25">
      <c r="A25" t="s">
        <v>2527</v>
      </c>
      <c r="B25" t="s">
        <v>2526</v>
      </c>
      <c r="C25">
        <v>127670000</v>
      </c>
      <c r="D25">
        <v>105410000</v>
      </c>
      <c r="E25">
        <v>152330000</v>
      </c>
      <c r="F25">
        <v>77673000</v>
      </c>
      <c r="G25">
        <v>58736000</v>
      </c>
      <c r="H25">
        <v>47723000</v>
      </c>
      <c r="L25" t="s">
        <v>1443</v>
      </c>
      <c r="M25" t="s">
        <v>1444</v>
      </c>
      <c r="N25">
        <v>810350000</v>
      </c>
      <c r="O25">
        <v>341740000</v>
      </c>
      <c r="P25">
        <v>1261200000</v>
      </c>
      <c r="Q25">
        <v>263450000</v>
      </c>
      <c r="R25">
        <v>159120000</v>
      </c>
      <c r="S25">
        <v>0</v>
      </c>
      <c r="W25">
        <f t="shared" si="4"/>
        <v>804430000</v>
      </c>
      <c r="X25">
        <f t="shared" si="5"/>
        <v>140856666.66666666</v>
      </c>
      <c r="AA25" t="s">
        <v>1443</v>
      </c>
      <c r="AB25">
        <f t="shared" si="6"/>
        <v>8.7440828522385647E-2</v>
      </c>
      <c r="AC25">
        <f t="shared" si="7"/>
        <v>3.7632193755261861E-2</v>
      </c>
      <c r="AD25">
        <f t="shared" si="8"/>
        <v>0.14233491416430535</v>
      </c>
      <c r="AE25">
        <f t="shared" si="9"/>
        <v>3.2633651078041927E-2</v>
      </c>
      <c r="AF25">
        <f t="shared" si="10"/>
        <v>1.7592872580868186E-2</v>
      </c>
      <c r="AG25">
        <f t="shared" si="11"/>
        <v>0</v>
      </c>
      <c r="AK25">
        <f t="shared" si="12"/>
        <v>8.9135978813984273E-2</v>
      </c>
      <c r="AL25">
        <f t="shared" si="13"/>
        <v>1.674217455297004E-2</v>
      </c>
      <c r="AO25">
        <f t="shared" si="14"/>
        <v>0.18782734845946866</v>
      </c>
      <c r="AP25">
        <f t="shared" si="15"/>
        <v>-2.4125209540774173</v>
      </c>
      <c r="AR25" t="s">
        <v>1443</v>
      </c>
      <c r="AS25">
        <f t="shared" si="1"/>
        <v>8.4261071281147043E-2</v>
      </c>
      <c r="AT25">
        <f t="shared" si="2"/>
        <v>1.0743730236267695</v>
      </c>
      <c r="AW25" t="s">
        <v>3746</v>
      </c>
      <c r="AX25">
        <v>0.76136025853260103</v>
      </c>
      <c r="BA25" t="s">
        <v>1443</v>
      </c>
      <c r="BB25">
        <f t="shared" si="16"/>
        <v>0.36611087365904521</v>
      </c>
      <c r="BC25">
        <f t="shared" si="17"/>
        <v>0.19737117171936069</v>
      </c>
      <c r="BD25">
        <f t="shared" si="18"/>
        <v>0</v>
      </c>
    </row>
    <row r="26" spans="1:56" x14ac:dyDescent="0.25">
      <c r="A26" t="s">
        <v>2895</v>
      </c>
      <c r="B26" t="s">
        <v>2894</v>
      </c>
      <c r="C26">
        <v>85473000</v>
      </c>
      <c r="D26">
        <v>46407000</v>
      </c>
      <c r="E26">
        <v>0</v>
      </c>
      <c r="F26">
        <v>79781000</v>
      </c>
      <c r="G26">
        <v>120900000</v>
      </c>
      <c r="H26">
        <v>158290000</v>
      </c>
      <c r="L26" t="s">
        <v>815</v>
      </c>
      <c r="M26" t="s">
        <v>816</v>
      </c>
      <c r="N26">
        <v>1303400000</v>
      </c>
      <c r="O26">
        <v>787900000</v>
      </c>
      <c r="P26">
        <v>534230000</v>
      </c>
      <c r="Q26">
        <v>2134100000</v>
      </c>
      <c r="R26">
        <v>4524000000</v>
      </c>
      <c r="S26">
        <v>914370000</v>
      </c>
      <c r="W26">
        <f t="shared" si="4"/>
        <v>875176666.66666663</v>
      </c>
      <c r="X26">
        <f t="shared" si="5"/>
        <v>2524156666.6666665</v>
      </c>
      <c r="AA26" t="s">
        <v>815</v>
      </c>
      <c r="AB26">
        <f t="shared" si="6"/>
        <v>0.14064339593518538</v>
      </c>
      <c r="AC26">
        <f t="shared" si="7"/>
        <v>8.6763052202758872E-2</v>
      </c>
      <c r="AD26">
        <f t="shared" si="8"/>
        <v>6.0291453531554753E-2</v>
      </c>
      <c r="AE26">
        <f t="shared" si="9"/>
        <v>0.26435177364072598</v>
      </c>
      <c r="AF26">
        <f t="shared" si="10"/>
        <v>0.50018951455409544</v>
      </c>
      <c r="AG26">
        <f t="shared" si="11"/>
        <v>8.8753458970404306E-2</v>
      </c>
      <c r="AK26">
        <f t="shared" si="12"/>
        <v>9.5899300556499659E-2</v>
      </c>
      <c r="AL26">
        <f t="shared" si="13"/>
        <v>0.2844315823884086</v>
      </c>
      <c r="AO26">
        <f t="shared" si="14"/>
        <v>2.965940113617763</v>
      </c>
      <c r="AP26">
        <f t="shared" si="15"/>
        <v>1.5684894681030934</v>
      </c>
      <c r="AR26" t="s">
        <v>815</v>
      </c>
      <c r="AS26">
        <f t="shared" si="1"/>
        <v>0.19572971707572998</v>
      </c>
      <c r="AT26">
        <f t="shared" si="2"/>
        <v>0.70834323166330271</v>
      </c>
      <c r="AW26" t="s">
        <v>2828</v>
      </c>
      <c r="AX26">
        <v>0.73199012952356035</v>
      </c>
      <c r="BA26" t="s">
        <v>815</v>
      </c>
      <c r="BB26">
        <f t="shared" si="16"/>
        <v>2.7565558049610752</v>
      </c>
      <c r="BC26">
        <f t="shared" si="17"/>
        <v>5.215778547408755</v>
      </c>
      <c r="BD26">
        <f t="shared" si="18"/>
        <v>0.92548598848345787</v>
      </c>
    </row>
    <row r="27" spans="1:56" x14ac:dyDescent="0.25">
      <c r="A27" t="s">
        <v>636</v>
      </c>
      <c r="B27" t="s">
        <v>637</v>
      </c>
      <c r="C27">
        <v>2408400000</v>
      </c>
      <c r="D27">
        <v>4988700000</v>
      </c>
      <c r="E27">
        <v>4981700000</v>
      </c>
      <c r="F27">
        <v>418580000</v>
      </c>
      <c r="G27">
        <v>390620000</v>
      </c>
      <c r="H27">
        <v>491330000</v>
      </c>
      <c r="L27" t="s">
        <v>879</v>
      </c>
      <c r="M27" t="s">
        <v>880</v>
      </c>
      <c r="N27">
        <v>697350000</v>
      </c>
      <c r="O27">
        <v>477390000</v>
      </c>
      <c r="P27">
        <v>0</v>
      </c>
      <c r="Q27">
        <v>1565100000</v>
      </c>
      <c r="R27">
        <v>4681100000</v>
      </c>
      <c r="S27">
        <v>360490000</v>
      </c>
      <c r="W27">
        <f t="shared" si="4"/>
        <v>391580000</v>
      </c>
      <c r="X27">
        <f t="shared" si="5"/>
        <v>2202230000</v>
      </c>
      <c r="AA27" t="s">
        <v>879</v>
      </c>
      <c r="AB27">
        <f t="shared" si="6"/>
        <v>7.5247561880774527E-2</v>
      </c>
      <c r="AC27">
        <f t="shared" si="7"/>
        <v>5.2569886395576922E-2</v>
      </c>
      <c r="AD27">
        <f t="shared" si="8"/>
        <v>0</v>
      </c>
      <c r="AE27">
        <f t="shared" si="9"/>
        <v>0.19386952857181028</v>
      </c>
      <c r="AF27">
        <f t="shared" si="10"/>
        <v>0.51755904875755443</v>
      </c>
      <c r="AG27">
        <f t="shared" si="11"/>
        <v>3.499101504231443E-2</v>
      </c>
      <c r="AK27">
        <f t="shared" si="12"/>
        <v>4.2605816092117145E-2</v>
      </c>
      <c r="AL27">
        <f t="shared" si="13"/>
        <v>0.2488065307905597</v>
      </c>
      <c r="AO27">
        <f t="shared" si="14"/>
        <v>5.8397316050142143</v>
      </c>
      <c r="AP27">
        <f t="shared" si="15"/>
        <v>2.5459020641373096</v>
      </c>
      <c r="AR27" t="s">
        <v>879</v>
      </c>
      <c r="AS27">
        <f t="shared" si="1"/>
        <v>0.22469648420141017</v>
      </c>
      <c r="AT27">
        <f t="shared" si="2"/>
        <v>0.64840372288070436</v>
      </c>
      <c r="AW27" t="s">
        <v>815</v>
      </c>
      <c r="AX27">
        <v>0.70834323166330271</v>
      </c>
      <c r="BA27" t="s">
        <v>879</v>
      </c>
      <c r="BB27">
        <f t="shared" si="16"/>
        <v>4.5503066565524533</v>
      </c>
      <c r="BC27">
        <f t="shared" si="17"/>
        <v>12.147614955633072</v>
      </c>
      <c r="BD27">
        <f t="shared" si="18"/>
        <v>0.82127320285711902</v>
      </c>
    </row>
    <row r="28" spans="1:56" x14ac:dyDescent="0.25">
      <c r="A28" t="s">
        <v>636</v>
      </c>
      <c r="B28" t="s">
        <v>1456</v>
      </c>
      <c r="C28">
        <v>346810000</v>
      </c>
      <c r="D28">
        <v>863180000</v>
      </c>
      <c r="E28">
        <v>657750000</v>
      </c>
      <c r="F28">
        <v>2652700000</v>
      </c>
      <c r="G28">
        <v>2497800000</v>
      </c>
      <c r="H28">
        <v>4331100000</v>
      </c>
      <c r="L28" t="s">
        <v>743</v>
      </c>
      <c r="M28" t="s">
        <v>744</v>
      </c>
      <c r="N28">
        <v>1211100000</v>
      </c>
      <c r="O28">
        <v>974740000</v>
      </c>
      <c r="P28">
        <v>330700000</v>
      </c>
      <c r="Q28">
        <v>2932400000</v>
      </c>
      <c r="R28">
        <v>7011200000</v>
      </c>
      <c r="S28">
        <v>648770000</v>
      </c>
      <c r="W28">
        <f t="shared" si="4"/>
        <v>838846666.66666663</v>
      </c>
      <c r="X28">
        <f t="shared" si="5"/>
        <v>3530790000</v>
      </c>
      <c r="AA28" t="s">
        <v>743</v>
      </c>
      <c r="AB28">
        <f t="shared" si="6"/>
        <v>0.13068376309429414</v>
      </c>
      <c r="AC28">
        <f t="shared" si="7"/>
        <v>0.10733775543104097</v>
      </c>
      <c r="AD28">
        <f t="shared" si="8"/>
        <v>3.7321722259860274E-2</v>
      </c>
      <c r="AE28">
        <f t="shared" si="9"/>
        <v>0.36323749637976899</v>
      </c>
      <c r="AF28">
        <f t="shared" si="10"/>
        <v>0.7751831840056751</v>
      </c>
      <c r="AG28">
        <f t="shared" si="11"/>
        <v>6.2972955779639753E-2</v>
      </c>
      <c r="AK28">
        <f t="shared" si="12"/>
        <v>9.1781080261731776E-2</v>
      </c>
      <c r="AL28">
        <f t="shared" si="13"/>
        <v>0.40046454538836124</v>
      </c>
      <c r="AO28">
        <f t="shared" si="14"/>
        <v>4.3632581382389262</v>
      </c>
      <c r="AP28">
        <f t="shared" si="15"/>
        <v>2.1254058286858957</v>
      </c>
      <c r="AR28" t="s">
        <v>743</v>
      </c>
      <c r="AS28">
        <f t="shared" si="1"/>
        <v>0.21255558245478456</v>
      </c>
      <c r="AT28">
        <f t="shared" si="2"/>
        <v>0.67252748445140498</v>
      </c>
      <c r="AW28" t="s">
        <v>979</v>
      </c>
      <c r="AX28">
        <v>0.69293828767487942</v>
      </c>
      <c r="BA28" t="s">
        <v>743</v>
      </c>
      <c r="BB28">
        <f t="shared" si="16"/>
        <v>3.9576511340237652</v>
      </c>
      <c r="BC28">
        <f t="shared" si="17"/>
        <v>8.4460019624424554</v>
      </c>
      <c r="BD28">
        <f t="shared" si="18"/>
        <v>0.68612131825055889</v>
      </c>
    </row>
    <row r="29" spans="1:56" x14ac:dyDescent="0.25">
      <c r="A29" t="s">
        <v>674</v>
      </c>
      <c r="B29" t="s">
        <v>675</v>
      </c>
      <c r="C29">
        <v>1854900000</v>
      </c>
      <c r="D29">
        <v>7319900000</v>
      </c>
      <c r="E29">
        <v>5088600000</v>
      </c>
      <c r="F29">
        <v>2414200000</v>
      </c>
      <c r="G29">
        <v>2301000000</v>
      </c>
      <c r="H29">
        <v>2529400000</v>
      </c>
      <c r="L29" t="s">
        <v>383</v>
      </c>
      <c r="M29" t="s">
        <v>384</v>
      </c>
      <c r="N29">
        <v>4146400000</v>
      </c>
      <c r="O29">
        <v>6439800000</v>
      </c>
      <c r="P29">
        <v>4018000000</v>
      </c>
      <c r="Q29">
        <v>6766500000</v>
      </c>
      <c r="R29">
        <v>14370000000</v>
      </c>
      <c r="S29">
        <v>4188200000</v>
      </c>
      <c r="W29">
        <f t="shared" si="4"/>
        <v>4868066666.666667</v>
      </c>
      <c r="X29">
        <f t="shared" si="5"/>
        <v>8441566666.666667</v>
      </c>
      <c r="AA29" t="s">
        <v>383</v>
      </c>
      <c r="AB29">
        <f t="shared" si="6"/>
        <v>0.44741735223695916</v>
      </c>
      <c r="AC29">
        <f t="shared" si="7"/>
        <v>0.70914672366458509</v>
      </c>
      <c r="AD29">
        <f t="shared" si="8"/>
        <v>0.45345836117362748</v>
      </c>
      <c r="AE29">
        <f t="shared" si="9"/>
        <v>0.83816891258140325</v>
      </c>
      <c r="AF29">
        <f t="shared" si="10"/>
        <v>1.5887982590942422</v>
      </c>
      <c r="AG29">
        <f t="shared" si="11"/>
        <v>0.40652825099231965</v>
      </c>
      <c r="AK29">
        <f t="shared" si="12"/>
        <v>0.536674145691724</v>
      </c>
      <c r="AL29">
        <f t="shared" si="13"/>
        <v>0.94449847422265509</v>
      </c>
      <c r="AO29">
        <f t="shared" si="14"/>
        <v>1.759910518896495</v>
      </c>
      <c r="AP29">
        <f t="shared" si="15"/>
        <v>0.81550207816594844</v>
      </c>
      <c r="AR29" t="s">
        <v>383</v>
      </c>
      <c r="AS29">
        <f t="shared" si="1"/>
        <v>0.31586833450536439</v>
      </c>
      <c r="AT29">
        <f t="shared" si="2"/>
        <v>0.5004939095139197</v>
      </c>
      <c r="AW29" t="s">
        <v>743</v>
      </c>
      <c r="AX29">
        <v>0.67252748445140498</v>
      </c>
      <c r="BA29" t="s">
        <v>383</v>
      </c>
      <c r="BB29">
        <f t="shared" si="16"/>
        <v>1.5617836620414796</v>
      </c>
      <c r="BC29">
        <f t="shared" si="17"/>
        <v>2.9604523934098337</v>
      </c>
      <c r="BD29">
        <f t="shared" si="18"/>
        <v>0.75749550123817089</v>
      </c>
    </row>
    <row r="30" spans="1:56" x14ac:dyDescent="0.25">
      <c r="A30" t="s">
        <v>425</v>
      </c>
      <c r="B30" t="s">
        <v>426</v>
      </c>
      <c r="C30">
        <v>6493900000</v>
      </c>
      <c r="D30">
        <v>3933300000</v>
      </c>
      <c r="E30">
        <v>7521500000</v>
      </c>
      <c r="F30">
        <v>2245800000</v>
      </c>
      <c r="G30">
        <v>2901600000</v>
      </c>
      <c r="H30">
        <v>9038500000</v>
      </c>
      <c r="L30" t="s">
        <v>8344</v>
      </c>
      <c r="M30" t="s">
        <v>8345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W30">
        <f t="shared" si="4"/>
        <v>0</v>
      </c>
      <c r="X30">
        <f t="shared" si="5"/>
        <v>0</v>
      </c>
      <c r="AA30" t="s">
        <v>8344</v>
      </c>
      <c r="AB30">
        <f t="shared" si="6"/>
        <v>0</v>
      </c>
      <c r="AC30">
        <f t="shared" si="7"/>
        <v>0</v>
      </c>
      <c r="AD30">
        <f t="shared" si="8"/>
        <v>0</v>
      </c>
      <c r="AE30">
        <f t="shared" si="9"/>
        <v>0</v>
      </c>
      <c r="AF30">
        <f t="shared" si="10"/>
        <v>0</v>
      </c>
      <c r="AG30">
        <f t="shared" si="11"/>
        <v>0</v>
      </c>
      <c r="AK30">
        <f t="shared" si="12"/>
        <v>0</v>
      </c>
      <c r="AL30">
        <f t="shared" si="13"/>
        <v>0</v>
      </c>
      <c r="AO30" t="e">
        <f t="shared" si="14"/>
        <v>#DIV/0!</v>
      </c>
      <c r="AP30" t="e">
        <f t="shared" si="15"/>
        <v>#DIV/0!</v>
      </c>
      <c r="AR30" t="s">
        <v>8344</v>
      </c>
      <c r="AS30" t="e">
        <f t="shared" si="1"/>
        <v>#DIV/0!</v>
      </c>
      <c r="AT30" t="e">
        <f t="shared" si="2"/>
        <v>#DIV/0!</v>
      </c>
      <c r="AW30" t="s">
        <v>1175</v>
      </c>
      <c r="AX30">
        <v>0.67214289453140996</v>
      </c>
      <c r="BA30" t="s">
        <v>8344</v>
      </c>
      <c r="BB30" t="e">
        <f t="shared" si="16"/>
        <v>#DIV/0!</v>
      </c>
      <c r="BC30" t="e">
        <f t="shared" si="17"/>
        <v>#DIV/0!</v>
      </c>
      <c r="BD30" t="e">
        <f t="shared" si="18"/>
        <v>#DIV/0!</v>
      </c>
    </row>
    <row r="31" spans="1:56" x14ac:dyDescent="0.25">
      <c r="A31" t="s">
        <v>7226</v>
      </c>
      <c r="B31" t="s">
        <v>7227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L31" t="s">
        <v>1613</v>
      </c>
      <c r="M31" t="s">
        <v>1614</v>
      </c>
      <c r="N31">
        <v>278960000</v>
      </c>
      <c r="O31">
        <v>180610000</v>
      </c>
      <c r="P31">
        <v>746560000</v>
      </c>
      <c r="Q31">
        <v>895370000</v>
      </c>
      <c r="R31">
        <v>112350000</v>
      </c>
      <c r="S31">
        <v>209370000</v>
      </c>
      <c r="W31">
        <f t="shared" si="4"/>
        <v>402043333.33333331</v>
      </c>
      <c r="X31">
        <f t="shared" si="5"/>
        <v>405696666.66666669</v>
      </c>
      <c r="AA31" t="s">
        <v>1613</v>
      </c>
      <c r="AB31">
        <f t="shared" si="6"/>
        <v>3.0101182852600362E-2</v>
      </c>
      <c r="AC31">
        <f t="shared" si="7"/>
        <v>1.9888659548597896E-2</v>
      </c>
      <c r="AD31">
        <f t="shared" si="8"/>
        <v>8.425432407112575E-2</v>
      </c>
      <c r="AE31">
        <f t="shared" si="9"/>
        <v>0.11090982032927081</v>
      </c>
      <c r="AF31">
        <f t="shared" si="10"/>
        <v>1.2421815198972728E-2</v>
      </c>
      <c r="AG31">
        <f t="shared" si="11"/>
        <v>2.0322529943713755E-2</v>
      </c>
      <c r="AK31">
        <f t="shared" si="12"/>
        <v>4.4748055490774673E-2</v>
      </c>
      <c r="AL31">
        <f t="shared" si="13"/>
        <v>4.7884721823985767E-2</v>
      </c>
      <c r="AO31">
        <f t="shared" si="14"/>
        <v>1.070096148286438</v>
      </c>
      <c r="AP31">
        <f t="shared" si="15"/>
        <v>9.7740428798545359E-2</v>
      </c>
      <c r="AR31" t="s">
        <v>1613</v>
      </c>
      <c r="AS31">
        <f t="shared" si="1"/>
        <v>0.93715419975285963</v>
      </c>
      <c r="AT31">
        <f t="shared" si="2"/>
        <v>2.8188944232824163E-2</v>
      </c>
      <c r="AW31" t="s">
        <v>674</v>
      </c>
      <c r="AX31">
        <v>0.6662367316839013</v>
      </c>
      <c r="BA31" t="s">
        <v>1613</v>
      </c>
      <c r="BB31">
        <f t="shared" si="16"/>
        <v>2.4785394384821067</v>
      </c>
      <c r="BC31">
        <f t="shared" si="17"/>
        <v>0.27759452478406865</v>
      </c>
      <c r="BD31">
        <f t="shared" si="18"/>
        <v>0.45415448159313826</v>
      </c>
    </row>
    <row r="32" spans="1:56" x14ac:dyDescent="0.25">
      <c r="A32" t="s">
        <v>62</v>
      </c>
      <c r="B32" t="s">
        <v>61</v>
      </c>
      <c r="C32">
        <v>152320000000</v>
      </c>
      <c r="D32">
        <v>161660000000</v>
      </c>
      <c r="E32">
        <v>126720000000</v>
      </c>
      <c r="F32">
        <v>124080000000</v>
      </c>
      <c r="G32">
        <v>113970000000</v>
      </c>
      <c r="H32">
        <v>218160000000</v>
      </c>
      <c r="L32" t="s">
        <v>7720</v>
      </c>
      <c r="M32" t="s">
        <v>7721</v>
      </c>
      <c r="N32">
        <v>0</v>
      </c>
      <c r="O32">
        <v>0</v>
      </c>
      <c r="P32">
        <v>0</v>
      </c>
      <c r="Q32">
        <v>21184000</v>
      </c>
      <c r="R32">
        <v>0</v>
      </c>
      <c r="S32">
        <v>0</v>
      </c>
      <c r="W32">
        <f t="shared" si="4"/>
        <v>0</v>
      </c>
      <c r="X32">
        <f t="shared" si="5"/>
        <v>7061333.333333333</v>
      </c>
      <c r="AA32" t="s">
        <v>7720</v>
      </c>
      <c r="AB32">
        <f t="shared" si="6"/>
        <v>0</v>
      </c>
      <c r="AC32">
        <f t="shared" si="7"/>
        <v>0</v>
      </c>
      <c r="AD32">
        <f t="shared" si="8"/>
        <v>0</v>
      </c>
      <c r="AE32">
        <f t="shared" si="9"/>
        <v>2.6240700870648706E-3</v>
      </c>
      <c r="AF32">
        <f t="shared" si="10"/>
        <v>0</v>
      </c>
      <c r="AG32">
        <f t="shared" si="11"/>
        <v>0</v>
      </c>
      <c r="AK32">
        <f t="shared" si="12"/>
        <v>0</v>
      </c>
      <c r="AL32">
        <f t="shared" si="13"/>
        <v>8.7469002902162355E-4</v>
      </c>
      <c r="AO32" t="e">
        <f t="shared" si="14"/>
        <v>#DIV/0!</v>
      </c>
      <c r="AP32" t="e">
        <f t="shared" si="15"/>
        <v>#DIV/0!</v>
      </c>
      <c r="AR32" t="s">
        <v>7720</v>
      </c>
      <c r="AS32">
        <f t="shared" si="1"/>
        <v>0.37390096630005903</v>
      </c>
      <c r="AT32">
        <f t="shared" si="2"/>
        <v>0.42724341246481962</v>
      </c>
      <c r="AW32" t="s">
        <v>357</v>
      </c>
      <c r="AX32">
        <v>0.6626918707331575</v>
      </c>
      <c r="BA32" t="s">
        <v>7720</v>
      </c>
      <c r="BB32" t="e">
        <f t="shared" si="16"/>
        <v>#DIV/0!</v>
      </c>
      <c r="BC32" t="e">
        <f t="shared" si="17"/>
        <v>#DIV/0!</v>
      </c>
      <c r="BD32" t="e">
        <f t="shared" si="18"/>
        <v>#DIV/0!</v>
      </c>
    </row>
    <row r="33" spans="1:56" x14ac:dyDescent="0.25">
      <c r="A33" t="s">
        <v>1443</v>
      </c>
      <c r="B33" t="s">
        <v>1444</v>
      </c>
      <c r="C33">
        <v>810350000</v>
      </c>
      <c r="D33">
        <v>341740000</v>
      </c>
      <c r="E33">
        <v>1261200000</v>
      </c>
      <c r="F33">
        <v>263450000</v>
      </c>
      <c r="G33">
        <v>159120000</v>
      </c>
      <c r="H33">
        <v>0</v>
      </c>
      <c r="L33" t="s">
        <v>5798</v>
      </c>
      <c r="M33" t="s">
        <v>5799</v>
      </c>
      <c r="N33">
        <v>0</v>
      </c>
      <c r="O33">
        <v>42184000</v>
      </c>
      <c r="P33">
        <v>0</v>
      </c>
      <c r="Q33">
        <v>0</v>
      </c>
      <c r="R33">
        <v>0</v>
      </c>
      <c r="S33">
        <v>0</v>
      </c>
      <c r="W33">
        <f t="shared" si="4"/>
        <v>14061333.333333334</v>
      </c>
      <c r="X33">
        <f t="shared" si="5"/>
        <v>0</v>
      </c>
      <c r="AA33" t="s">
        <v>5798</v>
      </c>
      <c r="AB33">
        <f t="shared" si="6"/>
        <v>0</v>
      </c>
      <c r="AC33">
        <f t="shared" si="7"/>
        <v>4.6452755351201677E-3</v>
      </c>
      <c r="AD33">
        <f t="shared" si="8"/>
        <v>0</v>
      </c>
      <c r="AE33">
        <f t="shared" si="9"/>
        <v>0</v>
      </c>
      <c r="AF33">
        <f t="shared" si="10"/>
        <v>0</v>
      </c>
      <c r="AG33">
        <f t="shared" si="11"/>
        <v>0</v>
      </c>
      <c r="AK33">
        <f t="shared" si="12"/>
        <v>1.5484251783733892E-3</v>
      </c>
      <c r="AL33">
        <f t="shared" si="13"/>
        <v>0</v>
      </c>
      <c r="AO33">
        <f t="shared" si="14"/>
        <v>0</v>
      </c>
      <c r="AP33" t="e">
        <f t="shared" si="15"/>
        <v>#NUM!</v>
      </c>
      <c r="AR33" t="s">
        <v>5798</v>
      </c>
      <c r="AS33">
        <f t="shared" si="1"/>
        <v>0.37390096630005903</v>
      </c>
      <c r="AT33">
        <f t="shared" si="2"/>
        <v>0.42724341246481962</v>
      </c>
      <c r="AW33" t="s">
        <v>879</v>
      </c>
      <c r="AX33">
        <v>0.64840372288070436</v>
      </c>
      <c r="BA33" t="s">
        <v>5798</v>
      </c>
      <c r="BB33">
        <f t="shared" si="16"/>
        <v>0</v>
      </c>
      <c r="BC33">
        <f t="shared" si="17"/>
        <v>0</v>
      </c>
      <c r="BD33">
        <f t="shared" si="18"/>
        <v>0</v>
      </c>
    </row>
    <row r="34" spans="1:56" x14ac:dyDescent="0.25">
      <c r="A34" t="s">
        <v>815</v>
      </c>
      <c r="B34" t="s">
        <v>816</v>
      </c>
      <c r="C34">
        <v>1303400000</v>
      </c>
      <c r="D34">
        <v>787900000</v>
      </c>
      <c r="E34">
        <v>534230000</v>
      </c>
      <c r="F34">
        <v>2134100000</v>
      </c>
      <c r="G34">
        <v>4524000000</v>
      </c>
      <c r="H34">
        <v>914370000</v>
      </c>
      <c r="L34" t="s">
        <v>10579</v>
      </c>
      <c r="M34" t="s">
        <v>10580</v>
      </c>
      <c r="N34">
        <v>0</v>
      </c>
      <c r="O34">
        <v>0</v>
      </c>
      <c r="P34">
        <v>0</v>
      </c>
      <c r="Q34">
        <v>0</v>
      </c>
      <c r="R34">
        <v>0</v>
      </c>
      <c r="S34">
        <v>3586500</v>
      </c>
      <c r="W34">
        <f t="shared" si="4"/>
        <v>0</v>
      </c>
      <c r="X34">
        <f t="shared" si="5"/>
        <v>1195500</v>
      </c>
      <c r="AA34" t="s">
        <v>10579</v>
      </c>
      <c r="AB34">
        <f t="shared" si="6"/>
        <v>0</v>
      </c>
      <c r="AC34">
        <f t="shared" si="7"/>
        <v>0</v>
      </c>
      <c r="AD34">
        <f t="shared" si="8"/>
        <v>0</v>
      </c>
      <c r="AE34">
        <f t="shared" si="9"/>
        <v>0</v>
      </c>
      <c r="AF34">
        <f t="shared" si="10"/>
        <v>0</v>
      </c>
      <c r="AG34">
        <f t="shared" si="11"/>
        <v>3.4812415170812149E-4</v>
      </c>
      <c r="AK34">
        <f t="shared" si="12"/>
        <v>0</v>
      </c>
      <c r="AL34">
        <f t="shared" si="13"/>
        <v>1.1604138390270716E-4</v>
      </c>
      <c r="AO34" t="e">
        <f t="shared" si="14"/>
        <v>#DIV/0!</v>
      </c>
      <c r="AP34" t="e">
        <f t="shared" si="15"/>
        <v>#DIV/0!</v>
      </c>
      <c r="AR34" t="s">
        <v>10579</v>
      </c>
      <c r="AS34">
        <f t="shared" ref="AS34:AS65" si="19">_xlfn.T.TEST(AB34:AD34,AE34:AG34,2,2)</f>
        <v>0.37390096630005903</v>
      </c>
      <c r="AT34">
        <f t="shared" si="2"/>
        <v>0.42724341246481962</v>
      </c>
      <c r="AW34" t="s">
        <v>1288</v>
      </c>
      <c r="AX34">
        <v>0.64155713981215867</v>
      </c>
      <c r="BA34" t="s">
        <v>10579</v>
      </c>
      <c r="BB34" t="e">
        <f t="shared" si="16"/>
        <v>#DIV/0!</v>
      </c>
      <c r="BC34" t="e">
        <f t="shared" si="17"/>
        <v>#DIV/0!</v>
      </c>
      <c r="BD34" t="e">
        <f t="shared" si="18"/>
        <v>#DIV/0!</v>
      </c>
    </row>
    <row r="35" spans="1:56" x14ac:dyDescent="0.25">
      <c r="A35" t="s">
        <v>879</v>
      </c>
      <c r="B35" t="s">
        <v>880</v>
      </c>
      <c r="C35">
        <v>697350000</v>
      </c>
      <c r="D35">
        <v>477390000</v>
      </c>
      <c r="E35">
        <v>0</v>
      </c>
      <c r="F35">
        <v>1565100000</v>
      </c>
      <c r="G35">
        <v>4681100000</v>
      </c>
      <c r="H35">
        <v>360490000</v>
      </c>
      <c r="L35" t="s">
        <v>2388</v>
      </c>
      <c r="M35" t="s">
        <v>2387</v>
      </c>
      <c r="N35">
        <v>89912000</v>
      </c>
      <c r="O35">
        <v>123950000</v>
      </c>
      <c r="P35">
        <v>288470000</v>
      </c>
      <c r="Q35">
        <v>73530000</v>
      </c>
      <c r="R35">
        <v>89261000</v>
      </c>
      <c r="S35">
        <v>79619000</v>
      </c>
      <c r="W35">
        <f t="shared" si="4"/>
        <v>167444000</v>
      </c>
      <c r="X35">
        <f t="shared" si="5"/>
        <v>80803333.333333328</v>
      </c>
      <c r="AA35" t="s">
        <v>2388</v>
      </c>
      <c r="AB35">
        <f t="shared" si="6"/>
        <v>9.7019556661994688E-3</v>
      </c>
      <c r="AC35">
        <f t="shared" si="7"/>
        <v>1.3649296002705879E-2</v>
      </c>
      <c r="AD35">
        <f t="shared" si="8"/>
        <v>3.2555782341402766E-2</v>
      </c>
      <c r="AE35">
        <f t="shared" si="9"/>
        <v>9.1081888926491644E-3</v>
      </c>
      <c r="AF35">
        <f t="shared" si="10"/>
        <v>9.8690133197641729E-3</v>
      </c>
      <c r="AG35">
        <f t="shared" si="11"/>
        <v>7.728229983228474E-3</v>
      </c>
      <c r="AK35">
        <f t="shared" si="12"/>
        <v>1.8635678003436035E-2</v>
      </c>
      <c r="AL35">
        <f t="shared" si="13"/>
        <v>8.9018107318806026E-3</v>
      </c>
      <c r="AO35">
        <f t="shared" si="14"/>
        <v>0.47767571055044478</v>
      </c>
      <c r="AP35">
        <f t="shared" si="15"/>
        <v>-1.0658965761676555</v>
      </c>
      <c r="AR35" t="s">
        <v>2388</v>
      </c>
      <c r="AS35">
        <f t="shared" si="19"/>
        <v>0.24119461114461688</v>
      </c>
      <c r="AT35">
        <f t="shared" si="2"/>
        <v>0.61763239958454363</v>
      </c>
      <c r="AW35" t="s">
        <v>2411</v>
      </c>
      <c r="AX35">
        <v>0.62718530837247477</v>
      </c>
      <c r="BA35" t="s">
        <v>2388</v>
      </c>
      <c r="BB35">
        <f t="shared" si="16"/>
        <v>0.48875006806673749</v>
      </c>
      <c r="BC35">
        <f t="shared" si="17"/>
        <v>0.52957629542346296</v>
      </c>
      <c r="BD35">
        <f t="shared" si="18"/>
        <v>0.4147007681611341</v>
      </c>
    </row>
    <row r="36" spans="1:56" x14ac:dyDescent="0.25">
      <c r="A36" t="s">
        <v>743</v>
      </c>
      <c r="B36" t="s">
        <v>744</v>
      </c>
      <c r="C36">
        <v>1211100000</v>
      </c>
      <c r="D36">
        <v>974740000</v>
      </c>
      <c r="E36">
        <v>330700000</v>
      </c>
      <c r="F36">
        <v>2932400000</v>
      </c>
      <c r="G36">
        <v>7011200000</v>
      </c>
      <c r="H36">
        <v>648770000</v>
      </c>
      <c r="L36" t="s">
        <v>9832</v>
      </c>
      <c r="M36" t="s">
        <v>9833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W36">
        <f t="shared" si="4"/>
        <v>0</v>
      </c>
      <c r="X36">
        <f t="shared" si="5"/>
        <v>0</v>
      </c>
      <c r="AA36" t="s">
        <v>9832</v>
      </c>
      <c r="AB36">
        <f t="shared" si="6"/>
        <v>0</v>
      </c>
      <c r="AC36">
        <f t="shared" si="7"/>
        <v>0</v>
      </c>
      <c r="AD36">
        <f t="shared" si="8"/>
        <v>0</v>
      </c>
      <c r="AE36">
        <f t="shared" si="9"/>
        <v>0</v>
      </c>
      <c r="AF36">
        <f t="shared" si="10"/>
        <v>0</v>
      </c>
      <c r="AG36">
        <f t="shared" si="11"/>
        <v>0</v>
      </c>
      <c r="AK36">
        <f t="shared" si="12"/>
        <v>0</v>
      </c>
      <c r="AL36">
        <f t="shared" si="13"/>
        <v>0</v>
      </c>
      <c r="AO36" t="e">
        <f t="shared" si="14"/>
        <v>#DIV/0!</v>
      </c>
      <c r="AP36" t="e">
        <f t="shared" si="15"/>
        <v>#DIV/0!</v>
      </c>
      <c r="AR36" t="s">
        <v>9832</v>
      </c>
      <c r="AS36" t="e">
        <f t="shared" si="19"/>
        <v>#DIV/0!</v>
      </c>
      <c r="AT36" t="e">
        <f t="shared" si="2"/>
        <v>#DIV/0!</v>
      </c>
      <c r="AW36" t="s">
        <v>2388</v>
      </c>
      <c r="AX36">
        <v>0.61763239958454363</v>
      </c>
      <c r="BA36" t="s">
        <v>9832</v>
      </c>
      <c r="BB36" t="e">
        <f t="shared" si="16"/>
        <v>#DIV/0!</v>
      </c>
      <c r="BC36" t="e">
        <f t="shared" si="17"/>
        <v>#DIV/0!</v>
      </c>
      <c r="BD36" t="e">
        <f t="shared" si="18"/>
        <v>#DIV/0!</v>
      </c>
    </row>
    <row r="37" spans="1:56" x14ac:dyDescent="0.25">
      <c r="A37" t="s">
        <v>383</v>
      </c>
      <c r="B37" t="s">
        <v>384</v>
      </c>
      <c r="C37">
        <v>4146400000</v>
      </c>
      <c r="D37">
        <v>6439800000</v>
      </c>
      <c r="E37">
        <v>4018000000</v>
      </c>
      <c r="F37">
        <v>6766500000</v>
      </c>
      <c r="G37">
        <v>14370000000</v>
      </c>
      <c r="H37">
        <v>4188200000</v>
      </c>
      <c r="L37" t="s">
        <v>9797</v>
      </c>
      <c r="M37" t="s">
        <v>9798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W37">
        <f t="shared" si="4"/>
        <v>0</v>
      </c>
      <c r="X37">
        <f t="shared" si="5"/>
        <v>0</v>
      </c>
      <c r="AA37" t="s">
        <v>9797</v>
      </c>
      <c r="AB37">
        <f t="shared" si="6"/>
        <v>0</v>
      </c>
      <c r="AC37">
        <f t="shared" si="7"/>
        <v>0</v>
      </c>
      <c r="AD37">
        <f t="shared" si="8"/>
        <v>0</v>
      </c>
      <c r="AE37">
        <f t="shared" si="9"/>
        <v>0</v>
      </c>
      <c r="AF37">
        <f t="shared" si="10"/>
        <v>0</v>
      </c>
      <c r="AG37">
        <f t="shared" si="11"/>
        <v>0</v>
      </c>
      <c r="AK37">
        <f t="shared" si="12"/>
        <v>0</v>
      </c>
      <c r="AL37">
        <f t="shared" si="13"/>
        <v>0</v>
      </c>
      <c r="AO37" t="e">
        <f t="shared" si="14"/>
        <v>#DIV/0!</v>
      </c>
      <c r="AP37" t="e">
        <f t="shared" si="15"/>
        <v>#DIV/0!</v>
      </c>
      <c r="AR37" t="s">
        <v>9797</v>
      </c>
      <c r="AS37" t="e">
        <f t="shared" si="19"/>
        <v>#DIV/0!</v>
      </c>
      <c r="AT37" t="e">
        <f t="shared" si="2"/>
        <v>#DIV/0!</v>
      </c>
      <c r="AW37" t="s">
        <v>1004</v>
      </c>
      <c r="AX37">
        <v>0.61558640910368234</v>
      </c>
      <c r="BA37" t="s">
        <v>9797</v>
      </c>
      <c r="BB37" t="e">
        <f t="shared" si="16"/>
        <v>#DIV/0!</v>
      </c>
      <c r="BC37" t="e">
        <f t="shared" si="17"/>
        <v>#DIV/0!</v>
      </c>
      <c r="BD37" t="e">
        <f t="shared" si="18"/>
        <v>#DIV/0!</v>
      </c>
    </row>
    <row r="38" spans="1:56" x14ac:dyDescent="0.25">
      <c r="A38" t="s">
        <v>8344</v>
      </c>
      <c r="B38" t="s">
        <v>8345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L38" t="s">
        <v>2344</v>
      </c>
      <c r="M38" t="s">
        <v>2345</v>
      </c>
      <c r="N38">
        <v>276600000</v>
      </c>
      <c r="O38">
        <v>128960000</v>
      </c>
      <c r="P38">
        <v>67006000</v>
      </c>
      <c r="Q38">
        <v>78356000</v>
      </c>
      <c r="R38">
        <v>225130000</v>
      </c>
      <c r="S38">
        <v>92334000</v>
      </c>
      <c r="W38">
        <f t="shared" si="4"/>
        <v>157522000</v>
      </c>
      <c r="X38">
        <f t="shared" si="5"/>
        <v>131940000</v>
      </c>
      <c r="AA38" t="s">
        <v>2344</v>
      </c>
      <c r="AB38">
        <f t="shared" si="6"/>
        <v>2.9846527018315382E-2</v>
      </c>
      <c r="AC38">
        <f t="shared" si="7"/>
        <v>1.4200994050092376E-2</v>
      </c>
      <c r="AD38">
        <f t="shared" si="8"/>
        <v>7.5620783844699054E-3</v>
      </c>
      <c r="AE38">
        <f t="shared" si="9"/>
        <v>9.7059873367661906E-3</v>
      </c>
      <c r="AF38">
        <f t="shared" si="10"/>
        <v>2.4891172725809797E-2</v>
      </c>
      <c r="AG38">
        <f t="shared" si="11"/>
        <v>8.9624133343977948E-3</v>
      </c>
      <c r="AK38">
        <f t="shared" si="12"/>
        <v>1.7203199817625889E-2</v>
      </c>
      <c r="AL38">
        <f t="shared" si="13"/>
        <v>1.4519857798991261E-2</v>
      </c>
      <c r="AO38">
        <f t="shared" si="14"/>
        <v>0.84402076084209898</v>
      </c>
      <c r="AP38">
        <f t="shared" si="15"/>
        <v>-0.24464960875635888</v>
      </c>
      <c r="AR38" t="s">
        <v>2344</v>
      </c>
      <c r="AS38">
        <f t="shared" si="19"/>
        <v>0.76539800307620087</v>
      </c>
      <c r="AT38">
        <f t="shared" si="2"/>
        <v>0.11611267518457681</v>
      </c>
      <c r="AW38" t="s">
        <v>2128</v>
      </c>
      <c r="AX38">
        <v>0.61189129632698924</v>
      </c>
      <c r="BA38" t="s">
        <v>2344</v>
      </c>
      <c r="BB38">
        <f t="shared" si="16"/>
        <v>0.56419662851452335</v>
      </c>
      <c r="BC38">
        <f t="shared" si="17"/>
        <v>1.4468920311154578</v>
      </c>
      <c r="BD38">
        <f t="shared" si="18"/>
        <v>0.52097362289631555</v>
      </c>
    </row>
    <row r="39" spans="1:56" x14ac:dyDescent="0.25">
      <c r="A39" t="s">
        <v>1613</v>
      </c>
      <c r="B39" t="s">
        <v>1614</v>
      </c>
      <c r="C39">
        <v>278960000</v>
      </c>
      <c r="D39">
        <v>180610000</v>
      </c>
      <c r="E39">
        <v>746560000</v>
      </c>
      <c r="F39">
        <v>895370000</v>
      </c>
      <c r="G39">
        <v>112350000</v>
      </c>
      <c r="H39">
        <v>209370000</v>
      </c>
      <c r="L39" t="s">
        <v>1635</v>
      </c>
      <c r="M39" t="s">
        <v>1636</v>
      </c>
      <c r="N39">
        <v>337180000</v>
      </c>
      <c r="O39">
        <v>311200000</v>
      </c>
      <c r="P39">
        <v>150730000</v>
      </c>
      <c r="Q39">
        <v>296340000</v>
      </c>
      <c r="R39">
        <v>698880000</v>
      </c>
      <c r="S39">
        <v>317200000</v>
      </c>
      <c r="W39">
        <f t="shared" si="4"/>
        <v>266370000</v>
      </c>
      <c r="X39">
        <f t="shared" si="5"/>
        <v>437473333.33333331</v>
      </c>
      <c r="AA39" t="s">
        <v>1635</v>
      </c>
      <c r="AB39">
        <f t="shared" si="6"/>
        <v>3.6383412798393279E-2</v>
      </c>
      <c r="AC39">
        <f t="shared" si="7"/>
        <v>3.426914817298967E-2</v>
      </c>
      <c r="AD39">
        <f t="shared" si="8"/>
        <v>1.7010895664435255E-2</v>
      </c>
      <c r="AE39">
        <f t="shared" si="9"/>
        <v>3.6707747809705614E-2</v>
      </c>
      <c r="AF39">
        <f t="shared" si="10"/>
        <v>7.7270656041460259E-2</v>
      </c>
      <c r="AG39">
        <f t="shared" si="11"/>
        <v>3.0789064804632966E-2</v>
      </c>
      <c r="AK39">
        <f t="shared" si="12"/>
        <v>2.92211522119394E-2</v>
      </c>
      <c r="AL39">
        <f t="shared" si="13"/>
        <v>4.8255822885266281E-2</v>
      </c>
      <c r="AO39">
        <f t="shared" si="14"/>
        <v>1.6514004148525516</v>
      </c>
      <c r="AP39">
        <f t="shared" si="15"/>
        <v>0.72368997275379743</v>
      </c>
      <c r="AR39" t="s">
        <v>1635</v>
      </c>
      <c r="AS39">
        <f t="shared" si="19"/>
        <v>0.29586941119779131</v>
      </c>
      <c r="AT39">
        <f t="shared" si="2"/>
        <v>0.52889993255718648</v>
      </c>
      <c r="AW39" t="s">
        <v>185</v>
      </c>
      <c r="AX39">
        <v>0.59301024041026273</v>
      </c>
      <c r="BA39" t="s">
        <v>1635</v>
      </c>
      <c r="BB39">
        <f t="shared" si="16"/>
        <v>1.2562046678880541</v>
      </c>
      <c r="BC39">
        <f t="shared" si="17"/>
        <v>2.6443398084038736</v>
      </c>
      <c r="BD39">
        <f t="shared" si="18"/>
        <v>1.053656768265727</v>
      </c>
    </row>
    <row r="40" spans="1:56" x14ac:dyDescent="0.25">
      <c r="A40" t="s">
        <v>7720</v>
      </c>
      <c r="B40" t="s">
        <v>7721</v>
      </c>
      <c r="C40">
        <v>0</v>
      </c>
      <c r="D40">
        <v>0</v>
      </c>
      <c r="E40">
        <v>0</v>
      </c>
      <c r="F40">
        <v>21184000</v>
      </c>
      <c r="G40">
        <v>0</v>
      </c>
      <c r="H40">
        <v>0</v>
      </c>
      <c r="L40" t="s">
        <v>1175</v>
      </c>
      <c r="M40" t="s">
        <v>1176</v>
      </c>
      <c r="N40">
        <v>910350000</v>
      </c>
      <c r="O40">
        <v>875230000</v>
      </c>
      <c r="P40">
        <v>246240000</v>
      </c>
      <c r="Q40">
        <v>1173500000</v>
      </c>
      <c r="R40">
        <v>1361100000</v>
      </c>
      <c r="S40">
        <v>777240000</v>
      </c>
      <c r="W40">
        <f t="shared" si="4"/>
        <v>677273333.33333337</v>
      </c>
      <c r="X40">
        <f t="shared" si="5"/>
        <v>1103946666.6666667</v>
      </c>
      <c r="AA40" t="s">
        <v>1175</v>
      </c>
      <c r="AB40">
        <f t="shared" si="6"/>
        <v>9.8231329975138865E-2</v>
      </c>
      <c r="AC40">
        <f t="shared" si="7"/>
        <v>9.6379776849118734E-2</v>
      </c>
      <c r="AD40">
        <f t="shared" si="8"/>
        <v>2.778984242294525E-2</v>
      </c>
      <c r="AE40">
        <f t="shared" si="9"/>
        <v>0.14536188855601517</v>
      </c>
      <c r="AF40">
        <f t="shared" si="10"/>
        <v>0.15048805222360287</v>
      </c>
      <c r="AG40">
        <f t="shared" si="11"/>
        <v>7.5442915286106332E-2</v>
      </c>
      <c r="AK40">
        <f t="shared" si="12"/>
        <v>7.4133649749067609E-2</v>
      </c>
      <c r="AL40">
        <f t="shared" si="13"/>
        <v>0.12376428535524146</v>
      </c>
      <c r="AO40">
        <f t="shared" si="14"/>
        <v>1.6694751408323596</v>
      </c>
      <c r="AP40">
        <f t="shared" si="15"/>
        <v>0.7393946112417652</v>
      </c>
      <c r="AR40" t="s">
        <v>1175</v>
      </c>
      <c r="AS40">
        <f t="shared" si="19"/>
        <v>0.2127438946346468</v>
      </c>
      <c r="AT40">
        <f t="shared" si="2"/>
        <v>0.67214289453140996</v>
      </c>
      <c r="AW40" t="s">
        <v>718</v>
      </c>
      <c r="AX40">
        <v>0.53673949379138042</v>
      </c>
      <c r="BA40" t="s">
        <v>1175</v>
      </c>
      <c r="BB40">
        <f t="shared" si="16"/>
        <v>1.9608084729140618</v>
      </c>
      <c r="BC40">
        <f t="shared" si="17"/>
        <v>2.0299560689779148</v>
      </c>
      <c r="BD40">
        <f t="shared" si="18"/>
        <v>1.017660880605102</v>
      </c>
    </row>
    <row r="41" spans="1:56" x14ac:dyDescent="0.25">
      <c r="A41" t="s">
        <v>5798</v>
      </c>
      <c r="B41" t="s">
        <v>5799</v>
      </c>
      <c r="C41">
        <v>0</v>
      </c>
      <c r="D41">
        <v>42184000</v>
      </c>
      <c r="E41">
        <v>0</v>
      </c>
      <c r="F41">
        <v>0</v>
      </c>
      <c r="G41">
        <v>0</v>
      </c>
      <c r="H41">
        <v>0</v>
      </c>
      <c r="L41" t="s">
        <v>199</v>
      </c>
      <c r="M41" t="s">
        <v>198</v>
      </c>
      <c r="N41">
        <v>18435000000</v>
      </c>
      <c r="O41">
        <v>17072000000</v>
      </c>
      <c r="P41">
        <v>11373000000</v>
      </c>
      <c r="Q41">
        <v>14923000000</v>
      </c>
      <c r="R41">
        <v>32468000000</v>
      </c>
      <c r="S41">
        <v>19811000000</v>
      </c>
      <c r="W41">
        <f t="shared" si="4"/>
        <v>15626666666.666666</v>
      </c>
      <c r="X41">
        <f t="shared" si="5"/>
        <v>22400666666.666668</v>
      </c>
      <c r="AA41" t="s">
        <v>199</v>
      </c>
      <c r="AB41">
        <f t="shared" si="6"/>
        <v>1.9892289428150547</v>
      </c>
      <c r="AC41">
        <f t="shared" si="7"/>
        <v>1.8799578972020554</v>
      </c>
      <c r="AD41">
        <f t="shared" si="8"/>
        <v>1.2835196469954366</v>
      </c>
      <c r="AE41">
        <f t="shared" si="9"/>
        <v>1.8485176505508432</v>
      </c>
      <c r="AF41">
        <f t="shared" si="10"/>
        <v>3.5897774444169701</v>
      </c>
      <c r="AG41">
        <f t="shared" si="11"/>
        <v>1.9229576382237819</v>
      </c>
      <c r="AK41">
        <f t="shared" si="12"/>
        <v>1.7175688290041824</v>
      </c>
      <c r="AL41">
        <f t="shared" si="13"/>
        <v>2.4537509110638651</v>
      </c>
      <c r="AO41">
        <f t="shared" si="14"/>
        <v>1.4286186786974404</v>
      </c>
      <c r="AP41">
        <f t="shared" si="15"/>
        <v>0.51462088930638439</v>
      </c>
      <c r="AR41" t="s">
        <v>199</v>
      </c>
      <c r="AS41">
        <f t="shared" si="19"/>
        <v>0.29346988562210785</v>
      </c>
      <c r="AT41">
        <f t="shared" si="2"/>
        <v>0.53243645720732535</v>
      </c>
      <c r="AW41" t="s">
        <v>199</v>
      </c>
      <c r="AX41">
        <v>0.53243645720732535</v>
      </c>
      <c r="BA41" t="s">
        <v>199</v>
      </c>
      <c r="BB41">
        <f t="shared" si="16"/>
        <v>1.0762407999815546</v>
      </c>
      <c r="BC41">
        <f t="shared" si="17"/>
        <v>2.0900341132170306</v>
      </c>
      <c r="BD41">
        <f t="shared" si="18"/>
        <v>1.119581122893736</v>
      </c>
    </row>
    <row r="42" spans="1:56" x14ac:dyDescent="0.25">
      <c r="A42" t="s">
        <v>10579</v>
      </c>
      <c r="B42" t="s">
        <v>10580</v>
      </c>
      <c r="C42">
        <v>0</v>
      </c>
      <c r="D42">
        <v>0</v>
      </c>
      <c r="E42">
        <v>0</v>
      </c>
      <c r="F42">
        <v>0</v>
      </c>
      <c r="G42">
        <v>0</v>
      </c>
      <c r="H42">
        <v>3586500</v>
      </c>
      <c r="L42" t="s">
        <v>2203</v>
      </c>
      <c r="M42" t="s">
        <v>2204</v>
      </c>
      <c r="N42">
        <v>182530000</v>
      </c>
      <c r="O42">
        <v>158440000</v>
      </c>
      <c r="P42">
        <v>34016000</v>
      </c>
      <c r="Q42">
        <v>227570000</v>
      </c>
      <c r="R42">
        <v>157670000</v>
      </c>
      <c r="S42">
        <v>169370000</v>
      </c>
      <c r="W42">
        <f t="shared" si="4"/>
        <v>124995333.33333333</v>
      </c>
      <c r="X42">
        <f t="shared" si="5"/>
        <v>184870000</v>
      </c>
      <c r="AA42" t="s">
        <v>2203</v>
      </c>
      <c r="AB42">
        <f t="shared" si="6"/>
        <v>1.9695902301710439E-2</v>
      </c>
      <c r="AC42">
        <f t="shared" si="7"/>
        <v>1.7447313099384586E-2</v>
      </c>
      <c r="AD42">
        <f t="shared" si="8"/>
        <v>3.8389346972827554E-3</v>
      </c>
      <c r="AE42">
        <f t="shared" si="9"/>
        <v>2.8189181916226991E-2</v>
      </c>
      <c r="AF42">
        <f t="shared" si="10"/>
        <v>1.7432555428767513E-2</v>
      </c>
      <c r="AG42">
        <f t="shared" si="11"/>
        <v>1.6439924041490181E-2</v>
      </c>
      <c r="AK42">
        <f t="shared" si="12"/>
        <v>1.3660716699459259E-2</v>
      </c>
      <c r="AL42">
        <f t="shared" si="13"/>
        <v>2.0687220462161562E-2</v>
      </c>
      <c r="AO42">
        <f t="shared" si="14"/>
        <v>1.5143583544910522</v>
      </c>
      <c r="AP42">
        <f t="shared" si="15"/>
        <v>0.59870664196291667</v>
      </c>
      <c r="AR42" t="s">
        <v>2203</v>
      </c>
      <c r="AS42">
        <f t="shared" si="19"/>
        <v>0.32178187445389383</v>
      </c>
      <c r="AT42">
        <f t="shared" si="2"/>
        <v>0.4924384227800469</v>
      </c>
      <c r="AW42" t="s">
        <v>1635</v>
      </c>
      <c r="AX42">
        <v>0.52889993255718648</v>
      </c>
      <c r="BA42" t="s">
        <v>2203</v>
      </c>
      <c r="BB42">
        <f t="shared" si="16"/>
        <v>2.063521448866795</v>
      </c>
      <c r="BC42">
        <f t="shared" si="17"/>
        <v>1.276108407215381</v>
      </c>
      <c r="BD42">
        <f t="shared" si="18"/>
        <v>1.2034452073909807</v>
      </c>
    </row>
    <row r="43" spans="1:56" x14ac:dyDescent="0.25">
      <c r="A43" t="s">
        <v>2388</v>
      </c>
      <c r="B43" t="s">
        <v>2387</v>
      </c>
      <c r="C43">
        <v>89912000</v>
      </c>
      <c r="D43">
        <v>123950000</v>
      </c>
      <c r="E43">
        <v>288470000</v>
      </c>
      <c r="F43">
        <v>73530000</v>
      </c>
      <c r="G43">
        <v>89261000</v>
      </c>
      <c r="H43">
        <v>79619000</v>
      </c>
      <c r="L43" t="s">
        <v>185</v>
      </c>
      <c r="M43" t="s">
        <v>184</v>
      </c>
      <c r="N43">
        <v>21942000000</v>
      </c>
      <c r="O43">
        <v>17360000000</v>
      </c>
      <c r="P43">
        <v>10844000000</v>
      </c>
      <c r="Q43">
        <v>18298000000</v>
      </c>
      <c r="R43">
        <v>36712000000</v>
      </c>
      <c r="S43">
        <v>21036000000</v>
      </c>
      <c r="W43">
        <f t="shared" si="4"/>
        <v>16715333333.333334</v>
      </c>
      <c r="X43">
        <f t="shared" si="5"/>
        <v>25348666666.666668</v>
      </c>
      <c r="AA43" t="s">
        <v>185</v>
      </c>
      <c r="AB43">
        <f t="shared" si="6"/>
        <v>2.3676518287631096</v>
      </c>
      <c r="AC43">
        <f t="shared" si="7"/>
        <v>1.9116722759739739</v>
      </c>
      <c r="AD43">
        <f t="shared" si="8"/>
        <v>1.2238184341878586</v>
      </c>
      <c r="AE43">
        <f t="shared" si="9"/>
        <v>2.2665801762232345</v>
      </c>
      <c r="AF43">
        <f t="shared" si="10"/>
        <v>4.0590091640826591</v>
      </c>
      <c r="AG43">
        <f t="shared" si="11"/>
        <v>2.0418624439793791</v>
      </c>
      <c r="AK43">
        <f t="shared" si="12"/>
        <v>1.8343808463083142</v>
      </c>
      <c r="AL43">
        <f t="shared" si="13"/>
        <v>2.7891505947617574</v>
      </c>
      <c r="AO43">
        <f t="shared" si="14"/>
        <v>1.5204861086370991</v>
      </c>
      <c r="AP43">
        <f t="shared" si="15"/>
        <v>0.60453263577553973</v>
      </c>
      <c r="AR43" t="s">
        <v>185</v>
      </c>
      <c r="AS43">
        <f t="shared" si="19"/>
        <v>0.25526411121648951</v>
      </c>
      <c r="AT43">
        <f t="shared" si="2"/>
        <v>0.59301024041026273</v>
      </c>
      <c r="AW43" t="s">
        <v>383</v>
      </c>
      <c r="AX43">
        <v>0.5004939095139197</v>
      </c>
      <c r="BA43" t="s">
        <v>185</v>
      </c>
      <c r="BB43">
        <f t="shared" si="16"/>
        <v>1.2356104681231928</v>
      </c>
      <c r="BC43">
        <f t="shared" si="17"/>
        <v>2.212740703355796</v>
      </c>
      <c r="BD43">
        <f t="shared" si="18"/>
        <v>1.1131071544323095</v>
      </c>
    </row>
    <row r="44" spans="1:56" x14ac:dyDescent="0.25">
      <c r="A44" t="s">
        <v>9832</v>
      </c>
      <c r="B44" t="s">
        <v>9833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L44" t="s">
        <v>255</v>
      </c>
      <c r="M44" t="s">
        <v>254</v>
      </c>
      <c r="N44">
        <v>15668000000</v>
      </c>
      <c r="O44">
        <v>13354000000</v>
      </c>
      <c r="P44">
        <v>8387800000</v>
      </c>
      <c r="Q44">
        <v>11708000000</v>
      </c>
      <c r="R44">
        <v>26628000000</v>
      </c>
      <c r="S44">
        <v>15532000000</v>
      </c>
      <c r="W44">
        <f t="shared" si="4"/>
        <v>12469933333.333334</v>
      </c>
      <c r="X44">
        <f t="shared" si="5"/>
        <v>17956000000</v>
      </c>
      <c r="AA44" t="s">
        <v>255</v>
      </c>
      <c r="AB44">
        <f t="shared" si="6"/>
        <v>1.690655767617373</v>
      </c>
      <c r="AC44">
        <f t="shared" si="7"/>
        <v>1.4705340768062469</v>
      </c>
      <c r="AD44">
        <f t="shared" si="8"/>
        <v>0.94661972171531905</v>
      </c>
      <c r="AE44">
        <f t="shared" si="9"/>
        <v>1.4502743853547726</v>
      </c>
      <c r="AF44">
        <f t="shared" si="10"/>
        <v>2.9440862938873682</v>
      </c>
      <c r="AG44">
        <f t="shared" si="11"/>
        <v>1.5076158718334147</v>
      </c>
      <c r="AK44">
        <f t="shared" si="12"/>
        <v>1.3692698553796463</v>
      </c>
      <c r="AL44">
        <f t="shared" si="13"/>
        <v>1.9673255170251851</v>
      </c>
      <c r="AO44">
        <f t="shared" si="14"/>
        <v>1.4367697567399678</v>
      </c>
      <c r="AP44">
        <f t="shared" si="15"/>
        <v>0.52282888752711032</v>
      </c>
      <c r="AR44" t="s">
        <v>255</v>
      </c>
      <c r="AS44">
        <f t="shared" si="19"/>
        <v>0.3271636845299668</v>
      </c>
      <c r="AT44">
        <f t="shared" si="2"/>
        <v>0.48523490941251862</v>
      </c>
      <c r="AW44" t="s">
        <v>2203</v>
      </c>
      <c r="AX44">
        <v>0.4924384227800469</v>
      </c>
      <c r="BA44" t="s">
        <v>255</v>
      </c>
      <c r="BB44">
        <f t="shared" si="16"/>
        <v>1.0591589230251963</v>
      </c>
      <c r="BC44">
        <f t="shared" si="17"/>
        <v>2.1501140058846073</v>
      </c>
      <c r="BD44">
        <f t="shared" si="18"/>
        <v>1.1010363413100994</v>
      </c>
    </row>
    <row r="45" spans="1:56" x14ac:dyDescent="0.25">
      <c r="A45" t="s">
        <v>9797</v>
      </c>
      <c r="B45" t="s">
        <v>9798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L45" t="s">
        <v>1004</v>
      </c>
      <c r="M45" t="s">
        <v>1005</v>
      </c>
      <c r="N45">
        <v>619540000</v>
      </c>
      <c r="O45">
        <v>1651200000</v>
      </c>
      <c r="P45">
        <v>2530200000</v>
      </c>
      <c r="Q45">
        <v>494570000</v>
      </c>
      <c r="R45">
        <v>1074600000</v>
      </c>
      <c r="S45">
        <v>881020000</v>
      </c>
      <c r="W45">
        <f t="shared" si="4"/>
        <v>1600313333.3333333</v>
      </c>
      <c r="X45">
        <f t="shared" si="5"/>
        <v>816730000</v>
      </c>
      <c r="AA45" t="s">
        <v>1004</v>
      </c>
      <c r="AB45">
        <f t="shared" si="6"/>
        <v>6.6851472700387257E-2</v>
      </c>
      <c r="AC45">
        <f t="shared" si="7"/>
        <v>0.18182910495899918</v>
      </c>
      <c r="AD45">
        <f t="shared" si="8"/>
        <v>0.28555011086150128</v>
      </c>
      <c r="AE45">
        <f t="shared" si="9"/>
        <v>6.1262572836087284E-2</v>
      </c>
      <c r="AF45">
        <f t="shared" si="10"/>
        <v>0.1188115942395736</v>
      </c>
      <c r="AG45">
        <f t="shared" si="11"/>
        <v>8.5516336299425399E-2</v>
      </c>
      <c r="AK45">
        <f t="shared" si="12"/>
        <v>0.17807689617362923</v>
      </c>
      <c r="AL45">
        <f t="shared" si="13"/>
        <v>8.8530167791695424E-2</v>
      </c>
      <c r="AO45">
        <f t="shared" si="14"/>
        <v>0.49714572577329957</v>
      </c>
      <c r="AP45">
        <f t="shared" si="15"/>
        <v>-1.0082592913201487</v>
      </c>
      <c r="AR45" t="s">
        <v>1004</v>
      </c>
      <c r="AS45">
        <f t="shared" si="19"/>
        <v>0.24233357592483779</v>
      </c>
      <c r="AT45">
        <f t="shared" si="2"/>
        <v>0.61558640910368234</v>
      </c>
      <c r="AW45" t="s">
        <v>636</v>
      </c>
      <c r="AX45">
        <v>0.4867881435171737</v>
      </c>
      <c r="BA45" t="s">
        <v>1004</v>
      </c>
      <c r="BB45">
        <f t="shared" si="16"/>
        <v>0.3440231391744093</v>
      </c>
      <c r="BC45">
        <f t="shared" si="17"/>
        <v>0.66719263864375455</v>
      </c>
      <c r="BD45">
        <f t="shared" si="18"/>
        <v>0.48022139950173504</v>
      </c>
    </row>
    <row r="46" spans="1:56" x14ac:dyDescent="0.25">
      <c r="A46" t="s">
        <v>2344</v>
      </c>
      <c r="B46" t="s">
        <v>2345</v>
      </c>
      <c r="C46">
        <v>276600000</v>
      </c>
      <c r="D46">
        <v>128960000</v>
      </c>
      <c r="E46">
        <v>67006000</v>
      </c>
      <c r="F46">
        <v>78356000</v>
      </c>
      <c r="G46">
        <v>225130000</v>
      </c>
      <c r="H46">
        <v>92334000</v>
      </c>
      <c r="L46" t="s">
        <v>791</v>
      </c>
      <c r="M46" t="s">
        <v>792</v>
      </c>
      <c r="N46">
        <v>1924100000</v>
      </c>
      <c r="O46">
        <v>2770324000</v>
      </c>
      <c r="P46">
        <v>3069500000</v>
      </c>
      <c r="Q46">
        <v>1051300000</v>
      </c>
      <c r="R46">
        <v>1155103600</v>
      </c>
      <c r="S46">
        <v>2435300000</v>
      </c>
      <c r="W46">
        <f t="shared" si="4"/>
        <v>2587974666.6666665</v>
      </c>
      <c r="X46">
        <f t="shared" si="5"/>
        <v>1547234533.3333333</v>
      </c>
      <c r="AA46" t="s">
        <v>791</v>
      </c>
      <c r="AB46">
        <f t="shared" si="6"/>
        <v>0.20762003845242455</v>
      </c>
      <c r="AC46">
        <f t="shared" si="7"/>
        <v>0.30506633561436192</v>
      </c>
      <c r="AD46">
        <f t="shared" si="8"/>
        <v>0.34641374803943487</v>
      </c>
      <c r="AE46">
        <f t="shared" si="9"/>
        <v>0.13022492836722518</v>
      </c>
      <c r="AF46">
        <f t="shared" si="10"/>
        <v>0.12771235829878164</v>
      </c>
      <c r="AG46">
        <f t="shared" si="11"/>
        <v>0.23638275384212692</v>
      </c>
      <c r="AK46">
        <f t="shared" si="12"/>
        <v>0.28636670736874043</v>
      </c>
      <c r="AL46">
        <f t="shared" si="13"/>
        <v>0.16477334683604458</v>
      </c>
      <c r="AO46">
        <f t="shared" si="14"/>
        <v>0.57539281835536138</v>
      </c>
      <c r="AP46">
        <f t="shared" si="15"/>
        <v>-0.79738088039299893</v>
      </c>
      <c r="AR46" t="s">
        <v>791</v>
      </c>
      <c r="AS46">
        <f t="shared" si="19"/>
        <v>8.9690269347492926E-2</v>
      </c>
      <c r="AT46">
        <f t="shared" si="2"/>
        <v>1.0472546717599456</v>
      </c>
      <c r="AW46" t="s">
        <v>255</v>
      </c>
      <c r="AX46">
        <v>0.48523490941251862</v>
      </c>
      <c r="BA46" t="s">
        <v>791</v>
      </c>
      <c r="BB46">
        <f t="shared" si="16"/>
        <v>0.45474884131534504</v>
      </c>
      <c r="BC46">
        <f t="shared" si="17"/>
        <v>0.44597488120130063</v>
      </c>
      <c r="BD46">
        <f t="shared" si="18"/>
        <v>0.82545473254943846</v>
      </c>
    </row>
    <row r="47" spans="1:56" x14ac:dyDescent="0.25">
      <c r="A47" t="s">
        <v>1635</v>
      </c>
      <c r="B47" t="s">
        <v>1636</v>
      </c>
      <c r="C47">
        <v>337180000</v>
      </c>
      <c r="D47">
        <v>311200000</v>
      </c>
      <c r="E47">
        <v>150730000</v>
      </c>
      <c r="F47">
        <v>296340000</v>
      </c>
      <c r="G47">
        <v>698880000</v>
      </c>
      <c r="H47">
        <v>317200000</v>
      </c>
      <c r="L47" t="s">
        <v>2648</v>
      </c>
      <c r="M47" t="s">
        <v>2649</v>
      </c>
      <c r="N47">
        <v>117790000</v>
      </c>
      <c r="O47">
        <v>91745000</v>
      </c>
      <c r="P47">
        <v>59150000</v>
      </c>
      <c r="Q47">
        <v>151890000</v>
      </c>
      <c r="R47">
        <v>92520000</v>
      </c>
      <c r="S47">
        <v>96628000</v>
      </c>
      <c r="W47">
        <f t="shared" si="4"/>
        <v>89561666.666666672</v>
      </c>
      <c r="X47">
        <f t="shared" si="5"/>
        <v>113679333.33333333</v>
      </c>
      <c r="AA47" t="s">
        <v>2648</v>
      </c>
      <c r="AB47">
        <f t="shared" si="6"/>
        <v>1.2710131661198009E-2</v>
      </c>
      <c r="AC47">
        <f t="shared" si="7"/>
        <v>1.010290166815854E-2</v>
      </c>
      <c r="AD47">
        <f t="shared" si="8"/>
        <v>6.675475874420125E-3</v>
      </c>
      <c r="AE47">
        <f t="shared" si="9"/>
        <v>1.8814671710927263E-2</v>
      </c>
      <c r="AF47">
        <f t="shared" si="10"/>
        <v>1.0229339939554579E-2</v>
      </c>
      <c r="AG47">
        <f t="shared" si="11"/>
        <v>9.3792110780014943E-3</v>
      </c>
      <c r="AK47">
        <f t="shared" si="12"/>
        <v>9.8295030679255574E-3</v>
      </c>
      <c r="AL47">
        <f t="shared" si="13"/>
        <v>1.2807740909494445E-2</v>
      </c>
      <c r="AO47">
        <f t="shared" si="14"/>
        <v>1.3029896649899944</v>
      </c>
      <c r="AP47">
        <f t="shared" si="15"/>
        <v>0.38182564083097847</v>
      </c>
      <c r="AR47" t="s">
        <v>2648</v>
      </c>
      <c r="AS47">
        <f t="shared" si="19"/>
        <v>0.44075580441253637</v>
      </c>
      <c r="AT47">
        <f t="shared" si="2"/>
        <v>0.3558019596690567</v>
      </c>
      <c r="AW47" t="s">
        <v>14</v>
      </c>
      <c r="AX47">
        <v>0.46363762815619997</v>
      </c>
      <c r="BA47" t="s">
        <v>2648</v>
      </c>
      <c r="BB47">
        <f t="shared" si="16"/>
        <v>1.9141020233587411</v>
      </c>
      <c r="BC47">
        <f t="shared" si="17"/>
        <v>1.0406772213067128</v>
      </c>
      <c r="BD47">
        <f t="shared" si="18"/>
        <v>0.95418975030452946</v>
      </c>
    </row>
    <row r="48" spans="1:56" x14ac:dyDescent="0.25">
      <c r="A48" t="s">
        <v>1175</v>
      </c>
      <c r="B48" t="s">
        <v>1176</v>
      </c>
      <c r="C48">
        <v>910350000</v>
      </c>
      <c r="D48">
        <v>875230000</v>
      </c>
      <c r="E48">
        <v>246240000</v>
      </c>
      <c r="F48">
        <v>1173500000</v>
      </c>
      <c r="G48">
        <v>1361100000</v>
      </c>
      <c r="H48">
        <v>777240000</v>
      </c>
      <c r="L48" t="s">
        <v>9671</v>
      </c>
      <c r="M48" t="s">
        <v>9672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W48">
        <f t="shared" si="4"/>
        <v>0</v>
      </c>
      <c r="X48">
        <f t="shared" si="5"/>
        <v>0</v>
      </c>
      <c r="AA48" t="s">
        <v>9671</v>
      </c>
      <c r="AB48">
        <f t="shared" si="6"/>
        <v>0</v>
      </c>
      <c r="AC48">
        <f t="shared" si="7"/>
        <v>0</v>
      </c>
      <c r="AD48">
        <f t="shared" si="8"/>
        <v>0</v>
      </c>
      <c r="AE48">
        <f t="shared" si="9"/>
        <v>0</v>
      </c>
      <c r="AF48">
        <f t="shared" si="10"/>
        <v>0</v>
      </c>
      <c r="AG48">
        <f t="shared" si="11"/>
        <v>0</v>
      </c>
      <c r="AK48">
        <f t="shared" si="12"/>
        <v>0</v>
      </c>
      <c r="AL48">
        <f t="shared" si="13"/>
        <v>0</v>
      </c>
      <c r="AO48" t="e">
        <f t="shared" si="14"/>
        <v>#DIV/0!</v>
      </c>
      <c r="AP48" t="e">
        <f t="shared" si="15"/>
        <v>#DIV/0!</v>
      </c>
      <c r="AR48" t="s">
        <v>9671</v>
      </c>
      <c r="AS48" t="e">
        <f t="shared" si="19"/>
        <v>#DIV/0!</v>
      </c>
      <c r="AT48" t="e">
        <f t="shared" si="2"/>
        <v>#DIV/0!</v>
      </c>
      <c r="AW48" t="s">
        <v>1773</v>
      </c>
      <c r="AX48">
        <v>0.44007297204139451</v>
      </c>
      <c r="BA48" t="s">
        <v>9671</v>
      </c>
      <c r="BB48" t="e">
        <f t="shared" si="16"/>
        <v>#DIV/0!</v>
      </c>
      <c r="BC48" t="e">
        <f t="shared" si="17"/>
        <v>#DIV/0!</v>
      </c>
      <c r="BD48" t="e">
        <f t="shared" si="18"/>
        <v>#DIV/0!</v>
      </c>
    </row>
    <row r="49" spans="1:56" x14ac:dyDescent="0.25">
      <c r="A49" t="s">
        <v>199</v>
      </c>
      <c r="B49" t="s">
        <v>198</v>
      </c>
      <c r="C49">
        <v>18435000000</v>
      </c>
      <c r="D49">
        <v>17072000000</v>
      </c>
      <c r="E49">
        <v>11373000000</v>
      </c>
      <c r="F49">
        <v>14923000000</v>
      </c>
      <c r="G49">
        <v>32468000000</v>
      </c>
      <c r="H49">
        <v>19811000000</v>
      </c>
      <c r="L49" t="s">
        <v>1762</v>
      </c>
      <c r="M49" t="s">
        <v>1763</v>
      </c>
      <c r="N49">
        <v>215140000</v>
      </c>
      <c r="O49">
        <v>304410000</v>
      </c>
      <c r="P49">
        <v>166450000</v>
      </c>
      <c r="Q49">
        <v>112660000</v>
      </c>
      <c r="R49">
        <v>237048000</v>
      </c>
      <c r="S49">
        <v>408003000</v>
      </c>
      <c r="W49">
        <f t="shared" si="4"/>
        <v>228666666.66666666</v>
      </c>
      <c r="X49">
        <f t="shared" si="5"/>
        <v>252570333.33333334</v>
      </c>
      <c r="AA49" t="s">
        <v>1762</v>
      </c>
      <c r="AB49">
        <f t="shared" si="6"/>
        <v>2.3214684825453261E-2</v>
      </c>
      <c r="AC49">
        <f t="shared" si="7"/>
        <v>3.3521437645693403E-2</v>
      </c>
      <c r="AD49">
        <f t="shared" si="8"/>
        <v>1.8785003538414703E-2</v>
      </c>
      <c r="AE49">
        <f t="shared" si="9"/>
        <v>1.3955236782889366E-2</v>
      </c>
      <c r="AF49">
        <f t="shared" si="10"/>
        <v>2.6208869152524142E-2</v>
      </c>
      <c r="AG49">
        <f t="shared" si="11"/>
        <v>3.960287139812315E-2</v>
      </c>
      <c r="AK49">
        <f t="shared" si="12"/>
        <v>2.517370866985379E-2</v>
      </c>
      <c r="AL49">
        <f t="shared" si="13"/>
        <v>2.6588992444512221E-2</v>
      </c>
      <c r="AO49">
        <f t="shared" si="14"/>
        <v>1.0562207099962697</v>
      </c>
      <c r="AP49">
        <f t="shared" si="15"/>
        <v>7.8911334645443573E-2</v>
      </c>
      <c r="AR49" t="s">
        <v>1762</v>
      </c>
      <c r="AS49">
        <f t="shared" si="19"/>
        <v>0.87722387229666665</v>
      </c>
      <c r="AT49">
        <f t="shared" si="2"/>
        <v>5.6889558178233164E-2</v>
      </c>
      <c r="AW49" t="s">
        <v>8939</v>
      </c>
      <c r="AX49">
        <v>0.42724341246481962</v>
      </c>
      <c r="BA49" t="s">
        <v>1762</v>
      </c>
      <c r="BB49">
        <f t="shared" si="16"/>
        <v>0.55435760244580679</v>
      </c>
      <c r="BC49">
        <f t="shared" si="17"/>
        <v>1.0411206984336792</v>
      </c>
      <c r="BD49">
        <f t="shared" si="18"/>
        <v>1.5731838291093232</v>
      </c>
    </row>
    <row r="50" spans="1:56" x14ac:dyDescent="0.25">
      <c r="A50" t="s">
        <v>2203</v>
      </c>
      <c r="B50" t="s">
        <v>2204</v>
      </c>
      <c r="C50">
        <v>182530000</v>
      </c>
      <c r="D50">
        <v>158440000</v>
      </c>
      <c r="E50">
        <v>34016000</v>
      </c>
      <c r="F50">
        <v>227570000</v>
      </c>
      <c r="G50">
        <v>157670000</v>
      </c>
      <c r="H50">
        <v>169370000</v>
      </c>
      <c r="L50" t="s">
        <v>2069</v>
      </c>
      <c r="M50" t="s">
        <v>2070</v>
      </c>
      <c r="N50">
        <v>249490000</v>
      </c>
      <c r="O50">
        <v>288010000</v>
      </c>
      <c r="P50">
        <v>156390000</v>
      </c>
      <c r="Q50">
        <v>305230000</v>
      </c>
      <c r="R50">
        <v>116550000</v>
      </c>
      <c r="S50">
        <v>108330000</v>
      </c>
      <c r="W50">
        <f t="shared" si="4"/>
        <v>231296666.66666666</v>
      </c>
      <c r="X50">
        <f t="shared" si="5"/>
        <v>176703333.33333334</v>
      </c>
      <c r="AA50" t="s">
        <v>2069</v>
      </c>
      <c r="AB50">
        <f t="shared" si="6"/>
        <v>2.6921222074473988E-2</v>
      </c>
      <c r="AC50">
        <f t="shared" si="7"/>
        <v>3.171547996562582E-2</v>
      </c>
      <c r="AD50">
        <f t="shared" si="8"/>
        <v>1.7649664784455846E-2</v>
      </c>
      <c r="AE50">
        <f t="shared" si="9"/>
        <v>3.780895546992119E-2</v>
      </c>
      <c r="AF50">
        <f t="shared" si="10"/>
        <v>1.2886182122298813E-2</v>
      </c>
      <c r="AG50">
        <f t="shared" si="11"/>
        <v>1.0515067434697002E-2</v>
      </c>
      <c r="AK50">
        <f t="shared" si="12"/>
        <v>2.5428788941518551E-2</v>
      </c>
      <c r="AL50">
        <f t="shared" si="13"/>
        <v>2.0403401675639001E-2</v>
      </c>
      <c r="AO50">
        <f t="shared" si="14"/>
        <v>0.80237410136058784</v>
      </c>
      <c r="AP50">
        <f t="shared" si="15"/>
        <v>-0.31765305479176159</v>
      </c>
      <c r="AR50" t="s">
        <v>2069</v>
      </c>
      <c r="AS50">
        <f t="shared" si="19"/>
        <v>0.63025689322912171</v>
      </c>
      <c r="AT50">
        <f t="shared" si="2"/>
        <v>0.2004823956713519</v>
      </c>
      <c r="AW50" t="s">
        <v>7720</v>
      </c>
      <c r="AX50">
        <v>0.42724341246481962</v>
      </c>
      <c r="BA50" t="s">
        <v>2069</v>
      </c>
      <c r="BB50">
        <f t="shared" si="16"/>
        <v>1.4868563169435518</v>
      </c>
      <c r="BC50">
        <f t="shared" si="17"/>
        <v>0.50675563637476473</v>
      </c>
      <c r="BD50">
        <f t="shared" si="18"/>
        <v>0.41351035076344711</v>
      </c>
    </row>
    <row r="51" spans="1:56" x14ac:dyDescent="0.25">
      <c r="A51" t="s">
        <v>185</v>
      </c>
      <c r="B51" t="s">
        <v>184</v>
      </c>
      <c r="C51">
        <v>21942000000</v>
      </c>
      <c r="D51">
        <v>17360000000</v>
      </c>
      <c r="E51">
        <v>10844000000</v>
      </c>
      <c r="F51">
        <v>18298000000</v>
      </c>
      <c r="G51">
        <v>36712000000</v>
      </c>
      <c r="H51">
        <v>21036000000</v>
      </c>
      <c r="L51" t="s">
        <v>524</v>
      </c>
      <c r="M51" t="s">
        <v>525</v>
      </c>
      <c r="N51">
        <v>4478100000</v>
      </c>
      <c r="O51">
        <v>4361400000</v>
      </c>
      <c r="P51">
        <v>4447000000</v>
      </c>
      <c r="Q51">
        <v>3281000000</v>
      </c>
      <c r="R51">
        <v>3111400000</v>
      </c>
      <c r="S51">
        <v>6314800000</v>
      </c>
      <c r="W51">
        <f t="shared" si="4"/>
        <v>4428833333.333333</v>
      </c>
      <c r="X51">
        <f t="shared" si="5"/>
        <v>4235733333.3333335</v>
      </c>
      <c r="AA51" t="s">
        <v>524</v>
      </c>
      <c r="AB51">
        <f t="shared" si="6"/>
        <v>0.48320944555574158</v>
      </c>
      <c r="AC51">
        <f t="shared" si="7"/>
        <v>0.48027462352724026</v>
      </c>
      <c r="AD51">
        <f t="shared" si="8"/>
        <v>0.50187390048260849</v>
      </c>
      <c r="AE51">
        <f t="shared" si="9"/>
        <v>0.40641871014255287</v>
      </c>
      <c r="AF51">
        <f t="shared" si="10"/>
        <v>0.34400743934208944</v>
      </c>
      <c r="AG51">
        <f t="shared" si="11"/>
        <v>0.61294699378403616</v>
      </c>
      <c r="AK51">
        <f t="shared" si="12"/>
        <v>0.48845265652186343</v>
      </c>
      <c r="AL51">
        <f t="shared" si="13"/>
        <v>0.45445771442289279</v>
      </c>
      <c r="AO51">
        <f t="shared" si="14"/>
        <v>0.93040279002464799</v>
      </c>
      <c r="AP51">
        <f t="shared" si="15"/>
        <v>-0.10407267182011706</v>
      </c>
      <c r="AR51" t="s">
        <v>524</v>
      </c>
      <c r="AS51">
        <f t="shared" si="19"/>
        <v>0.69817290732436432</v>
      </c>
      <c r="AT51">
        <f t="shared" si="2"/>
        <v>0.15603700803948528</v>
      </c>
      <c r="AW51" t="s">
        <v>5798</v>
      </c>
      <c r="AX51">
        <v>0.42724341246481962</v>
      </c>
      <c r="BA51" t="s">
        <v>524</v>
      </c>
      <c r="BB51">
        <f t="shared" si="16"/>
        <v>0.83205343387125452</v>
      </c>
      <c r="BC51">
        <f t="shared" si="17"/>
        <v>0.70428000492754295</v>
      </c>
      <c r="BD51">
        <f t="shared" si="18"/>
        <v>1.2548749312751466</v>
      </c>
    </row>
    <row r="52" spans="1:56" x14ac:dyDescent="0.25">
      <c r="A52" t="s">
        <v>255</v>
      </c>
      <c r="B52" t="s">
        <v>254</v>
      </c>
      <c r="C52">
        <v>15668000000</v>
      </c>
      <c r="D52">
        <v>13354000000</v>
      </c>
      <c r="E52">
        <v>8387800000</v>
      </c>
      <c r="F52">
        <v>11708000000</v>
      </c>
      <c r="G52">
        <v>26628000000</v>
      </c>
      <c r="H52">
        <v>15532000000</v>
      </c>
      <c r="L52" t="s">
        <v>867</v>
      </c>
      <c r="M52" t="s">
        <v>868</v>
      </c>
      <c r="N52">
        <v>226420000</v>
      </c>
      <c r="O52">
        <v>3278800000</v>
      </c>
      <c r="P52">
        <v>1743900000</v>
      </c>
      <c r="Q52">
        <v>949410000</v>
      </c>
      <c r="R52">
        <v>1425600000</v>
      </c>
      <c r="S52">
        <v>2253200000</v>
      </c>
      <c r="W52">
        <f t="shared" si="4"/>
        <v>1749706666.6666667</v>
      </c>
      <c r="X52">
        <f t="shared" si="5"/>
        <v>1542736666.6666667</v>
      </c>
      <c r="AA52" t="s">
        <v>867</v>
      </c>
      <c r="AB52">
        <f t="shared" si="6"/>
        <v>2.443185338932382E-2</v>
      </c>
      <c r="AC52">
        <f t="shared" si="7"/>
        <v>0.36105939276863286</v>
      </c>
      <c r="AD52">
        <f t="shared" si="8"/>
        <v>0.19681086014203308</v>
      </c>
      <c r="AE52">
        <f t="shared" si="9"/>
        <v>0.11760377555514816</v>
      </c>
      <c r="AF52">
        <f t="shared" si="10"/>
        <v>0.15761940140325342</v>
      </c>
      <c r="AG52">
        <f t="shared" si="11"/>
        <v>0.21870719047225409</v>
      </c>
      <c r="AK52">
        <f t="shared" si="12"/>
        <v>0.19410070209999661</v>
      </c>
      <c r="AL52">
        <f t="shared" si="13"/>
        <v>0.16464345581021855</v>
      </c>
      <c r="AO52">
        <f t="shared" si="14"/>
        <v>0.8482373017146414</v>
      </c>
      <c r="AP52">
        <f t="shared" si="15"/>
        <v>-0.2374601672283744</v>
      </c>
      <c r="AR52" t="s">
        <v>867</v>
      </c>
      <c r="AS52">
        <f t="shared" si="19"/>
        <v>0.7861418279150354</v>
      </c>
      <c r="AT52">
        <f t="shared" si="2"/>
        <v>0.10449909578710785</v>
      </c>
      <c r="AW52" t="s">
        <v>10579</v>
      </c>
      <c r="AX52">
        <v>0.42724341246481962</v>
      </c>
      <c r="BA52" t="s">
        <v>867</v>
      </c>
      <c r="BB52">
        <f t="shared" si="16"/>
        <v>0.60589052117163988</v>
      </c>
      <c r="BC52">
        <f t="shared" si="17"/>
        <v>0.81204962010931425</v>
      </c>
      <c r="BD52">
        <f t="shared" si="18"/>
        <v>1.1267717638629702</v>
      </c>
    </row>
    <row r="53" spans="1:56" x14ac:dyDescent="0.25">
      <c r="A53" t="s">
        <v>1004</v>
      </c>
      <c r="B53" t="s">
        <v>1005</v>
      </c>
      <c r="C53">
        <v>619540000</v>
      </c>
      <c r="D53">
        <v>1651200000</v>
      </c>
      <c r="E53">
        <v>2530200000</v>
      </c>
      <c r="F53">
        <v>494570000</v>
      </c>
      <c r="G53">
        <v>1074600000</v>
      </c>
      <c r="H53">
        <v>881020000</v>
      </c>
      <c r="L53" t="s">
        <v>1100</v>
      </c>
      <c r="M53" t="s">
        <v>1101</v>
      </c>
      <c r="N53">
        <v>937250000</v>
      </c>
      <c r="O53">
        <v>1125300000</v>
      </c>
      <c r="P53">
        <v>957250000</v>
      </c>
      <c r="Q53">
        <v>598150000</v>
      </c>
      <c r="R53">
        <v>613790000</v>
      </c>
      <c r="S53">
        <v>937820200</v>
      </c>
      <c r="W53">
        <f t="shared" si="4"/>
        <v>1006600000</v>
      </c>
      <c r="X53">
        <f t="shared" si="5"/>
        <v>716586733.33333337</v>
      </c>
      <c r="AA53" t="s">
        <v>1100</v>
      </c>
      <c r="AB53">
        <f t="shared" si="6"/>
        <v>0.10113397486592947</v>
      </c>
      <c r="AC53">
        <f t="shared" si="7"/>
        <v>0.12391732788902723</v>
      </c>
      <c r="AD53">
        <f t="shared" si="8"/>
        <v>0.10803210956531978</v>
      </c>
      <c r="AE53">
        <f t="shared" si="9"/>
        <v>7.4093066586945436E-2</v>
      </c>
      <c r="AF53">
        <f t="shared" si="10"/>
        <v>6.7862803301980162E-2</v>
      </c>
      <c r="AG53">
        <f t="shared" si="11"/>
        <v>9.1029656093612382E-2</v>
      </c>
      <c r="AK53">
        <f t="shared" si="12"/>
        <v>0.11102780410675883</v>
      </c>
      <c r="AL53">
        <f t="shared" si="13"/>
        <v>7.7661841994179331E-2</v>
      </c>
      <c r="AO53">
        <f t="shared" si="14"/>
        <v>0.69948102296523451</v>
      </c>
      <c r="AP53">
        <f t="shared" si="15"/>
        <v>-0.51564317751924849</v>
      </c>
      <c r="AR53" t="s">
        <v>1100</v>
      </c>
      <c r="AS53">
        <f t="shared" si="19"/>
        <v>2.5999918531839361E-2</v>
      </c>
      <c r="AT53">
        <f t="shared" si="2"/>
        <v>1.5850280128456453</v>
      </c>
      <c r="AW53" t="s">
        <v>10252</v>
      </c>
      <c r="AX53">
        <v>0.42724341246481962</v>
      </c>
      <c r="BA53" t="s">
        <v>1100</v>
      </c>
      <c r="BB53">
        <f t="shared" si="16"/>
        <v>0.66733794460801199</v>
      </c>
      <c r="BC53">
        <f t="shared" si="17"/>
        <v>0.61122350250867485</v>
      </c>
      <c r="BD53">
        <f t="shared" si="18"/>
        <v>0.81988162177901658</v>
      </c>
    </row>
    <row r="54" spans="1:56" x14ac:dyDescent="0.25">
      <c r="A54" t="s">
        <v>791</v>
      </c>
      <c r="B54" t="s">
        <v>792</v>
      </c>
      <c r="C54">
        <v>1924100000</v>
      </c>
      <c r="D54">
        <v>2699000000</v>
      </c>
      <c r="E54">
        <v>3069500000</v>
      </c>
      <c r="F54">
        <v>0</v>
      </c>
      <c r="G54">
        <v>0</v>
      </c>
      <c r="H54">
        <v>0</v>
      </c>
      <c r="L54" t="s">
        <v>2411</v>
      </c>
      <c r="M54" t="s">
        <v>2412</v>
      </c>
      <c r="N54">
        <v>0</v>
      </c>
      <c r="O54">
        <v>98580000</v>
      </c>
      <c r="P54">
        <v>0</v>
      </c>
      <c r="Q54">
        <v>0</v>
      </c>
      <c r="R54">
        <v>193855500</v>
      </c>
      <c r="S54">
        <v>278480000</v>
      </c>
      <c r="W54">
        <f t="shared" si="4"/>
        <v>32860000</v>
      </c>
      <c r="X54">
        <f t="shared" si="5"/>
        <v>157445166.66666666</v>
      </c>
      <c r="AA54" t="s">
        <v>2411</v>
      </c>
      <c r="AB54">
        <f t="shared" si="6"/>
        <v>0</v>
      </c>
      <c r="AC54">
        <f t="shared" si="7"/>
        <v>1.0855567567137923E-2</v>
      </c>
      <c r="AD54">
        <f t="shared" si="8"/>
        <v>0</v>
      </c>
      <c r="AE54">
        <f t="shared" si="9"/>
        <v>0</v>
      </c>
      <c r="AF54">
        <f t="shared" si="10"/>
        <v>2.1433352882104652E-2</v>
      </c>
      <c r="AG54">
        <f t="shared" si="11"/>
        <v>2.7030702291280542E-2</v>
      </c>
      <c r="AK54">
        <f t="shared" si="12"/>
        <v>3.6185225223793077E-3</v>
      </c>
      <c r="AL54">
        <f t="shared" si="13"/>
        <v>1.6154685057795066E-2</v>
      </c>
      <c r="AO54">
        <f t="shared" si="14"/>
        <v>4.4644423125416353</v>
      </c>
      <c r="AP54">
        <f t="shared" si="15"/>
        <v>2.1584799685870091</v>
      </c>
      <c r="AR54" t="s">
        <v>2411</v>
      </c>
      <c r="AS54">
        <f t="shared" si="19"/>
        <v>0.23594712595925571</v>
      </c>
      <c r="AT54">
        <f t="shared" si="2"/>
        <v>0.62718530837247477</v>
      </c>
      <c r="AW54" t="s">
        <v>8</v>
      </c>
      <c r="AX54">
        <v>0.42724341246481962</v>
      </c>
      <c r="BA54" t="s">
        <v>2411</v>
      </c>
      <c r="BB54">
        <f t="shared" si="16"/>
        <v>0</v>
      </c>
      <c r="BC54">
        <f t="shared" si="17"/>
        <v>5.9232332394082929</v>
      </c>
      <c r="BD54">
        <f t="shared" si="18"/>
        <v>7.4700936982166111</v>
      </c>
    </row>
    <row r="55" spans="1:56" x14ac:dyDescent="0.25">
      <c r="A55" t="s">
        <v>791</v>
      </c>
      <c r="B55" t="s">
        <v>5866</v>
      </c>
      <c r="C55">
        <v>0</v>
      </c>
      <c r="D55">
        <v>71324000</v>
      </c>
      <c r="E55">
        <v>0</v>
      </c>
      <c r="F55">
        <v>0</v>
      </c>
      <c r="G55">
        <v>3403600</v>
      </c>
      <c r="H55">
        <v>0</v>
      </c>
      <c r="L55" t="s">
        <v>3892</v>
      </c>
      <c r="M55" t="s">
        <v>3893</v>
      </c>
      <c r="N55">
        <v>0</v>
      </c>
      <c r="O55">
        <v>112720000</v>
      </c>
      <c r="P55">
        <v>0</v>
      </c>
      <c r="Q55">
        <v>65239000</v>
      </c>
      <c r="R55">
        <v>0</v>
      </c>
      <c r="S55">
        <v>0</v>
      </c>
      <c r="W55">
        <f t="shared" si="4"/>
        <v>37573333.333333336</v>
      </c>
      <c r="X55">
        <f t="shared" si="5"/>
        <v>21746333.333333332</v>
      </c>
      <c r="AA55" t="s">
        <v>3892</v>
      </c>
      <c r="AB55">
        <f t="shared" si="6"/>
        <v>0</v>
      </c>
      <c r="AC55">
        <f t="shared" si="7"/>
        <v>1.2412655469342532E-2</v>
      </c>
      <c r="AD55">
        <f t="shared" si="8"/>
        <v>0</v>
      </c>
      <c r="AE55">
        <f t="shared" si="9"/>
        <v>8.0811795888418182E-3</v>
      </c>
      <c r="AF55">
        <f t="shared" si="10"/>
        <v>0</v>
      </c>
      <c r="AG55">
        <f t="shared" si="11"/>
        <v>0</v>
      </c>
      <c r="AK55">
        <f t="shared" si="12"/>
        <v>4.1375518231141772E-3</v>
      </c>
      <c r="AL55">
        <f t="shared" si="13"/>
        <v>2.6937265296139395E-3</v>
      </c>
      <c r="AO55">
        <f t="shared" si="14"/>
        <v>0.65104357474524011</v>
      </c>
      <c r="AP55">
        <f t="shared" si="15"/>
        <v>-0.61917398780210409</v>
      </c>
      <c r="AR55" t="s">
        <v>3892</v>
      </c>
      <c r="AS55">
        <f t="shared" si="19"/>
        <v>0.78449148127428725</v>
      </c>
      <c r="AT55">
        <f t="shared" si="2"/>
        <v>0.10541176801797102</v>
      </c>
      <c r="AW55" t="s">
        <v>11417</v>
      </c>
      <c r="AX55">
        <v>0.42724341246481962</v>
      </c>
      <c r="BA55" t="s">
        <v>3892</v>
      </c>
      <c r="BB55">
        <f t="shared" si="16"/>
        <v>1.9531307242357203</v>
      </c>
      <c r="BC55">
        <f t="shared" si="17"/>
        <v>0</v>
      </c>
      <c r="BD55">
        <f t="shared" si="18"/>
        <v>0</v>
      </c>
    </row>
    <row r="56" spans="1:56" x14ac:dyDescent="0.25">
      <c r="A56" t="s">
        <v>791</v>
      </c>
      <c r="B56" t="s">
        <v>10677</v>
      </c>
      <c r="C56">
        <v>0</v>
      </c>
      <c r="D56">
        <v>0</v>
      </c>
      <c r="E56">
        <v>0</v>
      </c>
      <c r="F56">
        <v>1051300000</v>
      </c>
      <c r="G56">
        <v>1151700000</v>
      </c>
      <c r="H56">
        <v>2435300000</v>
      </c>
      <c r="L56" t="s">
        <v>10252</v>
      </c>
      <c r="M56" t="s">
        <v>10253</v>
      </c>
      <c r="N56">
        <v>0</v>
      </c>
      <c r="O56">
        <v>0</v>
      </c>
      <c r="P56">
        <v>0</v>
      </c>
      <c r="Q56">
        <v>4601400</v>
      </c>
      <c r="R56">
        <v>0</v>
      </c>
      <c r="S56">
        <v>0</v>
      </c>
      <c r="W56">
        <f t="shared" si="4"/>
        <v>0</v>
      </c>
      <c r="X56">
        <f t="shared" si="5"/>
        <v>1533800</v>
      </c>
      <c r="AA56" t="s">
        <v>10252</v>
      </c>
      <c r="AB56">
        <f t="shared" si="6"/>
        <v>0</v>
      </c>
      <c r="AC56">
        <f t="shared" si="7"/>
        <v>0</v>
      </c>
      <c r="AD56">
        <f t="shared" si="8"/>
        <v>0</v>
      </c>
      <c r="AE56">
        <f t="shared" si="9"/>
        <v>5.6997715722339006E-4</v>
      </c>
      <c r="AF56">
        <f t="shared" si="10"/>
        <v>0</v>
      </c>
      <c r="AG56">
        <f t="shared" si="11"/>
        <v>0</v>
      </c>
      <c r="AK56">
        <f t="shared" si="12"/>
        <v>0</v>
      </c>
      <c r="AL56">
        <f t="shared" si="13"/>
        <v>1.8999238574113003E-4</v>
      </c>
      <c r="AO56" t="e">
        <f t="shared" si="14"/>
        <v>#DIV/0!</v>
      </c>
      <c r="AP56" t="e">
        <f t="shared" si="15"/>
        <v>#DIV/0!</v>
      </c>
      <c r="AR56" t="s">
        <v>10252</v>
      </c>
      <c r="AS56">
        <f t="shared" si="19"/>
        <v>0.37390096630005903</v>
      </c>
      <c r="AT56">
        <f t="shared" si="2"/>
        <v>0.42724341246481962</v>
      </c>
      <c r="AW56" t="s">
        <v>6392</v>
      </c>
      <c r="AX56">
        <v>0.42724341246481962</v>
      </c>
      <c r="BA56" t="s">
        <v>10252</v>
      </c>
      <c r="BB56" t="e">
        <f t="shared" si="16"/>
        <v>#DIV/0!</v>
      </c>
      <c r="BC56" t="e">
        <f t="shared" si="17"/>
        <v>#DIV/0!</v>
      </c>
      <c r="BD56" t="e">
        <f t="shared" si="18"/>
        <v>#DIV/0!</v>
      </c>
    </row>
    <row r="57" spans="1:56" x14ac:dyDescent="0.25">
      <c r="A57" t="s">
        <v>2648</v>
      </c>
      <c r="B57" t="s">
        <v>2649</v>
      </c>
      <c r="C57">
        <v>117790000</v>
      </c>
      <c r="D57">
        <v>91745000</v>
      </c>
      <c r="E57">
        <v>59150000</v>
      </c>
      <c r="F57">
        <v>151890000</v>
      </c>
      <c r="G57">
        <v>92520000</v>
      </c>
      <c r="H57">
        <v>96628000</v>
      </c>
      <c r="L57" t="s">
        <v>4441</v>
      </c>
      <c r="M57" t="s">
        <v>4440</v>
      </c>
      <c r="N57">
        <v>0</v>
      </c>
      <c r="O57">
        <v>59467000</v>
      </c>
      <c r="P57">
        <v>0</v>
      </c>
      <c r="Q57">
        <v>111020000</v>
      </c>
      <c r="R57">
        <v>0</v>
      </c>
      <c r="S57">
        <v>0</v>
      </c>
      <c r="W57">
        <f t="shared" si="4"/>
        <v>19822333.333333332</v>
      </c>
      <c r="X57">
        <f t="shared" si="5"/>
        <v>37006666.666666664</v>
      </c>
      <c r="AA57" t="s">
        <v>4441</v>
      </c>
      <c r="AB57">
        <f t="shared" si="6"/>
        <v>0</v>
      </c>
      <c r="AC57">
        <f t="shared" si="7"/>
        <v>6.5484686195474828E-3</v>
      </c>
      <c r="AD57">
        <f t="shared" si="8"/>
        <v>0</v>
      </c>
      <c r="AE57">
        <f t="shared" si="9"/>
        <v>1.3752089363007076E-2</v>
      </c>
      <c r="AF57">
        <f t="shared" si="10"/>
        <v>0</v>
      </c>
      <c r="AG57">
        <f t="shared" si="11"/>
        <v>0</v>
      </c>
      <c r="AK57">
        <f t="shared" si="12"/>
        <v>2.1828228731824943E-3</v>
      </c>
      <c r="AL57">
        <f t="shared" si="13"/>
        <v>4.5840297876690254E-3</v>
      </c>
      <c r="AO57">
        <f t="shared" si="14"/>
        <v>2.1000466157776874</v>
      </c>
      <c r="AP57">
        <f t="shared" si="15"/>
        <v>1.0704213524651476</v>
      </c>
      <c r="AR57" t="s">
        <v>4441</v>
      </c>
      <c r="AS57">
        <f t="shared" si="19"/>
        <v>0.66090910917065682</v>
      </c>
      <c r="AT57">
        <f t="shared" si="2"/>
        <v>0.17985826229920521</v>
      </c>
      <c r="AW57" t="s">
        <v>10751</v>
      </c>
      <c r="AX57">
        <v>0.42724341246481962</v>
      </c>
      <c r="BA57" t="s">
        <v>4441</v>
      </c>
      <c r="BB57">
        <f t="shared" si="16"/>
        <v>6.3001398473330621</v>
      </c>
      <c r="BC57">
        <f t="shared" si="17"/>
        <v>0</v>
      </c>
      <c r="BD57">
        <f t="shared" si="18"/>
        <v>0</v>
      </c>
    </row>
    <row r="58" spans="1:56" x14ac:dyDescent="0.25">
      <c r="A58" t="s">
        <v>9671</v>
      </c>
      <c r="B58" t="s">
        <v>9672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L58" t="s">
        <v>8</v>
      </c>
      <c r="M58" t="s">
        <v>9069</v>
      </c>
      <c r="N58">
        <v>0</v>
      </c>
      <c r="O58">
        <v>9386200</v>
      </c>
      <c r="P58">
        <v>0</v>
      </c>
      <c r="Q58">
        <v>0</v>
      </c>
      <c r="R58">
        <v>0</v>
      </c>
      <c r="S58">
        <v>0</v>
      </c>
      <c r="W58">
        <f t="shared" si="4"/>
        <v>3128733.3333333335</v>
      </c>
      <c r="X58">
        <f t="shared" si="5"/>
        <v>0</v>
      </c>
      <c r="AA58" t="s">
        <v>8</v>
      </c>
      <c r="AB58">
        <f t="shared" si="6"/>
        <v>0</v>
      </c>
      <c r="AC58">
        <f t="shared" si="7"/>
        <v>1.0336024376006287E-3</v>
      </c>
      <c r="AD58">
        <f t="shared" si="8"/>
        <v>0</v>
      </c>
      <c r="AE58">
        <f t="shared" si="9"/>
        <v>0</v>
      </c>
      <c r="AF58">
        <f t="shared" si="10"/>
        <v>0</v>
      </c>
      <c r="AG58">
        <f t="shared" si="11"/>
        <v>0</v>
      </c>
      <c r="AK58">
        <f t="shared" si="12"/>
        <v>3.4453414586687621E-4</v>
      </c>
      <c r="AL58">
        <f t="shared" si="13"/>
        <v>0</v>
      </c>
      <c r="AO58">
        <f t="shared" si="14"/>
        <v>0</v>
      </c>
      <c r="AP58" t="e">
        <f t="shared" si="15"/>
        <v>#NUM!</v>
      </c>
      <c r="AR58" t="s">
        <v>8</v>
      </c>
      <c r="AS58">
        <f t="shared" si="19"/>
        <v>0.37390096630005903</v>
      </c>
      <c r="AT58">
        <f t="shared" si="2"/>
        <v>0.42724341246481962</v>
      </c>
      <c r="AW58" t="s">
        <v>9470</v>
      </c>
      <c r="AX58">
        <v>0.42724341246481962</v>
      </c>
      <c r="BA58" t="s">
        <v>8</v>
      </c>
      <c r="BB58">
        <f t="shared" si="16"/>
        <v>0</v>
      </c>
      <c r="BC58">
        <f t="shared" si="17"/>
        <v>0</v>
      </c>
      <c r="BD58">
        <f t="shared" si="18"/>
        <v>0</v>
      </c>
    </row>
    <row r="59" spans="1:56" x14ac:dyDescent="0.25">
      <c r="A59" t="s">
        <v>1762</v>
      </c>
      <c r="B59" t="s">
        <v>1763</v>
      </c>
      <c r="C59">
        <v>215140000</v>
      </c>
      <c r="D59">
        <v>249670000</v>
      </c>
      <c r="E59">
        <v>166450000</v>
      </c>
      <c r="F59">
        <v>0</v>
      </c>
      <c r="G59">
        <v>60678000</v>
      </c>
      <c r="H59">
        <v>69653000</v>
      </c>
      <c r="L59" t="s">
        <v>511</v>
      </c>
      <c r="M59" t="s">
        <v>512</v>
      </c>
      <c r="N59">
        <v>5645300000</v>
      </c>
      <c r="O59">
        <v>3392200000</v>
      </c>
      <c r="P59">
        <v>2762000000</v>
      </c>
      <c r="Q59">
        <v>3212500000</v>
      </c>
      <c r="R59">
        <v>5854900000</v>
      </c>
      <c r="S59">
        <v>4836800000</v>
      </c>
      <c r="W59">
        <f t="shared" si="4"/>
        <v>3933166666.6666665</v>
      </c>
      <c r="X59">
        <f t="shared" si="5"/>
        <v>4634733333.333333</v>
      </c>
      <c r="AA59" t="s">
        <v>511</v>
      </c>
      <c r="AB59">
        <f t="shared" si="6"/>
        <v>0.6091561785122771</v>
      </c>
      <c r="AC59">
        <f t="shared" si="7"/>
        <v>0.37354692941007572</v>
      </c>
      <c r="AD59">
        <f t="shared" si="8"/>
        <v>0.31171030203124911</v>
      </c>
      <c r="AE59">
        <f t="shared" si="9"/>
        <v>0.39793358925112809</v>
      </c>
      <c r="AF59">
        <f t="shared" si="10"/>
        <v>0.64733854747187747</v>
      </c>
      <c r="AG59">
        <f t="shared" si="11"/>
        <v>0.46948470569687495</v>
      </c>
      <c r="AK59">
        <f t="shared" si="12"/>
        <v>0.43147113665120068</v>
      </c>
      <c r="AL59">
        <f t="shared" si="13"/>
        <v>0.50491894747329347</v>
      </c>
      <c r="AO59">
        <f t="shared" si="14"/>
        <v>1.170226475384071</v>
      </c>
      <c r="AP59">
        <f t="shared" si="15"/>
        <v>0.2267877633939242</v>
      </c>
      <c r="AR59" t="s">
        <v>511</v>
      </c>
      <c r="AS59">
        <f t="shared" si="19"/>
        <v>0.5644914126268934</v>
      </c>
      <c r="AT59">
        <f t="shared" si="2"/>
        <v>0.24834266043010522</v>
      </c>
      <c r="AW59" t="s">
        <v>15</v>
      </c>
      <c r="AX59">
        <v>0.42724341246481962</v>
      </c>
      <c r="BA59" t="s">
        <v>511</v>
      </c>
      <c r="BB59">
        <f t="shared" si="16"/>
        <v>0.92227163174721416</v>
      </c>
      <c r="BC59">
        <f t="shared" si="17"/>
        <v>1.5003055650398767</v>
      </c>
      <c r="BD59">
        <f t="shared" si="18"/>
        <v>1.0881022293651226</v>
      </c>
    </row>
    <row r="60" spans="1:56" x14ac:dyDescent="0.25">
      <c r="A60" t="s">
        <v>1762</v>
      </c>
      <c r="B60" t="s">
        <v>3864</v>
      </c>
      <c r="C60">
        <v>0</v>
      </c>
      <c r="D60">
        <v>54740000</v>
      </c>
      <c r="E60">
        <v>0</v>
      </c>
      <c r="F60">
        <v>112660000</v>
      </c>
      <c r="G60">
        <v>176370000</v>
      </c>
      <c r="H60">
        <v>338350000</v>
      </c>
      <c r="L60" t="s">
        <v>1288</v>
      </c>
      <c r="M60" t="s">
        <v>1289</v>
      </c>
      <c r="N60">
        <v>784180000</v>
      </c>
      <c r="O60">
        <v>482380000</v>
      </c>
      <c r="P60">
        <v>273980000</v>
      </c>
      <c r="Q60">
        <v>550220000</v>
      </c>
      <c r="R60">
        <v>1122100000</v>
      </c>
      <c r="S60">
        <v>784910000</v>
      </c>
      <c r="W60">
        <f t="shared" si="4"/>
        <v>513513333.33333331</v>
      </c>
      <c r="X60">
        <f t="shared" si="5"/>
        <v>819076666.66666663</v>
      </c>
      <c r="AA60" t="s">
        <v>1288</v>
      </c>
      <c r="AB60">
        <f t="shared" si="6"/>
        <v>8.4616954292200133E-2</v>
      </c>
      <c r="AC60">
        <f t="shared" si="7"/>
        <v>5.3119382055548704E-2</v>
      </c>
      <c r="AD60">
        <f t="shared" si="8"/>
        <v>3.092048825145606E-2</v>
      </c>
      <c r="AE60">
        <f t="shared" si="9"/>
        <v>6.8155959370507599E-2</v>
      </c>
      <c r="AF60">
        <f t="shared" si="10"/>
        <v>0.12406336301528526</v>
      </c>
      <c r="AG60">
        <f t="shared" si="11"/>
        <v>7.6187404967857697E-2</v>
      </c>
      <c r="AK60">
        <f t="shared" si="12"/>
        <v>5.6218941533068299E-2</v>
      </c>
      <c r="AL60">
        <f t="shared" si="13"/>
        <v>8.9468909117883522E-2</v>
      </c>
      <c r="AO60">
        <f t="shared" si="14"/>
        <v>1.5914370971438052</v>
      </c>
      <c r="AP60">
        <f t="shared" si="15"/>
        <v>0.67033013439630129</v>
      </c>
      <c r="AR60" t="s">
        <v>1288</v>
      </c>
      <c r="AS60">
        <f t="shared" si="19"/>
        <v>0.22826685758609691</v>
      </c>
      <c r="AT60">
        <f t="shared" si="2"/>
        <v>0.64155713981215867</v>
      </c>
      <c r="AW60" t="s">
        <v>7870</v>
      </c>
      <c r="AX60">
        <v>0.42724341246481962</v>
      </c>
      <c r="BA60" t="s">
        <v>1288</v>
      </c>
      <c r="BB60">
        <f t="shared" si="16"/>
        <v>1.212330889054855</v>
      </c>
      <c r="BC60">
        <f t="shared" si="17"/>
        <v>2.2067893779592147</v>
      </c>
      <c r="BD60">
        <f t="shared" si="18"/>
        <v>1.3551910244173457</v>
      </c>
    </row>
    <row r="61" spans="1:56" x14ac:dyDescent="0.25">
      <c r="A61" t="s">
        <v>2069</v>
      </c>
      <c r="B61" t="s">
        <v>2070</v>
      </c>
      <c r="C61">
        <v>249490000</v>
      </c>
      <c r="D61">
        <v>288010000</v>
      </c>
      <c r="E61">
        <v>156390000</v>
      </c>
      <c r="F61">
        <v>305230000</v>
      </c>
      <c r="G61">
        <v>116550000</v>
      </c>
      <c r="H61">
        <v>108330000</v>
      </c>
      <c r="L61" t="s">
        <v>718</v>
      </c>
      <c r="M61" t="s">
        <v>719</v>
      </c>
      <c r="N61">
        <v>2449700000</v>
      </c>
      <c r="O61">
        <v>2748360000</v>
      </c>
      <c r="P61">
        <v>2694200000</v>
      </c>
      <c r="Q61">
        <v>2657116000</v>
      </c>
      <c r="R61">
        <v>3459830000</v>
      </c>
      <c r="S61">
        <v>2871073400</v>
      </c>
      <c r="W61">
        <f t="shared" si="4"/>
        <v>2630753333.3333335</v>
      </c>
      <c r="X61">
        <f t="shared" si="5"/>
        <v>2996006466.6666665</v>
      </c>
      <c r="AA61" t="s">
        <v>718</v>
      </c>
      <c r="AB61">
        <f t="shared" si="6"/>
        <v>0.2643349140880954</v>
      </c>
      <c r="AC61">
        <f t="shared" si="7"/>
        <v>0.30264767375552026</v>
      </c>
      <c r="AD61">
        <f t="shared" si="8"/>
        <v>0.30405861539920037</v>
      </c>
      <c r="AE61">
        <f t="shared" si="9"/>
        <v>0.32913796324874717</v>
      </c>
      <c r="AF61">
        <f t="shared" si="10"/>
        <v>0.38253109817411496</v>
      </c>
      <c r="AG61">
        <f t="shared" si="11"/>
        <v>0.27868116321392783</v>
      </c>
      <c r="AK61">
        <f t="shared" si="12"/>
        <v>0.29034706774760538</v>
      </c>
      <c r="AL61">
        <f t="shared" si="13"/>
        <v>0.33011674154559661</v>
      </c>
      <c r="AO61">
        <f t="shared" si="14"/>
        <v>1.1369728790667948</v>
      </c>
      <c r="AP61">
        <f t="shared" si="15"/>
        <v>0.18519784112330148</v>
      </c>
      <c r="AR61" t="s">
        <v>718</v>
      </c>
      <c r="AS61">
        <f t="shared" si="19"/>
        <v>0.29057651193166628</v>
      </c>
      <c r="AT61">
        <f t="shared" si="2"/>
        <v>0.53673949379138042</v>
      </c>
      <c r="AW61" t="s">
        <v>621</v>
      </c>
      <c r="AX61">
        <v>0.37030125046586132</v>
      </c>
      <c r="BA61" t="s">
        <v>718</v>
      </c>
      <c r="BB61">
        <f t="shared" si="16"/>
        <v>1.1336018159303822</v>
      </c>
      <c r="BC61">
        <f t="shared" si="17"/>
        <v>1.3174959924397922</v>
      </c>
      <c r="BD61">
        <f t="shared" si="18"/>
        <v>0.95982082883021036</v>
      </c>
    </row>
    <row r="62" spans="1:56" x14ac:dyDescent="0.25">
      <c r="A62" t="s">
        <v>524</v>
      </c>
      <c r="B62" t="s">
        <v>525</v>
      </c>
      <c r="C62">
        <v>4478100000</v>
      </c>
      <c r="D62">
        <v>4361400000</v>
      </c>
      <c r="E62">
        <v>4447000000</v>
      </c>
      <c r="F62">
        <v>3281000000</v>
      </c>
      <c r="G62">
        <v>3111400000</v>
      </c>
      <c r="H62">
        <v>6314800000</v>
      </c>
      <c r="L62" t="s">
        <v>5765</v>
      </c>
      <c r="M62" t="s">
        <v>5764</v>
      </c>
      <c r="N62">
        <v>0</v>
      </c>
      <c r="O62">
        <v>46366000</v>
      </c>
      <c r="P62">
        <v>0</v>
      </c>
      <c r="Q62">
        <v>27534000</v>
      </c>
      <c r="R62">
        <v>0</v>
      </c>
      <c r="S62">
        <v>0</v>
      </c>
      <c r="W62">
        <f t="shared" si="4"/>
        <v>15455333.333333334</v>
      </c>
      <c r="X62">
        <f t="shared" si="5"/>
        <v>9178000</v>
      </c>
      <c r="AA62" t="s">
        <v>5765</v>
      </c>
      <c r="AB62">
        <f t="shared" si="6"/>
        <v>0</v>
      </c>
      <c r="AC62">
        <f t="shared" si="7"/>
        <v>5.1057947435374004E-3</v>
      </c>
      <c r="AD62">
        <f t="shared" si="8"/>
        <v>0</v>
      </c>
      <c r="AE62">
        <f t="shared" si="9"/>
        <v>3.4106469872188508E-3</v>
      </c>
      <c r="AF62">
        <f t="shared" si="10"/>
        <v>0</v>
      </c>
      <c r="AG62">
        <f t="shared" si="11"/>
        <v>0</v>
      </c>
      <c r="AK62">
        <f t="shared" si="12"/>
        <v>1.7019315811791335E-3</v>
      </c>
      <c r="AL62">
        <f t="shared" si="13"/>
        <v>1.1368823290729502E-3</v>
      </c>
      <c r="AO62">
        <f t="shared" si="14"/>
        <v>0.66799531875734663</v>
      </c>
      <c r="AP62">
        <f t="shared" si="15"/>
        <v>-0.58209010241142622</v>
      </c>
      <c r="AR62" t="s">
        <v>5765</v>
      </c>
      <c r="AS62">
        <f t="shared" si="19"/>
        <v>0.7961669274053178</v>
      </c>
      <c r="AT62">
        <f t="shared" si="2"/>
        <v>9.8995866872106181E-2</v>
      </c>
      <c r="AW62" t="s">
        <v>990</v>
      </c>
      <c r="AX62">
        <v>0.36867714087282566</v>
      </c>
      <c r="BA62" t="s">
        <v>5765</v>
      </c>
      <c r="BB62">
        <f t="shared" si="16"/>
        <v>2.0039859562720399</v>
      </c>
      <c r="BC62">
        <f t="shared" si="17"/>
        <v>0</v>
      </c>
      <c r="BD62">
        <f t="shared" si="18"/>
        <v>0</v>
      </c>
    </row>
    <row r="63" spans="1:56" x14ac:dyDescent="0.25">
      <c r="A63" t="s">
        <v>867</v>
      </c>
      <c r="B63" t="s">
        <v>868</v>
      </c>
      <c r="C63">
        <v>226420000</v>
      </c>
      <c r="D63">
        <v>3278800000</v>
      </c>
      <c r="E63">
        <v>1743900000</v>
      </c>
      <c r="F63">
        <v>949410000</v>
      </c>
      <c r="G63">
        <v>1425600000</v>
      </c>
      <c r="H63">
        <v>2253200000</v>
      </c>
      <c r="L63" t="s">
        <v>7845</v>
      </c>
      <c r="M63" t="s">
        <v>7846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W63">
        <f t="shared" si="4"/>
        <v>0</v>
      </c>
      <c r="X63">
        <f t="shared" si="5"/>
        <v>0</v>
      </c>
      <c r="AA63" t="s">
        <v>7845</v>
      </c>
      <c r="AB63">
        <f t="shared" si="6"/>
        <v>0</v>
      </c>
      <c r="AC63">
        <f t="shared" si="7"/>
        <v>0</v>
      </c>
      <c r="AD63">
        <f t="shared" si="8"/>
        <v>0</v>
      </c>
      <c r="AE63">
        <f t="shared" si="9"/>
        <v>0</v>
      </c>
      <c r="AF63">
        <f t="shared" si="10"/>
        <v>0</v>
      </c>
      <c r="AG63">
        <f t="shared" si="11"/>
        <v>0</v>
      </c>
      <c r="AK63">
        <f t="shared" si="12"/>
        <v>0</v>
      </c>
      <c r="AL63">
        <f t="shared" si="13"/>
        <v>0</v>
      </c>
      <c r="AO63" t="e">
        <f t="shared" si="14"/>
        <v>#DIV/0!</v>
      </c>
      <c r="AP63" t="e">
        <f t="shared" si="15"/>
        <v>#DIV/0!</v>
      </c>
      <c r="AR63" t="s">
        <v>7845</v>
      </c>
      <c r="AS63" t="e">
        <f t="shared" si="19"/>
        <v>#DIV/0!</v>
      </c>
      <c r="AT63" t="e">
        <f t="shared" si="2"/>
        <v>#DIV/0!</v>
      </c>
      <c r="AW63" t="s">
        <v>2648</v>
      </c>
      <c r="AX63">
        <v>0.3558019596690567</v>
      </c>
      <c r="BA63" t="s">
        <v>7845</v>
      </c>
      <c r="BB63" t="e">
        <f t="shared" si="16"/>
        <v>#DIV/0!</v>
      </c>
      <c r="BC63" t="e">
        <f t="shared" si="17"/>
        <v>#DIV/0!</v>
      </c>
      <c r="BD63" t="e">
        <f t="shared" si="18"/>
        <v>#DIV/0!</v>
      </c>
    </row>
    <row r="64" spans="1:56" x14ac:dyDescent="0.25">
      <c r="A64" t="s">
        <v>1100</v>
      </c>
      <c r="B64" t="s">
        <v>1101</v>
      </c>
      <c r="C64">
        <v>937250000</v>
      </c>
      <c r="D64">
        <v>1125300000</v>
      </c>
      <c r="E64">
        <v>957250000</v>
      </c>
      <c r="F64">
        <v>0</v>
      </c>
      <c r="G64">
        <v>0</v>
      </c>
      <c r="H64">
        <v>1120200</v>
      </c>
      <c r="L64" t="s">
        <v>11417</v>
      </c>
      <c r="M64" t="s">
        <v>11416</v>
      </c>
      <c r="N64">
        <v>0</v>
      </c>
      <c r="O64">
        <v>0</v>
      </c>
      <c r="P64">
        <v>0</v>
      </c>
      <c r="Q64">
        <v>0</v>
      </c>
      <c r="R64">
        <v>0</v>
      </c>
      <c r="S64">
        <v>1239300</v>
      </c>
      <c r="W64">
        <f t="shared" si="4"/>
        <v>0</v>
      </c>
      <c r="X64">
        <f t="shared" si="5"/>
        <v>413100</v>
      </c>
      <c r="AA64" t="s">
        <v>11417</v>
      </c>
      <c r="AB64">
        <f t="shared" si="6"/>
        <v>0</v>
      </c>
      <c r="AC64">
        <f t="shared" si="7"/>
        <v>0</v>
      </c>
      <c r="AD64">
        <f t="shared" si="8"/>
        <v>0</v>
      </c>
      <c r="AE64">
        <f t="shared" si="9"/>
        <v>0</v>
      </c>
      <c r="AF64">
        <f t="shared" si="10"/>
        <v>0</v>
      </c>
      <c r="AG64">
        <f t="shared" si="11"/>
        <v>1.2029283736564197E-4</v>
      </c>
      <c r="AK64">
        <f t="shared" si="12"/>
        <v>0</v>
      </c>
      <c r="AL64">
        <f t="shared" si="13"/>
        <v>4.0097612455213991E-5</v>
      </c>
      <c r="AO64" t="e">
        <f t="shared" si="14"/>
        <v>#DIV/0!</v>
      </c>
      <c r="AP64" t="e">
        <f t="shared" si="15"/>
        <v>#DIV/0!</v>
      </c>
      <c r="AR64" t="s">
        <v>11417</v>
      </c>
      <c r="AS64">
        <f t="shared" si="19"/>
        <v>0.37390096630005903</v>
      </c>
      <c r="AT64">
        <f t="shared" si="2"/>
        <v>0.42724341246481962</v>
      </c>
      <c r="AW64" t="s">
        <v>4042</v>
      </c>
      <c r="AX64">
        <v>0.32037191104167906</v>
      </c>
      <c r="BA64" t="s">
        <v>11417</v>
      </c>
      <c r="BB64" t="e">
        <f t="shared" si="16"/>
        <v>#DIV/0!</v>
      </c>
      <c r="BC64" t="e">
        <f t="shared" si="17"/>
        <v>#DIV/0!</v>
      </c>
      <c r="BD64" t="e">
        <f t="shared" si="18"/>
        <v>#DIV/0!</v>
      </c>
    </row>
    <row r="65" spans="1:56" x14ac:dyDescent="0.25">
      <c r="A65" t="s">
        <v>1100</v>
      </c>
      <c r="B65" t="s">
        <v>11451</v>
      </c>
      <c r="C65">
        <v>0</v>
      </c>
      <c r="D65">
        <v>0</v>
      </c>
      <c r="E65">
        <v>0</v>
      </c>
      <c r="F65">
        <v>598150000</v>
      </c>
      <c r="G65">
        <v>613790000</v>
      </c>
      <c r="H65">
        <v>936700000</v>
      </c>
      <c r="L65" t="s">
        <v>6392</v>
      </c>
      <c r="M65" t="s">
        <v>6393</v>
      </c>
      <c r="N65">
        <v>0</v>
      </c>
      <c r="O65">
        <v>0</v>
      </c>
      <c r="P65">
        <v>0</v>
      </c>
      <c r="Q65">
        <v>0</v>
      </c>
      <c r="R65">
        <v>50552000</v>
      </c>
      <c r="S65">
        <v>0</v>
      </c>
      <c r="W65">
        <f t="shared" si="4"/>
        <v>0</v>
      </c>
      <c r="X65">
        <f t="shared" si="5"/>
        <v>16850666.666666668</v>
      </c>
      <c r="AA65" t="s">
        <v>6392</v>
      </c>
      <c r="AB65">
        <f t="shared" si="6"/>
        <v>0</v>
      </c>
      <c r="AC65">
        <f t="shared" si="7"/>
        <v>0</v>
      </c>
      <c r="AD65">
        <f t="shared" si="8"/>
        <v>0</v>
      </c>
      <c r="AE65">
        <f t="shared" si="9"/>
        <v>0</v>
      </c>
      <c r="AF65">
        <f t="shared" si="10"/>
        <v>5.5892087399952778E-3</v>
      </c>
      <c r="AG65">
        <f t="shared" si="11"/>
        <v>0</v>
      </c>
      <c r="AK65">
        <f t="shared" si="12"/>
        <v>0</v>
      </c>
      <c r="AL65">
        <f t="shared" si="13"/>
        <v>1.863069579998426E-3</v>
      </c>
      <c r="AO65" t="e">
        <f t="shared" si="14"/>
        <v>#DIV/0!</v>
      </c>
      <c r="AP65" t="e">
        <f t="shared" si="15"/>
        <v>#DIV/0!</v>
      </c>
      <c r="AR65" t="s">
        <v>6392</v>
      </c>
      <c r="AS65">
        <f t="shared" si="19"/>
        <v>0.37390096630005903</v>
      </c>
      <c r="AT65">
        <f t="shared" si="2"/>
        <v>0.42724341246481962</v>
      </c>
      <c r="AW65" t="s">
        <v>13</v>
      </c>
      <c r="AX65">
        <v>0.30408319783313231</v>
      </c>
      <c r="BA65" t="s">
        <v>6392</v>
      </c>
      <c r="BB65" t="e">
        <f t="shared" si="16"/>
        <v>#DIV/0!</v>
      </c>
      <c r="BC65" t="e">
        <f t="shared" si="17"/>
        <v>#DIV/0!</v>
      </c>
      <c r="BD65" t="e">
        <f t="shared" si="18"/>
        <v>#DIV/0!</v>
      </c>
    </row>
    <row r="66" spans="1:56" x14ac:dyDescent="0.25">
      <c r="A66" t="s">
        <v>2411</v>
      </c>
      <c r="B66" t="s">
        <v>2412</v>
      </c>
      <c r="C66">
        <v>0</v>
      </c>
      <c r="D66">
        <v>98580000</v>
      </c>
      <c r="E66">
        <v>0</v>
      </c>
      <c r="F66">
        <v>0</v>
      </c>
      <c r="G66">
        <v>3645500</v>
      </c>
      <c r="H66">
        <v>0</v>
      </c>
      <c r="L66" t="s">
        <v>730</v>
      </c>
      <c r="M66" t="s">
        <v>731</v>
      </c>
      <c r="N66">
        <v>5644000000</v>
      </c>
      <c r="O66">
        <v>4288959300</v>
      </c>
      <c r="P66">
        <v>4392900000</v>
      </c>
      <c r="Q66">
        <v>2138392000</v>
      </c>
      <c r="R66">
        <v>1237900000</v>
      </c>
      <c r="S66">
        <v>1495600000</v>
      </c>
      <c r="W66">
        <f t="shared" si="4"/>
        <v>4775286433.333333</v>
      </c>
      <c r="X66">
        <f t="shared" si="5"/>
        <v>1623964000</v>
      </c>
      <c r="AA66" t="s">
        <v>730</v>
      </c>
      <c r="AB66">
        <f t="shared" si="6"/>
        <v>0.60901590199339128</v>
      </c>
      <c r="AC66">
        <f t="shared" si="7"/>
        <v>0.47229749922757736</v>
      </c>
      <c r="AD66">
        <f t="shared" si="8"/>
        <v>0.49576835111986756</v>
      </c>
      <c r="AE66">
        <f t="shared" si="9"/>
        <v>0.26488342530300329</v>
      </c>
      <c r="AF66">
        <f t="shared" si="10"/>
        <v>0.13686662247270442</v>
      </c>
      <c r="AG66">
        <f t="shared" si="11"/>
        <v>0.14517063468413954</v>
      </c>
      <c r="AK66">
        <f t="shared" si="12"/>
        <v>0.52569391744694538</v>
      </c>
      <c r="AL66">
        <f t="shared" si="13"/>
        <v>0.18230689415328241</v>
      </c>
      <c r="AO66">
        <f t="shared" si="14"/>
        <v>0.34679285436412033</v>
      </c>
      <c r="AP66">
        <f t="shared" si="15"/>
        <v>-1.5278539226241963</v>
      </c>
      <c r="AR66" t="s">
        <v>730</v>
      </c>
      <c r="AS66">
        <f t="shared" ref="AS66:AS84" si="20">_xlfn.T.TEST(AB66:AD66,AE66:AG66,2,2)</f>
        <v>4.3645946584187139E-3</v>
      </c>
      <c r="AT66">
        <f t="shared" ref="AT66:AT84" si="21">-LOG10(AS66)</f>
        <v>2.3600560831808917</v>
      </c>
      <c r="AW66" t="s">
        <v>425</v>
      </c>
      <c r="AX66">
        <v>0.30064347250863821</v>
      </c>
      <c r="BA66" t="s">
        <v>730</v>
      </c>
      <c r="BB66">
        <f t="shared" si="16"/>
        <v>0.50387386369129172</v>
      </c>
      <c r="BC66">
        <f t="shared" si="17"/>
        <v>0.26035420599386605</v>
      </c>
      <c r="BD66">
        <f t="shared" si="18"/>
        <v>0.27615049340720327</v>
      </c>
    </row>
    <row r="67" spans="1:56" x14ac:dyDescent="0.25">
      <c r="A67" t="s">
        <v>2411</v>
      </c>
      <c r="B67" t="s">
        <v>10555</v>
      </c>
      <c r="C67">
        <v>0</v>
      </c>
      <c r="D67">
        <v>0</v>
      </c>
      <c r="E67">
        <v>0</v>
      </c>
      <c r="F67">
        <v>0</v>
      </c>
      <c r="G67">
        <v>190210000</v>
      </c>
      <c r="H67">
        <v>278480000</v>
      </c>
      <c r="L67" t="s">
        <v>3260</v>
      </c>
      <c r="M67" t="s">
        <v>3259</v>
      </c>
      <c r="N67">
        <v>0</v>
      </c>
      <c r="O67">
        <v>77518000</v>
      </c>
      <c r="P67">
        <v>0</v>
      </c>
      <c r="Q67">
        <v>0</v>
      </c>
      <c r="R67">
        <v>136310000</v>
      </c>
      <c r="S67">
        <v>43763000</v>
      </c>
      <c r="W67">
        <f t="shared" ref="W67:W84" si="22">AVERAGE(N67:P67)</f>
        <v>25839333.333333332</v>
      </c>
      <c r="X67">
        <f t="shared" ref="X67:X84" si="23">AVERAGE(Q67:S67)</f>
        <v>60024333.333333336</v>
      </c>
      <c r="AA67" t="s">
        <v>3260</v>
      </c>
      <c r="AB67">
        <f t="shared" ref="AB67:AB84" si="24">(N67/N$87)*100</f>
        <v>0</v>
      </c>
      <c r="AC67">
        <f t="shared" ref="AC67:AC84" si="25">(O67/O$87)*100</f>
        <v>8.536233380699915E-3</v>
      </c>
      <c r="AD67">
        <f t="shared" ref="AD67:AD84" si="26">(P67/P$87)*100</f>
        <v>0</v>
      </c>
      <c r="AE67">
        <f t="shared" ref="AE67:AE84" si="27">(Q67/Q$87)*100</f>
        <v>0</v>
      </c>
      <c r="AF67">
        <f t="shared" ref="AF67:AF84" si="28">(R67/R$87)*100</f>
        <v>1.507091793299486E-2</v>
      </c>
      <c r="AG67">
        <f t="shared" ref="AG67:AG84" si="29">(S67/S$87)*100</f>
        <v>4.2478620524752592E-3</v>
      </c>
      <c r="AK67">
        <f t="shared" ref="AK67:AK84" si="30">AVERAGE(AB67:AD67)</f>
        <v>2.8454111268999718E-3</v>
      </c>
      <c r="AL67">
        <f t="shared" ref="AL67:AL84" si="31">AVERAGE(AE67:AG67)</f>
        <v>6.4395933284900403E-3</v>
      </c>
      <c r="AO67">
        <f t="shared" ref="AO67:AO84" si="32">AL67/AK67</f>
        <v>2.2631503994664808</v>
      </c>
      <c r="AP67">
        <f t="shared" ref="AP67:AP84" si="33">LOG(AO67,2)</f>
        <v>1.1783324632413394</v>
      </c>
      <c r="AR67" t="s">
        <v>3260</v>
      </c>
      <c r="AS67">
        <f t="shared" si="20"/>
        <v>0.53580982433567914</v>
      </c>
      <c r="AT67">
        <f t="shared" si="21"/>
        <v>0.27098932765267375</v>
      </c>
      <c r="AW67" t="s">
        <v>3260</v>
      </c>
      <c r="AX67">
        <v>0.27098932765267375</v>
      </c>
      <c r="BA67" t="s">
        <v>3260</v>
      </c>
      <c r="BB67">
        <f t="shared" ref="BB67:BB84" si="34">AE67/$AK67</f>
        <v>0</v>
      </c>
      <c r="BC67">
        <f t="shared" ref="BC67:BC84" si="35">AF67/$AK67</f>
        <v>5.2965695503603287</v>
      </c>
      <c r="BD67">
        <f t="shared" ref="BD67:BD84" si="36">AG67/$AK67</f>
        <v>1.4928816480391129</v>
      </c>
    </row>
    <row r="68" spans="1:56" x14ac:dyDescent="0.25">
      <c r="A68" t="s">
        <v>3892</v>
      </c>
      <c r="B68" t="s">
        <v>3893</v>
      </c>
      <c r="C68">
        <v>0</v>
      </c>
      <c r="D68">
        <v>112720000</v>
      </c>
      <c r="E68">
        <v>0</v>
      </c>
      <c r="F68">
        <v>65239000</v>
      </c>
      <c r="G68">
        <v>0</v>
      </c>
      <c r="H68">
        <v>0</v>
      </c>
      <c r="L68" t="s">
        <v>10751</v>
      </c>
      <c r="M68" t="s">
        <v>10752</v>
      </c>
      <c r="N68">
        <v>0</v>
      </c>
      <c r="O68">
        <v>0</v>
      </c>
      <c r="P68">
        <v>0</v>
      </c>
      <c r="Q68">
        <v>3110800</v>
      </c>
      <c r="R68">
        <v>0</v>
      </c>
      <c r="S68">
        <v>0</v>
      </c>
      <c r="W68">
        <f t="shared" si="22"/>
        <v>0</v>
      </c>
      <c r="X68">
        <f t="shared" si="23"/>
        <v>1036933.3333333334</v>
      </c>
      <c r="AA68" t="s">
        <v>10751</v>
      </c>
      <c r="AB68">
        <f t="shared" si="24"/>
        <v>0</v>
      </c>
      <c r="AC68">
        <f t="shared" si="25"/>
        <v>0</v>
      </c>
      <c r="AD68">
        <f t="shared" si="26"/>
        <v>0</v>
      </c>
      <c r="AE68">
        <f t="shared" si="27"/>
        <v>3.8533597181086669E-4</v>
      </c>
      <c r="AF68">
        <f t="shared" si="28"/>
        <v>0</v>
      </c>
      <c r="AG68">
        <f t="shared" si="29"/>
        <v>0</v>
      </c>
      <c r="AK68">
        <f t="shared" si="30"/>
        <v>0</v>
      </c>
      <c r="AL68">
        <f t="shared" si="31"/>
        <v>1.2844532393695556E-4</v>
      </c>
      <c r="AO68" t="e">
        <f t="shared" si="32"/>
        <v>#DIV/0!</v>
      </c>
      <c r="AP68" t="e">
        <f t="shared" si="33"/>
        <v>#DIV/0!</v>
      </c>
      <c r="AR68" t="s">
        <v>10751</v>
      </c>
      <c r="AS68">
        <f t="shared" si="20"/>
        <v>0.37390096630005903</v>
      </c>
      <c r="AT68">
        <f t="shared" si="21"/>
        <v>0.42724341246481962</v>
      </c>
      <c r="AW68" t="s">
        <v>511</v>
      </c>
      <c r="AX68">
        <v>0.24834266043010522</v>
      </c>
      <c r="BA68" t="s">
        <v>10751</v>
      </c>
      <c r="BB68" t="e">
        <f t="shared" si="34"/>
        <v>#DIV/0!</v>
      </c>
      <c r="BC68" t="e">
        <f t="shared" si="35"/>
        <v>#DIV/0!</v>
      </c>
      <c r="BD68" t="e">
        <f t="shared" si="36"/>
        <v>#DIV/0!</v>
      </c>
    </row>
    <row r="69" spans="1:56" x14ac:dyDescent="0.25">
      <c r="A69" t="s">
        <v>10252</v>
      </c>
      <c r="B69" t="s">
        <v>10253</v>
      </c>
      <c r="C69">
        <v>0</v>
      </c>
      <c r="D69">
        <v>0</v>
      </c>
      <c r="E69">
        <v>0</v>
      </c>
      <c r="F69">
        <v>4601400</v>
      </c>
      <c r="G69">
        <v>0</v>
      </c>
      <c r="H69">
        <v>0</v>
      </c>
      <c r="L69" t="s">
        <v>10997</v>
      </c>
      <c r="M69" t="s">
        <v>10998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W69">
        <f t="shared" si="22"/>
        <v>0</v>
      </c>
      <c r="X69">
        <f t="shared" si="23"/>
        <v>0</v>
      </c>
      <c r="AA69" t="s">
        <v>10997</v>
      </c>
      <c r="AB69">
        <f t="shared" si="24"/>
        <v>0</v>
      </c>
      <c r="AC69">
        <f t="shared" si="25"/>
        <v>0</v>
      </c>
      <c r="AD69">
        <f t="shared" si="26"/>
        <v>0</v>
      </c>
      <c r="AE69">
        <f t="shared" si="27"/>
        <v>0</v>
      </c>
      <c r="AF69">
        <f t="shared" si="28"/>
        <v>0</v>
      </c>
      <c r="AG69">
        <f t="shared" si="29"/>
        <v>0</v>
      </c>
      <c r="AK69">
        <f t="shared" si="30"/>
        <v>0</v>
      </c>
      <c r="AL69">
        <f t="shared" si="31"/>
        <v>0</v>
      </c>
      <c r="AO69" t="e">
        <f t="shared" si="32"/>
        <v>#DIV/0!</v>
      </c>
      <c r="AP69" t="e">
        <f t="shared" si="33"/>
        <v>#DIV/0!</v>
      </c>
      <c r="AR69" t="s">
        <v>10997</v>
      </c>
      <c r="AS69" t="e">
        <f t="shared" si="20"/>
        <v>#DIV/0!</v>
      </c>
      <c r="AT69" t="e">
        <f t="shared" si="21"/>
        <v>#DIV/0!</v>
      </c>
      <c r="AW69" t="s">
        <v>243</v>
      </c>
      <c r="AX69">
        <v>0.23689451743152459</v>
      </c>
      <c r="BA69" t="s">
        <v>10997</v>
      </c>
      <c r="BB69" t="e">
        <f t="shared" si="34"/>
        <v>#DIV/0!</v>
      </c>
      <c r="BC69" t="e">
        <f t="shared" si="35"/>
        <v>#DIV/0!</v>
      </c>
      <c r="BD69" t="e">
        <f t="shared" si="36"/>
        <v>#DIV/0!</v>
      </c>
    </row>
    <row r="70" spans="1:56" x14ac:dyDescent="0.25">
      <c r="A70" t="s">
        <v>4441</v>
      </c>
      <c r="B70" t="s">
        <v>4440</v>
      </c>
      <c r="C70">
        <v>0</v>
      </c>
      <c r="D70">
        <v>59467000</v>
      </c>
      <c r="E70">
        <v>0</v>
      </c>
      <c r="F70">
        <v>111020000</v>
      </c>
      <c r="G70">
        <v>0</v>
      </c>
      <c r="H70">
        <v>0</v>
      </c>
      <c r="L70" t="s">
        <v>1047</v>
      </c>
      <c r="M70" t="s">
        <v>1048</v>
      </c>
      <c r="N70">
        <v>202940000</v>
      </c>
      <c r="O70">
        <v>856000000</v>
      </c>
      <c r="P70">
        <v>1396400000</v>
      </c>
      <c r="Q70">
        <v>728880000</v>
      </c>
      <c r="R70">
        <v>1449400000</v>
      </c>
      <c r="S70">
        <v>542210000</v>
      </c>
      <c r="W70">
        <f t="shared" si="22"/>
        <v>818446666.66666663</v>
      </c>
      <c r="X70">
        <f t="shared" si="23"/>
        <v>906830000</v>
      </c>
      <c r="AA70" t="s">
        <v>1047</v>
      </c>
      <c r="AB70">
        <f t="shared" si="24"/>
        <v>2.1898243648217366E-2</v>
      </c>
      <c r="AC70">
        <f t="shared" si="25"/>
        <v>9.4262181349868759E-2</v>
      </c>
      <c r="AD70">
        <f t="shared" si="26"/>
        <v>0.1575931447344085</v>
      </c>
      <c r="AE70">
        <f t="shared" si="27"/>
        <v>9.0286641099879286E-2</v>
      </c>
      <c r="AF70">
        <f t="shared" si="28"/>
        <v>0.16025081396876792</v>
      </c>
      <c r="AG70">
        <f t="shared" si="29"/>
        <v>5.2629693656116139E-2</v>
      </c>
      <c r="AK70">
        <f t="shared" si="30"/>
        <v>9.1251189910831546E-2</v>
      </c>
      <c r="AL70">
        <f t="shared" si="31"/>
        <v>0.10105571624158778</v>
      </c>
      <c r="AO70">
        <f t="shared" si="32"/>
        <v>1.1074454627971095</v>
      </c>
      <c r="AP70">
        <f t="shared" si="33"/>
        <v>0.14723565364307334</v>
      </c>
      <c r="AR70" t="s">
        <v>1047</v>
      </c>
      <c r="AS70">
        <f t="shared" si="20"/>
        <v>0.85497720355734463</v>
      </c>
      <c r="AT70">
        <f t="shared" si="21"/>
        <v>6.8045464805440131E-2</v>
      </c>
      <c r="AW70" t="s">
        <v>2069</v>
      </c>
      <c r="AX70">
        <v>0.2004823956713519</v>
      </c>
      <c r="BA70" t="s">
        <v>1047</v>
      </c>
      <c r="BB70">
        <f t="shared" si="34"/>
        <v>0.98942973990920235</v>
      </c>
      <c r="BC70">
        <f t="shared" si="35"/>
        <v>1.7561504033576016</v>
      </c>
      <c r="BD70">
        <f t="shared" si="36"/>
        <v>0.57675624512452495</v>
      </c>
    </row>
    <row r="71" spans="1:56" x14ac:dyDescent="0.25">
      <c r="A71" t="s">
        <v>8</v>
      </c>
      <c r="B71" t="s">
        <v>9069</v>
      </c>
      <c r="C71">
        <v>0</v>
      </c>
      <c r="D71">
        <v>9386200</v>
      </c>
      <c r="E71">
        <v>0</v>
      </c>
      <c r="F71">
        <v>0</v>
      </c>
      <c r="G71">
        <v>0</v>
      </c>
      <c r="H71">
        <v>0</v>
      </c>
      <c r="L71" t="s">
        <v>4305</v>
      </c>
      <c r="M71" t="s">
        <v>4304</v>
      </c>
      <c r="N71">
        <v>0</v>
      </c>
      <c r="O71">
        <v>31313000</v>
      </c>
      <c r="P71">
        <v>0</v>
      </c>
      <c r="Q71">
        <v>38299000</v>
      </c>
      <c r="R71">
        <v>35408000</v>
      </c>
      <c r="S71">
        <v>26395000</v>
      </c>
      <c r="W71">
        <f t="shared" si="22"/>
        <v>10437666.666666666</v>
      </c>
      <c r="X71">
        <f t="shared" si="23"/>
        <v>33367333.333333332</v>
      </c>
      <c r="AA71" t="s">
        <v>4305</v>
      </c>
      <c r="AB71">
        <f t="shared" si="24"/>
        <v>0</v>
      </c>
      <c r="AC71">
        <f t="shared" si="25"/>
        <v>3.4481678558509819E-3</v>
      </c>
      <c r="AD71">
        <f t="shared" si="26"/>
        <v>0</v>
      </c>
      <c r="AE71">
        <f t="shared" si="27"/>
        <v>4.7441116061413078E-3</v>
      </c>
      <c r="AF71">
        <f t="shared" si="28"/>
        <v>3.9148342907452281E-3</v>
      </c>
      <c r="AG71">
        <f t="shared" si="29"/>
        <v>2.5620345697297828E-3</v>
      </c>
      <c r="AK71">
        <f t="shared" si="30"/>
        <v>1.1493892852836606E-3</v>
      </c>
      <c r="AL71">
        <f t="shared" si="31"/>
        <v>3.7403268222054391E-3</v>
      </c>
      <c r="AO71">
        <f t="shared" si="32"/>
        <v>3.2541862623004656</v>
      </c>
      <c r="AP71">
        <f t="shared" si="33"/>
        <v>1.7022968299921815</v>
      </c>
      <c r="AR71" t="s">
        <v>4305</v>
      </c>
      <c r="AS71">
        <f t="shared" si="20"/>
        <v>0.11983665811201845</v>
      </c>
      <c r="AT71">
        <f t="shared" si="21"/>
        <v>0.92141031065717927</v>
      </c>
      <c r="AW71" t="s">
        <v>369</v>
      </c>
      <c r="AX71">
        <v>0.1961673627935292</v>
      </c>
      <c r="BA71" t="s">
        <v>4305</v>
      </c>
      <c r="BB71">
        <f t="shared" si="34"/>
        <v>4.1275063782854877</v>
      </c>
      <c r="BC71">
        <f t="shared" si="35"/>
        <v>3.4060125154021046</v>
      </c>
      <c r="BD71">
        <f t="shared" si="36"/>
        <v>2.2290398932138054</v>
      </c>
    </row>
    <row r="72" spans="1:56" x14ac:dyDescent="0.25">
      <c r="A72" t="s">
        <v>511</v>
      </c>
      <c r="B72" t="s">
        <v>512</v>
      </c>
      <c r="C72">
        <v>5645300000</v>
      </c>
      <c r="D72">
        <v>3392200000</v>
      </c>
      <c r="E72">
        <v>2762000000</v>
      </c>
      <c r="F72">
        <v>3212500000</v>
      </c>
      <c r="G72">
        <v>5854900000</v>
      </c>
      <c r="H72">
        <v>4836800000</v>
      </c>
      <c r="L72" t="s">
        <v>463</v>
      </c>
      <c r="M72" t="s">
        <v>464</v>
      </c>
      <c r="N72">
        <v>5028800000</v>
      </c>
      <c r="O72">
        <v>3873800000</v>
      </c>
      <c r="P72">
        <v>2287900000</v>
      </c>
      <c r="Q72">
        <v>5468200000</v>
      </c>
      <c r="R72">
        <v>6544100000</v>
      </c>
      <c r="S72">
        <v>4592500000</v>
      </c>
      <c r="W72">
        <f t="shared" si="22"/>
        <v>3730166666.6666665</v>
      </c>
      <c r="X72">
        <f t="shared" si="23"/>
        <v>5534933333.333333</v>
      </c>
      <c r="AA72" t="s">
        <v>463</v>
      </c>
      <c r="AB72">
        <f t="shared" si="24"/>
        <v>0.54263273705605353</v>
      </c>
      <c r="AC72">
        <f t="shared" si="25"/>
        <v>0.42658041835645044</v>
      </c>
      <c r="AD72">
        <f t="shared" si="26"/>
        <v>0.25820492397440076</v>
      </c>
      <c r="AE72">
        <f t="shared" si="27"/>
        <v>0.67734800085385793</v>
      </c>
      <c r="AF72">
        <f t="shared" si="28"/>
        <v>0.72353894831862431</v>
      </c>
      <c r="AG72">
        <f t="shared" si="29"/>
        <v>0.44577169014904444</v>
      </c>
      <c r="AK72">
        <f t="shared" si="30"/>
        <v>0.40913935979563493</v>
      </c>
      <c r="AL72">
        <f t="shared" si="31"/>
        <v>0.61555287977384221</v>
      </c>
      <c r="AO72">
        <f t="shared" si="32"/>
        <v>1.5045066308978701</v>
      </c>
      <c r="AP72">
        <f t="shared" si="33"/>
        <v>0.58929046515738648</v>
      </c>
      <c r="AR72" t="s">
        <v>463</v>
      </c>
      <c r="AS72">
        <f t="shared" si="20"/>
        <v>0.15829879987777093</v>
      </c>
      <c r="AT72">
        <f t="shared" si="21"/>
        <v>0.80052237767357215</v>
      </c>
      <c r="AW72" t="s">
        <v>2589</v>
      </c>
      <c r="AX72">
        <v>0.18994987422078061</v>
      </c>
      <c r="BA72" t="s">
        <v>463</v>
      </c>
      <c r="BB72">
        <f t="shared" si="34"/>
        <v>1.6555434832576197</v>
      </c>
      <c r="BC72">
        <f t="shared" si="35"/>
        <v>1.7684413171102187</v>
      </c>
      <c r="BD72">
        <f t="shared" si="36"/>
        <v>1.0895350923257723</v>
      </c>
    </row>
    <row r="73" spans="1:56" x14ac:dyDescent="0.25">
      <c r="A73" t="s">
        <v>1288</v>
      </c>
      <c r="B73" t="s">
        <v>1289</v>
      </c>
      <c r="C73">
        <v>784180000</v>
      </c>
      <c r="D73">
        <v>482380000</v>
      </c>
      <c r="E73">
        <v>273980000</v>
      </c>
      <c r="F73">
        <v>550220000</v>
      </c>
      <c r="G73">
        <v>1122100000</v>
      </c>
      <c r="H73">
        <v>784910000</v>
      </c>
      <c r="L73" t="s">
        <v>9470</v>
      </c>
      <c r="M73" t="s">
        <v>9471</v>
      </c>
      <c r="N73">
        <v>0</v>
      </c>
      <c r="O73">
        <v>0</v>
      </c>
      <c r="P73">
        <v>0</v>
      </c>
      <c r="Q73">
        <v>0</v>
      </c>
      <c r="R73">
        <v>7362800</v>
      </c>
      <c r="S73">
        <v>0</v>
      </c>
      <c r="W73">
        <f t="shared" si="22"/>
        <v>0</v>
      </c>
      <c r="X73">
        <f t="shared" si="23"/>
        <v>2454266.6666666665</v>
      </c>
      <c r="AA73" t="s">
        <v>9470</v>
      </c>
      <c r="AB73">
        <f t="shared" si="24"/>
        <v>0</v>
      </c>
      <c r="AC73">
        <f t="shared" si="25"/>
        <v>0</v>
      </c>
      <c r="AD73">
        <f t="shared" si="26"/>
        <v>0</v>
      </c>
      <c r="AE73">
        <f t="shared" si="27"/>
        <v>0</v>
      </c>
      <c r="AF73">
        <f t="shared" si="28"/>
        <v>8.1405732930125865E-4</v>
      </c>
      <c r="AG73">
        <f t="shared" si="29"/>
        <v>0</v>
      </c>
      <c r="AK73">
        <f t="shared" si="30"/>
        <v>0</v>
      </c>
      <c r="AL73">
        <f t="shared" si="31"/>
        <v>2.7135244310041957E-4</v>
      </c>
      <c r="AO73" t="e">
        <f t="shared" si="32"/>
        <v>#DIV/0!</v>
      </c>
      <c r="AP73" t="e">
        <f t="shared" si="33"/>
        <v>#DIV/0!</v>
      </c>
      <c r="AR73" t="s">
        <v>9470</v>
      </c>
      <c r="AS73">
        <f t="shared" si="20"/>
        <v>0.37390096630005903</v>
      </c>
      <c r="AT73">
        <f t="shared" si="21"/>
        <v>0.42724341246481962</v>
      </c>
      <c r="AW73" t="s">
        <v>4441</v>
      </c>
      <c r="AX73">
        <v>0.17985826229920521</v>
      </c>
      <c r="BA73" t="s">
        <v>9470</v>
      </c>
      <c r="BB73" t="e">
        <f t="shared" si="34"/>
        <v>#DIV/0!</v>
      </c>
      <c r="BC73" t="e">
        <f t="shared" si="35"/>
        <v>#DIV/0!</v>
      </c>
      <c r="BD73" t="e">
        <f t="shared" si="36"/>
        <v>#DIV/0!</v>
      </c>
    </row>
    <row r="74" spans="1:56" x14ac:dyDescent="0.25">
      <c r="A74" t="s">
        <v>718</v>
      </c>
      <c r="B74" t="s">
        <v>719</v>
      </c>
      <c r="C74">
        <v>2449700000</v>
      </c>
      <c r="D74">
        <v>2581400000</v>
      </c>
      <c r="E74">
        <v>2694200000</v>
      </c>
      <c r="F74">
        <v>0</v>
      </c>
      <c r="G74">
        <v>0</v>
      </c>
      <c r="H74">
        <v>7553400</v>
      </c>
      <c r="L74" t="s">
        <v>2937</v>
      </c>
      <c r="M74" t="s">
        <v>2938</v>
      </c>
      <c r="N74">
        <v>0</v>
      </c>
      <c r="O74">
        <v>0</v>
      </c>
      <c r="P74">
        <v>0</v>
      </c>
      <c r="Q74">
        <v>185360000</v>
      </c>
      <c r="R74">
        <v>269890000</v>
      </c>
      <c r="S74">
        <v>0</v>
      </c>
      <c r="W74">
        <f t="shared" si="22"/>
        <v>0</v>
      </c>
      <c r="X74">
        <f t="shared" si="23"/>
        <v>151750000</v>
      </c>
      <c r="AA74" t="s">
        <v>2937</v>
      </c>
      <c r="AB74">
        <f t="shared" si="24"/>
        <v>0</v>
      </c>
      <c r="AC74">
        <f t="shared" si="25"/>
        <v>0</v>
      </c>
      <c r="AD74">
        <f t="shared" si="26"/>
        <v>0</v>
      </c>
      <c r="AE74">
        <f t="shared" si="27"/>
        <v>2.2960613261817617E-2</v>
      </c>
      <c r="AF74">
        <f t="shared" si="28"/>
        <v>2.9839997365827767E-2</v>
      </c>
      <c r="AG74">
        <f t="shared" si="29"/>
        <v>0</v>
      </c>
      <c r="AK74">
        <f t="shared" si="30"/>
        <v>0</v>
      </c>
      <c r="AL74">
        <f t="shared" si="31"/>
        <v>1.7600203542548463E-2</v>
      </c>
      <c r="AO74" t="e">
        <f t="shared" si="32"/>
        <v>#DIV/0!</v>
      </c>
      <c r="AP74" t="e">
        <f t="shared" si="33"/>
        <v>#DIV/0!</v>
      </c>
      <c r="AR74" t="s">
        <v>2937</v>
      </c>
      <c r="AS74">
        <f t="shared" si="20"/>
        <v>0.12282463154032314</v>
      </c>
      <c r="AT74">
        <f t="shared" si="21"/>
        <v>0.91071453002435976</v>
      </c>
      <c r="AW74" t="s">
        <v>524</v>
      </c>
      <c r="AX74">
        <v>0.15603700803948528</v>
      </c>
      <c r="BA74" t="s">
        <v>2937</v>
      </c>
      <c r="BB74" t="e">
        <f t="shared" si="34"/>
        <v>#DIV/0!</v>
      </c>
      <c r="BC74" t="e">
        <f t="shared" si="35"/>
        <v>#DIV/0!</v>
      </c>
      <c r="BD74" t="e">
        <f t="shared" si="36"/>
        <v>#DIV/0!</v>
      </c>
    </row>
    <row r="75" spans="1:56" x14ac:dyDescent="0.25">
      <c r="A75" t="s">
        <v>718</v>
      </c>
      <c r="B75" t="s">
        <v>2733</v>
      </c>
      <c r="C75">
        <v>0</v>
      </c>
      <c r="D75">
        <v>166960000</v>
      </c>
      <c r="E75">
        <v>0</v>
      </c>
      <c r="F75">
        <v>61116000</v>
      </c>
      <c r="G75">
        <v>164230000</v>
      </c>
      <c r="H75">
        <v>110620000</v>
      </c>
      <c r="L75" t="s">
        <v>12</v>
      </c>
      <c r="M75" t="s">
        <v>2106</v>
      </c>
      <c r="N75">
        <v>146760000</v>
      </c>
      <c r="O75">
        <v>218160000</v>
      </c>
      <c r="P75">
        <v>78783000</v>
      </c>
      <c r="Q75">
        <v>143640000</v>
      </c>
      <c r="R75">
        <v>170060000</v>
      </c>
      <c r="S75">
        <v>128980000</v>
      </c>
      <c r="W75">
        <f t="shared" si="22"/>
        <v>147901000</v>
      </c>
      <c r="X75">
        <f t="shared" si="23"/>
        <v>147560000</v>
      </c>
      <c r="AA75" t="s">
        <v>12</v>
      </c>
      <c r="AB75">
        <f t="shared" si="24"/>
        <v>1.5836139932060612E-2</v>
      </c>
      <c r="AC75">
        <f t="shared" si="25"/>
        <v>2.4023641919728233E-2</v>
      </c>
      <c r="AD75">
        <f t="shared" si="26"/>
        <v>8.8911921523996736E-3</v>
      </c>
      <c r="AE75">
        <f t="shared" si="27"/>
        <v>1.7792741092616974E-2</v>
      </c>
      <c r="AF75">
        <f t="shared" si="28"/>
        <v>1.880243785257946E-2</v>
      </c>
      <c r="AG75">
        <f t="shared" si="29"/>
        <v>1.2519462731719925E-2</v>
      </c>
      <c r="AK75">
        <f t="shared" si="30"/>
        <v>1.6250324668062841E-2</v>
      </c>
      <c r="AL75">
        <f t="shared" si="31"/>
        <v>1.6371547225638786E-2</v>
      </c>
      <c r="AO75">
        <f t="shared" si="32"/>
        <v>1.0074597006553467</v>
      </c>
      <c r="AP75">
        <f t="shared" si="33"/>
        <v>1.0722130735885122E-2</v>
      </c>
      <c r="AR75" t="s">
        <v>12</v>
      </c>
      <c r="AS75">
        <f t="shared" si="20"/>
        <v>0.98101202125504017</v>
      </c>
      <c r="AT75">
        <f t="shared" si="21"/>
        <v>8.3256707722004029E-3</v>
      </c>
      <c r="AW75" t="s">
        <v>2344</v>
      </c>
      <c r="AX75">
        <v>0.11611267518457681</v>
      </c>
      <c r="BA75" t="s">
        <v>12</v>
      </c>
      <c r="BB75">
        <f t="shared" si="34"/>
        <v>1.0949160374368077</v>
      </c>
      <c r="BC75">
        <f t="shared" si="35"/>
        <v>1.1570499812555961</v>
      </c>
      <c r="BD75">
        <f t="shared" si="36"/>
        <v>0.77041308327363633</v>
      </c>
    </row>
    <row r="76" spans="1:56" x14ac:dyDescent="0.25">
      <c r="A76" t="s">
        <v>718</v>
      </c>
      <c r="B76" t="s">
        <v>9426</v>
      </c>
      <c r="C76">
        <v>0</v>
      </c>
      <c r="D76">
        <v>0</v>
      </c>
      <c r="E76">
        <v>0</v>
      </c>
      <c r="F76">
        <v>2596000000</v>
      </c>
      <c r="G76">
        <v>3295600000</v>
      </c>
      <c r="H76">
        <v>2752900000</v>
      </c>
      <c r="L76" t="s">
        <v>13</v>
      </c>
      <c r="M76" t="s">
        <v>2679</v>
      </c>
      <c r="N76">
        <v>68910000</v>
      </c>
      <c r="O76">
        <v>135720000</v>
      </c>
      <c r="P76">
        <v>0</v>
      </c>
      <c r="Q76">
        <v>56877000</v>
      </c>
      <c r="R76">
        <v>151650000</v>
      </c>
      <c r="S76">
        <v>104850000</v>
      </c>
      <c r="W76">
        <f t="shared" si="22"/>
        <v>68210000</v>
      </c>
      <c r="X76">
        <f t="shared" si="23"/>
        <v>104459000</v>
      </c>
      <c r="AA76" t="s">
        <v>13</v>
      </c>
      <c r="AB76">
        <f t="shared" si="24"/>
        <v>7.4357345510922381E-3</v>
      </c>
      <c r="AC76">
        <f t="shared" si="25"/>
        <v>1.4945400996266574E-2</v>
      </c>
      <c r="AD76">
        <f t="shared" si="26"/>
        <v>0</v>
      </c>
      <c r="AE76">
        <f t="shared" si="27"/>
        <v>7.0453754881981048E-3</v>
      </c>
      <c r="AF76">
        <f t="shared" si="28"/>
        <v>1.6766962838666792E-2</v>
      </c>
      <c r="AG76">
        <f t="shared" si="29"/>
        <v>1.017728072120355E-2</v>
      </c>
      <c r="AK76">
        <f t="shared" si="30"/>
        <v>7.4603785157862706E-3</v>
      </c>
      <c r="AL76">
        <f t="shared" si="31"/>
        <v>1.1329873016022817E-2</v>
      </c>
      <c r="AO76">
        <f t="shared" si="32"/>
        <v>1.5186726775388997</v>
      </c>
      <c r="AP76">
        <f t="shared" si="33"/>
        <v>0.60281095649062844</v>
      </c>
      <c r="AR76" t="s">
        <v>13</v>
      </c>
      <c r="AS76">
        <f t="shared" si="20"/>
        <v>0.49649719832611744</v>
      </c>
      <c r="AT76">
        <f t="shared" si="21"/>
        <v>0.30408319783313231</v>
      </c>
      <c r="AW76" t="s">
        <v>3892</v>
      </c>
      <c r="AX76">
        <v>0.10541176801797102</v>
      </c>
      <c r="BA76" t="s">
        <v>13</v>
      </c>
      <c r="BB76">
        <f t="shared" si="34"/>
        <v>0.9443723898579659</v>
      </c>
      <c r="BC76">
        <f t="shared" si="35"/>
        <v>2.247468114813163</v>
      </c>
      <c r="BD76">
        <f t="shared" si="36"/>
        <v>1.3641775279455695</v>
      </c>
    </row>
    <row r="77" spans="1:56" x14ac:dyDescent="0.25">
      <c r="A77" t="s">
        <v>5765</v>
      </c>
      <c r="B77" t="s">
        <v>5764</v>
      </c>
      <c r="C77">
        <v>0</v>
      </c>
      <c r="D77">
        <v>46366000</v>
      </c>
      <c r="E77">
        <v>0</v>
      </c>
      <c r="F77">
        <v>27534000</v>
      </c>
      <c r="G77">
        <v>0</v>
      </c>
      <c r="H77">
        <v>0</v>
      </c>
      <c r="L77" t="s">
        <v>3746</v>
      </c>
      <c r="M77" t="s">
        <v>3747</v>
      </c>
      <c r="N77">
        <v>0</v>
      </c>
      <c r="O77">
        <v>0</v>
      </c>
      <c r="P77">
        <v>0</v>
      </c>
      <c r="Q77">
        <v>15701000</v>
      </c>
      <c r="R77">
        <v>152140000</v>
      </c>
      <c r="S77">
        <v>43388000</v>
      </c>
      <c r="W77">
        <f t="shared" si="22"/>
        <v>0</v>
      </c>
      <c r="X77">
        <f t="shared" si="23"/>
        <v>70409666.666666672</v>
      </c>
      <c r="AA77" t="s">
        <v>3746</v>
      </c>
      <c r="AB77">
        <f t="shared" si="24"/>
        <v>0</v>
      </c>
      <c r="AC77">
        <f t="shared" si="25"/>
        <v>0</v>
      </c>
      <c r="AD77">
        <f t="shared" si="26"/>
        <v>0</v>
      </c>
      <c r="AE77">
        <f t="shared" si="27"/>
        <v>1.944888804616953E-3</v>
      </c>
      <c r="AF77">
        <f t="shared" si="28"/>
        <v>1.6821138979721505E-2</v>
      </c>
      <c r="AG77">
        <f t="shared" si="29"/>
        <v>4.2114626221419135E-3</v>
      </c>
      <c r="AK77">
        <f t="shared" si="30"/>
        <v>0</v>
      </c>
      <c r="AL77">
        <f t="shared" si="31"/>
        <v>7.65916346882679E-3</v>
      </c>
      <c r="AO77" t="e">
        <f t="shared" si="32"/>
        <v>#DIV/0!</v>
      </c>
      <c r="AP77" t="e">
        <f t="shared" si="33"/>
        <v>#DIV/0!</v>
      </c>
      <c r="AR77" t="s">
        <v>3746</v>
      </c>
      <c r="AS77">
        <f t="shared" si="20"/>
        <v>0.17323663587478796</v>
      </c>
      <c r="AT77">
        <f t="shared" si="21"/>
        <v>0.76136025853260103</v>
      </c>
      <c r="AW77" t="s">
        <v>867</v>
      </c>
      <c r="AX77">
        <v>0.10449909578710785</v>
      </c>
      <c r="BA77" t="s">
        <v>3746</v>
      </c>
      <c r="BB77" t="e">
        <f t="shared" si="34"/>
        <v>#DIV/0!</v>
      </c>
      <c r="BC77" t="e">
        <f t="shared" si="35"/>
        <v>#DIV/0!</v>
      </c>
      <c r="BD77" t="e">
        <f t="shared" si="36"/>
        <v>#DIV/0!</v>
      </c>
    </row>
    <row r="78" spans="1:56" x14ac:dyDescent="0.25">
      <c r="A78" t="s">
        <v>7845</v>
      </c>
      <c r="B78" t="s">
        <v>7846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L78" t="s">
        <v>14</v>
      </c>
      <c r="M78" t="s">
        <v>1162</v>
      </c>
      <c r="N78">
        <v>379650000</v>
      </c>
      <c r="O78">
        <v>711184000</v>
      </c>
      <c r="P78">
        <v>63007000</v>
      </c>
      <c r="Q78">
        <v>3686670000</v>
      </c>
      <c r="R78">
        <v>701900000</v>
      </c>
      <c r="S78">
        <v>318660000</v>
      </c>
      <c r="W78">
        <f t="shared" si="22"/>
        <v>384613666.66666669</v>
      </c>
      <c r="X78">
        <f t="shared" si="23"/>
        <v>1569076666.6666667</v>
      </c>
      <c r="AA78" t="s">
        <v>14</v>
      </c>
      <c r="AB78">
        <f t="shared" si="24"/>
        <v>4.0966138765377566E-2</v>
      </c>
      <c r="AC78">
        <f t="shared" si="25"/>
        <v>7.8315134557389102E-2</v>
      </c>
      <c r="AD78">
        <f t="shared" si="26"/>
        <v>7.1107643012610112E-3</v>
      </c>
      <c r="AE78">
        <f t="shared" si="27"/>
        <v>0.45666920637648439</v>
      </c>
      <c r="AF78">
        <f t="shared" si="28"/>
        <v>7.7604557972042354E-2</v>
      </c>
      <c r="AG78">
        <f t="shared" si="29"/>
        <v>3.0930779920064124E-2</v>
      </c>
      <c r="AK78">
        <f t="shared" si="30"/>
        <v>4.2130679208009225E-2</v>
      </c>
      <c r="AL78">
        <f t="shared" si="31"/>
        <v>0.18840151475619693</v>
      </c>
      <c r="AO78">
        <f t="shared" si="32"/>
        <v>4.4718366353889918</v>
      </c>
      <c r="AP78">
        <f t="shared" si="33"/>
        <v>2.160867484777901</v>
      </c>
      <c r="AR78" t="s">
        <v>14</v>
      </c>
      <c r="AS78">
        <f t="shared" si="20"/>
        <v>0.34384472953259393</v>
      </c>
      <c r="AT78">
        <f t="shared" si="21"/>
        <v>0.46363762815619997</v>
      </c>
      <c r="AW78" t="s">
        <v>5765</v>
      </c>
      <c r="AX78">
        <v>9.8995866872106181E-2</v>
      </c>
      <c r="BA78" t="s">
        <v>14</v>
      </c>
      <c r="BB78">
        <f t="shared" si="34"/>
        <v>10.839350681288556</v>
      </c>
      <c r="BC78">
        <f t="shared" si="35"/>
        <v>1.8419963653775937</v>
      </c>
      <c r="BD78">
        <f t="shared" si="36"/>
        <v>0.73416285950082782</v>
      </c>
    </row>
    <row r="79" spans="1:56" x14ac:dyDescent="0.25">
      <c r="A79" t="s">
        <v>11417</v>
      </c>
      <c r="B79" t="s">
        <v>11416</v>
      </c>
      <c r="C79">
        <v>0</v>
      </c>
      <c r="D79">
        <v>0</v>
      </c>
      <c r="E79">
        <v>0</v>
      </c>
      <c r="F79">
        <v>0</v>
      </c>
      <c r="G79">
        <v>0</v>
      </c>
      <c r="H79">
        <v>1239300</v>
      </c>
      <c r="L79" t="s">
        <v>15</v>
      </c>
      <c r="M79" t="s">
        <v>10694</v>
      </c>
      <c r="N79">
        <v>0</v>
      </c>
      <c r="O79">
        <v>3353100</v>
      </c>
      <c r="P79">
        <v>0</v>
      </c>
      <c r="Q79">
        <v>0</v>
      </c>
      <c r="R79">
        <v>0</v>
      </c>
      <c r="S79">
        <v>0</v>
      </c>
      <c r="W79">
        <f t="shared" si="22"/>
        <v>1117700</v>
      </c>
      <c r="X79">
        <f t="shared" si="23"/>
        <v>0</v>
      </c>
      <c r="AA79" t="s">
        <v>15</v>
      </c>
      <c r="AB79">
        <f t="shared" si="24"/>
        <v>0</v>
      </c>
      <c r="AC79">
        <f t="shared" si="25"/>
        <v>3.6924126201430481E-4</v>
      </c>
      <c r="AD79">
        <f t="shared" si="26"/>
        <v>0</v>
      </c>
      <c r="AE79">
        <f t="shared" si="27"/>
        <v>0</v>
      </c>
      <c r="AF79">
        <f t="shared" si="28"/>
        <v>0</v>
      </c>
      <c r="AG79">
        <f t="shared" si="29"/>
        <v>0</v>
      </c>
      <c r="AK79">
        <f t="shared" si="30"/>
        <v>1.2308042067143494E-4</v>
      </c>
      <c r="AL79">
        <f t="shared" si="31"/>
        <v>0</v>
      </c>
      <c r="AO79">
        <f t="shared" si="32"/>
        <v>0</v>
      </c>
      <c r="AP79" t="e">
        <f t="shared" si="33"/>
        <v>#NUM!</v>
      </c>
      <c r="AR79" t="s">
        <v>15</v>
      </c>
      <c r="AS79">
        <f t="shared" si="20"/>
        <v>0.37390096630005903</v>
      </c>
      <c r="AT79">
        <f t="shared" si="21"/>
        <v>0.42724341246481962</v>
      </c>
      <c r="AW79" t="s">
        <v>1047</v>
      </c>
      <c r="AX79">
        <v>6.8045464805440131E-2</v>
      </c>
      <c r="BA79" t="s">
        <v>15</v>
      </c>
      <c r="BB79">
        <f t="shared" si="34"/>
        <v>0</v>
      </c>
      <c r="BC79">
        <f t="shared" si="35"/>
        <v>0</v>
      </c>
      <c r="BD79">
        <f t="shared" si="36"/>
        <v>0</v>
      </c>
    </row>
    <row r="80" spans="1:56" x14ac:dyDescent="0.25">
      <c r="A80" t="s">
        <v>6392</v>
      </c>
      <c r="B80" t="s">
        <v>6393</v>
      </c>
      <c r="C80">
        <v>0</v>
      </c>
      <c r="D80">
        <v>0</v>
      </c>
      <c r="E80">
        <v>0</v>
      </c>
      <c r="F80">
        <v>0</v>
      </c>
      <c r="G80">
        <v>50552000</v>
      </c>
      <c r="H80">
        <v>0</v>
      </c>
      <c r="L80" t="s">
        <v>11921</v>
      </c>
      <c r="M80" t="s">
        <v>11922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W80">
        <f t="shared" si="22"/>
        <v>0</v>
      </c>
      <c r="X80">
        <f t="shared" si="23"/>
        <v>0</v>
      </c>
      <c r="AA80" t="s">
        <v>11921</v>
      </c>
      <c r="AB80">
        <f t="shared" si="24"/>
        <v>0</v>
      </c>
      <c r="AC80">
        <f t="shared" si="25"/>
        <v>0</v>
      </c>
      <c r="AD80">
        <f t="shared" si="26"/>
        <v>0</v>
      </c>
      <c r="AE80">
        <f t="shared" si="27"/>
        <v>0</v>
      </c>
      <c r="AF80">
        <f t="shared" si="28"/>
        <v>0</v>
      </c>
      <c r="AG80">
        <f t="shared" si="29"/>
        <v>0</v>
      </c>
      <c r="AK80">
        <f t="shared" si="30"/>
        <v>0</v>
      </c>
      <c r="AL80">
        <f t="shared" si="31"/>
        <v>0</v>
      </c>
      <c r="AO80" t="e">
        <f t="shared" si="32"/>
        <v>#DIV/0!</v>
      </c>
      <c r="AP80" t="e">
        <f t="shared" si="33"/>
        <v>#DIV/0!</v>
      </c>
      <c r="AR80" t="s">
        <v>11921</v>
      </c>
      <c r="AS80" t="e">
        <f t="shared" si="20"/>
        <v>#DIV/0!</v>
      </c>
      <c r="AT80" t="e">
        <f t="shared" si="21"/>
        <v>#DIV/0!</v>
      </c>
      <c r="AW80" t="s">
        <v>1762</v>
      </c>
      <c r="AX80">
        <v>5.6889558178233164E-2</v>
      </c>
      <c r="BA80" t="s">
        <v>11921</v>
      </c>
      <c r="BB80" t="e">
        <f t="shared" si="34"/>
        <v>#DIV/0!</v>
      </c>
      <c r="BC80" t="e">
        <f t="shared" si="35"/>
        <v>#DIV/0!</v>
      </c>
      <c r="BD80" t="e">
        <f t="shared" si="36"/>
        <v>#DIV/0!</v>
      </c>
    </row>
    <row r="81" spans="1:56" x14ac:dyDescent="0.25">
      <c r="A81" t="s">
        <v>730</v>
      </c>
      <c r="B81" t="s">
        <v>731</v>
      </c>
      <c r="C81">
        <v>5644000000</v>
      </c>
      <c r="D81">
        <v>4172300000</v>
      </c>
      <c r="E81">
        <v>4392900000</v>
      </c>
      <c r="F81">
        <v>0</v>
      </c>
      <c r="G81">
        <v>0</v>
      </c>
      <c r="H81">
        <v>0</v>
      </c>
      <c r="L81" t="s">
        <v>369</v>
      </c>
      <c r="M81" t="s">
        <v>370</v>
      </c>
      <c r="N81">
        <v>1902300000</v>
      </c>
      <c r="O81">
        <v>10252000000</v>
      </c>
      <c r="P81">
        <v>11042000000</v>
      </c>
      <c r="Q81">
        <v>4581800000</v>
      </c>
      <c r="R81">
        <v>8180500000</v>
      </c>
      <c r="S81">
        <v>5937800000</v>
      </c>
      <c r="W81">
        <f t="shared" si="22"/>
        <v>7732100000</v>
      </c>
      <c r="X81">
        <f t="shared" si="23"/>
        <v>6233366666.666667</v>
      </c>
      <c r="AA81" t="s">
        <v>369</v>
      </c>
      <c r="AB81">
        <f t="shared" si="24"/>
        <v>0.20526770913572434</v>
      </c>
      <c r="AC81">
        <f t="shared" si="25"/>
        <v>1.1289437887837086</v>
      </c>
      <c r="AD81">
        <f t="shared" si="26"/>
        <v>1.2461640677150805</v>
      </c>
      <c r="AE81">
        <f t="shared" si="27"/>
        <v>0.56754929781504082</v>
      </c>
      <c r="AF81">
        <f t="shared" si="28"/>
        <v>0.90446514673072009</v>
      </c>
      <c r="AG81">
        <f t="shared" si="29"/>
        <v>0.57635343315557885</v>
      </c>
      <c r="AK81">
        <f t="shared" si="30"/>
        <v>0.86012518854483788</v>
      </c>
      <c r="AL81">
        <f t="shared" si="31"/>
        <v>0.68278929256711329</v>
      </c>
      <c r="AO81">
        <f t="shared" si="32"/>
        <v>0.79382548222109162</v>
      </c>
      <c r="AP81">
        <f t="shared" si="33"/>
        <v>-0.33310622052651712</v>
      </c>
      <c r="AR81" t="s">
        <v>369</v>
      </c>
      <c r="AS81">
        <f t="shared" si="20"/>
        <v>0.63655016816007581</v>
      </c>
      <c r="AT81">
        <f t="shared" si="21"/>
        <v>0.1961673627935292</v>
      </c>
      <c r="AW81" t="s">
        <v>3080</v>
      </c>
      <c r="AX81">
        <v>3.9551829422677355E-2</v>
      </c>
      <c r="BA81" t="s">
        <v>369</v>
      </c>
      <c r="BB81">
        <f t="shared" si="34"/>
        <v>0.65984499160549204</v>
      </c>
      <c r="BC81">
        <f t="shared" si="35"/>
        <v>1.0515505867941115</v>
      </c>
      <c r="BD81">
        <f t="shared" si="36"/>
        <v>0.67008086826367119</v>
      </c>
    </row>
    <row r="82" spans="1:56" x14ac:dyDescent="0.25">
      <c r="A82" t="s">
        <v>730</v>
      </c>
      <c r="B82" t="s">
        <v>5145</v>
      </c>
      <c r="C82">
        <v>0</v>
      </c>
      <c r="D82">
        <v>107480000</v>
      </c>
      <c r="E82">
        <v>0</v>
      </c>
      <c r="F82">
        <v>0</v>
      </c>
      <c r="G82">
        <v>0</v>
      </c>
      <c r="H82">
        <v>0</v>
      </c>
      <c r="L82" t="s">
        <v>2128</v>
      </c>
      <c r="M82" t="s">
        <v>2129</v>
      </c>
      <c r="N82">
        <v>144730000</v>
      </c>
      <c r="O82">
        <v>139880000</v>
      </c>
      <c r="P82">
        <v>0</v>
      </c>
      <c r="Q82">
        <v>96835000</v>
      </c>
      <c r="R82">
        <v>425130000</v>
      </c>
      <c r="S82">
        <v>207800000</v>
      </c>
      <c r="W82">
        <f t="shared" si="22"/>
        <v>94870000</v>
      </c>
      <c r="X82">
        <f t="shared" si="23"/>
        <v>243255000</v>
      </c>
      <c r="AA82" t="s">
        <v>2128</v>
      </c>
      <c r="AB82">
        <f t="shared" si="24"/>
        <v>1.5617092752569724E-2</v>
      </c>
      <c r="AC82">
        <f t="shared" si="25"/>
        <v>1.540349757852762E-2</v>
      </c>
      <c r="AD82">
        <f t="shared" si="26"/>
        <v>0</v>
      </c>
      <c r="AE82">
        <f t="shared" si="27"/>
        <v>1.1994988051403263E-2</v>
      </c>
      <c r="AF82">
        <f t="shared" si="28"/>
        <v>4.700388336038519E-2</v>
      </c>
      <c r="AG82">
        <f t="shared" si="29"/>
        <v>2.0170137662051481E-2</v>
      </c>
      <c r="AK82">
        <f t="shared" si="30"/>
        <v>1.0340196777032448E-2</v>
      </c>
      <c r="AL82">
        <f t="shared" si="31"/>
        <v>2.6389669691279979E-2</v>
      </c>
      <c r="AO82">
        <f t="shared" si="32"/>
        <v>2.5521438576388098</v>
      </c>
      <c r="AP82">
        <f t="shared" si="33"/>
        <v>1.351709652320916</v>
      </c>
      <c r="AR82" t="s">
        <v>2128</v>
      </c>
      <c r="AS82">
        <f t="shared" si="20"/>
        <v>0.24440422185812238</v>
      </c>
      <c r="AT82">
        <f t="shared" si="21"/>
        <v>0.61189129632698924</v>
      </c>
      <c r="AW82" t="s">
        <v>1613</v>
      </c>
      <c r="AX82">
        <v>2.8188944232824163E-2</v>
      </c>
      <c r="BA82" t="s">
        <v>2128</v>
      </c>
      <c r="BB82">
        <f t="shared" si="34"/>
        <v>1.1600347952803396</v>
      </c>
      <c r="BC82">
        <f t="shared" si="35"/>
        <v>4.5457436037184316</v>
      </c>
      <c r="BD82">
        <f t="shared" si="36"/>
        <v>1.9506531739176578</v>
      </c>
    </row>
    <row r="83" spans="1:56" x14ac:dyDescent="0.25">
      <c r="A83" t="s">
        <v>730</v>
      </c>
      <c r="B83" t="s">
        <v>9136</v>
      </c>
      <c r="C83">
        <v>0</v>
      </c>
      <c r="D83">
        <v>9179300</v>
      </c>
      <c r="E83">
        <v>0</v>
      </c>
      <c r="F83">
        <v>19792000</v>
      </c>
      <c r="G83">
        <v>0</v>
      </c>
      <c r="H83">
        <v>0</v>
      </c>
      <c r="L83" t="s">
        <v>7870</v>
      </c>
      <c r="M83" t="s">
        <v>7871</v>
      </c>
      <c r="N83">
        <v>0</v>
      </c>
      <c r="O83">
        <v>0</v>
      </c>
      <c r="P83">
        <v>0</v>
      </c>
      <c r="Q83">
        <v>0</v>
      </c>
      <c r="R83">
        <v>19335000</v>
      </c>
      <c r="S83">
        <v>0</v>
      </c>
      <c r="W83">
        <f t="shared" si="22"/>
        <v>0</v>
      </c>
      <c r="X83">
        <f t="shared" si="23"/>
        <v>6445000</v>
      </c>
      <c r="AA83" t="s">
        <v>7870</v>
      </c>
      <c r="AB83">
        <f t="shared" si="24"/>
        <v>0</v>
      </c>
      <c r="AC83">
        <f t="shared" si="25"/>
        <v>0</v>
      </c>
      <c r="AD83">
        <f t="shared" si="26"/>
        <v>0</v>
      </c>
      <c r="AE83">
        <f t="shared" si="27"/>
        <v>0</v>
      </c>
      <c r="AF83">
        <f t="shared" si="28"/>
        <v>2.1377463005975766E-3</v>
      </c>
      <c r="AG83">
        <f t="shared" si="29"/>
        <v>0</v>
      </c>
      <c r="AK83">
        <f t="shared" si="30"/>
        <v>0</v>
      </c>
      <c r="AL83">
        <f t="shared" si="31"/>
        <v>7.1258210019919217E-4</v>
      </c>
      <c r="AO83" t="e">
        <f t="shared" si="32"/>
        <v>#DIV/0!</v>
      </c>
      <c r="AP83" t="e">
        <f t="shared" si="33"/>
        <v>#DIV/0!</v>
      </c>
      <c r="AR83" t="s">
        <v>7870</v>
      </c>
      <c r="AS83">
        <f t="shared" si="20"/>
        <v>0.37390096630005903</v>
      </c>
      <c r="AT83">
        <f t="shared" si="21"/>
        <v>0.42724341246481962</v>
      </c>
      <c r="AW83" t="s">
        <v>62</v>
      </c>
      <c r="AX83">
        <v>2.4875581876729603E-2</v>
      </c>
      <c r="BA83" t="s">
        <v>7870</v>
      </c>
      <c r="BB83" t="e">
        <f t="shared" si="34"/>
        <v>#DIV/0!</v>
      </c>
      <c r="BC83" t="e">
        <f t="shared" si="35"/>
        <v>#DIV/0!</v>
      </c>
      <c r="BD83" t="e">
        <f t="shared" si="36"/>
        <v>#DIV/0!</v>
      </c>
    </row>
    <row r="84" spans="1:56" x14ac:dyDescent="0.25">
      <c r="A84" t="s">
        <v>730</v>
      </c>
      <c r="B84" t="s">
        <v>7816</v>
      </c>
      <c r="C84">
        <v>0</v>
      </c>
      <c r="D84">
        <v>0</v>
      </c>
      <c r="E84">
        <v>0</v>
      </c>
      <c r="F84">
        <v>2118600000</v>
      </c>
      <c r="G84">
        <v>1237900000</v>
      </c>
      <c r="H84">
        <v>1495600000</v>
      </c>
      <c r="L84" t="s">
        <v>1773</v>
      </c>
      <c r="M84" t="s">
        <v>1772</v>
      </c>
      <c r="N84">
        <v>0</v>
      </c>
      <c r="O84">
        <v>352270000</v>
      </c>
      <c r="P84">
        <v>114990000</v>
      </c>
      <c r="Q84">
        <v>280000000</v>
      </c>
      <c r="R84">
        <v>525150000</v>
      </c>
      <c r="S84">
        <v>129310000</v>
      </c>
      <c r="W84">
        <f t="shared" si="22"/>
        <v>155753333.33333334</v>
      </c>
      <c r="X84">
        <f t="shared" si="23"/>
        <v>311486666.66666669</v>
      </c>
      <c r="AA84" t="s">
        <v>1773</v>
      </c>
      <c r="AB84">
        <f t="shared" si="24"/>
        <v>0</v>
      </c>
      <c r="AC84">
        <f t="shared" si="25"/>
        <v>3.8791750729110126E-2</v>
      </c>
      <c r="AD84">
        <f t="shared" si="26"/>
        <v>1.297739595603669E-2</v>
      </c>
      <c r="AE84">
        <f t="shared" si="27"/>
        <v>3.4683705833561354E-2</v>
      </c>
      <c r="AF84">
        <f t="shared" si="28"/>
        <v>5.8062449948736342E-2</v>
      </c>
      <c r="AG84">
        <f t="shared" si="29"/>
        <v>1.2551494230413268E-2</v>
      </c>
      <c r="AK84">
        <f t="shared" si="30"/>
        <v>1.7256382228382272E-2</v>
      </c>
      <c r="AL84">
        <f t="shared" si="31"/>
        <v>3.5099216670903655E-2</v>
      </c>
      <c r="AO84">
        <f t="shared" si="32"/>
        <v>2.0339846560175601</v>
      </c>
      <c r="AP84">
        <f t="shared" si="33"/>
        <v>1.0243087958272366</v>
      </c>
      <c r="AR84" t="s">
        <v>1773</v>
      </c>
      <c r="AS84">
        <f t="shared" si="20"/>
        <v>0.36301705394645195</v>
      </c>
      <c r="AT84">
        <f t="shared" si="21"/>
        <v>0.44007297204139451</v>
      </c>
      <c r="AW84" t="s">
        <v>12</v>
      </c>
      <c r="AX84">
        <v>8.3256707722004029E-3</v>
      </c>
      <c r="BA84" t="s">
        <v>1773</v>
      </c>
      <c r="BB84">
        <f t="shared" si="34"/>
        <v>2.0099059799750876</v>
      </c>
      <c r="BC84">
        <f t="shared" si="35"/>
        <v>3.364694243573179</v>
      </c>
      <c r="BD84">
        <f t="shared" si="36"/>
        <v>0.72735374450441392</v>
      </c>
    </row>
    <row r="85" spans="1:56" x14ac:dyDescent="0.25">
      <c r="A85" t="s">
        <v>3260</v>
      </c>
      <c r="B85" t="s">
        <v>3259</v>
      </c>
      <c r="C85">
        <v>0</v>
      </c>
      <c r="D85">
        <v>77518000</v>
      </c>
      <c r="E85">
        <v>0</v>
      </c>
      <c r="F85">
        <v>0</v>
      </c>
      <c r="G85">
        <v>136310000</v>
      </c>
      <c r="H85">
        <v>43763000</v>
      </c>
      <c r="AK85" s="37"/>
    </row>
    <row r="86" spans="1:56" ht="17.25" x14ac:dyDescent="0.3">
      <c r="A86" t="s">
        <v>10751</v>
      </c>
      <c r="B86" t="s">
        <v>10752</v>
      </c>
      <c r="C86">
        <v>0</v>
      </c>
      <c r="D86">
        <v>0</v>
      </c>
      <c r="E86">
        <v>0</v>
      </c>
      <c r="F86">
        <v>3110800</v>
      </c>
      <c r="G86">
        <v>0</v>
      </c>
      <c r="H86">
        <v>0</v>
      </c>
      <c r="L86" s="1" t="s">
        <v>23</v>
      </c>
      <c r="M86" s="23"/>
      <c r="N86" s="1" t="s">
        <v>28</v>
      </c>
      <c r="O86" s="1" t="s">
        <v>29</v>
      </c>
      <c r="P86" s="1" t="s">
        <v>30</v>
      </c>
      <c r="Q86" s="1" t="s">
        <v>31</v>
      </c>
      <c r="R86" s="1" t="s">
        <v>32</v>
      </c>
      <c r="S86" s="1" t="s">
        <v>33</v>
      </c>
      <c r="T86" s="1"/>
      <c r="U86" s="1"/>
      <c r="V86" s="1"/>
      <c r="W86" s="1"/>
      <c r="X86" s="1"/>
      <c r="Y86" s="1"/>
      <c r="AB86" s="37">
        <f>SUM(AB2:AB84)</f>
        <v>30.42368364105447</v>
      </c>
      <c r="AC86" s="37">
        <f t="shared" ref="AC86:AG86" si="37">SUM(AC2:AC84)</f>
        <v>35.88154568748601</v>
      </c>
      <c r="AD86" s="37">
        <f t="shared" si="37"/>
        <v>28.73812824863916</v>
      </c>
      <c r="AE86" s="37">
        <f t="shared" si="37"/>
        <v>30.914276125140002</v>
      </c>
      <c r="AF86" s="37">
        <f t="shared" si="37"/>
        <v>36.42362298427004</v>
      </c>
      <c r="AG86" s="37">
        <f t="shared" si="37"/>
        <v>36.147229435384617</v>
      </c>
      <c r="AK86" s="37">
        <f>SUM(AK2:AK85)</f>
        <v>31.681119192393229</v>
      </c>
      <c r="AL86" s="37">
        <f t="shared" ref="AL86:AM86" si="38">SUM(AL2:AL84)</f>
        <v>34.49504284826488</v>
      </c>
    </row>
    <row r="87" spans="1:56" ht="17.25" x14ac:dyDescent="0.3">
      <c r="A87" t="s">
        <v>10997</v>
      </c>
      <c r="B87" t="s">
        <v>10998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L87" s="1" t="s">
        <v>12033</v>
      </c>
      <c r="M87" s="32"/>
      <c r="N87" s="32">
        <v>926740990100</v>
      </c>
      <c r="O87" s="32">
        <v>908105443500</v>
      </c>
      <c r="P87" s="32">
        <v>886079151700</v>
      </c>
      <c r="Q87" s="32">
        <v>807295510300</v>
      </c>
      <c r="R87" s="32">
        <v>904457184400</v>
      </c>
      <c r="S87" s="32">
        <v>1030235903600</v>
      </c>
      <c r="T87" s="32"/>
      <c r="U87" s="32"/>
      <c r="V87" s="32"/>
      <c r="W87" s="32"/>
      <c r="X87" s="32"/>
      <c r="Y87" s="32"/>
      <c r="AK87">
        <f>STDEV(AB86:AD86)</f>
        <v>3.7340274906236628</v>
      </c>
      <c r="AL87">
        <f>STDEV(AE86:AG86)</f>
        <v>3.1041127705908589</v>
      </c>
    </row>
    <row r="88" spans="1:56" ht="17.25" x14ac:dyDescent="0.3">
      <c r="A88" t="s">
        <v>1047</v>
      </c>
      <c r="B88" t="s">
        <v>1048</v>
      </c>
      <c r="C88">
        <v>202940000</v>
      </c>
      <c r="D88">
        <v>856000000</v>
      </c>
      <c r="E88">
        <v>1396400000</v>
      </c>
      <c r="F88">
        <v>728880000</v>
      </c>
      <c r="G88">
        <v>1449400000</v>
      </c>
      <c r="H88">
        <v>542210000</v>
      </c>
      <c r="L88" s="1" t="s">
        <v>12034</v>
      </c>
      <c r="M88" s="32"/>
      <c r="N88" s="32">
        <v>818859569200</v>
      </c>
      <c r="O88" s="32">
        <v>806318710100</v>
      </c>
      <c r="P88" s="32">
        <v>739653492000</v>
      </c>
      <c r="Q88" s="32">
        <v>709075100300</v>
      </c>
      <c r="R88" s="32">
        <v>803820634400</v>
      </c>
      <c r="S88" s="32">
        <v>849993434500</v>
      </c>
      <c r="T88" s="32"/>
      <c r="U88" s="32"/>
      <c r="V88" s="32"/>
      <c r="W88" s="32"/>
      <c r="X88" s="32"/>
      <c r="Y88" s="32"/>
    </row>
    <row r="89" spans="1:56" x14ac:dyDescent="0.25">
      <c r="A89" t="s">
        <v>4305</v>
      </c>
      <c r="B89" t="s">
        <v>4304</v>
      </c>
      <c r="C89">
        <v>0</v>
      </c>
      <c r="D89">
        <v>31313000</v>
      </c>
      <c r="E89">
        <v>0</v>
      </c>
      <c r="F89">
        <v>38299000</v>
      </c>
      <c r="G89">
        <v>35408000</v>
      </c>
      <c r="H89">
        <v>26395000</v>
      </c>
    </row>
    <row r="90" spans="1:56" x14ac:dyDescent="0.25">
      <c r="A90" t="s">
        <v>463</v>
      </c>
      <c r="B90" t="s">
        <v>464</v>
      </c>
      <c r="C90">
        <v>5028800000</v>
      </c>
      <c r="D90">
        <v>3873800000</v>
      </c>
      <c r="E90">
        <v>2287900000</v>
      </c>
      <c r="F90">
        <v>5468200000</v>
      </c>
      <c r="G90">
        <v>6544100000</v>
      </c>
      <c r="H90">
        <v>4592500000</v>
      </c>
    </row>
    <row r="91" spans="1:56" x14ac:dyDescent="0.25">
      <c r="A91" t="s">
        <v>9470</v>
      </c>
      <c r="B91" t="s">
        <v>9471</v>
      </c>
      <c r="C91">
        <v>0</v>
      </c>
      <c r="D91">
        <v>0</v>
      </c>
      <c r="E91">
        <v>0</v>
      </c>
      <c r="F91">
        <v>0</v>
      </c>
      <c r="G91">
        <v>7362800</v>
      </c>
      <c r="H91">
        <v>0</v>
      </c>
    </row>
    <row r="92" spans="1:56" x14ac:dyDescent="0.25">
      <c r="A92" t="s">
        <v>2937</v>
      </c>
      <c r="B92" t="s">
        <v>2938</v>
      </c>
      <c r="C92">
        <v>0</v>
      </c>
      <c r="D92">
        <v>0</v>
      </c>
      <c r="E92">
        <v>0</v>
      </c>
      <c r="F92">
        <v>185360000</v>
      </c>
      <c r="G92">
        <v>269890000</v>
      </c>
      <c r="H92">
        <v>0</v>
      </c>
    </row>
    <row r="93" spans="1:56" x14ac:dyDescent="0.25">
      <c r="A93" t="s">
        <v>12</v>
      </c>
      <c r="B93" t="s">
        <v>2106</v>
      </c>
      <c r="C93">
        <v>146760000</v>
      </c>
      <c r="D93">
        <v>218160000</v>
      </c>
      <c r="E93">
        <v>78783000</v>
      </c>
      <c r="F93">
        <v>143640000</v>
      </c>
      <c r="G93">
        <v>170060000</v>
      </c>
      <c r="H93">
        <v>128980000</v>
      </c>
    </row>
    <row r="94" spans="1:56" x14ac:dyDescent="0.25">
      <c r="A94" t="s">
        <v>13</v>
      </c>
      <c r="B94" t="s">
        <v>2679</v>
      </c>
      <c r="C94">
        <v>68910000</v>
      </c>
      <c r="D94">
        <v>135720000</v>
      </c>
      <c r="E94">
        <v>0</v>
      </c>
      <c r="F94">
        <v>56877000</v>
      </c>
      <c r="G94">
        <v>151650000</v>
      </c>
      <c r="H94">
        <v>104850000</v>
      </c>
    </row>
    <row r="95" spans="1:56" x14ac:dyDescent="0.25">
      <c r="A95" t="s">
        <v>3746</v>
      </c>
      <c r="B95" t="s">
        <v>3747</v>
      </c>
      <c r="C95">
        <v>0</v>
      </c>
      <c r="D95">
        <v>0</v>
      </c>
      <c r="E95">
        <v>0</v>
      </c>
      <c r="F95">
        <v>15701000</v>
      </c>
      <c r="G95">
        <v>152140000</v>
      </c>
      <c r="H95">
        <v>43388000</v>
      </c>
    </row>
    <row r="96" spans="1:56" x14ac:dyDescent="0.25">
      <c r="A96" t="s">
        <v>14</v>
      </c>
      <c r="B96" t="s">
        <v>1162</v>
      </c>
      <c r="C96">
        <v>379650000</v>
      </c>
      <c r="D96">
        <v>663280000</v>
      </c>
      <c r="E96">
        <v>63007000</v>
      </c>
      <c r="F96">
        <v>0</v>
      </c>
      <c r="G96">
        <v>0</v>
      </c>
      <c r="H96">
        <v>0</v>
      </c>
    </row>
    <row r="97" spans="1:11" x14ac:dyDescent="0.25">
      <c r="A97" t="s">
        <v>14</v>
      </c>
      <c r="B97" t="s">
        <v>5391</v>
      </c>
      <c r="C97">
        <v>0</v>
      </c>
      <c r="D97">
        <v>47904000</v>
      </c>
      <c r="E97">
        <v>0</v>
      </c>
      <c r="F97">
        <v>45970000</v>
      </c>
      <c r="G97">
        <v>0</v>
      </c>
      <c r="H97">
        <v>0</v>
      </c>
    </row>
    <row r="98" spans="1:11" x14ac:dyDescent="0.25">
      <c r="A98" t="s">
        <v>14</v>
      </c>
      <c r="B98" t="s">
        <v>11696</v>
      </c>
      <c r="C98">
        <v>0</v>
      </c>
      <c r="D98">
        <v>0</v>
      </c>
      <c r="E98">
        <v>0</v>
      </c>
      <c r="F98">
        <v>3640700000</v>
      </c>
      <c r="G98">
        <v>701900000</v>
      </c>
      <c r="H98">
        <v>318660000</v>
      </c>
    </row>
    <row r="99" spans="1:11" x14ac:dyDescent="0.25">
      <c r="A99" t="s">
        <v>15</v>
      </c>
      <c r="B99" t="s">
        <v>10694</v>
      </c>
      <c r="C99">
        <v>0</v>
      </c>
      <c r="D99">
        <v>3353100</v>
      </c>
      <c r="E99">
        <v>0</v>
      </c>
      <c r="F99">
        <v>0</v>
      </c>
      <c r="G99">
        <v>0</v>
      </c>
      <c r="H99">
        <v>0</v>
      </c>
    </row>
    <row r="100" spans="1:11" x14ac:dyDescent="0.25">
      <c r="A100" t="s">
        <v>11921</v>
      </c>
      <c r="B100" t="s">
        <v>11922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</row>
    <row r="101" spans="1:11" x14ac:dyDescent="0.25">
      <c r="A101" t="s">
        <v>369</v>
      </c>
      <c r="B101" t="s">
        <v>370</v>
      </c>
      <c r="C101">
        <v>1902300000</v>
      </c>
      <c r="D101">
        <v>10252000000</v>
      </c>
      <c r="E101">
        <v>11042000000</v>
      </c>
      <c r="F101">
        <v>4581800000</v>
      </c>
      <c r="G101">
        <v>8180500000</v>
      </c>
      <c r="H101">
        <v>5937800000</v>
      </c>
    </row>
    <row r="102" spans="1:11" x14ac:dyDescent="0.25">
      <c r="A102" t="s">
        <v>2128</v>
      </c>
      <c r="B102" t="s">
        <v>2129</v>
      </c>
      <c r="C102">
        <v>144730000</v>
      </c>
      <c r="D102">
        <v>139880000</v>
      </c>
      <c r="E102">
        <v>0</v>
      </c>
      <c r="F102">
        <v>96835000</v>
      </c>
      <c r="G102">
        <v>425130000</v>
      </c>
      <c r="H102">
        <v>207800000</v>
      </c>
    </row>
    <row r="103" spans="1:11" x14ac:dyDescent="0.25">
      <c r="A103" t="s">
        <v>7870</v>
      </c>
      <c r="B103" t="s">
        <v>7871</v>
      </c>
      <c r="C103">
        <v>0</v>
      </c>
      <c r="D103">
        <v>0</v>
      </c>
      <c r="E103">
        <v>0</v>
      </c>
      <c r="F103">
        <v>0</v>
      </c>
      <c r="G103">
        <v>19335000</v>
      </c>
      <c r="H103">
        <v>0</v>
      </c>
    </row>
    <row r="104" spans="1:11" x14ac:dyDescent="0.25">
      <c r="A104" t="s">
        <v>1773</v>
      </c>
      <c r="B104" t="s">
        <v>1772</v>
      </c>
      <c r="C104">
        <v>0</v>
      </c>
      <c r="D104">
        <v>352270000</v>
      </c>
      <c r="E104">
        <v>114990000</v>
      </c>
      <c r="F104">
        <v>280000000</v>
      </c>
      <c r="G104">
        <v>525150000</v>
      </c>
      <c r="H104">
        <v>129310000</v>
      </c>
    </row>
    <row r="110" spans="1:11" x14ac:dyDescent="0.25">
      <c r="C110" s="37"/>
      <c r="D110" s="37"/>
      <c r="E110" s="37"/>
      <c r="F110" s="37"/>
      <c r="G110" s="37"/>
      <c r="H110" s="37"/>
      <c r="I110" s="37"/>
      <c r="J110" s="37"/>
      <c r="K110" s="37"/>
    </row>
    <row r="111" spans="1:11" x14ac:dyDescent="0.25">
      <c r="C111" s="37"/>
      <c r="D111" s="37"/>
      <c r="E111" s="37"/>
      <c r="F111" s="37"/>
      <c r="G111" s="37"/>
      <c r="H111" s="37"/>
      <c r="I111" s="37"/>
      <c r="J111" s="37"/>
      <c r="K111" s="37"/>
    </row>
    <row r="112" spans="1:11" x14ac:dyDescent="0.25">
      <c r="C112" s="37"/>
      <c r="D112" s="37"/>
      <c r="E112" s="37"/>
      <c r="F112" s="37"/>
      <c r="G112" s="37"/>
      <c r="H112" s="37"/>
      <c r="I112" s="37"/>
      <c r="J112" s="37"/>
      <c r="K112" s="37"/>
    </row>
    <row r="113" spans="3:11" x14ac:dyDescent="0.25">
      <c r="C113" s="37"/>
      <c r="D113" s="37"/>
      <c r="E113" s="37"/>
      <c r="F113" s="37"/>
      <c r="G113" s="37"/>
      <c r="H113" s="37"/>
      <c r="I113" s="37"/>
      <c r="J113" s="37"/>
      <c r="K113" s="37"/>
    </row>
    <row r="114" spans="3:11" x14ac:dyDescent="0.25">
      <c r="C114" s="37"/>
      <c r="D114" s="37"/>
      <c r="E114" s="37"/>
      <c r="F114" s="37"/>
      <c r="G114" s="37"/>
      <c r="H114" s="37"/>
      <c r="I114" s="37"/>
      <c r="J114" s="37"/>
      <c r="K114" s="37"/>
    </row>
    <row r="115" spans="3:11" x14ac:dyDescent="0.25">
      <c r="C115" s="37"/>
      <c r="D115" s="37"/>
      <c r="E115" s="37"/>
      <c r="F115" s="37"/>
      <c r="G115" s="37"/>
      <c r="H115" s="37"/>
      <c r="I115" s="37"/>
      <c r="J115" s="37"/>
      <c r="K115" s="37"/>
    </row>
    <row r="116" spans="3:11" x14ac:dyDescent="0.25">
      <c r="C116" s="37"/>
      <c r="D116" s="37"/>
      <c r="E116" s="37"/>
      <c r="F116" s="37"/>
      <c r="G116" s="37"/>
      <c r="H116" s="37"/>
      <c r="I116" s="37"/>
      <c r="J116" s="37"/>
      <c r="K116" s="37"/>
    </row>
    <row r="117" spans="3:11" x14ac:dyDescent="0.25">
      <c r="C117" s="37"/>
      <c r="D117" s="37"/>
      <c r="E117" s="37"/>
      <c r="F117" s="37"/>
      <c r="G117" s="37"/>
      <c r="H117" s="37"/>
      <c r="I117" s="37"/>
      <c r="J117" s="37"/>
      <c r="K117" s="37"/>
    </row>
    <row r="118" spans="3:11" x14ac:dyDescent="0.25">
      <c r="C118" s="37"/>
      <c r="D118" s="37"/>
      <c r="E118" s="37"/>
      <c r="F118" s="37"/>
      <c r="G118" s="37"/>
      <c r="H118" s="37"/>
      <c r="I118" s="37"/>
      <c r="J118" s="37"/>
      <c r="K118" s="37"/>
    </row>
    <row r="119" spans="3:11" x14ac:dyDescent="0.25">
      <c r="C119" s="37"/>
      <c r="D119" s="37"/>
      <c r="E119" s="37"/>
      <c r="F119" s="37"/>
      <c r="G119" s="37"/>
      <c r="H119" s="37"/>
      <c r="I119" s="37"/>
      <c r="J119" s="37"/>
      <c r="K119" s="37"/>
    </row>
    <row r="120" spans="3:11" x14ac:dyDescent="0.25">
      <c r="C120" s="37"/>
      <c r="D120" s="37"/>
      <c r="E120" s="37"/>
      <c r="F120" s="37"/>
      <c r="G120" s="37"/>
      <c r="H120" s="37"/>
      <c r="I120" s="37"/>
      <c r="J120" s="37"/>
      <c r="K120" s="37"/>
    </row>
    <row r="121" spans="3:11" x14ac:dyDescent="0.25">
      <c r="C121" s="37"/>
      <c r="D121" s="37"/>
      <c r="E121" s="37"/>
      <c r="F121" s="37"/>
      <c r="G121" s="37"/>
      <c r="H121" s="37"/>
      <c r="I121" s="37"/>
      <c r="J121" s="37"/>
      <c r="K121" s="37"/>
    </row>
    <row r="122" spans="3:11" x14ac:dyDescent="0.25">
      <c r="C122" s="37"/>
      <c r="D122" s="37"/>
      <c r="E122" s="37"/>
      <c r="F122" s="37"/>
      <c r="G122" s="37"/>
      <c r="H122" s="37"/>
      <c r="I122" s="37"/>
      <c r="J122" s="37"/>
      <c r="K122" s="37"/>
    </row>
    <row r="123" spans="3:11" x14ac:dyDescent="0.25">
      <c r="C123" s="37"/>
      <c r="D123" s="37"/>
      <c r="E123" s="37"/>
      <c r="F123" s="37"/>
      <c r="G123" s="37"/>
      <c r="H123" s="37"/>
      <c r="I123" s="37"/>
      <c r="J123" s="37"/>
      <c r="K123" s="37"/>
    </row>
    <row r="124" spans="3:11" x14ac:dyDescent="0.25">
      <c r="C124" s="37"/>
      <c r="D124" s="37"/>
      <c r="E124" s="37"/>
      <c r="F124" s="37"/>
      <c r="G124" s="37"/>
      <c r="H124" s="37"/>
      <c r="I124" s="37"/>
      <c r="J124" s="37"/>
      <c r="K124" s="37"/>
    </row>
    <row r="125" spans="3:11" x14ac:dyDescent="0.25">
      <c r="C125" s="37"/>
      <c r="D125" s="37"/>
      <c r="E125" s="37"/>
      <c r="F125" s="37"/>
      <c r="G125" s="37"/>
      <c r="H125" s="37"/>
      <c r="I125" s="37"/>
      <c r="J125" s="37"/>
      <c r="K125" s="37"/>
    </row>
    <row r="126" spans="3:11" x14ac:dyDescent="0.25">
      <c r="C126" s="37"/>
      <c r="D126" s="37"/>
      <c r="E126" s="37"/>
      <c r="F126" s="37"/>
      <c r="G126" s="37"/>
      <c r="H126" s="37"/>
      <c r="I126" s="37"/>
      <c r="J126" s="37"/>
      <c r="K126" s="37"/>
    </row>
    <row r="127" spans="3:11" x14ac:dyDescent="0.25">
      <c r="C127" s="37"/>
      <c r="D127" s="37"/>
      <c r="E127" s="37"/>
      <c r="F127" s="37"/>
      <c r="G127" s="37"/>
      <c r="H127" s="37"/>
      <c r="I127" s="37"/>
      <c r="J127" s="37"/>
      <c r="K127" s="37"/>
    </row>
    <row r="128" spans="3:11" x14ac:dyDescent="0.25">
      <c r="C128" s="37"/>
      <c r="D128" s="37"/>
      <c r="E128" s="37"/>
      <c r="F128" s="37"/>
      <c r="G128" s="37"/>
      <c r="H128" s="37"/>
      <c r="I128" s="37"/>
      <c r="J128" s="37"/>
      <c r="K128" s="37"/>
    </row>
    <row r="129" spans="3:11" x14ac:dyDescent="0.25">
      <c r="C129" s="37"/>
      <c r="D129" s="37"/>
      <c r="E129" s="37"/>
      <c r="F129" s="37"/>
      <c r="G129" s="37"/>
      <c r="H129" s="37"/>
      <c r="I129" s="37"/>
      <c r="J129" s="37"/>
      <c r="K129" s="37"/>
    </row>
    <row r="130" spans="3:11" x14ac:dyDescent="0.25">
      <c r="C130" s="37"/>
      <c r="D130" s="37"/>
      <c r="E130" s="37"/>
      <c r="F130" s="37"/>
      <c r="G130" s="37"/>
      <c r="H130" s="37"/>
      <c r="I130" s="37"/>
      <c r="J130" s="37"/>
      <c r="K130" s="37"/>
    </row>
    <row r="131" spans="3:11" x14ac:dyDescent="0.25"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3:11" x14ac:dyDescent="0.25">
      <c r="C132" s="37"/>
      <c r="D132" s="37"/>
      <c r="E132" s="37"/>
      <c r="F132" s="37"/>
      <c r="G132" s="37"/>
      <c r="H132" s="37"/>
      <c r="I132" s="37"/>
      <c r="J132" s="37"/>
      <c r="K132" s="37"/>
    </row>
    <row r="133" spans="3:11" x14ac:dyDescent="0.25">
      <c r="C133" s="37"/>
      <c r="D133" s="37"/>
      <c r="E133" s="37"/>
      <c r="F133" s="37"/>
      <c r="G133" s="37"/>
      <c r="H133" s="37"/>
      <c r="I133" s="37"/>
      <c r="J133" s="37"/>
      <c r="K133" s="37"/>
    </row>
    <row r="134" spans="3:11" x14ac:dyDescent="0.25">
      <c r="C134" s="37"/>
      <c r="D134" s="37"/>
      <c r="E134" s="37"/>
      <c r="F134" s="37"/>
      <c r="G134" s="37"/>
      <c r="H134" s="37"/>
      <c r="I134" s="37"/>
      <c r="J134" s="37"/>
      <c r="K134" s="37"/>
    </row>
    <row r="135" spans="3:11" x14ac:dyDescent="0.25">
      <c r="C135" s="37"/>
      <c r="D135" s="37"/>
      <c r="E135" s="37"/>
      <c r="F135" s="37"/>
      <c r="G135" s="37"/>
      <c r="H135" s="37"/>
      <c r="I135" s="37"/>
      <c r="J135" s="37"/>
      <c r="K135" s="37"/>
    </row>
    <row r="136" spans="3:11" x14ac:dyDescent="0.25">
      <c r="C136" s="37"/>
      <c r="D136" s="37"/>
      <c r="E136" s="37"/>
      <c r="F136" s="37"/>
      <c r="G136" s="37"/>
      <c r="H136" s="37"/>
      <c r="I136" s="37"/>
      <c r="J136" s="37"/>
      <c r="K136" s="37"/>
    </row>
    <row r="137" spans="3:11" x14ac:dyDescent="0.25">
      <c r="C137" s="37"/>
      <c r="D137" s="37"/>
      <c r="E137" s="37"/>
      <c r="F137" s="37"/>
      <c r="G137" s="37"/>
      <c r="H137" s="37"/>
      <c r="I137" s="37"/>
      <c r="J137" s="37"/>
      <c r="K137" s="37"/>
    </row>
    <row r="138" spans="3:11" x14ac:dyDescent="0.25">
      <c r="C138" s="37"/>
      <c r="D138" s="37"/>
      <c r="E138" s="37"/>
      <c r="F138" s="37"/>
      <c r="G138" s="37"/>
      <c r="H138" s="37"/>
      <c r="I138" s="37"/>
      <c r="J138" s="37"/>
      <c r="K138" s="37"/>
    </row>
    <row r="139" spans="3:11" x14ac:dyDescent="0.25">
      <c r="C139" s="37"/>
      <c r="D139" s="37"/>
      <c r="E139" s="37"/>
      <c r="F139" s="37"/>
      <c r="G139" s="37"/>
      <c r="H139" s="37"/>
      <c r="I139" s="37"/>
      <c r="J139" s="37"/>
      <c r="K139" s="37"/>
    </row>
    <row r="140" spans="3:11" x14ac:dyDescent="0.25">
      <c r="C140" s="37"/>
      <c r="D140" s="37"/>
      <c r="E140" s="37"/>
      <c r="F140" s="37"/>
      <c r="G140" s="37"/>
      <c r="H140" s="37"/>
      <c r="I140" s="37"/>
      <c r="J140" s="37"/>
      <c r="K140" s="37"/>
    </row>
    <row r="141" spans="3:11" x14ac:dyDescent="0.25">
      <c r="C141" s="37"/>
      <c r="D141" s="37"/>
      <c r="E141" s="37"/>
      <c r="F141" s="37"/>
      <c r="G141" s="37"/>
      <c r="H141" s="37"/>
      <c r="I141" s="37"/>
      <c r="J141" s="37"/>
      <c r="K141" s="37"/>
    </row>
    <row r="142" spans="3:11" x14ac:dyDescent="0.25">
      <c r="C142" s="37"/>
      <c r="D142" s="37"/>
      <c r="E142" s="37"/>
      <c r="F142" s="37"/>
      <c r="G142" s="37"/>
      <c r="H142" s="37"/>
      <c r="I142" s="37"/>
      <c r="J142" s="37"/>
      <c r="K142" s="37"/>
    </row>
    <row r="143" spans="3:11" x14ac:dyDescent="0.25">
      <c r="C143" s="37"/>
      <c r="D143" s="37"/>
      <c r="E143" s="37"/>
      <c r="F143" s="37"/>
      <c r="G143" s="37"/>
      <c r="H143" s="37"/>
      <c r="I143" s="37"/>
      <c r="J143" s="37"/>
      <c r="K143" s="37"/>
    </row>
    <row r="144" spans="3:11" x14ac:dyDescent="0.25">
      <c r="C144" s="37"/>
      <c r="D144" s="37"/>
      <c r="E144" s="37"/>
      <c r="F144" s="37"/>
      <c r="G144" s="37"/>
      <c r="H144" s="37"/>
      <c r="I144" s="37"/>
      <c r="J144" s="37"/>
      <c r="K144" s="37"/>
    </row>
    <row r="145" spans="3:11" x14ac:dyDescent="0.25">
      <c r="C145" s="37"/>
      <c r="D145" s="37"/>
      <c r="E145" s="37"/>
      <c r="F145" s="37"/>
      <c r="G145" s="37"/>
      <c r="H145" s="37"/>
      <c r="I145" s="37"/>
      <c r="J145" s="37"/>
      <c r="K145" s="37"/>
    </row>
    <row r="146" spans="3:11" x14ac:dyDescent="0.25">
      <c r="C146" s="37"/>
      <c r="D146" s="37"/>
      <c r="E146" s="37"/>
      <c r="F146" s="37"/>
      <c r="G146" s="37"/>
      <c r="H146" s="37"/>
      <c r="I146" s="37"/>
      <c r="J146" s="37"/>
      <c r="K146" s="37"/>
    </row>
    <row r="147" spans="3:11" x14ac:dyDescent="0.25">
      <c r="C147" s="37"/>
      <c r="D147" s="37"/>
      <c r="E147" s="37"/>
      <c r="F147" s="37"/>
      <c r="G147" s="37"/>
      <c r="H147" s="37"/>
      <c r="I147" s="37"/>
      <c r="J147" s="37"/>
      <c r="K147" s="37"/>
    </row>
    <row r="148" spans="3:11" x14ac:dyDescent="0.25">
      <c r="C148" s="37"/>
      <c r="D148" s="37"/>
      <c r="E148" s="37"/>
      <c r="F148" s="37"/>
      <c r="G148" s="37"/>
      <c r="H148" s="37"/>
      <c r="I148" s="37"/>
      <c r="J148" s="37"/>
      <c r="K148" s="37"/>
    </row>
    <row r="149" spans="3:11" x14ac:dyDescent="0.25">
      <c r="C149" s="37"/>
      <c r="D149" s="37"/>
      <c r="E149" s="37"/>
      <c r="F149" s="37"/>
      <c r="G149" s="37"/>
      <c r="H149" s="37"/>
      <c r="I149" s="37"/>
      <c r="J149" s="37"/>
      <c r="K149" s="37"/>
    </row>
    <row r="150" spans="3:11" x14ac:dyDescent="0.25">
      <c r="C150" s="37"/>
      <c r="D150" s="37"/>
      <c r="E150" s="37"/>
      <c r="F150" s="37"/>
      <c r="G150" s="37"/>
      <c r="H150" s="37"/>
      <c r="I150" s="37"/>
      <c r="J150" s="37"/>
      <c r="K150" s="37"/>
    </row>
    <row r="151" spans="3:11" x14ac:dyDescent="0.25">
      <c r="C151" s="37"/>
      <c r="D151" s="37"/>
      <c r="E151" s="37"/>
      <c r="F151" s="37"/>
      <c r="G151" s="37"/>
      <c r="H151" s="37"/>
      <c r="I151" s="37"/>
      <c r="J151" s="37"/>
      <c r="K151" s="37"/>
    </row>
    <row r="152" spans="3:11" x14ac:dyDescent="0.25">
      <c r="C152" s="37"/>
      <c r="D152" s="37"/>
      <c r="E152" s="37"/>
      <c r="F152" s="37"/>
      <c r="G152" s="37"/>
      <c r="H152" s="37"/>
      <c r="I152" s="37"/>
      <c r="J152" s="37"/>
      <c r="K152" s="37"/>
    </row>
    <row r="153" spans="3:11" x14ac:dyDescent="0.25">
      <c r="C153" s="37"/>
      <c r="D153" s="37"/>
      <c r="E153" s="37"/>
      <c r="F153" s="37"/>
      <c r="G153" s="37"/>
      <c r="H153" s="37"/>
      <c r="I153" s="37"/>
      <c r="J153" s="37"/>
      <c r="K153" s="37"/>
    </row>
    <row r="154" spans="3:11" x14ac:dyDescent="0.25">
      <c r="C154" s="37"/>
      <c r="D154" s="37"/>
      <c r="E154" s="37"/>
      <c r="F154" s="37"/>
      <c r="G154" s="37"/>
      <c r="H154" s="37"/>
      <c r="I154" s="37"/>
      <c r="J154" s="37"/>
      <c r="K154" s="37"/>
    </row>
    <row r="155" spans="3:11" x14ac:dyDescent="0.25">
      <c r="C155" s="37"/>
      <c r="D155" s="37"/>
      <c r="E155" s="37"/>
      <c r="F155" s="37"/>
      <c r="G155" s="37"/>
      <c r="H155" s="37"/>
      <c r="I155" s="37"/>
      <c r="J155" s="37"/>
      <c r="K155" s="37"/>
    </row>
    <row r="156" spans="3:11" x14ac:dyDescent="0.25">
      <c r="C156" s="37"/>
      <c r="D156" s="37"/>
      <c r="E156" s="37"/>
      <c r="F156" s="37"/>
      <c r="G156" s="37"/>
      <c r="H156" s="37"/>
      <c r="I156" s="37"/>
      <c r="J156" s="37"/>
      <c r="K156" s="37"/>
    </row>
    <row r="157" spans="3:11" x14ac:dyDescent="0.25">
      <c r="C157" s="37"/>
      <c r="D157" s="37"/>
      <c r="E157" s="37"/>
      <c r="F157" s="37"/>
      <c r="G157" s="37"/>
      <c r="H157" s="37"/>
      <c r="I157" s="37"/>
      <c r="J157" s="37"/>
      <c r="K157" s="37"/>
    </row>
    <row r="158" spans="3:11" x14ac:dyDescent="0.25">
      <c r="C158" s="37"/>
      <c r="D158" s="37"/>
      <c r="E158" s="37"/>
      <c r="F158" s="37"/>
      <c r="G158" s="37"/>
      <c r="H158" s="37"/>
      <c r="I158" s="37"/>
      <c r="J158" s="37"/>
      <c r="K158" s="37"/>
    </row>
    <row r="159" spans="3:11" x14ac:dyDescent="0.25">
      <c r="C159" s="37"/>
      <c r="D159" s="37"/>
      <c r="E159" s="37"/>
      <c r="F159" s="37"/>
      <c r="G159" s="37"/>
      <c r="H159" s="37"/>
      <c r="I159" s="37"/>
      <c r="J159" s="37"/>
      <c r="K159" s="37"/>
    </row>
    <row r="160" spans="3:11" x14ac:dyDescent="0.25">
      <c r="C160" s="37"/>
      <c r="D160" s="37"/>
      <c r="E160" s="37"/>
      <c r="F160" s="37"/>
      <c r="G160" s="37"/>
      <c r="H160" s="37"/>
      <c r="I160" s="37"/>
      <c r="J160" s="37"/>
      <c r="K160" s="37"/>
    </row>
    <row r="161" spans="3:11" x14ac:dyDescent="0.25">
      <c r="C161" s="37"/>
      <c r="D161" s="37"/>
      <c r="E161" s="37"/>
      <c r="F161" s="37"/>
      <c r="G161" s="37"/>
      <c r="H161" s="37"/>
      <c r="I161" s="37"/>
      <c r="J161" s="37"/>
      <c r="K161" s="37"/>
    </row>
    <row r="162" spans="3:11" x14ac:dyDescent="0.25">
      <c r="C162" s="37"/>
      <c r="D162" s="37"/>
      <c r="E162" s="37"/>
      <c r="F162" s="37"/>
      <c r="G162" s="37"/>
      <c r="H162" s="37"/>
      <c r="I162" s="37"/>
      <c r="J162" s="37"/>
      <c r="K162" s="37"/>
    </row>
    <row r="163" spans="3:11" x14ac:dyDescent="0.25">
      <c r="C163" s="37"/>
      <c r="D163" s="37"/>
      <c r="E163" s="37"/>
      <c r="F163" s="37"/>
      <c r="G163" s="37"/>
      <c r="H163" s="37"/>
      <c r="I163" s="37"/>
      <c r="J163" s="37"/>
      <c r="K163" s="37"/>
    </row>
    <row r="164" spans="3:11" x14ac:dyDescent="0.25">
      <c r="C164" s="37"/>
      <c r="D164" s="37"/>
      <c r="E164" s="37"/>
      <c r="F164" s="37"/>
      <c r="G164" s="37"/>
      <c r="H164" s="37"/>
      <c r="I164" s="37"/>
      <c r="J164" s="37"/>
      <c r="K164" s="37"/>
    </row>
    <row r="165" spans="3:11" x14ac:dyDescent="0.25">
      <c r="C165" s="37"/>
      <c r="D165" s="37"/>
      <c r="E165" s="37"/>
      <c r="F165" s="37"/>
      <c r="G165" s="37"/>
      <c r="H165" s="37"/>
      <c r="I165" s="37"/>
      <c r="J165" s="37"/>
      <c r="K165" s="37"/>
    </row>
    <row r="166" spans="3:11" x14ac:dyDescent="0.25">
      <c r="C166" s="37"/>
      <c r="D166" s="37"/>
      <c r="E166" s="37"/>
      <c r="F166" s="37"/>
      <c r="G166" s="37"/>
      <c r="H166" s="37"/>
      <c r="I166" s="37"/>
      <c r="J166" s="37"/>
      <c r="K166" s="37"/>
    </row>
    <row r="167" spans="3:11" x14ac:dyDescent="0.25">
      <c r="C167" s="37"/>
      <c r="D167" s="37"/>
      <c r="E167" s="37"/>
      <c r="F167" s="37"/>
      <c r="G167" s="37"/>
      <c r="H167" s="37"/>
      <c r="I167" s="37"/>
      <c r="J167" s="37"/>
      <c r="K167" s="37"/>
    </row>
    <row r="168" spans="3:11" x14ac:dyDescent="0.25">
      <c r="C168" s="37"/>
      <c r="D168" s="37"/>
      <c r="E168" s="37"/>
      <c r="F168" s="37"/>
      <c r="G168" s="37"/>
      <c r="H168" s="37"/>
      <c r="I168" s="37"/>
      <c r="J168" s="37"/>
      <c r="K168" s="37"/>
    </row>
    <row r="169" spans="3:11" x14ac:dyDescent="0.25">
      <c r="C169" s="37"/>
      <c r="D169" s="37"/>
      <c r="E169" s="37"/>
      <c r="F169" s="37"/>
      <c r="G169" s="37"/>
      <c r="H169" s="37"/>
      <c r="I169" s="37"/>
      <c r="J169" s="37"/>
      <c r="K169" s="37"/>
    </row>
    <row r="170" spans="3:11" x14ac:dyDescent="0.25">
      <c r="C170" s="37"/>
      <c r="D170" s="37"/>
      <c r="E170" s="37"/>
      <c r="F170" s="37"/>
      <c r="G170" s="37"/>
      <c r="H170" s="37"/>
      <c r="I170" s="37"/>
      <c r="J170" s="37"/>
      <c r="K170" s="37"/>
    </row>
    <row r="171" spans="3:11" x14ac:dyDescent="0.25">
      <c r="C171" s="37"/>
      <c r="D171" s="37"/>
      <c r="E171" s="37"/>
      <c r="F171" s="37"/>
      <c r="G171" s="37"/>
      <c r="H171" s="37"/>
      <c r="I171" s="37"/>
      <c r="J171" s="37"/>
      <c r="K171" s="37"/>
    </row>
    <row r="172" spans="3:11" x14ac:dyDescent="0.25">
      <c r="C172" s="37"/>
      <c r="D172" s="37"/>
      <c r="E172" s="37"/>
      <c r="F172" s="37"/>
      <c r="G172" s="37"/>
      <c r="H172" s="37"/>
      <c r="I172" s="37"/>
      <c r="J172" s="37"/>
      <c r="K172" s="37"/>
    </row>
    <row r="173" spans="3:11" x14ac:dyDescent="0.25">
      <c r="C173" s="37"/>
      <c r="D173" s="37"/>
      <c r="E173" s="37"/>
      <c r="F173" s="37"/>
      <c r="G173" s="37"/>
      <c r="H173" s="37"/>
      <c r="I173" s="37"/>
      <c r="J173" s="37"/>
      <c r="K173" s="37"/>
    </row>
    <row r="174" spans="3:11" x14ac:dyDescent="0.25">
      <c r="C174" s="37"/>
      <c r="D174" s="37"/>
      <c r="E174" s="37"/>
      <c r="F174" s="37"/>
      <c r="G174" s="37"/>
      <c r="H174" s="37"/>
      <c r="I174" s="37"/>
      <c r="J174" s="37"/>
      <c r="K174" s="37"/>
    </row>
    <row r="175" spans="3:11" x14ac:dyDescent="0.25">
      <c r="C175" s="37"/>
      <c r="D175" s="37"/>
      <c r="E175" s="37"/>
      <c r="F175" s="37"/>
      <c r="G175" s="37"/>
      <c r="H175" s="37"/>
      <c r="I175" s="37"/>
      <c r="J175" s="37"/>
      <c r="K175" s="37"/>
    </row>
    <row r="176" spans="3:11" x14ac:dyDescent="0.25">
      <c r="C176" s="37"/>
      <c r="D176" s="37"/>
      <c r="E176" s="37"/>
      <c r="F176" s="37"/>
      <c r="G176" s="37"/>
      <c r="H176" s="37"/>
      <c r="I176" s="37"/>
      <c r="J176" s="37"/>
      <c r="K176" s="37"/>
    </row>
    <row r="177" spans="3:11" x14ac:dyDescent="0.25">
      <c r="C177" s="37"/>
      <c r="D177" s="37"/>
      <c r="E177" s="37"/>
      <c r="F177" s="37"/>
      <c r="G177" s="37"/>
      <c r="H177" s="37"/>
      <c r="I177" s="37"/>
      <c r="J177" s="37"/>
      <c r="K177" s="37"/>
    </row>
    <row r="178" spans="3:11" x14ac:dyDescent="0.25">
      <c r="C178" s="37"/>
      <c r="D178" s="37"/>
      <c r="E178" s="37"/>
      <c r="F178" s="37"/>
      <c r="G178" s="37"/>
      <c r="H178" s="37"/>
      <c r="I178" s="37"/>
      <c r="J178" s="37"/>
      <c r="K178" s="37"/>
    </row>
    <row r="179" spans="3:11" x14ac:dyDescent="0.25">
      <c r="C179" s="37"/>
      <c r="D179" s="37"/>
      <c r="E179" s="37"/>
      <c r="F179" s="37"/>
      <c r="G179" s="37"/>
      <c r="H179" s="37"/>
      <c r="I179" s="37"/>
      <c r="J179" s="37"/>
      <c r="K179" s="37"/>
    </row>
    <row r="180" spans="3:11" x14ac:dyDescent="0.25">
      <c r="C180" s="37"/>
      <c r="D180" s="37"/>
      <c r="E180" s="37"/>
      <c r="F180" s="37"/>
      <c r="G180" s="37"/>
      <c r="H180" s="37"/>
      <c r="I180" s="37"/>
      <c r="J180" s="37"/>
      <c r="K180" s="37"/>
    </row>
    <row r="181" spans="3:11" x14ac:dyDescent="0.25">
      <c r="C181" s="37"/>
      <c r="D181" s="37"/>
      <c r="E181" s="37"/>
      <c r="F181" s="37"/>
      <c r="G181" s="37"/>
      <c r="H181" s="37"/>
      <c r="I181" s="37"/>
      <c r="J181" s="37"/>
      <c r="K181" s="37"/>
    </row>
    <row r="182" spans="3:11" x14ac:dyDescent="0.25">
      <c r="C182" s="37"/>
      <c r="D182" s="37"/>
      <c r="E182" s="37"/>
      <c r="F182" s="37"/>
      <c r="G182" s="37"/>
      <c r="H182" s="37"/>
      <c r="I182" s="37"/>
      <c r="J182" s="37"/>
      <c r="K182" s="37"/>
    </row>
    <row r="183" spans="3:11" x14ac:dyDescent="0.25">
      <c r="C183" s="37"/>
      <c r="D183" s="37"/>
      <c r="E183" s="37"/>
      <c r="F183" s="37"/>
      <c r="G183" s="37"/>
      <c r="H183" s="37"/>
      <c r="I183" s="37"/>
      <c r="J183" s="37"/>
      <c r="K183" s="37"/>
    </row>
    <row r="184" spans="3:11" x14ac:dyDescent="0.25">
      <c r="C184" s="37"/>
      <c r="D184" s="37"/>
      <c r="E184" s="37"/>
      <c r="F184" s="37"/>
      <c r="G184" s="37"/>
      <c r="H184" s="37"/>
      <c r="I184" s="37"/>
      <c r="J184" s="37"/>
      <c r="K184" s="37"/>
    </row>
    <row r="185" spans="3:11" x14ac:dyDescent="0.25">
      <c r="C185" s="37"/>
      <c r="D185" s="37"/>
      <c r="E185" s="37"/>
      <c r="F185" s="37"/>
      <c r="G185" s="37"/>
      <c r="H185" s="37"/>
      <c r="I185" s="37"/>
      <c r="J185" s="37"/>
      <c r="K185" s="37"/>
    </row>
    <row r="186" spans="3:11" x14ac:dyDescent="0.25">
      <c r="C186" s="37"/>
      <c r="D186" s="37"/>
      <c r="E186" s="37"/>
      <c r="F186" s="37"/>
      <c r="G186" s="37"/>
      <c r="H186" s="37"/>
      <c r="I186" s="37"/>
      <c r="J186" s="37"/>
      <c r="K186" s="37"/>
    </row>
    <row r="187" spans="3:11" x14ac:dyDescent="0.25">
      <c r="C187" s="37"/>
      <c r="D187" s="37"/>
      <c r="E187" s="37"/>
      <c r="F187" s="37"/>
      <c r="G187" s="37"/>
      <c r="H187" s="37"/>
      <c r="I187" s="37"/>
      <c r="J187" s="37"/>
      <c r="K187" s="37"/>
    </row>
    <row r="188" spans="3:11" x14ac:dyDescent="0.25">
      <c r="C188" s="37"/>
      <c r="D188" s="37"/>
      <c r="E188" s="37"/>
      <c r="F188" s="37"/>
      <c r="G188" s="37"/>
      <c r="H188" s="37"/>
      <c r="I188" s="37"/>
      <c r="J188" s="37"/>
      <c r="K188" s="37"/>
    </row>
    <row r="189" spans="3:11" x14ac:dyDescent="0.25">
      <c r="C189" s="37"/>
      <c r="D189" s="37"/>
      <c r="E189" s="37"/>
      <c r="F189" s="37"/>
      <c r="G189" s="37"/>
      <c r="H189" s="37"/>
      <c r="I189" s="37"/>
      <c r="J189" s="37"/>
      <c r="K189" s="37"/>
    </row>
    <row r="190" spans="3:11" x14ac:dyDescent="0.25">
      <c r="C190" s="37"/>
      <c r="D190" s="37"/>
      <c r="E190" s="37"/>
      <c r="F190" s="37"/>
      <c r="G190" s="37"/>
      <c r="H190" s="37"/>
      <c r="I190" s="37"/>
      <c r="J190" s="37"/>
      <c r="K190" s="37"/>
    </row>
    <row r="191" spans="3:11" x14ac:dyDescent="0.25">
      <c r="C191" s="37"/>
      <c r="D191" s="37"/>
      <c r="E191" s="37"/>
      <c r="F191" s="37"/>
      <c r="G191" s="37"/>
      <c r="H191" s="37"/>
      <c r="I191" s="37"/>
      <c r="J191" s="37"/>
      <c r="K191" s="37"/>
    </row>
    <row r="192" spans="3:11" x14ac:dyDescent="0.25">
      <c r="C192" s="37"/>
      <c r="D192" s="37"/>
      <c r="E192" s="37"/>
      <c r="F192" s="37"/>
      <c r="G192" s="37"/>
      <c r="H192" s="37"/>
      <c r="I192" s="37"/>
      <c r="J192" s="37"/>
      <c r="K192" s="37"/>
    </row>
    <row r="193" spans="3:11" x14ac:dyDescent="0.25">
      <c r="C193" s="37"/>
      <c r="D193" s="37"/>
      <c r="E193" s="37"/>
      <c r="F193" s="37"/>
      <c r="G193" s="37"/>
      <c r="H193" s="37"/>
      <c r="I193" s="37"/>
      <c r="J193" s="37"/>
      <c r="K193" s="37"/>
    </row>
    <row r="194" spans="3:11" x14ac:dyDescent="0.25">
      <c r="C194" s="37"/>
      <c r="D194" s="37"/>
      <c r="E194" s="37"/>
      <c r="F194" s="37"/>
      <c r="G194" s="37"/>
      <c r="H194" s="37"/>
      <c r="I194" s="37"/>
      <c r="J194" s="37"/>
      <c r="K194" s="37"/>
    </row>
    <row r="195" spans="3:11" x14ac:dyDescent="0.25">
      <c r="C195" s="37"/>
      <c r="D195" s="37"/>
      <c r="E195" s="37"/>
      <c r="F195" s="37"/>
      <c r="G195" s="37"/>
      <c r="H195" s="37"/>
      <c r="I195" s="37"/>
      <c r="J195" s="37"/>
      <c r="K195" s="37"/>
    </row>
    <row r="196" spans="3:11" x14ac:dyDescent="0.25">
      <c r="C196" s="37"/>
      <c r="D196" s="37"/>
      <c r="E196" s="37"/>
      <c r="F196" s="37"/>
      <c r="G196" s="37"/>
      <c r="H196" s="37"/>
      <c r="I196" s="37"/>
      <c r="J196" s="37"/>
      <c r="K196" s="37"/>
    </row>
    <row r="197" spans="3:11" x14ac:dyDescent="0.25">
      <c r="C197" s="37"/>
      <c r="D197" s="37"/>
      <c r="E197" s="37"/>
      <c r="F197" s="37"/>
      <c r="G197" s="37"/>
      <c r="H197" s="37"/>
      <c r="I197" s="37"/>
      <c r="J197" s="37"/>
      <c r="K197" s="37"/>
    </row>
    <row r="198" spans="3:11" x14ac:dyDescent="0.25">
      <c r="C198" s="37"/>
      <c r="D198" s="37"/>
      <c r="E198" s="37"/>
      <c r="F198" s="37"/>
      <c r="G198" s="37"/>
      <c r="H198" s="37"/>
      <c r="I198" s="37"/>
      <c r="J198" s="37"/>
      <c r="K198" s="37"/>
    </row>
    <row r="199" spans="3:11" x14ac:dyDescent="0.25">
      <c r="C199" s="37"/>
      <c r="D199" s="37"/>
      <c r="E199" s="37"/>
      <c r="F199" s="37"/>
      <c r="G199" s="37"/>
      <c r="H199" s="37"/>
      <c r="I199" s="37"/>
      <c r="J199" s="37"/>
      <c r="K199" s="37"/>
    </row>
    <row r="200" spans="3:11" x14ac:dyDescent="0.25">
      <c r="C200" s="37"/>
      <c r="D200" s="37"/>
      <c r="E200" s="37"/>
      <c r="F200" s="37"/>
      <c r="G200" s="37"/>
      <c r="H200" s="37"/>
      <c r="I200" s="37"/>
      <c r="J200" s="37"/>
      <c r="K200" s="37"/>
    </row>
    <row r="201" spans="3:11" x14ac:dyDescent="0.25">
      <c r="C201" s="37"/>
      <c r="D201" s="37"/>
      <c r="E201" s="37"/>
      <c r="F201" s="37"/>
      <c r="G201" s="37"/>
      <c r="H201" s="37"/>
      <c r="I201" s="37"/>
      <c r="J201" s="37"/>
      <c r="K201" s="37"/>
    </row>
    <row r="202" spans="3:11" x14ac:dyDescent="0.25">
      <c r="C202" s="37"/>
      <c r="D202" s="37"/>
      <c r="E202" s="37"/>
      <c r="F202" s="37"/>
      <c r="G202" s="37"/>
      <c r="H202" s="37"/>
      <c r="I202" s="37"/>
      <c r="J202" s="37"/>
      <c r="K202" s="37"/>
    </row>
    <row r="203" spans="3:11" x14ac:dyDescent="0.25">
      <c r="C203" s="37"/>
      <c r="D203" s="37"/>
      <c r="E203" s="37"/>
      <c r="F203" s="37"/>
      <c r="G203" s="37"/>
      <c r="H203" s="37"/>
      <c r="I203" s="37"/>
      <c r="J203" s="37"/>
      <c r="K203" s="37"/>
    </row>
    <row r="204" spans="3:11" x14ac:dyDescent="0.25">
      <c r="C204" s="37"/>
      <c r="D204" s="37"/>
      <c r="E204" s="37"/>
      <c r="F204" s="37"/>
      <c r="G204" s="37"/>
      <c r="H204" s="37"/>
      <c r="I204" s="37"/>
      <c r="J204" s="37"/>
      <c r="K204" s="37"/>
    </row>
    <row r="205" spans="3:11" x14ac:dyDescent="0.25">
      <c r="C205" s="37"/>
      <c r="D205" s="37"/>
      <c r="E205" s="37"/>
      <c r="F205" s="37"/>
      <c r="G205" s="37"/>
      <c r="H205" s="37"/>
      <c r="I205" s="37"/>
      <c r="J205" s="37"/>
      <c r="K205" s="37"/>
    </row>
    <row r="206" spans="3:11" x14ac:dyDescent="0.25">
      <c r="C206" s="37"/>
      <c r="D206" s="37"/>
      <c r="E206" s="37"/>
      <c r="F206" s="37"/>
      <c r="G206" s="37"/>
      <c r="H206" s="37"/>
      <c r="I206" s="37"/>
      <c r="J206" s="37"/>
      <c r="K206" s="37"/>
    </row>
    <row r="207" spans="3:11" x14ac:dyDescent="0.25">
      <c r="C207" s="37"/>
      <c r="D207" s="37"/>
      <c r="E207" s="37"/>
      <c r="F207" s="37"/>
      <c r="G207" s="37"/>
      <c r="H207" s="37"/>
      <c r="I207" s="37"/>
      <c r="J207" s="37"/>
      <c r="K207" s="37"/>
    </row>
    <row r="208" spans="3:11" x14ac:dyDescent="0.25">
      <c r="C208" s="37"/>
      <c r="D208" s="37"/>
      <c r="E208" s="37"/>
      <c r="F208" s="37"/>
      <c r="G208" s="37"/>
      <c r="H208" s="37"/>
      <c r="I208" s="37"/>
      <c r="J208" s="37"/>
      <c r="K208" s="37"/>
    </row>
    <row r="209" spans="3:11" x14ac:dyDescent="0.25">
      <c r="C209" s="37"/>
      <c r="D209" s="37"/>
      <c r="E209" s="37"/>
      <c r="F209" s="37"/>
      <c r="G209" s="37"/>
      <c r="H209" s="37"/>
      <c r="I209" s="37"/>
      <c r="J209" s="37"/>
      <c r="K209" s="37"/>
    </row>
    <row r="210" spans="3:11" x14ac:dyDescent="0.25">
      <c r="C210" s="37"/>
      <c r="D210" s="37"/>
      <c r="E210" s="37"/>
      <c r="F210" s="37"/>
      <c r="G210" s="37"/>
      <c r="H210" s="37"/>
      <c r="I210" s="37"/>
      <c r="J210" s="37"/>
      <c r="K210" s="37"/>
    </row>
    <row r="211" spans="3:11" x14ac:dyDescent="0.25">
      <c r="C211" s="37"/>
      <c r="D211" s="37"/>
      <c r="E211" s="37"/>
      <c r="F211" s="37"/>
      <c r="G211" s="37"/>
      <c r="H211" s="37"/>
      <c r="I211" s="37"/>
      <c r="J211" s="37"/>
      <c r="K211" s="37"/>
    </row>
    <row r="212" spans="3:11" x14ac:dyDescent="0.25">
      <c r="C212" s="37"/>
      <c r="D212" s="37"/>
      <c r="E212" s="37"/>
      <c r="F212" s="37"/>
      <c r="G212" s="37"/>
      <c r="H212" s="37"/>
      <c r="I212" s="37"/>
      <c r="J212" s="37"/>
      <c r="K212" s="37"/>
    </row>
  </sheetData>
  <sortState xmlns:xlrd2="http://schemas.microsoft.com/office/spreadsheetml/2017/richdata2" ref="AW2:AX212">
    <sortCondition descending="1" ref="AX2:AX21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54FDF-0463-4C4C-ACB6-85DFBD69F051}">
  <dimension ref="A1:U77"/>
  <sheetViews>
    <sheetView topLeftCell="A43" zoomScale="55" zoomScaleNormal="55" workbookViewId="0">
      <selection activeCell="N1" sqref="N1:N1048576"/>
    </sheetView>
  </sheetViews>
  <sheetFormatPr defaultRowHeight="15" x14ac:dyDescent="0.25"/>
  <cols>
    <col min="1" max="1" width="18.5703125" bestFit="1" customWidth="1"/>
    <col min="2" max="2" width="24.140625" customWidth="1"/>
    <col min="3" max="10" width="14" customWidth="1"/>
    <col min="11" max="12" width="9.28515625" customWidth="1"/>
    <col min="13" max="13" width="11.42578125" customWidth="1"/>
    <col min="14" max="15" width="9.28515625" customWidth="1"/>
    <col min="16" max="17" width="11" customWidth="1"/>
    <col min="20" max="21" width="11" customWidth="1"/>
  </cols>
  <sheetData>
    <row r="1" spans="1:15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15" ht="17.25" x14ac:dyDescent="0.3">
      <c r="A2" t="s">
        <v>8127</v>
      </c>
      <c r="B2" t="s">
        <v>8128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M2" s="23"/>
      <c r="N2" s="23"/>
      <c r="O2" s="23"/>
    </row>
    <row r="3" spans="1:15" ht="17.25" x14ac:dyDescent="0.3">
      <c r="A3" t="s">
        <v>1302</v>
      </c>
      <c r="B3" t="s">
        <v>1301</v>
      </c>
      <c r="C3">
        <v>784450000</v>
      </c>
      <c r="D3">
        <v>276900000</v>
      </c>
      <c r="E3">
        <v>534830000</v>
      </c>
      <c r="F3">
        <v>411440000</v>
      </c>
      <c r="G3">
        <v>965690000</v>
      </c>
      <c r="H3">
        <v>221530000</v>
      </c>
      <c r="M3" s="23"/>
      <c r="N3" s="23"/>
      <c r="O3" s="23"/>
    </row>
    <row r="4" spans="1:15" ht="17.25" x14ac:dyDescent="0.3">
      <c r="A4" t="s">
        <v>328</v>
      </c>
      <c r="B4" t="s">
        <v>327</v>
      </c>
      <c r="C4">
        <v>6748000000</v>
      </c>
      <c r="D4">
        <v>8366000000</v>
      </c>
      <c r="E4">
        <v>8755400000</v>
      </c>
      <c r="F4">
        <v>40620000</v>
      </c>
      <c r="G4">
        <v>0</v>
      </c>
      <c r="H4">
        <v>0</v>
      </c>
      <c r="M4" s="23"/>
      <c r="N4" s="23"/>
      <c r="O4" s="23"/>
    </row>
    <row r="5" spans="1:15" ht="17.25" x14ac:dyDescent="0.3">
      <c r="A5" t="s">
        <v>328</v>
      </c>
      <c r="B5" t="s">
        <v>6724</v>
      </c>
      <c r="C5">
        <v>0</v>
      </c>
      <c r="D5">
        <v>0</v>
      </c>
      <c r="E5">
        <v>0</v>
      </c>
      <c r="F5">
        <v>9863700000</v>
      </c>
      <c r="G5">
        <v>10056000000</v>
      </c>
      <c r="H5">
        <v>5563600000</v>
      </c>
      <c r="M5" s="23"/>
      <c r="N5" s="23"/>
      <c r="O5" s="23"/>
    </row>
    <row r="6" spans="1:15" ht="17.25" x14ac:dyDescent="0.3">
      <c r="A6" t="s">
        <v>9177</v>
      </c>
      <c r="B6" t="s">
        <v>9176</v>
      </c>
      <c r="C6">
        <v>0</v>
      </c>
      <c r="D6">
        <v>0</v>
      </c>
      <c r="E6">
        <v>0</v>
      </c>
      <c r="F6">
        <v>0</v>
      </c>
      <c r="G6">
        <v>8959300</v>
      </c>
      <c r="H6">
        <v>0</v>
      </c>
      <c r="M6" s="23"/>
      <c r="N6" s="23"/>
      <c r="O6" s="23"/>
    </row>
    <row r="7" spans="1:15" ht="17.25" x14ac:dyDescent="0.3">
      <c r="A7" t="s">
        <v>776</v>
      </c>
      <c r="B7" t="s">
        <v>777</v>
      </c>
      <c r="C7">
        <v>2447500000</v>
      </c>
      <c r="D7">
        <v>2042200000</v>
      </c>
      <c r="E7">
        <v>1582300000</v>
      </c>
      <c r="F7">
        <v>1694000000</v>
      </c>
      <c r="G7">
        <v>2749900000</v>
      </c>
      <c r="H7">
        <v>2048700000</v>
      </c>
      <c r="M7" s="23"/>
      <c r="N7" s="23"/>
      <c r="O7" s="23"/>
    </row>
    <row r="8" spans="1:15" ht="17.25" x14ac:dyDescent="0.3">
      <c r="A8" t="s">
        <v>3680</v>
      </c>
      <c r="B8" t="s">
        <v>3679</v>
      </c>
      <c r="C8">
        <v>0</v>
      </c>
      <c r="D8">
        <v>0</v>
      </c>
      <c r="E8">
        <v>0</v>
      </c>
      <c r="F8">
        <v>63236000</v>
      </c>
      <c r="G8">
        <v>113790000</v>
      </c>
      <c r="H8">
        <v>0</v>
      </c>
      <c r="M8" s="23"/>
      <c r="N8" s="23"/>
      <c r="O8" s="23"/>
    </row>
    <row r="9" spans="1:15" ht="17.25" x14ac:dyDescent="0.3">
      <c r="A9" t="s">
        <v>116</v>
      </c>
      <c r="B9" t="s">
        <v>117</v>
      </c>
      <c r="C9">
        <v>52333000000</v>
      </c>
      <c r="D9">
        <v>55878000000</v>
      </c>
      <c r="E9">
        <v>41453000000</v>
      </c>
      <c r="F9">
        <v>43383000000</v>
      </c>
      <c r="G9">
        <v>55294000000</v>
      </c>
      <c r="H9">
        <v>52671000000</v>
      </c>
      <c r="M9" s="23"/>
      <c r="N9" s="23"/>
      <c r="O9" s="23"/>
    </row>
    <row r="10" spans="1:15" ht="17.25" x14ac:dyDescent="0.3">
      <c r="A10" t="s">
        <v>6401</v>
      </c>
      <c r="B10" t="s">
        <v>6400</v>
      </c>
      <c r="C10">
        <v>0</v>
      </c>
      <c r="D10">
        <v>0</v>
      </c>
      <c r="E10">
        <v>0</v>
      </c>
      <c r="F10">
        <v>0</v>
      </c>
      <c r="G10">
        <v>19733000</v>
      </c>
      <c r="H10">
        <v>0</v>
      </c>
      <c r="M10" s="23"/>
      <c r="N10" s="23"/>
      <c r="O10" s="23"/>
    </row>
    <row r="11" spans="1:15" ht="17.25" x14ac:dyDescent="0.3">
      <c r="A11" t="s">
        <v>451</v>
      </c>
      <c r="B11" t="s">
        <v>450</v>
      </c>
      <c r="C11">
        <v>5844500000</v>
      </c>
      <c r="D11">
        <v>5254500000</v>
      </c>
      <c r="E11">
        <v>5320600000</v>
      </c>
      <c r="F11">
        <v>4243700000</v>
      </c>
      <c r="G11">
        <v>6064500000</v>
      </c>
      <c r="H11">
        <v>5426800000</v>
      </c>
      <c r="M11" s="23"/>
      <c r="N11" s="23"/>
      <c r="O11" s="23"/>
    </row>
    <row r="12" spans="1:15" ht="17.25" x14ac:dyDescent="0.3">
      <c r="A12" t="s">
        <v>804</v>
      </c>
      <c r="B12" t="s">
        <v>805</v>
      </c>
      <c r="C12">
        <v>1583500000</v>
      </c>
      <c r="D12">
        <v>1040500000</v>
      </c>
      <c r="E12">
        <v>2144600000</v>
      </c>
      <c r="F12">
        <v>2785100000</v>
      </c>
      <c r="G12">
        <v>3775600000</v>
      </c>
      <c r="H12">
        <v>583280000</v>
      </c>
      <c r="M12" s="23"/>
      <c r="N12" s="23"/>
      <c r="O12" s="23"/>
    </row>
    <row r="13" spans="1:15" ht="17.25" x14ac:dyDescent="0.3">
      <c r="A13" t="s">
        <v>1993</v>
      </c>
      <c r="B13" t="s">
        <v>1994</v>
      </c>
      <c r="C13">
        <v>0</v>
      </c>
      <c r="D13">
        <v>239740000</v>
      </c>
      <c r="E13">
        <v>299440000</v>
      </c>
      <c r="F13">
        <v>238320000</v>
      </c>
      <c r="G13">
        <v>228230000</v>
      </c>
      <c r="H13">
        <v>177160000</v>
      </c>
      <c r="M13" s="23"/>
      <c r="N13" s="23"/>
      <c r="O13" s="23"/>
    </row>
    <row r="14" spans="1:15" ht="17.25" x14ac:dyDescent="0.3">
      <c r="A14" t="s">
        <v>11763</v>
      </c>
      <c r="B14" t="s">
        <v>11764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M14" s="23"/>
      <c r="N14" s="23"/>
      <c r="O14" s="23"/>
    </row>
    <row r="15" spans="1:15" ht="17.25" x14ac:dyDescent="0.3">
      <c r="A15" t="s">
        <v>648</v>
      </c>
      <c r="B15" t="s">
        <v>647</v>
      </c>
      <c r="C15">
        <v>4219900000</v>
      </c>
      <c r="D15">
        <v>2748800000</v>
      </c>
      <c r="E15">
        <v>3127700000</v>
      </c>
      <c r="F15">
        <v>3258300000</v>
      </c>
      <c r="G15">
        <v>4018000000</v>
      </c>
      <c r="H15">
        <v>2439500000</v>
      </c>
      <c r="M15" s="23"/>
      <c r="N15" s="23"/>
      <c r="O15" s="23"/>
    </row>
    <row r="16" spans="1:15" ht="17.25" x14ac:dyDescent="0.3">
      <c r="A16" t="s">
        <v>2690</v>
      </c>
      <c r="B16" t="s">
        <v>2691</v>
      </c>
      <c r="C16">
        <v>0</v>
      </c>
      <c r="D16">
        <v>77756000</v>
      </c>
      <c r="E16">
        <v>0</v>
      </c>
      <c r="F16">
        <v>0</v>
      </c>
      <c r="G16">
        <v>49681000</v>
      </c>
      <c r="H16">
        <v>0</v>
      </c>
      <c r="M16" s="23"/>
      <c r="N16" s="23"/>
      <c r="O16" s="23"/>
    </row>
    <row r="17" spans="1:15" ht="17.25" x14ac:dyDescent="0.3">
      <c r="A17" t="s">
        <v>4599</v>
      </c>
      <c r="B17" t="s">
        <v>4598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M17" s="23"/>
      <c r="N17" s="23"/>
      <c r="O17" s="23"/>
    </row>
    <row r="18" spans="1:15" ht="17.25" x14ac:dyDescent="0.3">
      <c r="A18" t="s">
        <v>16</v>
      </c>
      <c r="B18" t="s">
        <v>942</v>
      </c>
      <c r="C18">
        <v>838580000</v>
      </c>
      <c r="D18">
        <v>2823400000</v>
      </c>
      <c r="E18">
        <v>2913000000</v>
      </c>
      <c r="F18">
        <v>833170000</v>
      </c>
      <c r="G18">
        <v>789240000</v>
      </c>
      <c r="H18">
        <v>1344500000</v>
      </c>
      <c r="M18" s="23"/>
      <c r="N18" s="23"/>
      <c r="O18" s="23"/>
    </row>
    <row r="20" spans="1:15" ht="17.25" x14ac:dyDescent="0.3">
      <c r="A20" s="1" t="s">
        <v>23</v>
      </c>
      <c r="B20" s="1"/>
      <c r="C20" s="1" t="s">
        <v>28</v>
      </c>
      <c r="D20" s="1" t="s">
        <v>29</v>
      </c>
      <c r="E20" s="1" t="s">
        <v>30</v>
      </c>
      <c r="F20" s="1" t="s">
        <v>31</v>
      </c>
      <c r="G20" s="1" t="s">
        <v>32</v>
      </c>
      <c r="H20" s="1" t="s">
        <v>33</v>
      </c>
      <c r="I20" s="1"/>
      <c r="J20" s="1"/>
      <c r="L20" s="1" t="s">
        <v>12046</v>
      </c>
      <c r="M20" s="1" t="s">
        <v>12047</v>
      </c>
      <c r="N20" s="1"/>
    </row>
    <row r="21" spans="1:15" x14ac:dyDescent="0.25">
      <c r="A21" t="s">
        <v>8127</v>
      </c>
      <c r="B21" t="s">
        <v>8128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L21">
        <f>AVERAGE(C21:E21)</f>
        <v>0</v>
      </c>
      <c r="M21">
        <f>AVERAGE(F21:H21)</f>
        <v>0</v>
      </c>
    </row>
    <row r="22" spans="1:15" x14ac:dyDescent="0.25">
      <c r="A22" t="s">
        <v>1302</v>
      </c>
      <c r="B22" t="s">
        <v>1301</v>
      </c>
      <c r="C22">
        <v>784450000</v>
      </c>
      <c r="D22">
        <v>276900000</v>
      </c>
      <c r="E22">
        <v>534830000</v>
      </c>
      <c r="F22">
        <v>411440000</v>
      </c>
      <c r="G22">
        <v>965690000</v>
      </c>
      <c r="H22">
        <v>221530000</v>
      </c>
      <c r="L22">
        <f t="shared" ref="L22:L36" si="0">AVERAGE(C22:E22)</f>
        <v>532060000</v>
      </c>
      <c r="M22">
        <f t="shared" ref="M22:M36" si="1">AVERAGE(F22:H22)</f>
        <v>532886666.66666669</v>
      </c>
    </row>
    <row r="23" spans="1:15" x14ac:dyDescent="0.25">
      <c r="A23" t="s">
        <v>328</v>
      </c>
      <c r="B23" t="s">
        <v>327</v>
      </c>
      <c r="C23">
        <v>6748000000</v>
      </c>
      <c r="D23">
        <v>8366000000</v>
      </c>
      <c r="E23">
        <v>8755400000</v>
      </c>
      <c r="F23">
        <v>9904320000</v>
      </c>
      <c r="G23">
        <v>10056000000</v>
      </c>
      <c r="H23">
        <v>5563600000</v>
      </c>
      <c r="L23">
        <f t="shared" si="0"/>
        <v>7956466666.666667</v>
      </c>
      <c r="M23">
        <f t="shared" si="1"/>
        <v>8507973333.333333</v>
      </c>
    </row>
    <row r="24" spans="1:15" ht="17.25" x14ac:dyDescent="0.3">
      <c r="A24" t="s">
        <v>9177</v>
      </c>
      <c r="B24" t="s">
        <v>9176</v>
      </c>
      <c r="C24">
        <v>0</v>
      </c>
      <c r="D24">
        <v>0</v>
      </c>
      <c r="E24">
        <v>0</v>
      </c>
      <c r="F24">
        <v>0</v>
      </c>
      <c r="G24">
        <v>8959300</v>
      </c>
      <c r="H24">
        <v>0</v>
      </c>
      <c r="L24">
        <f t="shared" si="0"/>
        <v>0</v>
      </c>
      <c r="M24">
        <f t="shared" si="1"/>
        <v>2986433.3333333335</v>
      </c>
      <c r="O24" s="1"/>
    </row>
    <row r="25" spans="1:15" ht="17.25" x14ac:dyDescent="0.3">
      <c r="A25" t="s">
        <v>776</v>
      </c>
      <c r="B25" t="s">
        <v>777</v>
      </c>
      <c r="C25">
        <v>2447500000</v>
      </c>
      <c r="D25">
        <v>2042200000</v>
      </c>
      <c r="E25">
        <v>1582300000</v>
      </c>
      <c r="F25">
        <v>1694000000</v>
      </c>
      <c r="G25">
        <v>2749900000</v>
      </c>
      <c r="H25">
        <v>2048700000</v>
      </c>
      <c r="K25" s="37"/>
      <c r="L25">
        <f t="shared" si="0"/>
        <v>2024000000</v>
      </c>
      <c r="M25">
        <f t="shared" si="1"/>
        <v>2164200000</v>
      </c>
      <c r="O25" s="33"/>
    </row>
    <row r="26" spans="1:15" ht="17.25" x14ac:dyDescent="0.3">
      <c r="A26" t="s">
        <v>3680</v>
      </c>
      <c r="B26" t="s">
        <v>3679</v>
      </c>
      <c r="C26">
        <v>0</v>
      </c>
      <c r="D26">
        <v>0</v>
      </c>
      <c r="E26">
        <v>0</v>
      </c>
      <c r="F26">
        <v>63236000</v>
      </c>
      <c r="G26">
        <v>113790000</v>
      </c>
      <c r="H26">
        <v>0</v>
      </c>
      <c r="K26" s="37"/>
      <c r="L26">
        <f t="shared" si="0"/>
        <v>0</v>
      </c>
      <c r="M26">
        <f t="shared" si="1"/>
        <v>59008666.666666664</v>
      </c>
      <c r="O26" s="33"/>
    </row>
    <row r="27" spans="1:15" ht="17.25" x14ac:dyDescent="0.3">
      <c r="A27" t="s">
        <v>116</v>
      </c>
      <c r="B27" t="s">
        <v>117</v>
      </c>
      <c r="C27">
        <v>52333000000</v>
      </c>
      <c r="D27">
        <v>55878000000</v>
      </c>
      <c r="E27">
        <v>41453000000</v>
      </c>
      <c r="F27">
        <v>43383000000</v>
      </c>
      <c r="G27">
        <v>55294000000</v>
      </c>
      <c r="H27">
        <v>52671000000</v>
      </c>
      <c r="K27" s="37"/>
      <c r="L27">
        <f t="shared" si="0"/>
        <v>49888000000</v>
      </c>
      <c r="M27">
        <f t="shared" si="1"/>
        <v>50449333333.333336</v>
      </c>
      <c r="O27" s="33"/>
    </row>
    <row r="28" spans="1:15" ht="17.25" x14ac:dyDescent="0.3">
      <c r="A28" t="s">
        <v>6401</v>
      </c>
      <c r="B28" t="s">
        <v>6400</v>
      </c>
      <c r="C28">
        <v>0</v>
      </c>
      <c r="D28">
        <v>0</v>
      </c>
      <c r="E28">
        <v>0</v>
      </c>
      <c r="F28">
        <v>0</v>
      </c>
      <c r="G28">
        <v>19733000</v>
      </c>
      <c r="H28">
        <v>0</v>
      </c>
      <c r="K28" s="37"/>
      <c r="L28">
        <f t="shared" si="0"/>
        <v>0</v>
      </c>
      <c r="M28">
        <f t="shared" si="1"/>
        <v>6577666.666666667</v>
      </c>
      <c r="O28" s="33"/>
    </row>
    <row r="29" spans="1:15" ht="17.25" x14ac:dyDescent="0.3">
      <c r="A29" t="s">
        <v>451</v>
      </c>
      <c r="B29" t="s">
        <v>450</v>
      </c>
      <c r="C29">
        <v>5844500000</v>
      </c>
      <c r="D29">
        <v>5254500000</v>
      </c>
      <c r="E29">
        <v>5320600000</v>
      </c>
      <c r="F29">
        <v>4243700000</v>
      </c>
      <c r="G29">
        <v>6064500000</v>
      </c>
      <c r="H29">
        <v>5426800000</v>
      </c>
      <c r="K29" s="37"/>
      <c r="L29">
        <f t="shared" si="0"/>
        <v>5473200000</v>
      </c>
      <c r="M29">
        <f t="shared" si="1"/>
        <v>5245000000</v>
      </c>
      <c r="O29" s="33"/>
    </row>
    <row r="30" spans="1:15" ht="17.25" x14ac:dyDescent="0.3">
      <c r="A30" t="s">
        <v>804</v>
      </c>
      <c r="B30" t="s">
        <v>805</v>
      </c>
      <c r="C30">
        <v>1583500000</v>
      </c>
      <c r="D30">
        <v>1040500000</v>
      </c>
      <c r="E30">
        <v>2144600000</v>
      </c>
      <c r="F30">
        <v>2785100000</v>
      </c>
      <c r="G30">
        <v>3775600000</v>
      </c>
      <c r="H30">
        <v>583280000</v>
      </c>
      <c r="K30" s="37"/>
      <c r="L30">
        <f t="shared" si="0"/>
        <v>1589533333.3333333</v>
      </c>
      <c r="M30">
        <f t="shared" si="1"/>
        <v>2381326666.6666665</v>
      </c>
      <c r="O30" s="33"/>
    </row>
    <row r="31" spans="1:15" ht="17.25" x14ac:dyDescent="0.3">
      <c r="A31" t="s">
        <v>1993</v>
      </c>
      <c r="B31" t="s">
        <v>1994</v>
      </c>
      <c r="C31">
        <v>0</v>
      </c>
      <c r="D31">
        <v>239740000</v>
      </c>
      <c r="E31">
        <v>299440000</v>
      </c>
      <c r="F31">
        <v>238320000</v>
      </c>
      <c r="G31">
        <v>228230000</v>
      </c>
      <c r="H31">
        <v>177160000</v>
      </c>
      <c r="K31" s="37"/>
      <c r="L31">
        <f t="shared" si="0"/>
        <v>179726666.66666666</v>
      </c>
      <c r="M31">
        <f t="shared" si="1"/>
        <v>214570000</v>
      </c>
      <c r="O31" s="33"/>
    </row>
    <row r="32" spans="1:15" ht="17.25" x14ac:dyDescent="0.3">
      <c r="A32" t="s">
        <v>11763</v>
      </c>
      <c r="B32" t="s">
        <v>11764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K32" s="37"/>
      <c r="L32">
        <f t="shared" si="0"/>
        <v>0</v>
      </c>
      <c r="M32">
        <f t="shared" si="1"/>
        <v>0</v>
      </c>
      <c r="O32" s="33"/>
    </row>
    <row r="33" spans="1:21" ht="17.25" x14ac:dyDescent="0.3">
      <c r="A33" t="s">
        <v>648</v>
      </c>
      <c r="B33" t="s">
        <v>647</v>
      </c>
      <c r="C33">
        <v>4219900000</v>
      </c>
      <c r="D33">
        <v>2748800000</v>
      </c>
      <c r="E33">
        <v>3127700000</v>
      </c>
      <c r="F33">
        <v>3258300000</v>
      </c>
      <c r="G33">
        <v>4018000000</v>
      </c>
      <c r="H33">
        <v>2439500000</v>
      </c>
      <c r="K33" s="37"/>
      <c r="L33">
        <f t="shared" si="0"/>
        <v>3365466666.6666665</v>
      </c>
      <c r="M33">
        <f t="shared" si="1"/>
        <v>3238600000</v>
      </c>
      <c r="O33" s="33"/>
    </row>
    <row r="34" spans="1:21" ht="17.25" x14ac:dyDescent="0.3">
      <c r="A34" t="s">
        <v>2690</v>
      </c>
      <c r="B34" t="s">
        <v>2691</v>
      </c>
      <c r="C34">
        <v>0</v>
      </c>
      <c r="D34">
        <v>77756000</v>
      </c>
      <c r="E34">
        <v>0</v>
      </c>
      <c r="F34">
        <v>0</v>
      </c>
      <c r="G34">
        <v>49681000</v>
      </c>
      <c r="H34">
        <v>0</v>
      </c>
      <c r="K34" s="37"/>
      <c r="L34">
        <f t="shared" si="0"/>
        <v>25918666.666666668</v>
      </c>
      <c r="M34">
        <f t="shared" si="1"/>
        <v>16560333.333333334</v>
      </c>
      <c r="O34" s="33"/>
    </row>
    <row r="35" spans="1:21" ht="17.25" x14ac:dyDescent="0.3">
      <c r="A35" t="s">
        <v>4599</v>
      </c>
      <c r="B35" t="s">
        <v>4598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K35" s="37"/>
      <c r="L35">
        <f t="shared" si="0"/>
        <v>0</v>
      </c>
      <c r="M35">
        <f t="shared" si="1"/>
        <v>0</v>
      </c>
      <c r="O35" s="33"/>
    </row>
    <row r="36" spans="1:21" ht="17.25" x14ac:dyDescent="0.3">
      <c r="A36" t="s">
        <v>16</v>
      </c>
      <c r="B36" t="s">
        <v>942</v>
      </c>
      <c r="C36">
        <v>838580000</v>
      </c>
      <c r="D36">
        <v>2823400000</v>
      </c>
      <c r="E36">
        <v>2913000000</v>
      </c>
      <c r="F36">
        <v>833170000</v>
      </c>
      <c r="G36">
        <v>789240000</v>
      </c>
      <c r="H36">
        <v>1344500000</v>
      </c>
      <c r="K36" s="37"/>
      <c r="L36">
        <f t="shared" si="0"/>
        <v>2191660000</v>
      </c>
      <c r="M36">
        <f t="shared" si="1"/>
        <v>988970000</v>
      </c>
      <c r="O36" s="33"/>
    </row>
    <row r="37" spans="1:21" ht="17.25" x14ac:dyDescent="0.3">
      <c r="C37" s="37"/>
      <c r="D37" s="37"/>
      <c r="E37" s="37"/>
      <c r="F37" s="37"/>
      <c r="G37" s="37"/>
      <c r="H37" s="37"/>
      <c r="I37" s="37"/>
      <c r="J37" s="37"/>
      <c r="K37" s="37"/>
      <c r="M37" s="33"/>
      <c r="N37" s="33"/>
      <c r="O37" s="33"/>
    </row>
    <row r="38" spans="1:21" ht="17.25" x14ac:dyDescent="0.3">
      <c r="A38" s="1" t="s">
        <v>23</v>
      </c>
      <c r="B38" s="23"/>
      <c r="C38" s="1" t="s">
        <v>28</v>
      </c>
      <c r="D38" s="1" t="s">
        <v>29</v>
      </c>
      <c r="E38" s="1" t="s">
        <v>30</v>
      </c>
      <c r="F38" s="1" t="s">
        <v>31</v>
      </c>
      <c r="G38" s="1" t="s">
        <v>32</v>
      </c>
      <c r="H38" s="1" t="s">
        <v>33</v>
      </c>
      <c r="I38" s="1"/>
      <c r="J38" s="1"/>
      <c r="K38" s="37" t="s">
        <v>12029</v>
      </c>
      <c r="M38" s="33"/>
      <c r="N38" s="33"/>
      <c r="O38" s="33"/>
    </row>
    <row r="39" spans="1:21" ht="17.25" x14ac:dyDescent="0.3">
      <c r="A39" s="1" t="s">
        <v>12033</v>
      </c>
      <c r="B39" s="32"/>
      <c r="C39" s="32">
        <v>926740990100</v>
      </c>
      <c r="D39" s="32">
        <v>908105443500</v>
      </c>
      <c r="E39" s="32">
        <v>886079151700</v>
      </c>
      <c r="F39" s="32">
        <v>807295510300</v>
      </c>
      <c r="G39" s="32">
        <v>904457184400</v>
      </c>
      <c r="H39" s="32">
        <v>1030235903600</v>
      </c>
      <c r="I39" s="32"/>
      <c r="J39" s="32"/>
      <c r="K39" s="37"/>
      <c r="M39" s="33"/>
      <c r="N39" s="33"/>
      <c r="O39" s="33"/>
    </row>
    <row r="40" spans="1:21" ht="17.25" x14ac:dyDescent="0.3">
      <c r="A40" s="1" t="s">
        <v>12034</v>
      </c>
      <c r="B40" s="32"/>
      <c r="C40" s="32">
        <v>818859569200</v>
      </c>
      <c r="D40" s="32">
        <v>806318710100</v>
      </c>
      <c r="E40" s="32">
        <v>739653492000</v>
      </c>
      <c r="F40" s="32">
        <v>709075100300</v>
      </c>
      <c r="G40" s="32">
        <v>803820634400</v>
      </c>
      <c r="H40" s="32">
        <v>849993434500</v>
      </c>
      <c r="I40" s="32"/>
      <c r="J40" s="32"/>
      <c r="K40" s="37"/>
      <c r="M40" s="33"/>
      <c r="N40" s="33"/>
      <c r="O40" s="33"/>
    </row>
    <row r="41" spans="1:21" ht="17.25" x14ac:dyDescent="0.3">
      <c r="K41" s="37"/>
      <c r="M41" s="33"/>
      <c r="N41" s="33"/>
      <c r="O41" s="33"/>
    </row>
    <row r="42" spans="1:21" ht="17.25" x14ac:dyDescent="0.3">
      <c r="A42" s="1" t="s">
        <v>23</v>
      </c>
      <c r="B42" s="1"/>
      <c r="C42" s="1" t="s">
        <v>28</v>
      </c>
      <c r="D42" s="1" t="s">
        <v>29</v>
      </c>
      <c r="E42" s="1" t="s">
        <v>30</v>
      </c>
      <c r="F42" s="1" t="s">
        <v>31</v>
      </c>
      <c r="G42" s="1" t="s">
        <v>32</v>
      </c>
      <c r="H42" s="1" t="s">
        <v>33</v>
      </c>
      <c r="I42" s="1"/>
      <c r="J42" s="1"/>
      <c r="K42" s="1" t="s">
        <v>12029</v>
      </c>
      <c r="L42" s="1" t="s">
        <v>12046</v>
      </c>
      <c r="M42" s="1" t="s">
        <v>12047</v>
      </c>
      <c r="N42" s="1"/>
      <c r="O42" s="34"/>
      <c r="P42" s="1" t="s">
        <v>12049</v>
      </c>
      <c r="Q42" s="1" t="s">
        <v>12050</v>
      </c>
      <c r="T42" s="1" t="s">
        <v>12051</v>
      </c>
      <c r="U42" t="s">
        <v>12052</v>
      </c>
    </row>
    <row r="43" spans="1:21" ht="17.25" x14ac:dyDescent="0.3">
      <c r="A43" t="s">
        <v>8127</v>
      </c>
      <c r="B43" t="s">
        <v>8128</v>
      </c>
      <c r="C43">
        <f>(C21/C$39)*100</f>
        <v>0</v>
      </c>
      <c r="D43">
        <f t="shared" ref="D43:J43" si="2">(D21/D$39)*100</f>
        <v>0</v>
      </c>
      <c r="E43">
        <f t="shared" si="2"/>
        <v>0</v>
      </c>
      <c r="F43">
        <f t="shared" si="2"/>
        <v>0</v>
      </c>
      <c r="G43">
        <f t="shared" si="2"/>
        <v>0</v>
      </c>
      <c r="H43">
        <f t="shared" si="2"/>
        <v>0</v>
      </c>
      <c r="L43">
        <f>AVERAGE(C43:E43)</f>
        <v>0</v>
      </c>
      <c r="M43">
        <f>AVERAGE(F43:H43)</f>
        <v>0</v>
      </c>
      <c r="O43" s="34"/>
      <c r="P43" t="e">
        <f>M43/L43</f>
        <v>#DIV/0!</v>
      </c>
      <c r="Q43" t="e">
        <f>LOG(P43,2)</f>
        <v>#DIV/0!</v>
      </c>
      <c r="S43" t="s">
        <v>8127</v>
      </c>
      <c r="T43" t="e">
        <f>_xlfn.T.TEST(C43:E43,F43:H43,2,2)</f>
        <v>#DIV/0!</v>
      </c>
      <c r="U43" t="e">
        <f t="shared" ref="U43:U58" si="3">-LOG10(T43)</f>
        <v>#DIV/0!</v>
      </c>
    </row>
    <row r="44" spans="1:21" ht="17.25" x14ac:dyDescent="0.3">
      <c r="A44" t="s">
        <v>1302</v>
      </c>
      <c r="B44" t="s">
        <v>1301</v>
      </c>
      <c r="C44">
        <f t="shared" ref="C44:J44" si="4">(C22/C$39)*100</f>
        <v>8.464608864612258E-2</v>
      </c>
      <c r="D44">
        <f t="shared" si="4"/>
        <v>3.0492053756750775E-2</v>
      </c>
      <c r="E44">
        <f t="shared" si="4"/>
        <v>6.0359167572546335E-2</v>
      </c>
      <c r="F44">
        <f t="shared" si="4"/>
        <v>5.0965228314858863E-2</v>
      </c>
      <c r="G44">
        <f t="shared" si="4"/>
        <v>0.10677011766351556</v>
      </c>
      <c r="H44">
        <f t="shared" si="4"/>
        <v>2.1502842137989725E-2</v>
      </c>
      <c r="L44">
        <f t="shared" ref="L44:L58" si="5">AVERAGE(C44:E44)</f>
        <v>5.8499103325139891E-2</v>
      </c>
      <c r="M44">
        <f t="shared" ref="M44:M58" si="6">AVERAGE(F44:H44)</f>
        <v>5.9746062705454711E-2</v>
      </c>
      <c r="O44" s="34"/>
      <c r="P44">
        <f t="shared" ref="P44:P58" si="7">M44/L44</f>
        <v>1.0213158716875399</v>
      </c>
      <c r="Q44">
        <f t="shared" ref="Q44:Q58" si="8">LOG(P44,2)</f>
        <v>3.0429130701166558E-2</v>
      </c>
      <c r="S44" t="s">
        <v>1302</v>
      </c>
      <c r="T44">
        <f t="shared" ref="T44:T58" si="9">_xlfn.T.TEST(C44:E44,F44:H44,2,2)</f>
        <v>0.96831225246043862</v>
      </c>
      <c r="U44">
        <f t="shared" si="3"/>
        <v>1.3984572802018631E-2</v>
      </c>
    </row>
    <row r="45" spans="1:21" ht="17.25" x14ac:dyDescent="0.3">
      <c r="A45" t="s">
        <v>328</v>
      </c>
      <c r="B45" t="s">
        <v>327</v>
      </c>
      <c r="C45">
        <f t="shared" ref="C45:J45" si="10">(C23/C$39)*100</f>
        <v>0.72814303803178682</v>
      </c>
      <c r="D45">
        <f t="shared" si="10"/>
        <v>0.92125865557593689</v>
      </c>
      <c r="E45">
        <f t="shared" si="10"/>
        <v>0.98810585749616164</v>
      </c>
      <c r="F45">
        <f t="shared" si="10"/>
        <v>1.2268518620052085</v>
      </c>
      <c r="G45">
        <f t="shared" si="10"/>
        <v>1.1118270907064509</v>
      </c>
      <c r="H45">
        <f t="shared" si="10"/>
        <v>0.54003165494027727</v>
      </c>
      <c r="L45">
        <f t="shared" si="5"/>
        <v>0.87916918370129515</v>
      </c>
      <c r="M45">
        <f t="shared" si="6"/>
        <v>0.95957020255064551</v>
      </c>
      <c r="O45" s="34"/>
      <c r="P45">
        <f t="shared" si="7"/>
        <v>1.0914511340250379</v>
      </c>
      <c r="Q45">
        <f t="shared" si="8"/>
        <v>0.12624754006036593</v>
      </c>
      <c r="S45" t="s">
        <v>328</v>
      </c>
      <c r="T45">
        <f t="shared" si="9"/>
        <v>0.74024331577169267</v>
      </c>
      <c r="U45">
        <f t="shared" si="3"/>
        <v>0.13062550550107591</v>
      </c>
    </row>
    <row r="46" spans="1:21" ht="17.25" x14ac:dyDescent="0.3">
      <c r="A46" t="s">
        <v>9177</v>
      </c>
      <c r="B46" t="s">
        <v>9176</v>
      </c>
      <c r="C46">
        <f t="shared" ref="C46:J46" si="11">(C24/C$39)*100</f>
        <v>0</v>
      </c>
      <c r="D46">
        <f t="shared" si="11"/>
        <v>0</v>
      </c>
      <c r="E46">
        <f t="shared" si="11"/>
        <v>0</v>
      </c>
      <c r="F46">
        <f t="shared" si="11"/>
        <v>0</v>
      </c>
      <c r="G46">
        <f t="shared" si="11"/>
        <v>9.9057204194175682E-4</v>
      </c>
      <c r="H46">
        <f t="shared" si="11"/>
        <v>0</v>
      </c>
      <c r="L46">
        <f t="shared" si="5"/>
        <v>0</v>
      </c>
      <c r="M46">
        <f t="shared" si="6"/>
        <v>3.3019068064725227E-4</v>
      </c>
      <c r="O46" s="34"/>
      <c r="P46" t="e">
        <f t="shared" si="7"/>
        <v>#DIV/0!</v>
      </c>
      <c r="Q46" t="e">
        <f t="shared" si="8"/>
        <v>#DIV/0!</v>
      </c>
      <c r="S46" t="s">
        <v>9177</v>
      </c>
      <c r="T46">
        <f t="shared" si="9"/>
        <v>0.37390096630005903</v>
      </c>
      <c r="U46">
        <f t="shared" si="3"/>
        <v>0.42724341246481962</v>
      </c>
    </row>
    <row r="47" spans="1:21" ht="17.25" x14ac:dyDescent="0.3">
      <c r="A47" t="s">
        <v>776</v>
      </c>
      <c r="B47" t="s">
        <v>777</v>
      </c>
      <c r="C47">
        <f t="shared" ref="C47:J47" si="12">(C25/C$39)*100</f>
        <v>0.26409752305613488</v>
      </c>
      <c r="D47">
        <f t="shared" si="12"/>
        <v>0.22488577891670794</v>
      </c>
      <c r="E47">
        <f t="shared" si="12"/>
        <v>0.17857321176830029</v>
      </c>
      <c r="F47">
        <f t="shared" si="12"/>
        <v>0.20983642029304619</v>
      </c>
      <c r="G47">
        <f t="shared" si="12"/>
        <v>0.30403871487009443</v>
      </c>
      <c r="H47">
        <f t="shared" si="12"/>
        <v>0.19885736779713606</v>
      </c>
      <c r="L47">
        <f t="shared" si="5"/>
        <v>0.22251883791371438</v>
      </c>
      <c r="M47">
        <f t="shared" si="6"/>
        <v>0.23757750098675889</v>
      </c>
      <c r="O47" s="34"/>
      <c r="P47">
        <f t="shared" si="7"/>
        <v>1.0676736550227885</v>
      </c>
      <c r="Q47">
        <f t="shared" si="8"/>
        <v>9.4470740445194948E-2</v>
      </c>
      <c r="S47" t="s">
        <v>776</v>
      </c>
      <c r="T47">
        <f t="shared" si="9"/>
        <v>0.73528987641421917</v>
      </c>
      <c r="U47">
        <f t="shared" si="3"/>
        <v>0.13354141342130765</v>
      </c>
    </row>
    <row r="48" spans="1:21" ht="17.25" x14ac:dyDescent="0.3">
      <c r="A48" t="s">
        <v>3680</v>
      </c>
      <c r="B48" t="s">
        <v>3679</v>
      </c>
      <c r="C48">
        <f t="shared" ref="C48:J48" si="13">(C26/C$39)*100</f>
        <v>0</v>
      </c>
      <c r="D48">
        <f t="shared" si="13"/>
        <v>0</v>
      </c>
      <c r="E48">
        <f t="shared" si="13"/>
        <v>0</v>
      </c>
      <c r="F48">
        <f t="shared" si="13"/>
        <v>7.8330672217538765E-3</v>
      </c>
      <c r="G48">
        <f t="shared" si="13"/>
        <v>1.2581026715541673E-2</v>
      </c>
      <c r="H48">
        <f t="shared" si="13"/>
        <v>0</v>
      </c>
      <c r="L48">
        <f t="shared" si="5"/>
        <v>0</v>
      </c>
      <c r="M48">
        <f t="shared" si="6"/>
        <v>6.804697979098516E-3</v>
      </c>
      <c r="O48" s="34"/>
      <c r="P48" t="e">
        <f t="shared" si="7"/>
        <v>#DIV/0!</v>
      </c>
      <c r="Q48" t="e">
        <f t="shared" si="8"/>
        <v>#DIV/0!</v>
      </c>
      <c r="S48" t="s">
        <v>3680</v>
      </c>
      <c r="T48">
        <f t="shared" si="9"/>
        <v>0.13717213184046748</v>
      </c>
      <c r="U48">
        <f t="shared" si="3"/>
        <v>0.86273411178710901</v>
      </c>
    </row>
    <row r="49" spans="1:21" ht="17.25" x14ac:dyDescent="0.3">
      <c r="A49" t="s">
        <v>116</v>
      </c>
      <c r="B49" t="s">
        <v>117</v>
      </c>
      <c r="C49">
        <f t="shared" ref="C49:J49" si="14">(C27/C$39)*100</f>
        <v>5.6469931252693382</v>
      </c>
      <c r="D49">
        <f t="shared" si="14"/>
        <v>6.1532501979765968</v>
      </c>
      <c r="E49">
        <f t="shared" si="14"/>
        <v>4.6782502353734143</v>
      </c>
      <c r="F49">
        <f t="shared" si="14"/>
        <v>5.3738686077764006</v>
      </c>
      <c r="G49">
        <f t="shared" si="14"/>
        <v>6.11350110914106</v>
      </c>
      <c r="H49">
        <f t="shared" si="14"/>
        <v>5.1125183869004509</v>
      </c>
      <c r="L49">
        <f t="shared" si="5"/>
        <v>5.4928311862064492</v>
      </c>
      <c r="M49">
        <f t="shared" si="6"/>
        <v>5.5332960346059705</v>
      </c>
      <c r="O49" s="34"/>
      <c r="P49">
        <f t="shared" si="7"/>
        <v>1.0073668472646922</v>
      </c>
      <c r="Q49">
        <f t="shared" si="8"/>
        <v>1.0589157377498321E-2</v>
      </c>
      <c r="S49" t="s">
        <v>116</v>
      </c>
      <c r="T49">
        <f t="shared" si="9"/>
        <v>0.94241748038594952</v>
      </c>
      <c r="U49">
        <f t="shared" si="3"/>
        <v>2.575666699165902E-2</v>
      </c>
    </row>
    <row r="50" spans="1:21" ht="17.25" x14ac:dyDescent="0.3">
      <c r="A50" t="s">
        <v>6401</v>
      </c>
      <c r="B50" t="s">
        <v>6400</v>
      </c>
      <c r="C50">
        <f t="shared" ref="C50:J50" si="15">(C28/C$39)*100</f>
        <v>0</v>
      </c>
      <c r="D50">
        <f t="shared" si="15"/>
        <v>0</v>
      </c>
      <c r="E50">
        <f t="shared" si="15"/>
        <v>0</v>
      </c>
      <c r="F50">
        <f t="shared" si="15"/>
        <v>0</v>
      </c>
      <c r="G50">
        <f t="shared" si="15"/>
        <v>2.1817505947603817E-3</v>
      </c>
      <c r="H50">
        <f t="shared" si="15"/>
        <v>0</v>
      </c>
      <c r="L50">
        <f t="shared" si="5"/>
        <v>0</v>
      </c>
      <c r="M50">
        <f t="shared" si="6"/>
        <v>7.2725019825346056E-4</v>
      </c>
      <c r="O50" s="34"/>
      <c r="P50" t="e">
        <f t="shared" si="7"/>
        <v>#DIV/0!</v>
      </c>
      <c r="Q50" t="e">
        <f t="shared" si="8"/>
        <v>#DIV/0!</v>
      </c>
      <c r="S50" t="s">
        <v>6401</v>
      </c>
      <c r="T50">
        <f t="shared" si="9"/>
        <v>0.37390096630005903</v>
      </c>
      <c r="U50">
        <f t="shared" si="3"/>
        <v>0.42724341246481962</v>
      </c>
    </row>
    <row r="51" spans="1:21" ht="17.25" x14ac:dyDescent="0.3">
      <c r="A51" t="s">
        <v>451</v>
      </c>
      <c r="B51" t="s">
        <v>450</v>
      </c>
      <c r="C51">
        <f t="shared" ref="C51:J51" si="16">(C29/C$39)*100</f>
        <v>0.63065085740616145</v>
      </c>
      <c r="D51">
        <f t="shared" si="16"/>
        <v>0.57862223353140818</v>
      </c>
      <c r="E51">
        <f t="shared" si="16"/>
        <v>0.60046554416635189</v>
      </c>
      <c r="F51">
        <f t="shared" si="16"/>
        <v>0.52566872302101542</v>
      </c>
      <c r="G51">
        <f t="shared" si="16"/>
        <v>0.67051266821691247</v>
      </c>
      <c r="H51">
        <f t="shared" si="16"/>
        <v>0.52675314275467267</v>
      </c>
      <c r="L51">
        <f t="shared" si="5"/>
        <v>0.6032462117013071</v>
      </c>
      <c r="M51">
        <f t="shared" si="6"/>
        <v>0.57431151133086689</v>
      </c>
      <c r="O51" s="34"/>
      <c r="P51">
        <f t="shared" si="7"/>
        <v>0.95203500691892118</v>
      </c>
      <c r="Q51">
        <f t="shared" si="8"/>
        <v>-7.0913471585471677E-2</v>
      </c>
      <c r="S51" t="s">
        <v>451</v>
      </c>
      <c r="T51">
        <f t="shared" si="9"/>
        <v>0.59671692003532029</v>
      </c>
      <c r="U51">
        <f t="shared" si="3"/>
        <v>0.22423164746880422</v>
      </c>
    </row>
    <row r="52" spans="1:21" ht="17.25" x14ac:dyDescent="0.3">
      <c r="A52" t="s">
        <v>804</v>
      </c>
      <c r="B52" t="s">
        <v>805</v>
      </c>
      <c r="C52">
        <f t="shared" ref="C52:J52" si="17">(C30/C$39)*100</f>
        <v>0.17086759050434711</v>
      </c>
      <c r="D52">
        <f t="shared" si="17"/>
        <v>0.11457920525062902</v>
      </c>
      <c r="E52">
        <f t="shared" si="17"/>
        <v>0.24203255385091124</v>
      </c>
      <c r="F52">
        <f t="shared" si="17"/>
        <v>0.34499138970375615</v>
      </c>
      <c r="G52">
        <f t="shared" si="17"/>
        <v>0.41744375135951434</v>
      </c>
      <c r="H52">
        <f t="shared" si="17"/>
        <v>5.6616159266224202E-2</v>
      </c>
      <c r="L52">
        <f t="shared" si="5"/>
        <v>0.17582644986862914</v>
      </c>
      <c r="M52">
        <f t="shared" si="6"/>
        <v>0.27301710010983155</v>
      </c>
      <c r="O52" s="34"/>
      <c r="P52">
        <f t="shared" si="7"/>
        <v>1.5527646739942687</v>
      </c>
      <c r="Q52">
        <f t="shared" si="8"/>
        <v>0.63483920165918373</v>
      </c>
      <c r="S52" t="s">
        <v>804</v>
      </c>
      <c r="T52">
        <f t="shared" si="9"/>
        <v>0.45001532630151192</v>
      </c>
      <c r="U52">
        <f t="shared" si="3"/>
        <v>0.346772695080593</v>
      </c>
    </row>
    <row r="53" spans="1:21" ht="17.25" x14ac:dyDescent="0.3">
      <c r="A53" t="s">
        <v>1993</v>
      </c>
      <c r="B53" t="s">
        <v>1994</v>
      </c>
      <c r="C53">
        <f t="shared" ref="C53:J53" si="18">(C31/C$39)*100</f>
        <v>0</v>
      </c>
      <c r="D53">
        <f t="shared" si="18"/>
        <v>2.6400017940207406E-2</v>
      </c>
      <c r="E53">
        <f t="shared" si="18"/>
        <v>3.3793820724198849E-2</v>
      </c>
      <c r="F53">
        <f t="shared" si="18"/>
        <v>2.9520788479479795E-2</v>
      </c>
      <c r="G53">
        <f t="shared" si="18"/>
        <v>2.5233919740645715E-2</v>
      </c>
      <c r="H53">
        <f t="shared" si="18"/>
        <v>1.7196061540948222E-2</v>
      </c>
      <c r="L53">
        <f t="shared" si="5"/>
        <v>2.0064612888135418E-2</v>
      </c>
      <c r="M53">
        <f t="shared" si="6"/>
        <v>2.3983589920357911E-2</v>
      </c>
      <c r="O53" s="34"/>
      <c r="P53">
        <f t="shared" si="7"/>
        <v>1.1953178490944052</v>
      </c>
      <c r="Q53">
        <f t="shared" si="8"/>
        <v>0.2573942988241692</v>
      </c>
      <c r="S53" t="s">
        <v>1993</v>
      </c>
      <c r="T53">
        <f t="shared" si="9"/>
        <v>0.73678263284519896</v>
      </c>
      <c r="U53">
        <f t="shared" si="3"/>
        <v>0.13266061971184501</v>
      </c>
    </row>
    <row r="54" spans="1:21" ht="17.25" x14ac:dyDescent="0.3">
      <c r="A54" t="s">
        <v>11763</v>
      </c>
      <c r="B54" t="s">
        <v>11764</v>
      </c>
      <c r="C54">
        <f t="shared" ref="C54:J54" si="19">(C32/C$39)*100</f>
        <v>0</v>
      </c>
      <c r="D54">
        <f t="shared" si="19"/>
        <v>0</v>
      </c>
      <c r="E54">
        <f t="shared" si="19"/>
        <v>0</v>
      </c>
      <c r="F54">
        <f t="shared" si="19"/>
        <v>0</v>
      </c>
      <c r="G54">
        <f t="shared" si="19"/>
        <v>0</v>
      </c>
      <c r="H54">
        <f t="shared" si="19"/>
        <v>0</v>
      </c>
      <c r="L54">
        <f t="shared" si="5"/>
        <v>0</v>
      </c>
      <c r="M54">
        <f t="shared" si="6"/>
        <v>0</v>
      </c>
      <c r="O54" s="34"/>
      <c r="P54" t="e">
        <f t="shared" si="7"/>
        <v>#DIV/0!</v>
      </c>
      <c r="Q54" t="e">
        <f t="shared" si="8"/>
        <v>#DIV/0!</v>
      </c>
      <c r="S54" t="s">
        <v>11763</v>
      </c>
      <c r="T54" t="e">
        <f t="shared" si="9"/>
        <v>#DIV/0!</v>
      </c>
      <c r="U54" t="e">
        <f t="shared" si="3"/>
        <v>#DIV/0!</v>
      </c>
    </row>
    <row r="55" spans="1:21" ht="17.25" x14ac:dyDescent="0.3">
      <c r="A55" t="s">
        <v>648</v>
      </c>
      <c r="B55" t="s">
        <v>647</v>
      </c>
      <c r="C55">
        <f t="shared" ref="C55:J55" si="20">(C33/C$39)*100</f>
        <v>0.45534837080473278</v>
      </c>
      <c r="D55">
        <f t="shared" si="20"/>
        <v>0.30269612627864395</v>
      </c>
      <c r="E55">
        <f t="shared" si="20"/>
        <v>0.3529820100156183</v>
      </c>
      <c r="F55">
        <f t="shared" si="20"/>
        <v>0.40360685256247486</v>
      </c>
      <c r="G55">
        <f t="shared" si="20"/>
        <v>0.44424435664861972</v>
      </c>
      <c r="H55">
        <f t="shared" si="20"/>
        <v>0.23679042746186041</v>
      </c>
      <c r="L55">
        <f t="shared" si="5"/>
        <v>0.37034216903299838</v>
      </c>
      <c r="M55">
        <f t="shared" si="6"/>
        <v>0.36154721222431835</v>
      </c>
      <c r="O55" s="34"/>
      <c r="P55">
        <f t="shared" si="7"/>
        <v>0.97625180834349878</v>
      </c>
      <c r="Q55">
        <f t="shared" si="8"/>
        <v>-3.4674779278551622E-2</v>
      </c>
      <c r="S55" t="s">
        <v>648</v>
      </c>
      <c r="T55">
        <f t="shared" si="9"/>
        <v>0.91539254243395329</v>
      </c>
      <c r="U55">
        <f t="shared" si="3"/>
        <v>3.8392630026455134E-2</v>
      </c>
    </row>
    <row r="56" spans="1:21" x14ac:dyDescent="0.25">
      <c r="A56" t="s">
        <v>2690</v>
      </c>
      <c r="B56" t="s">
        <v>2691</v>
      </c>
      <c r="C56">
        <f t="shared" ref="C56:J56" si="21">(C34/C$39)*100</f>
        <v>0</v>
      </c>
      <c r="D56">
        <f t="shared" si="21"/>
        <v>8.5624417909350419E-3</v>
      </c>
      <c r="E56">
        <f t="shared" si="21"/>
        <v>0</v>
      </c>
      <c r="F56">
        <f t="shared" si="21"/>
        <v>0</v>
      </c>
      <c r="G56">
        <f t="shared" si="21"/>
        <v>5.4929078851817014E-3</v>
      </c>
      <c r="H56">
        <f t="shared" si="21"/>
        <v>0</v>
      </c>
      <c r="L56">
        <f t="shared" si="5"/>
        <v>2.8541472636450138E-3</v>
      </c>
      <c r="M56">
        <f t="shared" si="6"/>
        <v>1.8309692950605671E-3</v>
      </c>
      <c r="P56">
        <f t="shared" si="7"/>
        <v>0.64151185132691702</v>
      </c>
      <c r="Q56">
        <f t="shared" si="8"/>
        <v>-0.64045217689487255</v>
      </c>
      <c r="S56" t="s">
        <v>2690</v>
      </c>
      <c r="T56">
        <f t="shared" si="9"/>
        <v>0.77788954471709693</v>
      </c>
      <c r="U56">
        <f t="shared" si="3"/>
        <v>0.1090820656393908</v>
      </c>
    </row>
    <row r="57" spans="1:21" x14ac:dyDescent="0.25">
      <c r="A57" t="s">
        <v>4599</v>
      </c>
      <c r="B57" t="s">
        <v>4598</v>
      </c>
      <c r="C57">
        <f t="shared" ref="C57:J57" si="22">(C35/C$39)*100</f>
        <v>0</v>
      </c>
      <c r="D57">
        <f t="shared" si="22"/>
        <v>0</v>
      </c>
      <c r="E57">
        <f t="shared" si="22"/>
        <v>0</v>
      </c>
      <c r="F57">
        <f t="shared" si="22"/>
        <v>0</v>
      </c>
      <c r="G57">
        <f t="shared" si="22"/>
        <v>0</v>
      </c>
      <c r="H57">
        <f t="shared" si="22"/>
        <v>0</v>
      </c>
      <c r="L57">
        <f t="shared" si="5"/>
        <v>0</v>
      </c>
      <c r="M57">
        <f t="shared" si="6"/>
        <v>0</v>
      </c>
      <c r="P57" t="e">
        <f t="shared" si="7"/>
        <v>#DIV/0!</v>
      </c>
      <c r="Q57" t="e">
        <f t="shared" si="8"/>
        <v>#DIV/0!</v>
      </c>
      <c r="S57" t="s">
        <v>4599</v>
      </c>
      <c r="T57" t="e">
        <f t="shared" si="9"/>
        <v>#DIV/0!</v>
      </c>
      <c r="U57" t="e">
        <f t="shared" si="3"/>
        <v>#DIV/0!</v>
      </c>
    </row>
    <row r="58" spans="1:21" x14ac:dyDescent="0.25">
      <c r="A58" t="s">
        <v>16</v>
      </c>
      <c r="B58" t="s">
        <v>942</v>
      </c>
      <c r="C58">
        <f t="shared" ref="C58:J58" si="23">(C36/C$39)*100</f>
        <v>9.0486987082497888E-2</v>
      </c>
      <c r="D58">
        <f t="shared" si="23"/>
        <v>0.31091103133553677</v>
      </c>
      <c r="E58">
        <f t="shared" si="23"/>
        <v>0.32875166901413061</v>
      </c>
      <c r="F58">
        <f t="shared" si="23"/>
        <v>0.10320508281910112</v>
      </c>
      <c r="G58">
        <f t="shared" si="23"/>
        <v>8.726117870616143E-2</v>
      </c>
      <c r="H58">
        <f t="shared" si="23"/>
        <v>0.13050409088848997</v>
      </c>
      <c r="L58">
        <f t="shared" si="5"/>
        <v>0.24338322914405511</v>
      </c>
      <c r="M58">
        <f t="shared" si="6"/>
        <v>0.10699011747125083</v>
      </c>
      <c r="P58">
        <f t="shared" si="7"/>
        <v>0.4395952746930023</v>
      </c>
      <c r="Q58">
        <f t="shared" si="8"/>
        <v>-1.1857522163654863</v>
      </c>
      <c r="S58" t="s">
        <v>16</v>
      </c>
      <c r="T58">
        <f t="shared" si="9"/>
        <v>0.15386104813182552</v>
      </c>
      <c r="U58">
        <f t="shared" si="3"/>
        <v>0.81287131338847241</v>
      </c>
    </row>
    <row r="59" spans="1:21" x14ac:dyDescent="0.25">
      <c r="C59" s="37">
        <f t="shared" ref="C59:H59" si="24">SUM(C43:C58)</f>
        <v>8.0712335808011222</v>
      </c>
      <c r="D59" s="37">
        <f t="shared" si="24"/>
        <v>8.6716577423533536</v>
      </c>
      <c r="E59" s="37">
        <f t="shared" si="24"/>
        <v>7.4633140699816334</v>
      </c>
      <c r="F59" s="37">
        <f t="shared" si="24"/>
        <v>8.2763480221970962</v>
      </c>
      <c r="G59" s="37">
        <f t="shared" si="24"/>
        <v>9.3020791642904008</v>
      </c>
      <c r="H59" s="37">
        <f t="shared" si="24"/>
        <v>6.8407701336880491</v>
      </c>
      <c r="L59" s="37">
        <f>SUM(L43:L58)</f>
        <v>8.0687351310453685</v>
      </c>
      <c r="M59" s="37">
        <f>SUM(M43:M58)</f>
        <v>8.1397324400585145</v>
      </c>
    </row>
    <row r="60" spans="1:21" x14ac:dyDescent="0.25">
      <c r="L60" s="37">
        <f>STDEV(C59:E59)</f>
        <v>0.60417571064101905</v>
      </c>
      <c r="M60" s="37">
        <f>STDEV(F59:H59)</f>
        <v>1.2363285966900064</v>
      </c>
    </row>
    <row r="61" spans="1:21" ht="17.25" x14ac:dyDescent="0.3">
      <c r="C61" s="1" t="s">
        <v>31</v>
      </c>
      <c r="D61" s="1" t="s">
        <v>32</v>
      </c>
      <c r="E61" s="1" t="s">
        <v>33</v>
      </c>
    </row>
    <row r="62" spans="1:21" x14ac:dyDescent="0.25">
      <c r="B62" t="s">
        <v>8127</v>
      </c>
      <c r="C62" t="e">
        <f>F43/$L43</f>
        <v>#DIV/0!</v>
      </c>
      <c r="D62" t="e">
        <f t="shared" ref="D62:E62" si="25">G43/$L43</f>
        <v>#DIV/0!</v>
      </c>
      <c r="E62" t="e">
        <f t="shared" si="25"/>
        <v>#DIV/0!</v>
      </c>
    </row>
    <row r="63" spans="1:21" x14ac:dyDescent="0.25">
      <c r="B63" t="s">
        <v>1302</v>
      </c>
      <c r="C63">
        <f t="shared" ref="C63:C77" si="26">F44/$L44</f>
        <v>0.87121383778470052</v>
      </c>
      <c r="D63">
        <f t="shared" ref="D63:D77" si="27">G44/$L44</f>
        <v>1.8251581920851645</v>
      </c>
      <c r="E63">
        <f t="shared" ref="E63:E77" si="28">H44/$L44</f>
        <v>0.36757558519275485</v>
      </c>
    </row>
    <row r="64" spans="1:21" x14ac:dyDescent="0.25">
      <c r="B64" t="s">
        <v>328</v>
      </c>
      <c r="C64">
        <f t="shared" si="26"/>
        <v>1.395467317041496</v>
      </c>
      <c r="D64">
        <f t="shared" si="27"/>
        <v>1.2646338285262317</v>
      </c>
      <c r="E64">
        <f t="shared" si="28"/>
        <v>0.61425225650738613</v>
      </c>
    </row>
    <row r="65" spans="2:5" x14ac:dyDescent="0.25">
      <c r="B65" t="s">
        <v>9177</v>
      </c>
      <c r="C65" t="e">
        <f t="shared" si="26"/>
        <v>#DIV/0!</v>
      </c>
      <c r="D65" t="e">
        <f t="shared" si="27"/>
        <v>#DIV/0!</v>
      </c>
      <c r="E65" t="e">
        <f t="shared" si="28"/>
        <v>#DIV/0!</v>
      </c>
    </row>
    <row r="66" spans="2:5" x14ac:dyDescent="0.25">
      <c r="B66" t="s">
        <v>776</v>
      </c>
      <c r="C66">
        <f t="shared" si="26"/>
        <v>0.94300519569679753</v>
      </c>
      <c r="D66">
        <f t="shared" si="27"/>
        <v>1.3663504524861434</v>
      </c>
      <c r="E66">
        <f t="shared" si="28"/>
        <v>0.89366531688542494</v>
      </c>
    </row>
    <row r="67" spans="2:5" x14ac:dyDescent="0.25">
      <c r="B67" t="s">
        <v>3680</v>
      </c>
      <c r="C67" t="e">
        <f t="shared" si="26"/>
        <v>#DIV/0!</v>
      </c>
      <c r="D67" t="e">
        <f t="shared" si="27"/>
        <v>#DIV/0!</v>
      </c>
      <c r="E67" t="e">
        <f t="shared" si="28"/>
        <v>#DIV/0!</v>
      </c>
    </row>
    <row r="68" spans="2:5" x14ac:dyDescent="0.25">
      <c r="B68" t="s">
        <v>116</v>
      </c>
      <c r="C68">
        <f t="shared" si="26"/>
        <v>0.97834221107526731</v>
      </c>
      <c r="D68">
        <f t="shared" si="27"/>
        <v>1.1129963586889822</v>
      </c>
      <c r="E68">
        <f t="shared" si="28"/>
        <v>0.93076197202982747</v>
      </c>
    </row>
    <row r="69" spans="2:5" x14ac:dyDescent="0.25">
      <c r="B69" t="s">
        <v>6401</v>
      </c>
      <c r="C69" t="e">
        <f t="shared" si="26"/>
        <v>#DIV/0!</v>
      </c>
      <c r="D69" t="e">
        <f t="shared" si="27"/>
        <v>#DIV/0!</v>
      </c>
      <c r="E69" t="e">
        <f t="shared" si="28"/>
        <v>#DIV/0!</v>
      </c>
    </row>
    <row r="70" spans="2:5" x14ac:dyDescent="0.25">
      <c r="B70" t="s">
        <v>451</v>
      </c>
      <c r="C70">
        <f t="shared" si="26"/>
        <v>0.87139995713938512</v>
      </c>
      <c r="D70">
        <f t="shared" si="27"/>
        <v>1.1115074661238185</v>
      </c>
      <c r="E70">
        <f t="shared" si="28"/>
        <v>0.87319759749355974</v>
      </c>
    </row>
    <row r="71" spans="2:5" x14ac:dyDescent="0.25">
      <c r="B71" t="s">
        <v>804</v>
      </c>
      <c r="C71">
        <f t="shared" si="26"/>
        <v>1.9621131516988521</v>
      </c>
      <c r="D71">
        <f t="shared" si="27"/>
        <v>2.3741806290885843</v>
      </c>
      <c r="E71">
        <f t="shared" si="28"/>
        <v>0.32200024119536991</v>
      </c>
    </row>
    <row r="72" spans="2:5" x14ac:dyDescent="0.25">
      <c r="B72" t="s">
        <v>1993</v>
      </c>
      <c r="C72">
        <f t="shared" si="26"/>
        <v>1.4712862213721547</v>
      </c>
      <c r="D72">
        <f t="shared" si="27"/>
        <v>1.2576330219441714</v>
      </c>
      <c r="E72">
        <f t="shared" si="28"/>
        <v>0.85703430396688962</v>
      </c>
    </row>
    <row r="73" spans="2:5" x14ac:dyDescent="0.25">
      <c r="B73" t="s">
        <v>11763</v>
      </c>
      <c r="C73" t="e">
        <f t="shared" si="26"/>
        <v>#DIV/0!</v>
      </c>
      <c r="D73" t="e">
        <f t="shared" si="27"/>
        <v>#DIV/0!</v>
      </c>
      <c r="E73" t="e">
        <f t="shared" si="28"/>
        <v>#DIV/0!</v>
      </c>
    </row>
    <row r="74" spans="2:5" x14ac:dyDescent="0.25">
      <c r="B74" t="s">
        <v>648</v>
      </c>
      <c r="C74">
        <f t="shared" si="26"/>
        <v>1.0898214848617807</v>
      </c>
      <c r="D74">
        <f t="shared" si="27"/>
        <v>1.1995511011035755</v>
      </c>
      <c r="E74">
        <f t="shared" si="28"/>
        <v>0.63938283906513982</v>
      </c>
    </row>
    <row r="75" spans="2:5" x14ac:dyDescent="0.25">
      <c r="B75" t="s">
        <v>2690</v>
      </c>
      <c r="C75">
        <f t="shared" si="26"/>
        <v>0</v>
      </c>
      <c r="D75">
        <f t="shared" si="27"/>
        <v>1.9245355539807509</v>
      </c>
      <c r="E75">
        <f t="shared" si="28"/>
        <v>0</v>
      </c>
    </row>
    <row r="76" spans="2:5" x14ac:dyDescent="0.25">
      <c r="B76" t="s">
        <v>4599</v>
      </c>
      <c r="C76" t="e">
        <f t="shared" si="26"/>
        <v>#DIV/0!</v>
      </c>
      <c r="D76" t="e">
        <f t="shared" si="27"/>
        <v>#DIV/0!</v>
      </c>
      <c r="E76" t="e">
        <f t="shared" si="28"/>
        <v>#DIV/0!</v>
      </c>
    </row>
    <row r="77" spans="2:5" x14ac:dyDescent="0.25">
      <c r="B77" t="s">
        <v>16</v>
      </c>
      <c r="C77">
        <f t="shared" si="26"/>
        <v>0.42404352667215001</v>
      </c>
      <c r="D77">
        <f t="shared" si="27"/>
        <v>0.35853406585592129</v>
      </c>
      <c r="E77">
        <f t="shared" si="28"/>
        <v>0.53620823155093578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6BB4-73DE-470A-85FA-460D25AB8886}">
  <dimension ref="A1:AN116"/>
  <sheetViews>
    <sheetView tabSelected="1" topLeftCell="M69" zoomScale="55" zoomScaleNormal="55" workbookViewId="0">
      <selection activeCell="AB49" sqref="AB1:AB1048576"/>
    </sheetView>
  </sheetViews>
  <sheetFormatPr defaultRowHeight="15" x14ac:dyDescent="0.25"/>
  <cols>
    <col min="1" max="1" width="22.28515625" customWidth="1"/>
    <col min="2" max="3" width="24.140625" customWidth="1"/>
    <col min="4" max="4" width="21.28515625" customWidth="1"/>
    <col min="5" max="5" width="22.28515625" customWidth="1"/>
    <col min="6" max="6" width="20.7109375" customWidth="1"/>
    <col min="7" max="7" width="23.7109375" customWidth="1"/>
    <col min="8" max="8" width="24.140625" customWidth="1"/>
    <col min="9" max="9" width="28.42578125" customWidth="1"/>
    <col min="10" max="10" width="28" customWidth="1"/>
    <col min="14" max="14" width="9" customWidth="1"/>
    <col min="17" max="17" width="16.140625" bestFit="1" customWidth="1"/>
    <col min="18" max="18" width="13.140625" bestFit="1" customWidth="1"/>
    <col min="19" max="19" width="12.28515625" bestFit="1" customWidth="1"/>
    <col min="20" max="20" width="12" customWidth="1"/>
    <col min="21" max="21" width="12.5703125" bestFit="1" customWidth="1"/>
    <col min="22" max="22" width="12.85546875" bestFit="1" customWidth="1"/>
    <col min="23" max="23" width="13.42578125" bestFit="1" customWidth="1"/>
    <col min="24" max="24" width="13.140625" bestFit="1" customWidth="1"/>
    <col min="30" max="31" width="11.28515625" customWidth="1"/>
    <col min="34" max="35" width="11.28515625" customWidth="1"/>
  </cols>
  <sheetData>
    <row r="1" spans="1:8" s="1" customFormat="1" ht="30" customHeight="1" x14ac:dyDescent="0.3">
      <c r="A1" s="1" t="s">
        <v>23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8" x14ac:dyDescent="0.25">
      <c r="A2" t="s">
        <v>3529</v>
      </c>
      <c r="B2" t="s">
        <v>3528</v>
      </c>
      <c r="C2">
        <v>72374000</v>
      </c>
      <c r="D2">
        <v>22286000</v>
      </c>
      <c r="E2">
        <v>0</v>
      </c>
      <c r="F2">
        <v>62927000</v>
      </c>
      <c r="G2">
        <v>57571000</v>
      </c>
      <c r="H2">
        <v>75897000</v>
      </c>
    </row>
    <row r="3" spans="1:8" x14ac:dyDescent="0.25">
      <c r="A3" t="s">
        <v>3226</v>
      </c>
      <c r="B3" t="s">
        <v>3227</v>
      </c>
      <c r="C3">
        <v>0</v>
      </c>
      <c r="D3">
        <v>212280000</v>
      </c>
      <c r="E3">
        <v>90574000</v>
      </c>
      <c r="F3">
        <v>29589000</v>
      </c>
      <c r="G3">
        <v>30334000</v>
      </c>
      <c r="H3">
        <v>51838000</v>
      </c>
    </row>
    <row r="4" spans="1:8" x14ac:dyDescent="0.25">
      <c r="A4" t="s">
        <v>3537</v>
      </c>
      <c r="B4" t="s">
        <v>3536</v>
      </c>
      <c r="C4">
        <v>0</v>
      </c>
      <c r="D4">
        <v>139330000</v>
      </c>
      <c r="E4">
        <v>61529000</v>
      </c>
      <c r="F4">
        <v>28992000</v>
      </c>
      <c r="G4">
        <v>36905000</v>
      </c>
      <c r="H4">
        <v>31114000</v>
      </c>
    </row>
    <row r="5" spans="1:8" x14ac:dyDescent="0.25">
      <c r="A5" t="s">
        <v>3701</v>
      </c>
      <c r="B5" t="s">
        <v>3700</v>
      </c>
      <c r="C5">
        <v>0</v>
      </c>
      <c r="D5">
        <v>94758000</v>
      </c>
      <c r="E5">
        <v>0</v>
      </c>
      <c r="F5">
        <v>23980000</v>
      </c>
      <c r="G5">
        <v>0</v>
      </c>
      <c r="H5">
        <v>83896000</v>
      </c>
    </row>
    <row r="6" spans="1:8" x14ac:dyDescent="0.25">
      <c r="A6" t="s">
        <v>8650</v>
      </c>
      <c r="B6" t="s">
        <v>8651</v>
      </c>
      <c r="C6">
        <v>0</v>
      </c>
      <c r="D6">
        <v>0</v>
      </c>
      <c r="E6">
        <v>0</v>
      </c>
      <c r="F6">
        <v>0</v>
      </c>
      <c r="G6">
        <v>11694000</v>
      </c>
      <c r="H6">
        <v>0</v>
      </c>
    </row>
    <row r="7" spans="1:8" x14ac:dyDescent="0.25">
      <c r="A7" t="s">
        <v>9695</v>
      </c>
      <c r="B7" t="s">
        <v>9696</v>
      </c>
      <c r="C7">
        <v>0</v>
      </c>
      <c r="D7">
        <v>6517100</v>
      </c>
      <c r="E7">
        <v>0</v>
      </c>
      <c r="F7">
        <v>0</v>
      </c>
      <c r="G7">
        <v>0</v>
      </c>
      <c r="H7">
        <v>0</v>
      </c>
    </row>
    <row r="8" spans="1:8" x14ac:dyDescent="0.25">
      <c r="A8" t="s">
        <v>498</v>
      </c>
      <c r="B8" t="s">
        <v>499</v>
      </c>
      <c r="C8">
        <v>2633500000</v>
      </c>
      <c r="D8">
        <v>6123000000</v>
      </c>
      <c r="E8">
        <v>3336100000</v>
      </c>
      <c r="F8">
        <v>4380100000</v>
      </c>
      <c r="G8">
        <v>4217900000</v>
      </c>
      <c r="H8">
        <v>5565600000</v>
      </c>
    </row>
    <row r="9" spans="1:8" x14ac:dyDescent="0.25">
      <c r="A9" t="s">
        <v>8262</v>
      </c>
      <c r="B9" t="s">
        <v>8261</v>
      </c>
      <c r="C9">
        <v>0</v>
      </c>
      <c r="D9">
        <v>15172000</v>
      </c>
      <c r="E9">
        <v>0</v>
      </c>
      <c r="F9">
        <v>0</v>
      </c>
      <c r="G9">
        <v>0</v>
      </c>
      <c r="H9">
        <v>0</v>
      </c>
    </row>
    <row r="10" spans="1:8" x14ac:dyDescent="0.25">
      <c r="A10" t="s">
        <v>3592</v>
      </c>
      <c r="B10" t="s">
        <v>3593</v>
      </c>
      <c r="C10">
        <v>78321000</v>
      </c>
      <c r="D10">
        <v>31155000</v>
      </c>
      <c r="E10">
        <v>55330000</v>
      </c>
      <c r="F10">
        <v>34086000</v>
      </c>
      <c r="G10">
        <v>40795000</v>
      </c>
      <c r="H10">
        <v>36869000</v>
      </c>
    </row>
    <row r="11" spans="1:8" x14ac:dyDescent="0.25">
      <c r="A11" t="s">
        <v>10082</v>
      </c>
      <c r="B11" t="s">
        <v>10081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</row>
    <row r="12" spans="1:8" x14ac:dyDescent="0.25">
      <c r="A12" t="s">
        <v>3873</v>
      </c>
      <c r="B12" t="s">
        <v>3872</v>
      </c>
      <c r="C12">
        <v>0</v>
      </c>
      <c r="D12">
        <v>0</v>
      </c>
      <c r="E12">
        <v>0</v>
      </c>
      <c r="F12">
        <v>0</v>
      </c>
      <c r="G12">
        <v>0</v>
      </c>
      <c r="H12">
        <v>90496000</v>
      </c>
    </row>
    <row r="13" spans="1:8" x14ac:dyDescent="0.25">
      <c r="A13" t="s">
        <v>8601</v>
      </c>
      <c r="B13" t="s">
        <v>8600</v>
      </c>
      <c r="C13">
        <v>0</v>
      </c>
      <c r="D13">
        <v>0</v>
      </c>
      <c r="E13">
        <v>0</v>
      </c>
      <c r="F13">
        <v>0</v>
      </c>
      <c r="G13">
        <v>11947000</v>
      </c>
      <c r="H13">
        <v>0</v>
      </c>
    </row>
    <row r="14" spans="1:8" x14ac:dyDescent="0.25">
      <c r="A14" t="s">
        <v>10884</v>
      </c>
      <c r="B14" t="s">
        <v>10883</v>
      </c>
      <c r="C14">
        <v>0</v>
      </c>
      <c r="D14">
        <v>0</v>
      </c>
      <c r="E14">
        <v>0</v>
      </c>
      <c r="F14">
        <v>0</v>
      </c>
      <c r="G14">
        <v>2921100</v>
      </c>
      <c r="H14">
        <v>0</v>
      </c>
    </row>
    <row r="15" spans="1:8" x14ac:dyDescent="0.25">
      <c r="A15" t="s">
        <v>8410</v>
      </c>
      <c r="B15" t="s">
        <v>8411</v>
      </c>
      <c r="C15">
        <v>0</v>
      </c>
      <c r="D15">
        <v>0</v>
      </c>
      <c r="E15">
        <v>0</v>
      </c>
      <c r="F15">
        <v>0</v>
      </c>
      <c r="G15">
        <v>14019000</v>
      </c>
      <c r="H15">
        <v>0</v>
      </c>
    </row>
    <row r="16" spans="1:8" x14ac:dyDescent="0.25">
      <c r="A16" t="s">
        <v>2838</v>
      </c>
      <c r="B16" t="s">
        <v>2839</v>
      </c>
      <c r="C16">
        <v>0</v>
      </c>
      <c r="D16">
        <v>135480000</v>
      </c>
      <c r="E16">
        <v>96913000</v>
      </c>
      <c r="F16">
        <v>0</v>
      </c>
      <c r="G16">
        <v>115900000</v>
      </c>
      <c r="H16">
        <v>72749000</v>
      </c>
    </row>
    <row r="17" spans="1:8" x14ac:dyDescent="0.25">
      <c r="A17" t="s">
        <v>1783</v>
      </c>
      <c r="B17" t="s">
        <v>1784</v>
      </c>
      <c r="C17">
        <v>0</v>
      </c>
      <c r="D17">
        <v>594800000</v>
      </c>
      <c r="E17">
        <v>53567000</v>
      </c>
      <c r="F17">
        <v>322880000</v>
      </c>
      <c r="G17">
        <v>301150000</v>
      </c>
      <c r="H17">
        <v>0</v>
      </c>
    </row>
    <row r="18" spans="1:8" x14ac:dyDescent="0.25">
      <c r="A18" t="s">
        <v>1880</v>
      </c>
      <c r="B18" t="s">
        <v>1879</v>
      </c>
      <c r="C18">
        <v>120470000</v>
      </c>
      <c r="D18">
        <v>294080000</v>
      </c>
      <c r="E18">
        <v>63379000</v>
      </c>
      <c r="F18">
        <v>277220000</v>
      </c>
      <c r="G18">
        <v>244990000</v>
      </c>
      <c r="H18">
        <v>353840000</v>
      </c>
    </row>
    <row r="19" spans="1:8" x14ac:dyDescent="0.25">
      <c r="A19" t="s">
        <v>1727</v>
      </c>
      <c r="B19" t="s">
        <v>1728</v>
      </c>
      <c r="C19">
        <v>53766000</v>
      </c>
      <c r="D19">
        <v>222350000</v>
      </c>
      <c r="E19">
        <v>237060000</v>
      </c>
      <c r="F19">
        <v>276980000</v>
      </c>
      <c r="G19">
        <v>339260000</v>
      </c>
      <c r="H19">
        <v>201090000</v>
      </c>
    </row>
    <row r="20" spans="1:8" x14ac:dyDescent="0.25">
      <c r="A20" t="s">
        <v>6992</v>
      </c>
      <c r="B20" t="s">
        <v>6993</v>
      </c>
      <c r="C20">
        <v>0</v>
      </c>
      <c r="D20">
        <v>0</v>
      </c>
      <c r="E20">
        <v>0</v>
      </c>
      <c r="F20">
        <v>14559000</v>
      </c>
      <c r="G20">
        <v>16744000</v>
      </c>
      <c r="H20">
        <v>0</v>
      </c>
    </row>
    <row r="21" spans="1:8" x14ac:dyDescent="0.25">
      <c r="A21" t="s">
        <v>2227</v>
      </c>
      <c r="B21" t="s">
        <v>2228</v>
      </c>
      <c r="C21">
        <v>343160000</v>
      </c>
      <c r="D21">
        <v>159500000</v>
      </c>
      <c r="E21">
        <v>184700000</v>
      </c>
      <c r="F21">
        <v>281180000</v>
      </c>
      <c r="G21">
        <v>122670000</v>
      </c>
      <c r="H21">
        <v>84588000</v>
      </c>
    </row>
    <row r="22" spans="1:8" x14ac:dyDescent="0.25">
      <c r="A22" t="s">
        <v>5599</v>
      </c>
      <c r="B22" t="s">
        <v>5600</v>
      </c>
      <c r="C22">
        <v>0</v>
      </c>
      <c r="D22">
        <v>24109000</v>
      </c>
      <c r="E22">
        <v>0</v>
      </c>
      <c r="F22">
        <v>38818000</v>
      </c>
      <c r="G22">
        <v>0</v>
      </c>
      <c r="H22">
        <v>19025000</v>
      </c>
    </row>
    <row r="23" spans="1:8" x14ac:dyDescent="0.25">
      <c r="A23" t="s">
        <v>5019</v>
      </c>
      <c r="B23" t="s">
        <v>5020</v>
      </c>
      <c r="C23">
        <v>0</v>
      </c>
      <c r="D23">
        <v>23688000</v>
      </c>
      <c r="E23">
        <v>0</v>
      </c>
      <c r="F23">
        <v>21503000</v>
      </c>
      <c r="G23">
        <v>24683000</v>
      </c>
      <c r="H23">
        <v>0</v>
      </c>
    </row>
    <row r="24" spans="1:8" x14ac:dyDescent="0.25">
      <c r="A24" t="s">
        <v>5186</v>
      </c>
      <c r="B24" t="s">
        <v>5187</v>
      </c>
      <c r="C24">
        <v>0</v>
      </c>
      <c r="D24">
        <v>0</v>
      </c>
      <c r="E24">
        <v>0</v>
      </c>
      <c r="F24">
        <v>22678000</v>
      </c>
      <c r="G24">
        <v>28603000</v>
      </c>
      <c r="H24">
        <v>27769000</v>
      </c>
    </row>
    <row r="25" spans="1:8" x14ac:dyDescent="0.25">
      <c r="A25" t="s">
        <v>8429</v>
      </c>
      <c r="B25" t="s">
        <v>8430</v>
      </c>
      <c r="C25">
        <v>0</v>
      </c>
      <c r="D25">
        <v>0</v>
      </c>
      <c r="E25">
        <v>0</v>
      </c>
      <c r="F25">
        <v>13926000</v>
      </c>
      <c r="G25">
        <v>0</v>
      </c>
      <c r="H25">
        <v>0</v>
      </c>
    </row>
    <row r="26" spans="1:8" x14ac:dyDescent="0.25">
      <c r="A26" t="s">
        <v>3369</v>
      </c>
      <c r="B26" t="s">
        <v>3370</v>
      </c>
      <c r="C26">
        <v>68098000</v>
      </c>
      <c r="D26">
        <v>39466000</v>
      </c>
      <c r="E26">
        <v>0</v>
      </c>
      <c r="F26">
        <v>68401000</v>
      </c>
      <c r="G26">
        <v>50278000</v>
      </c>
      <c r="H26">
        <v>73823000</v>
      </c>
    </row>
    <row r="27" spans="1:8" x14ac:dyDescent="0.25">
      <c r="A27" t="s">
        <v>3167</v>
      </c>
      <c r="B27" t="s">
        <v>3166</v>
      </c>
      <c r="C27">
        <v>0</v>
      </c>
      <c r="D27">
        <v>55841000</v>
      </c>
      <c r="E27">
        <v>114800000</v>
      </c>
      <c r="F27">
        <v>70358000</v>
      </c>
      <c r="G27">
        <v>57939000</v>
      </c>
      <c r="H27">
        <v>72492000</v>
      </c>
    </row>
    <row r="28" spans="1:8" x14ac:dyDescent="0.25">
      <c r="A28" t="s">
        <v>1359</v>
      </c>
      <c r="B28" t="s">
        <v>1360</v>
      </c>
      <c r="C28">
        <v>655920000</v>
      </c>
      <c r="D28">
        <v>482900000</v>
      </c>
      <c r="E28">
        <v>746660000</v>
      </c>
      <c r="F28">
        <v>299590000</v>
      </c>
      <c r="G28">
        <v>320380000</v>
      </c>
      <c r="H28">
        <v>809230000</v>
      </c>
    </row>
    <row r="29" spans="1:8" x14ac:dyDescent="0.25">
      <c r="A29" t="s">
        <v>11658</v>
      </c>
      <c r="B29" t="s">
        <v>11657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</row>
    <row r="30" spans="1:8" x14ac:dyDescent="0.25">
      <c r="A30" t="s">
        <v>9108</v>
      </c>
      <c r="B30" t="s">
        <v>9109</v>
      </c>
      <c r="C30">
        <v>0</v>
      </c>
      <c r="D30">
        <v>9248500</v>
      </c>
      <c r="E30">
        <v>0</v>
      </c>
      <c r="F30">
        <v>0</v>
      </c>
      <c r="G30">
        <v>0</v>
      </c>
      <c r="H30">
        <v>0</v>
      </c>
    </row>
    <row r="31" spans="1:8" x14ac:dyDescent="0.25">
      <c r="A31" t="s">
        <v>9027</v>
      </c>
      <c r="B31" t="s">
        <v>9028</v>
      </c>
      <c r="C31">
        <v>0</v>
      </c>
      <c r="D31">
        <v>9562900</v>
      </c>
      <c r="E31">
        <v>0</v>
      </c>
      <c r="F31">
        <v>0</v>
      </c>
      <c r="G31">
        <v>0</v>
      </c>
      <c r="H31">
        <v>0</v>
      </c>
    </row>
    <row r="32" spans="1:8" x14ac:dyDescent="0.25">
      <c r="A32" t="s">
        <v>2905</v>
      </c>
      <c r="B32" t="s">
        <v>2906</v>
      </c>
      <c r="C32">
        <v>0</v>
      </c>
      <c r="D32">
        <v>143840000</v>
      </c>
      <c r="E32">
        <v>265540000</v>
      </c>
      <c r="F32">
        <v>53224000</v>
      </c>
      <c r="G32">
        <v>66991000</v>
      </c>
      <c r="H32">
        <v>74296000</v>
      </c>
    </row>
    <row r="33" spans="1:8" x14ac:dyDescent="0.25">
      <c r="A33" t="s">
        <v>2301</v>
      </c>
      <c r="B33" t="s">
        <v>2302</v>
      </c>
      <c r="C33">
        <v>85632000</v>
      </c>
      <c r="D33">
        <v>265290000</v>
      </c>
      <c r="E33">
        <v>251420000</v>
      </c>
      <c r="F33">
        <v>117520000</v>
      </c>
      <c r="G33">
        <v>101630000</v>
      </c>
      <c r="H33">
        <v>122260000</v>
      </c>
    </row>
    <row r="34" spans="1:8" x14ac:dyDescent="0.25">
      <c r="A34" t="s">
        <v>9516</v>
      </c>
      <c r="B34" t="s">
        <v>9517</v>
      </c>
      <c r="C34">
        <v>0</v>
      </c>
      <c r="D34">
        <v>0</v>
      </c>
      <c r="E34">
        <v>0</v>
      </c>
      <c r="F34">
        <v>0</v>
      </c>
      <c r="G34">
        <v>7095300</v>
      </c>
      <c r="H34">
        <v>0</v>
      </c>
    </row>
    <row r="35" spans="1:8" x14ac:dyDescent="0.25">
      <c r="A35" t="s">
        <v>9</v>
      </c>
      <c r="B35" t="s">
        <v>11755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</row>
    <row r="36" spans="1:8" x14ac:dyDescent="0.25">
      <c r="A36" t="s">
        <v>10</v>
      </c>
      <c r="B36" t="s">
        <v>2872</v>
      </c>
      <c r="C36">
        <v>159730000</v>
      </c>
      <c r="D36">
        <v>87685000</v>
      </c>
      <c r="E36">
        <v>0</v>
      </c>
      <c r="F36">
        <v>108400000</v>
      </c>
      <c r="G36">
        <v>116340000</v>
      </c>
      <c r="H36">
        <v>116620000</v>
      </c>
    </row>
    <row r="37" spans="1:8" x14ac:dyDescent="0.25">
      <c r="A37" t="s">
        <v>4022</v>
      </c>
      <c r="B37" t="s">
        <v>4021</v>
      </c>
      <c r="C37">
        <v>0</v>
      </c>
      <c r="D37">
        <v>156130000</v>
      </c>
      <c r="E37">
        <v>0</v>
      </c>
      <c r="F37">
        <v>0</v>
      </c>
      <c r="G37">
        <v>0</v>
      </c>
      <c r="H37">
        <v>0</v>
      </c>
    </row>
    <row r="38" spans="1:8" x14ac:dyDescent="0.25">
      <c r="A38" t="s">
        <v>1252</v>
      </c>
      <c r="B38" t="s">
        <v>1253</v>
      </c>
      <c r="C38">
        <v>688430000</v>
      </c>
      <c r="D38">
        <v>819240000</v>
      </c>
      <c r="E38">
        <v>1203700000</v>
      </c>
      <c r="F38">
        <v>0</v>
      </c>
      <c r="G38">
        <v>0</v>
      </c>
      <c r="H38">
        <v>0</v>
      </c>
    </row>
    <row r="39" spans="1:8" x14ac:dyDescent="0.25">
      <c r="A39" t="s">
        <v>1252</v>
      </c>
      <c r="B39" t="s">
        <v>8168</v>
      </c>
      <c r="C39">
        <v>0</v>
      </c>
      <c r="D39">
        <v>15884000</v>
      </c>
      <c r="E39">
        <v>0</v>
      </c>
      <c r="F39">
        <v>523540000</v>
      </c>
      <c r="G39">
        <v>668070000</v>
      </c>
      <c r="H39">
        <v>642480000</v>
      </c>
    </row>
    <row r="40" spans="1:8" x14ac:dyDescent="0.25">
      <c r="A40" t="s">
        <v>2056</v>
      </c>
      <c r="B40" t="s">
        <v>2057</v>
      </c>
      <c r="C40">
        <v>137170000</v>
      </c>
      <c r="D40">
        <v>206650000</v>
      </c>
      <c r="E40">
        <v>197270000</v>
      </c>
      <c r="F40">
        <v>141660000</v>
      </c>
      <c r="G40">
        <v>243050000</v>
      </c>
      <c r="H40">
        <v>167790000</v>
      </c>
    </row>
    <row r="41" spans="1:8" x14ac:dyDescent="0.25">
      <c r="A41" t="s">
        <v>4064</v>
      </c>
      <c r="B41" t="s">
        <v>4063</v>
      </c>
      <c r="C41">
        <v>0</v>
      </c>
      <c r="D41">
        <v>32850000</v>
      </c>
      <c r="E41">
        <v>0</v>
      </c>
      <c r="F41">
        <v>33667000</v>
      </c>
      <c r="G41">
        <v>40406000</v>
      </c>
      <c r="H41">
        <v>34362000</v>
      </c>
    </row>
    <row r="42" spans="1:8" x14ac:dyDescent="0.25">
      <c r="A42" t="s">
        <v>5815</v>
      </c>
      <c r="B42" t="s">
        <v>5816</v>
      </c>
      <c r="C42">
        <v>0</v>
      </c>
      <c r="D42">
        <v>29815000</v>
      </c>
      <c r="E42">
        <v>0</v>
      </c>
      <c r="F42">
        <v>0</v>
      </c>
      <c r="G42">
        <v>0</v>
      </c>
      <c r="H42">
        <v>23147000</v>
      </c>
    </row>
    <row r="43" spans="1:8" x14ac:dyDescent="0.25">
      <c r="A43" t="s">
        <v>11072</v>
      </c>
      <c r="B43" t="s">
        <v>11073</v>
      </c>
      <c r="C43">
        <v>0</v>
      </c>
      <c r="D43">
        <v>0</v>
      </c>
      <c r="E43">
        <v>0</v>
      </c>
      <c r="F43">
        <v>0</v>
      </c>
      <c r="G43">
        <v>2444200</v>
      </c>
      <c r="H43">
        <v>0</v>
      </c>
    </row>
    <row r="44" spans="1:8" x14ac:dyDescent="0.25">
      <c r="A44" t="s">
        <v>1859</v>
      </c>
      <c r="B44" t="s">
        <v>1858</v>
      </c>
      <c r="C44">
        <v>189380000</v>
      </c>
      <c r="D44">
        <v>281600000</v>
      </c>
      <c r="E44">
        <v>231300000</v>
      </c>
      <c r="F44">
        <v>166490000</v>
      </c>
      <c r="G44">
        <v>239480000</v>
      </c>
      <c r="H44">
        <v>290390000</v>
      </c>
    </row>
    <row r="45" spans="1:8" x14ac:dyDescent="0.25">
      <c r="A45" t="s">
        <v>6313</v>
      </c>
      <c r="B45" t="s">
        <v>6312</v>
      </c>
      <c r="C45">
        <v>0</v>
      </c>
      <c r="D45">
        <v>0</v>
      </c>
      <c r="E45">
        <v>0</v>
      </c>
      <c r="F45">
        <v>0</v>
      </c>
      <c r="G45">
        <v>31725000</v>
      </c>
      <c r="H45">
        <v>21656000</v>
      </c>
    </row>
    <row r="46" spans="1:8" x14ac:dyDescent="0.25">
      <c r="A46" t="s">
        <v>2614</v>
      </c>
      <c r="B46" t="s">
        <v>2615</v>
      </c>
      <c r="C46">
        <v>0</v>
      </c>
      <c r="D46">
        <v>253030000</v>
      </c>
      <c r="E46">
        <v>192350000</v>
      </c>
      <c r="F46">
        <v>55259000</v>
      </c>
      <c r="G46">
        <v>83169000</v>
      </c>
      <c r="H46">
        <v>75902000</v>
      </c>
    </row>
    <row r="47" spans="1:8" x14ac:dyDescent="0.25">
      <c r="A47" t="s">
        <v>10188</v>
      </c>
      <c r="B47" t="s">
        <v>10189</v>
      </c>
      <c r="C47">
        <v>0</v>
      </c>
      <c r="D47">
        <v>0</v>
      </c>
      <c r="E47">
        <v>0</v>
      </c>
      <c r="F47">
        <v>0</v>
      </c>
      <c r="G47">
        <v>4722900</v>
      </c>
      <c r="H47">
        <v>0</v>
      </c>
    </row>
    <row r="48" spans="1:8" x14ac:dyDescent="0.25">
      <c r="A48" t="s">
        <v>2755</v>
      </c>
      <c r="B48" t="s">
        <v>2756</v>
      </c>
      <c r="C48">
        <v>70701000</v>
      </c>
      <c r="D48">
        <v>60311000</v>
      </c>
      <c r="E48">
        <v>0</v>
      </c>
      <c r="F48">
        <v>149730000</v>
      </c>
      <c r="G48">
        <v>161380000</v>
      </c>
      <c r="H48">
        <v>86648000</v>
      </c>
    </row>
    <row r="49" spans="1:40" x14ac:dyDescent="0.25">
      <c r="A49" t="s">
        <v>6716</v>
      </c>
      <c r="B49" t="s">
        <v>6717</v>
      </c>
      <c r="C49">
        <v>0</v>
      </c>
      <c r="D49">
        <v>23737000</v>
      </c>
      <c r="E49">
        <v>0</v>
      </c>
      <c r="F49">
        <v>0</v>
      </c>
      <c r="G49">
        <v>0</v>
      </c>
      <c r="H49">
        <v>17102000</v>
      </c>
    </row>
    <row r="50" spans="1:40" x14ac:dyDescent="0.25">
      <c r="A50" t="s">
        <v>8364</v>
      </c>
      <c r="B50" t="s">
        <v>8365</v>
      </c>
      <c r="C50">
        <v>0</v>
      </c>
      <c r="D50">
        <v>0</v>
      </c>
      <c r="E50">
        <v>0</v>
      </c>
      <c r="F50">
        <v>14244000</v>
      </c>
      <c r="G50">
        <v>0</v>
      </c>
      <c r="H50">
        <v>0</v>
      </c>
    </row>
    <row r="51" spans="1:40" x14ac:dyDescent="0.25">
      <c r="A51" t="s">
        <v>1334</v>
      </c>
      <c r="B51" t="s">
        <v>1333</v>
      </c>
      <c r="C51">
        <v>0</v>
      </c>
      <c r="D51">
        <v>909580000</v>
      </c>
      <c r="E51">
        <v>1253700000</v>
      </c>
      <c r="F51">
        <v>363780000</v>
      </c>
      <c r="G51">
        <v>667380000</v>
      </c>
      <c r="H51">
        <v>324740000</v>
      </c>
    </row>
    <row r="52" spans="1:40" x14ac:dyDescent="0.25">
      <c r="A52" t="s">
        <v>2700</v>
      </c>
      <c r="B52" t="s">
        <v>2701</v>
      </c>
      <c r="C52">
        <v>102820000</v>
      </c>
      <c r="D52">
        <v>122790000</v>
      </c>
      <c r="E52">
        <v>0</v>
      </c>
      <c r="F52">
        <v>97188000</v>
      </c>
      <c r="G52">
        <v>153330000</v>
      </c>
      <c r="H52">
        <v>96450000</v>
      </c>
    </row>
    <row r="53" spans="1:40" x14ac:dyDescent="0.25">
      <c r="A53" t="s">
        <v>11894</v>
      </c>
      <c r="B53" t="s">
        <v>11895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</row>
    <row r="54" spans="1:40" x14ac:dyDescent="0.25">
      <c r="A54" t="s">
        <v>1227</v>
      </c>
      <c r="B54" t="s">
        <v>1228</v>
      </c>
      <c r="C54">
        <v>712910000</v>
      </c>
      <c r="D54">
        <v>649740000</v>
      </c>
      <c r="E54">
        <v>346670000</v>
      </c>
      <c r="F54">
        <v>1285300000</v>
      </c>
      <c r="G54">
        <v>865410000</v>
      </c>
      <c r="H54">
        <v>1130700000</v>
      </c>
    </row>
    <row r="55" spans="1:40" x14ac:dyDescent="0.25">
      <c r="A55" t="s">
        <v>436</v>
      </c>
      <c r="B55" t="s">
        <v>435</v>
      </c>
      <c r="C55">
        <v>1275500000</v>
      </c>
      <c r="D55">
        <v>13388000000</v>
      </c>
      <c r="E55">
        <v>10666000000</v>
      </c>
      <c r="F55">
        <v>6836100000</v>
      </c>
      <c r="G55">
        <v>4807600000</v>
      </c>
      <c r="H55">
        <v>2309100000</v>
      </c>
    </row>
    <row r="56" spans="1:40" ht="13.5" customHeight="1" x14ac:dyDescent="0.25"/>
    <row r="57" spans="1:40" ht="13.5" customHeight="1" x14ac:dyDescent="0.3">
      <c r="A57" s="1" t="s">
        <v>23</v>
      </c>
      <c r="B57" s="23"/>
      <c r="C57" s="1" t="s">
        <v>28</v>
      </c>
      <c r="D57" s="1" t="s">
        <v>29</v>
      </c>
      <c r="E57" s="1" t="s">
        <v>30</v>
      </c>
      <c r="F57" s="1" t="s">
        <v>31</v>
      </c>
      <c r="G57" s="1" t="s">
        <v>32</v>
      </c>
      <c r="H57" s="1" t="s">
        <v>33</v>
      </c>
      <c r="I57" s="1"/>
      <c r="J57" s="1"/>
    </row>
    <row r="58" spans="1:40" ht="13.5" customHeight="1" x14ac:dyDescent="0.3">
      <c r="A58" s="1" t="s">
        <v>12033</v>
      </c>
      <c r="B58" s="32"/>
      <c r="C58" s="32">
        <v>926740990100</v>
      </c>
      <c r="D58" s="32">
        <v>908105443500</v>
      </c>
      <c r="E58" s="32">
        <v>886079151700</v>
      </c>
      <c r="F58" s="32">
        <v>807295510300</v>
      </c>
      <c r="G58" s="32">
        <v>904457184400</v>
      </c>
      <c r="H58" s="32">
        <v>1030235903600</v>
      </c>
      <c r="I58" s="32"/>
      <c r="J58" s="32"/>
    </row>
    <row r="59" spans="1:40" ht="17.25" x14ac:dyDescent="0.3">
      <c r="A59" s="1" t="s">
        <v>12034</v>
      </c>
      <c r="B59" s="32"/>
      <c r="C59" s="32">
        <v>818859569200</v>
      </c>
      <c r="D59" s="32">
        <v>806318710100</v>
      </c>
      <c r="E59" s="32">
        <v>739653492000</v>
      </c>
      <c r="F59" s="32">
        <v>709075100300</v>
      </c>
      <c r="G59" s="32">
        <v>803820634400</v>
      </c>
      <c r="H59" s="32">
        <v>849993434500</v>
      </c>
      <c r="I59" s="32"/>
      <c r="J59" s="32"/>
    </row>
    <row r="61" spans="1:40" ht="17.25" x14ac:dyDescent="0.3">
      <c r="A61" s="1" t="s">
        <v>23</v>
      </c>
      <c r="B61" s="1"/>
      <c r="C61" s="1" t="s">
        <v>28</v>
      </c>
      <c r="D61" s="1" t="s">
        <v>29</v>
      </c>
      <c r="E61" s="1" t="s">
        <v>30</v>
      </c>
      <c r="F61" s="1" t="s">
        <v>31</v>
      </c>
      <c r="G61" s="1" t="s">
        <v>32</v>
      </c>
      <c r="H61" s="1" t="s">
        <v>33</v>
      </c>
      <c r="I61" s="1"/>
      <c r="J61" s="1"/>
      <c r="K61" s="1" t="s">
        <v>12029</v>
      </c>
      <c r="L61" s="1" t="s">
        <v>12046</v>
      </c>
      <c r="M61" s="1" t="s">
        <v>12047</v>
      </c>
      <c r="N61" s="1"/>
      <c r="O61" s="1" t="s">
        <v>12029</v>
      </c>
      <c r="Q61" s="1" t="s">
        <v>28</v>
      </c>
      <c r="R61" s="1" t="s">
        <v>29</v>
      </c>
      <c r="S61" s="1" t="s">
        <v>30</v>
      </c>
      <c r="T61" s="1" t="s">
        <v>31</v>
      </c>
      <c r="U61" s="1" t="s">
        <v>32</v>
      </c>
      <c r="V61" s="1" t="s">
        <v>33</v>
      </c>
      <c r="W61" s="1"/>
      <c r="X61" s="1"/>
      <c r="Z61" s="1" t="s">
        <v>12046</v>
      </c>
      <c r="AA61" s="1" t="s">
        <v>12047</v>
      </c>
      <c r="AB61" s="1"/>
      <c r="AC61" s="1" t="s">
        <v>12029</v>
      </c>
      <c r="AD61" s="1" t="s">
        <v>12049</v>
      </c>
      <c r="AE61" s="1" t="s">
        <v>12050</v>
      </c>
      <c r="AH61" s="1" t="s">
        <v>12051</v>
      </c>
      <c r="AI61" t="s">
        <v>12052</v>
      </c>
      <c r="AL61" s="1" t="s">
        <v>31</v>
      </c>
      <c r="AM61" s="1" t="s">
        <v>32</v>
      </c>
      <c r="AN61" s="1" t="s">
        <v>33</v>
      </c>
    </row>
    <row r="62" spans="1:40" x14ac:dyDescent="0.25">
      <c r="A62" t="s">
        <v>3529</v>
      </c>
      <c r="B62" t="s">
        <v>3528</v>
      </c>
      <c r="C62">
        <v>72374000</v>
      </c>
      <c r="D62">
        <v>22286000</v>
      </c>
      <c r="E62">
        <v>0</v>
      </c>
      <c r="F62">
        <v>62927000</v>
      </c>
      <c r="G62">
        <v>57571000</v>
      </c>
      <c r="H62">
        <v>75897000</v>
      </c>
      <c r="L62">
        <f>AVERAGE(C62:E62)</f>
        <v>31553333.333333332</v>
      </c>
      <c r="M62">
        <f>AVERAGE(F62:H62)</f>
        <v>65465000</v>
      </c>
      <c r="P62" t="s">
        <v>3529</v>
      </c>
      <c r="Q62">
        <f t="shared" ref="Q62:Q93" si="0">(C62/C$58)*100</f>
        <v>7.8095175214156097E-3</v>
      </c>
      <c r="R62">
        <f t="shared" ref="R62:R93" si="1">(D62/D$58)*100</f>
        <v>2.4541202962186626E-3</v>
      </c>
      <c r="S62">
        <f t="shared" ref="S62:S93" si="2">(E62/E$58)*100</f>
        <v>0</v>
      </c>
      <c r="T62">
        <f t="shared" ref="T62:T93" si="3">(F62/F$58)*100</f>
        <v>7.7947912749589832E-3</v>
      </c>
      <c r="U62">
        <f t="shared" ref="U62:U93" si="4">(G62/G$58)*100</f>
        <v>6.3652543197157008E-3</v>
      </c>
      <c r="V62">
        <f t="shared" ref="V62:V93" si="5">(H62/H$58)*100</f>
        <v>7.3669535040265703E-3</v>
      </c>
      <c r="Z62" s="30">
        <f>AVERAGE(Q62:S62)</f>
        <v>3.4212126058780906E-3</v>
      </c>
      <c r="AA62" s="30">
        <f>AVERAGE(T62:V62)</f>
        <v>7.1756663662337515E-3</v>
      </c>
      <c r="AB62" s="30"/>
      <c r="AC62" t="s">
        <v>3529</v>
      </c>
      <c r="AD62">
        <f>AA62/Z62</f>
        <v>2.0974043980502755</v>
      </c>
      <c r="AE62">
        <f>LOG(AD62,2)</f>
        <v>1.0686050525711335</v>
      </c>
      <c r="AG62" t="s">
        <v>3529</v>
      </c>
      <c r="AH62">
        <f>_xlfn.T.TEST(Q62:S62,T62:V62,2,2)</f>
        <v>0.18451435636607186</v>
      </c>
      <c r="AI62">
        <f t="shared" ref="AI62:AI114" si="6">-LOG10(AH62)</f>
        <v>0.73396983737482735</v>
      </c>
      <c r="AK62" t="s">
        <v>3529</v>
      </c>
      <c r="AL62">
        <f>T62/$Z62</f>
        <v>2.2783709090649649</v>
      </c>
      <c r="AM62">
        <f t="shared" ref="AM62:AN62" si="7">U62/$Z62</f>
        <v>1.8605257997644933</v>
      </c>
      <c r="AN62">
        <f t="shared" si="7"/>
        <v>2.1533164853213687</v>
      </c>
    </row>
    <row r="63" spans="1:40" x14ac:dyDescent="0.25">
      <c r="A63" t="s">
        <v>3226</v>
      </c>
      <c r="B63" t="s">
        <v>3227</v>
      </c>
      <c r="C63">
        <v>0</v>
      </c>
      <c r="D63">
        <v>212280000</v>
      </c>
      <c r="E63">
        <v>90574000</v>
      </c>
      <c r="F63">
        <v>29589000</v>
      </c>
      <c r="G63">
        <v>30334000</v>
      </c>
      <c r="H63">
        <v>51838000</v>
      </c>
      <c r="L63">
        <f t="shared" ref="L63:L114" si="8">AVERAGE(C63:E63)</f>
        <v>100951333.33333333</v>
      </c>
      <c r="M63">
        <f t="shared" ref="M63:M114" si="9">AVERAGE(F63:H63)</f>
        <v>37253666.666666664</v>
      </c>
      <c r="P63" t="s">
        <v>3226</v>
      </c>
      <c r="Q63">
        <f t="shared" si="0"/>
        <v>0</v>
      </c>
      <c r="R63">
        <f t="shared" si="1"/>
        <v>2.3376140019801567E-2</v>
      </c>
      <c r="S63">
        <f t="shared" si="2"/>
        <v>1.0221885914619247E-2</v>
      </c>
      <c r="T63">
        <f t="shared" si="3"/>
        <v>3.6652006139615964E-3</v>
      </c>
      <c r="U63">
        <f t="shared" si="4"/>
        <v>3.3538348219460507E-3</v>
      </c>
      <c r="V63">
        <f t="shared" si="5"/>
        <v>5.0316631189866439E-3</v>
      </c>
      <c r="Z63" s="30">
        <f t="shared" ref="Z63:Z114" si="10">AVERAGE(Q63:S63)</f>
        <v>1.1199341978140272E-2</v>
      </c>
      <c r="AA63" s="30">
        <f t="shared" ref="AA63:AA114" si="11">AVERAGE(T63:V63)</f>
        <v>4.0168995182980971E-3</v>
      </c>
      <c r="AB63" s="30"/>
      <c r="AC63" t="s">
        <v>3226</v>
      </c>
      <c r="AD63">
        <f t="shared" ref="AD63:AD114" si="12">AA63/Z63</f>
        <v>0.35867281543313773</v>
      </c>
      <c r="AE63">
        <f t="shared" ref="AE63:AE114" si="13">LOG(AD63,2)</f>
        <v>-1.4792596903390958</v>
      </c>
      <c r="AG63" t="s">
        <v>3226</v>
      </c>
      <c r="AH63">
        <f t="shared" ref="AH63:AH114" si="14">_xlfn.T.TEST(Q63:S63,T63:V63,2,2)</f>
        <v>0.34950690921767247</v>
      </c>
      <c r="AI63">
        <f t="shared" si="6"/>
        <v>0.45654423449498005</v>
      </c>
      <c r="AK63" t="s">
        <v>3226</v>
      </c>
      <c r="AL63">
        <f t="shared" ref="AL63:AL114" si="15">T63/$Z63</f>
        <v>0.32726928252709969</v>
      </c>
      <c r="AM63">
        <f t="shared" ref="AM63:AM114" si="16">U63/$Z63</f>
        <v>0.29946713195224511</v>
      </c>
      <c r="AN63">
        <f t="shared" ref="AN63:AN114" si="17">V63/$Z63</f>
        <v>0.44928203182006826</v>
      </c>
    </row>
    <row r="64" spans="1:40" x14ac:dyDescent="0.25">
      <c r="A64" t="s">
        <v>3537</v>
      </c>
      <c r="B64" t="s">
        <v>3536</v>
      </c>
      <c r="C64">
        <v>0</v>
      </c>
      <c r="D64">
        <v>139330000</v>
      </c>
      <c r="E64">
        <v>61529000</v>
      </c>
      <c r="F64">
        <v>28992000</v>
      </c>
      <c r="G64">
        <v>36905000</v>
      </c>
      <c r="H64">
        <v>31114000</v>
      </c>
      <c r="L64">
        <f t="shared" si="8"/>
        <v>66953000</v>
      </c>
      <c r="M64">
        <f t="shared" si="9"/>
        <v>32337000</v>
      </c>
      <c r="P64" t="s">
        <v>3537</v>
      </c>
      <c r="Q64">
        <f t="shared" si="0"/>
        <v>0</v>
      </c>
      <c r="R64">
        <f t="shared" si="1"/>
        <v>1.5342931924622915E-2</v>
      </c>
      <c r="S64">
        <f t="shared" si="2"/>
        <v>6.9439620469517477E-3</v>
      </c>
      <c r="T64">
        <f t="shared" si="3"/>
        <v>3.591249998309324E-3</v>
      </c>
      <c r="U64">
        <f t="shared" si="4"/>
        <v>4.0803479298450246E-3</v>
      </c>
      <c r="V64">
        <f t="shared" si="5"/>
        <v>3.0200850010446093E-3</v>
      </c>
      <c r="Z64" s="30">
        <f t="shared" si="10"/>
        <v>7.4289646571915544E-3</v>
      </c>
      <c r="AA64" s="30">
        <f t="shared" si="11"/>
        <v>3.563894309732986E-3</v>
      </c>
      <c r="AB64" s="30"/>
      <c r="AC64" t="s">
        <v>3537</v>
      </c>
      <c r="AD64">
        <f t="shared" si="12"/>
        <v>0.47972960892780453</v>
      </c>
      <c r="AE64">
        <f t="shared" si="13"/>
        <v>-1.0597066094129062</v>
      </c>
      <c r="AG64" t="s">
        <v>3537</v>
      </c>
      <c r="AH64">
        <f t="shared" si="14"/>
        <v>0.43374821974341793</v>
      </c>
      <c r="AI64">
        <f t="shared" si="6"/>
        <v>0.36276229469604765</v>
      </c>
      <c r="AK64" t="s">
        <v>3537</v>
      </c>
      <c r="AL64">
        <f t="shared" si="15"/>
        <v>0.48341191054568294</v>
      </c>
      <c r="AM64">
        <f t="shared" si="16"/>
        <v>0.54924853167730092</v>
      </c>
      <c r="AN64">
        <f t="shared" si="17"/>
        <v>0.40652838456042972</v>
      </c>
    </row>
    <row r="65" spans="1:40" x14ac:dyDescent="0.25">
      <c r="A65" t="s">
        <v>3701</v>
      </c>
      <c r="B65" t="s">
        <v>3700</v>
      </c>
      <c r="C65">
        <v>0</v>
      </c>
      <c r="D65">
        <v>94758000</v>
      </c>
      <c r="E65">
        <v>0</v>
      </c>
      <c r="F65">
        <v>23980000</v>
      </c>
      <c r="G65">
        <v>0</v>
      </c>
      <c r="H65">
        <v>83896000</v>
      </c>
      <c r="L65">
        <f t="shared" si="8"/>
        <v>31586000</v>
      </c>
      <c r="M65">
        <f t="shared" si="9"/>
        <v>35958666.666666664</v>
      </c>
      <c r="P65" t="s">
        <v>3701</v>
      </c>
      <c r="Q65">
        <f t="shared" si="0"/>
        <v>0</v>
      </c>
      <c r="R65">
        <f t="shared" si="1"/>
        <v>1.0434691332185589E-2</v>
      </c>
      <c r="S65">
        <f t="shared" si="2"/>
        <v>0</v>
      </c>
      <c r="T65">
        <f t="shared" si="3"/>
        <v>2.9704116638885761E-3</v>
      </c>
      <c r="U65">
        <f t="shared" si="4"/>
        <v>0</v>
      </c>
      <c r="V65">
        <f t="shared" si="5"/>
        <v>8.1433776193237314E-3</v>
      </c>
      <c r="Z65" s="30">
        <f t="shared" si="10"/>
        <v>3.4782304440618629E-3</v>
      </c>
      <c r="AA65" s="30">
        <f t="shared" si="11"/>
        <v>3.7045964277374354E-3</v>
      </c>
      <c r="AB65" s="30"/>
      <c r="AC65" t="s">
        <v>3701</v>
      </c>
      <c r="AD65">
        <f t="shared" si="12"/>
        <v>1.0650807895900145</v>
      </c>
      <c r="AE65">
        <f t="shared" si="13"/>
        <v>9.0962867371529796E-2</v>
      </c>
      <c r="AG65" t="s">
        <v>3701</v>
      </c>
      <c r="AH65">
        <f t="shared" si="14"/>
        <v>0.95973743004013112</v>
      </c>
      <c r="AI65">
        <f t="shared" si="6"/>
        <v>1.784756725427521E-2</v>
      </c>
      <c r="AK65" t="s">
        <v>3701</v>
      </c>
      <c r="AL65">
        <f t="shared" si="15"/>
        <v>0.85400082359688101</v>
      </c>
      <c r="AM65">
        <f t="shared" si="16"/>
        <v>0</v>
      </c>
      <c r="AN65">
        <f t="shared" si="17"/>
        <v>2.3412415451731627</v>
      </c>
    </row>
    <row r="66" spans="1:40" x14ac:dyDescent="0.25">
      <c r="A66" t="s">
        <v>8650</v>
      </c>
      <c r="B66" t="s">
        <v>8651</v>
      </c>
      <c r="C66">
        <v>0</v>
      </c>
      <c r="D66">
        <v>0</v>
      </c>
      <c r="E66">
        <v>0</v>
      </c>
      <c r="F66">
        <v>0</v>
      </c>
      <c r="G66">
        <v>11694000</v>
      </c>
      <c r="H66">
        <v>0</v>
      </c>
      <c r="L66">
        <f t="shared" si="8"/>
        <v>0</v>
      </c>
      <c r="M66">
        <f t="shared" si="9"/>
        <v>3898000</v>
      </c>
      <c r="P66" t="s">
        <v>8650</v>
      </c>
      <c r="Q66">
        <f t="shared" si="0"/>
        <v>0</v>
      </c>
      <c r="R66">
        <f t="shared" si="1"/>
        <v>0</v>
      </c>
      <c r="S66">
        <f t="shared" si="2"/>
        <v>0</v>
      </c>
      <c r="T66">
        <f t="shared" si="3"/>
        <v>0</v>
      </c>
      <c r="U66">
        <f t="shared" si="4"/>
        <v>1.2929301908036234E-3</v>
      </c>
      <c r="V66">
        <f t="shared" si="5"/>
        <v>0</v>
      </c>
      <c r="Z66" s="30">
        <f t="shared" si="10"/>
        <v>0</v>
      </c>
      <c r="AA66" s="30">
        <f t="shared" si="11"/>
        <v>4.3097673026787445E-4</v>
      </c>
      <c r="AB66" s="30"/>
      <c r="AC66" t="s">
        <v>8650</v>
      </c>
      <c r="AD66" t="e">
        <f t="shared" si="12"/>
        <v>#DIV/0!</v>
      </c>
      <c r="AE66" t="e">
        <f t="shared" si="13"/>
        <v>#DIV/0!</v>
      </c>
      <c r="AG66" t="s">
        <v>8650</v>
      </c>
      <c r="AH66">
        <f t="shared" si="14"/>
        <v>0.37390096630005903</v>
      </c>
      <c r="AI66">
        <f t="shared" si="6"/>
        <v>0.42724341246481962</v>
      </c>
      <c r="AK66" t="s">
        <v>8650</v>
      </c>
      <c r="AL66" t="e">
        <f t="shared" si="15"/>
        <v>#DIV/0!</v>
      </c>
      <c r="AM66" t="e">
        <f t="shared" si="16"/>
        <v>#DIV/0!</v>
      </c>
      <c r="AN66" t="e">
        <f t="shared" si="17"/>
        <v>#DIV/0!</v>
      </c>
    </row>
    <row r="67" spans="1:40" x14ac:dyDescent="0.25">
      <c r="A67" t="s">
        <v>9695</v>
      </c>
      <c r="B67" t="s">
        <v>9696</v>
      </c>
      <c r="C67">
        <v>0</v>
      </c>
      <c r="D67">
        <v>6517100</v>
      </c>
      <c r="E67">
        <v>0</v>
      </c>
      <c r="F67">
        <v>0</v>
      </c>
      <c r="G67">
        <v>0</v>
      </c>
      <c r="H67">
        <v>0</v>
      </c>
      <c r="L67">
        <f t="shared" si="8"/>
        <v>2172366.6666666665</v>
      </c>
      <c r="M67">
        <f t="shared" si="9"/>
        <v>0</v>
      </c>
      <c r="P67" t="s">
        <v>9695</v>
      </c>
      <c r="Q67">
        <f t="shared" si="0"/>
        <v>0</v>
      </c>
      <c r="R67">
        <f t="shared" si="1"/>
        <v>7.1765895102246459E-4</v>
      </c>
      <c r="S67">
        <f t="shared" si="2"/>
        <v>0</v>
      </c>
      <c r="T67">
        <f t="shared" si="3"/>
        <v>0</v>
      </c>
      <c r="U67">
        <f t="shared" si="4"/>
        <v>0</v>
      </c>
      <c r="V67">
        <f t="shared" si="5"/>
        <v>0</v>
      </c>
      <c r="Z67" s="30">
        <f t="shared" si="10"/>
        <v>2.3921965034082152E-4</v>
      </c>
      <c r="AA67" s="30">
        <f t="shared" si="11"/>
        <v>0</v>
      </c>
      <c r="AB67" s="30"/>
      <c r="AC67" t="s">
        <v>9695</v>
      </c>
      <c r="AD67">
        <f t="shared" si="12"/>
        <v>0</v>
      </c>
      <c r="AE67" t="e">
        <f t="shared" si="13"/>
        <v>#NUM!</v>
      </c>
      <c r="AG67" t="s">
        <v>9695</v>
      </c>
      <c r="AH67">
        <f t="shared" si="14"/>
        <v>0.37390096630005903</v>
      </c>
      <c r="AI67">
        <f t="shared" si="6"/>
        <v>0.42724341246481962</v>
      </c>
      <c r="AK67" t="s">
        <v>9695</v>
      </c>
      <c r="AL67">
        <f t="shared" si="15"/>
        <v>0</v>
      </c>
      <c r="AM67">
        <f t="shared" si="16"/>
        <v>0</v>
      </c>
      <c r="AN67">
        <f t="shared" si="17"/>
        <v>0</v>
      </c>
    </row>
    <row r="68" spans="1:40" x14ac:dyDescent="0.25">
      <c r="A68" t="s">
        <v>498</v>
      </c>
      <c r="B68" t="s">
        <v>499</v>
      </c>
      <c r="C68">
        <v>2633500000</v>
      </c>
      <c r="D68">
        <v>6123000000</v>
      </c>
      <c r="E68">
        <v>3336100000</v>
      </c>
      <c r="F68">
        <v>4380100000</v>
      </c>
      <c r="G68">
        <v>4217900000</v>
      </c>
      <c r="H68">
        <v>5565600000</v>
      </c>
      <c r="L68">
        <f t="shared" si="8"/>
        <v>4030866666.6666665</v>
      </c>
      <c r="M68">
        <f t="shared" si="9"/>
        <v>4721200000</v>
      </c>
      <c r="P68" t="s">
        <v>498</v>
      </c>
      <c r="Q68">
        <f t="shared" si="0"/>
        <v>0.28416785575825587</v>
      </c>
      <c r="R68">
        <f t="shared" si="1"/>
        <v>0.67426090701547481</v>
      </c>
      <c r="S68">
        <f t="shared" si="2"/>
        <v>0.37650135358669445</v>
      </c>
      <c r="T68">
        <f t="shared" si="3"/>
        <v>0.54256464257707882</v>
      </c>
      <c r="U68">
        <f t="shared" si="4"/>
        <v>0.46634601092787781</v>
      </c>
      <c r="V68">
        <f t="shared" si="5"/>
        <v>0.54022578523538856</v>
      </c>
      <c r="Z68" s="30">
        <f t="shared" si="10"/>
        <v>0.44497670545347506</v>
      </c>
      <c r="AA68" s="30">
        <f t="shared" si="11"/>
        <v>0.51637881291344845</v>
      </c>
      <c r="AB68" s="30"/>
      <c r="AC68" t="s">
        <v>498</v>
      </c>
      <c r="AD68">
        <f t="shared" si="12"/>
        <v>1.1604625738491359</v>
      </c>
      <c r="AE68">
        <f t="shared" si="13"/>
        <v>0.21469999498490958</v>
      </c>
      <c r="AG68" t="s">
        <v>498</v>
      </c>
      <c r="AH68">
        <f t="shared" si="14"/>
        <v>0.58485238812129436</v>
      </c>
      <c r="AI68">
        <f t="shared" si="6"/>
        <v>0.23295373240285305</v>
      </c>
      <c r="AK68" t="s">
        <v>498</v>
      </c>
      <c r="AL68">
        <f t="shared" si="15"/>
        <v>1.2193102154058875</v>
      </c>
      <c r="AM68">
        <f t="shared" si="16"/>
        <v>1.0480234250748595</v>
      </c>
      <c r="AN68">
        <f t="shared" si="17"/>
        <v>1.21405408106666</v>
      </c>
    </row>
    <row r="69" spans="1:40" x14ac:dyDescent="0.25">
      <c r="A69" t="s">
        <v>8262</v>
      </c>
      <c r="B69" t="s">
        <v>8261</v>
      </c>
      <c r="C69">
        <v>0</v>
      </c>
      <c r="D69">
        <v>15172000</v>
      </c>
      <c r="E69">
        <v>0</v>
      </c>
      <c r="F69">
        <v>0</v>
      </c>
      <c r="G69">
        <v>0</v>
      </c>
      <c r="H69">
        <v>0</v>
      </c>
      <c r="L69">
        <f t="shared" si="8"/>
        <v>5057333.333333333</v>
      </c>
      <c r="M69">
        <f t="shared" si="9"/>
        <v>0</v>
      </c>
      <c r="P69" t="s">
        <v>8262</v>
      </c>
      <c r="Q69">
        <f t="shared" si="0"/>
        <v>0</v>
      </c>
      <c r="R69">
        <f t="shared" si="1"/>
        <v>1.6707310928039823E-3</v>
      </c>
      <c r="S69">
        <f t="shared" si="2"/>
        <v>0</v>
      </c>
      <c r="T69">
        <f t="shared" si="3"/>
        <v>0</v>
      </c>
      <c r="U69">
        <f t="shared" si="4"/>
        <v>0</v>
      </c>
      <c r="V69">
        <f t="shared" si="5"/>
        <v>0</v>
      </c>
      <c r="Z69" s="30">
        <f t="shared" si="10"/>
        <v>5.5691036426799411E-4</v>
      </c>
      <c r="AA69" s="30">
        <f t="shared" si="11"/>
        <v>0</v>
      </c>
      <c r="AB69" s="30"/>
      <c r="AC69" t="s">
        <v>8262</v>
      </c>
      <c r="AD69">
        <f t="shared" si="12"/>
        <v>0</v>
      </c>
      <c r="AE69" t="e">
        <f t="shared" si="13"/>
        <v>#NUM!</v>
      </c>
      <c r="AG69" t="s">
        <v>8262</v>
      </c>
      <c r="AH69">
        <f t="shared" si="14"/>
        <v>0.37390096630005903</v>
      </c>
      <c r="AI69">
        <f t="shared" si="6"/>
        <v>0.42724341246481962</v>
      </c>
      <c r="AK69" t="s">
        <v>8262</v>
      </c>
      <c r="AL69">
        <f t="shared" si="15"/>
        <v>0</v>
      </c>
      <c r="AM69">
        <f t="shared" si="16"/>
        <v>0</v>
      </c>
      <c r="AN69">
        <f t="shared" si="17"/>
        <v>0</v>
      </c>
    </row>
    <row r="70" spans="1:40" x14ac:dyDescent="0.25">
      <c r="A70" t="s">
        <v>3592</v>
      </c>
      <c r="B70" t="s">
        <v>3593</v>
      </c>
      <c r="C70">
        <v>78321000</v>
      </c>
      <c r="D70">
        <v>31155000</v>
      </c>
      <c r="E70">
        <v>55330000</v>
      </c>
      <c r="F70">
        <v>34086000</v>
      </c>
      <c r="G70">
        <v>40795000</v>
      </c>
      <c r="H70">
        <v>36869000</v>
      </c>
      <c r="L70">
        <f t="shared" si="8"/>
        <v>54935333.333333336</v>
      </c>
      <c r="M70">
        <f t="shared" si="9"/>
        <v>37250000</v>
      </c>
      <c r="P70" t="s">
        <v>3592</v>
      </c>
      <c r="Q70">
        <f t="shared" si="0"/>
        <v>8.4512286428108426E-3</v>
      </c>
      <c r="R70">
        <f t="shared" si="1"/>
        <v>3.4307689952747214E-3</v>
      </c>
      <c r="S70">
        <f t="shared" si="2"/>
        <v>6.2443631467737201E-3</v>
      </c>
      <c r="T70">
        <f t="shared" si="3"/>
        <v>4.2222457037241869E-3</v>
      </c>
      <c r="U70">
        <f t="shared" si="4"/>
        <v>4.510440151687516E-3</v>
      </c>
      <c r="V70">
        <f t="shared" si="5"/>
        <v>3.5786949252270264E-3</v>
      </c>
      <c r="Z70" s="30">
        <f t="shared" si="10"/>
        <v>6.0421202616197612E-3</v>
      </c>
      <c r="AA70" s="30">
        <f t="shared" si="11"/>
        <v>4.1037935935462439E-3</v>
      </c>
      <c r="AB70" s="30"/>
      <c r="AC70" t="s">
        <v>3592</v>
      </c>
      <c r="AD70">
        <f t="shared" si="12"/>
        <v>0.67919760214208413</v>
      </c>
      <c r="AE70">
        <f t="shared" si="13"/>
        <v>-0.55809672931771614</v>
      </c>
      <c r="AG70" t="s">
        <v>3592</v>
      </c>
      <c r="AH70">
        <f t="shared" si="14"/>
        <v>0.26010107306327362</v>
      </c>
      <c r="AI70">
        <f t="shared" si="6"/>
        <v>0.58485785609133545</v>
      </c>
      <c r="AK70" t="s">
        <v>3592</v>
      </c>
      <c r="AL70">
        <f t="shared" si="15"/>
        <v>0.69880199679976152</v>
      </c>
      <c r="AM70">
        <f t="shared" si="16"/>
        <v>0.74649956577963994</v>
      </c>
      <c r="AN70">
        <f t="shared" si="17"/>
        <v>0.5922912438468505</v>
      </c>
    </row>
    <row r="71" spans="1:40" x14ac:dyDescent="0.25">
      <c r="A71" t="s">
        <v>10082</v>
      </c>
      <c r="B71" t="s">
        <v>10081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L71">
        <f t="shared" si="8"/>
        <v>0</v>
      </c>
      <c r="M71">
        <f t="shared" si="9"/>
        <v>0</v>
      </c>
      <c r="P71" t="s">
        <v>10082</v>
      </c>
      <c r="Q71">
        <f t="shared" si="0"/>
        <v>0</v>
      </c>
      <c r="R71">
        <f t="shared" si="1"/>
        <v>0</v>
      </c>
      <c r="S71">
        <f t="shared" si="2"/>
        <v>0</v>
      </c>
      <c r="T71">
        <f t="shared" si="3"/>
        <v>0</v>
      </c>
      <c r="U71">
        <f t="shared" si="4"/>
        <v>0</v>
      </c>
      <c r="V71">
        <f t="shared" si="5"/>
        <v>0</v>
      </c>
      <c r="Z71" s="30">
        <f t="shared" si="10"/>
        <v>0</v>
      </c>
      <c r="AA71" s="30">
        <f t="shared" si="11"/>
        <v>0</v>
      </c>
      <c r="AB71" s="30"/>
      <c r="AC71" t="s">
        <v>10082</v>
      </c>
      <c r="AD71" t="e">
        <f t="shared" si="12"/>
        <v>#DIV/0!</v>
      </c>
      <c r="AE71" t="e">
        <f t="shared" si="13"/>
        <v>#DIV/0!</v>
      </c>
      <c r="AG71" t="s">
        <v>10082</v>
      </c>
      <c r="AH71" t="e">
        <f t="shared" si="14"/>
        <v>#DIV/0!</v>
      </c>
      <c r="AI71" t="e">
        <f t="shared" si="6"/>
        <v>#DIV/0!</v>
      </c>
      <c r="AK71" t="s">
        <v>10082</v>
      </c>
      <c r="AL71" t="e">
        <f t="shared" si="15"/>
        <v>#DIV/0!</v>
      </c>
      <c r="AM71" t="e">
        <f t="shared" si="16"/>
        <v>#DIV/0!</v>
      </c>
      <c r="AN71" t="e">
        <f t="shared" si="17"/>
        <v>#DIV/0!</v>
      </c>
    </row>
    <row r="72" spans="1:40" x14ac:dyDescent="0.25">
      <c r="A72" t="s">
        <v>3873</v>
      </c>
      <c r="B72" t="s">
        <v>3872</v>
      </c>
      <c r="C72">
        <v>0</v>
      </c>
      <c r="D72">
        <v>0</v>
      </c>
      <c r="E72">
        <v>0</v>
      </c>
      <c r="F72">
        <v>0</v>
      </c>
      <c r="G72">
        <v>0</v>
      </c>
      <c r="H72">
        <v>90496000</v>
      </c>
      <c r="L72">
        <f t="shared" si="8"/>
        <v>0</v>
      </c>
      <c r="M72">
        <f t="shared" si="9"/>
        <v>30165333.333333332</v>
      </c>
      <c r="P72" t="s">
        <v>3873</v>
      </c>
      <c r="Q72">
        <f t="shared" si="0"/>
        <v>0</v>
      </c>
      <c r="R72">
        <f t="shared" si="1"/>
        <v>0</v>
      </c>
      <c r="S72">
        <f t="shared" si="2"/>
        <v>0</v>
      </c>
      <c r="T72">
        <f t="shared" si="3"/>
        <v>0</v>
      </c>
      <c r="U72">
        <f t="shared" si="4"/>
        <v>0</v>
      </c>
      <c r="V72">
        <f t="shared" si="5"/>
        <v>8.7840075931906198E-3</v>
      </c>
      <c r="Z72" s="30">
        <f t="shared" si="10"/>
        <v>0</v>
      </c>
      <c r="AA72" s="30">
        <f t="shared" si="11"/>
        <v>2.9280025310635398E-3</v>
      </c>
      <c r="AB72" s="30"/>
      <c r="AC72" t="s">
        <v>3873</v>
      </c>
      <c r="AD72" t="e">
        <f t="shared" si="12"/>
        <v>#DIV/0!</v>
      </c>
      <c r="AE72" t="e">
        <f t="shared" si="13"/>
        <v>#DIV/0!</v>
      </c>
      <c r="AG72" t="s">
        <v>3873</v>
      </c>
      <c r="AH72">
        <f t="shared" si="14"/>
        <v>0.37390096630005903</v>
      </c>
      <c r="AI72">
        <f t="shared" si="6"/>
        <v>0.42724341246481962</v>
      </c>
      <c r="AK72" t="s">
        <v>3873</v>
      </c>
      <c r="AL72" t="e">
        <f t="shared" si="15"/>
        <v>#DIV/0!</v>
      </c>
      <c r="AM72" t="e">
        <f t="shared" si="16"/>
        <v>#DIV/0!</v>
      </c>
      <c r="AN72" t="e">
        <f t="shared" si="17"/>
        <v>#DIV/0!</v>
      </c>
    </row>
    <row r="73" spans="1:40" x14ac:dyDescent="0.25">
      <c r="A73" t="s">
        <v>8601</v>
      </c>
      <c r="B73" t="s">
        <v>8600</v>
      </c>
      <c r="C73">
        <v>0</v>
      </c>
      <c r="D73">
        <v>0</v>
      </c>
      <c r="E73">
        <v>0</v>
      </c>
      <c r="F73">
        <v>0</v>
      </c>
      <c r="G73">
        <v>11947000</v>
      </c>
      <c r="H73">
        <v>0</v>
      </c>
      <c r="L73">
        <f t="shared" si="8"/>
        <v>0</v>
      </c>
      <c r="M73">
        <f t="shared" si="9"/>
        <v>3982333.3333333335</v>
      </c>
      <c r="P73" t="s">
        <v>8601</v>
      </c>
      <c r="Q73">
        <f t="shared" si="0"/>
        <v>0</v>
      </c>
      <c r="R73">
        <f t="shared" si="1"/>
        <v>0</v>
      </c>
      <c r="S73">
        <f t="shared" si="2"/>
        <v>0</v>
      </c>
      <c r="T73">
        <f t="shared" si="3"/>
        <v>0</v>
      </c>
      <c r="U73">
        <f t="shared" si="4"/>
        <v>1.3209027697563614E-3</v>
      </c>
      <c r="V73">
        <f t="shared" si="5"/>
        <v>0</v>
      </c>
      <c r="Z73" s="30">
        <f t="shared" si="10"/>
        <v>0</v>
      </c>
      <c r="AA73" s="30">
        <f t="shared" si="11"/>
        <v>4.4030092325212045E-4</v>
      </c>
      <c r="AB73" s="30"/>
      <c r="AC73" t="s">
        <v>8601</v>
      </c>
      <c r="AD73" t="e">
        <f t="shared" si="12"/>
        <v>#DIV/0!</v>
      </c>
      <c r="AE73" t="e">
        <f t="shared" si="13"/>
        <v>#DIV/0!</v>
      </c>
      <c r="AG73" t="s">
        <v>8601</v>
      </c>
      <c r="AH73">
        <f t="shared" si="14"/>
        <v>0.37390096630005903</v>
      </c>
      <c r="AI73">
        <f t="shared" si="6"/>
        <v>0.42724341246481962</v>
      </c>
      <c r="AK73" t="s">
        <v>8601</v>
      </c>
      <c r="AL73" t="e">
        <f t="shared" si="15"/>
        <v>#DIV/0!</v>
      </c>
      <c r="AM73" t="e">
        <f t="shared" si="16"/>
        <v>#DIV/0!</v>
      </c>
      <c r="AN73" t="e">
        <f t="shared" si="17"/>
        <v>#DIV/0!</v>
      </c>
    </row>
    <row r="74" spans="1:40" x14ac:dyDescent="0.25">
      <c r="A74" t="s">
        <v>10884</v>
      </c>
      <c r="B74" t="s">
        <v>10883</v>
      </c>
      <c r="C74">
        <v>0</v>
      </c>
      <c r="D74">
        <v>0</v>
      </c>
      <c r="E74">
        <v>0</v>
      </c>
      <c r="F74">
        <v>0</v>
      </c>
      <c r="G74">
        <v>2921100</v>
      </c>
      <c r="H74">
        <v>0</v>
      </c>
      <c r="L74">
        <f t="shared" si="8"/>
        <v>0</v>
      </c>
      <c r="M74">
        <f t="shared" si="9"/>
        <v>973700</v>
      </c>
      <c r="P74" t="s">
        <v>10884</v>
      </c>
      <c r="Q74">
        <f t="shared" si="0"/>
        <v>0</v>
      </c>
      <c r="R74">
        <f t="shared" si="1"/>
        <v>0</v>
      </c>
      <c r="S74">
        <f t="shared" si="2"/>
        <v>0</v>
      </c>
      <c r="T74">
        <f t="shared" si="3"/>
        <v>0</v>
      </c>
      <c r="U74">
        <f t="shared" si="4"/>
        <v>3.2296719517329095E-4</v>
      </c>
      <c r="V74">
        <f t="shared" si="5"/>
        <v>0</v>
      </c>
      <c r="Z74" s="30">
        <f t="shared" si="10"/>
        <v>0</v>
      </c>
      <c r="AA74" s="30">
        <f t="shared" si="11"/>
        <v>1.0765573172443031E-4</v>
      </c>
      <c r="AB74" s="30"/>
      <c r="AC74" t="s">
        <v>10884</v>
      </c>
      <c r="AD74" t="e">
        <f t="shared" si="12"/>
        <v>#DIV/0!</v>
      </c>
      <c r="AE74" t="e">
        <f t="shared" si="13"/>
        <v>#DIV/0!</v>
      </c>
      <c r="AG74" t="s">
        <v>10884</v>
      </c>
      <c r="AH74">
        <f t="shared" si="14"/>
        <v>0.37390096630005903</v>
      </c>
      <c r="AI74">
        <f t="shared" si="6"/>
        <v>0.42724341246481962</v>
      </c>
      <c r="AK74" t="s">
        <v>10884</v>
      </c>
      <c r="AL74" t="e">
        <f t="shared" si="15"/>
        <v>#DIV/0!</v>
      </c>
      <c r="AM74" t="e">
        <f t="shared" si="16"/>
        <v>#DIV/0!</v>
      </c>
      <c r="AN74" t="e">
        <f t="shared" si="17"/>
        <v>#DIV/0!</v>
      </c>
    </row>
    <row r="75" spans="1:40" x14ac:dyDescent="0.25">
      <c r="A75" t="s">
        <v>8410</v>
      </c>
      <c r="B75" t="s">
        <v>8411</v>
      </c>
      <c r="C75">
        <v>0</v>
      </c>
      <c r="D75">
        <v>0</v>
      </c>
      <c r="E75">
        <v>0</v>
      </c>
      <c r="F75">
        <v>0</v>
      </c>
      <c r="G75">
        <v>14019000</v>
      </c>
      <c r="H75">
        <v>0</v>
      </c>
      <c r="L75">
        <f t="shared" si="8"/>
        <v>0</v>
      </c>
      <c r="M75">
        <f t="shared" si="9"/>
        <v>4673000</v>
      </c>
      <c r="P75" t="s">
        <v>8410</v>
      </c>
      <c r="Q75">
        <f t="shared" si="0"/>
        <v>0</v>
      </c>
      <c r="R75">
        <f t="shared" si="1"/>
        <v>0</v>
      </c>
      <c r="S75">
        <f t="shared" si="2"/>
        <v>0</v>
      </c>
      <c r="T75">
        <f t="shared" si="3"/>
        <v>0</v>
      </c>
      <c r="U75">
        <f t="shared" si="4"/>
        <v>1.5499904519305624E-3</v>
      </c>
      <c r="V75">
        <f t="shared" si="5"/>
        <v>0</v>
      </c>
      <c r="Z75" s="30">
        <f t="shared" si="10"/>
        <v>0</v>
      </c>
      <c r="AA75" s="30">
        <f t="shared" si="11"/>
        <v>5.1666348397685414E-4</v>
      </c>
      <c r="AB75" s="30"/>
      <c r="AC75" t="s">
        <v>8410</v>
      </c>
      <c r="AD75" t="e">
        <f t="shared" si="12"/>
        <v>#DIV/0!</v>
      </c>
      <c r="AE75" t="e">
        <f t="shared" si="13"/>
        <v>#DIV/0!</v>
      </c>
      <c r="AG75" t="s">
        <v>8410</v>
      </c>
      <c r="AH75">
        <f t="shared" si="14"/>
        <v>0.37390096630005903</v>
      </c>
      <c r="AI75">
        <f t="shared" si="6"/>
        <v>0.42724341246481962</v>
      </c>
      <c r="AK75" t="s">
        <v>8410</v>
      </c>
      <c r="AL75" t="e">
        <f t="shared" si="15"/>
        <v>#DIV/0!</v>
      </c>
      <c r="AM75" t="e">
        <f t="shared" si="16"/>
        <v>#DIV/0!</v>
      </c>
      <c r="AN75" t="e">
        <f t="shared" si="17"/>
        <v>#DIV/0!</v>
      </c>
    </row>
    <row r="76" spans="1:40" x14ac:dyDescent="0.25">
      <c r="A76" t="s">
        <v>2838</v>
      </c>
      <c r="B76" t="s">
        <v>2839</v>
      </c>
      <c r="C76">
        <v>0</v>
      </c>
      <c r="D76">
        <v>135480000</v>
      </c>
      <c r="E76">
        <v>96913000</v>
      </c>
      <c r="F76">
        <v>0</v>
      </c>
      <c r="G76">
        <v>115900000</v>
      </c>
      <c r="H76">
        <v>72749000</v>
      </c>
      <c r="L76">
        <f t="shared" si="8"/>
        <v>77464333.333333328</v>
      </c>
      <c r="M76">
        <f t="shared" si="9"/>
        <v>62883000</v>
      </c>
      <c r="P76" t="s">
        <v>2838</v>
      </c>
      <c r="Q76">
        <f t="shared" si="0"/>
        <v>0</v>
      </c>
      <c r="R76">
        <f t="shared" si="1"/>
        <v>1.4918972347289977E-2</v>
      </c>
      <c r="S76">
        <f t="shared" si="2"/>
        <v>1.093728475769531E-2</v>
      </c>
      <c r="T76">
        <f t="shared" si="3"/>
        <v>0</v>
      </c>
      <c r="U76">
        <f t="shared" si="4"/>
        <v>1.2814315812736442E-2</v>
      </c>
      <c r="V76">
        <f t="shared" si="5"/>
        <v>7.0613924195215751E-3</v>
      </c>
      <c r="Z76" s="30">
        <f t="shared" si="10"/>
        <v>8.6187523683284289E-3</v>
      </c>
      <c r="AA76" s="30">
        <f t="shared" si="11"/>
        <v>6.6252360774193388E-3</v>
      </c>
      <c r="AB76" s="30"/>
      <c r="AC76" t="s">
        <v>2838</v>
      </c>
      <c r="AD76">
        <f t="shared" si="12"/>
        <v>0.76870013132820469</v>
      </c>
      <c r="AE76">
        <f t="shared" si="13"/>
        <v>-0.37950717994699662</v>
      </c>
      <c r="AG76" t="s">
        <v>2838</v>
      </c>
      <c r="AH76">
        <f t="shared" si="14"/>
        <v>0.74831205286880265</v>
      </c>
      <c r="AI76">
        <f t="shared" si="6"/>
        <v>0.12591725965167244</v>
      </c>
      <c r="AK76" t="s">
        <v>2838</v>
      </c>
      <c r="AL76">
        <f t="shared" si="15"/>
        <v>0</v>
      </c>
      <c r="AM76">
        <f t="shared" si="16"/>
        <v>1.4867947546358993</v>
      </c>
      <c r="AN76">
        <f t="shared" si="17"/>
        <v>0.81930563934871503</v>
      </c>
    </row>
    <row r="77" spans="1:40" x14ac:dyDescent="0.25">
      <c r="A77" t="s">
        <v>1783</v>
      </c>
      <c r="B77" t="s">
        <v>1784</v>
      </c>
      <c r="C77">
        <v>0</v>
      </c>
      <c r="D77">
        <v>594800000</v>
      </c>
      <c r="E77">
        <v>53567000</v>
      </c>
      <c r="F77">
        <v>322880000</v>
      </c>
      <c r="G77">
        <v>301150000</v>
      </c>
      <c r="H77">
        <v>0</v>
      </c>
      <c r="L77">
        <f t="shared" si="8"/>
        <v>216122333.33333334</v>
      </c>
      <c r="M77">
        <f t="shared" si="9"/>
        <v>208010000</v>
      </c>
      <c r="P77" t="s">
        <v>1783</v>
      </c>
      <c r="Q77">
        <f t="shared" si="0"/>
        <v>0</v>
      </c>
      <c r="R77">
        <f t="shared" si="1"/>
        <v>6.5499001713670485E-2</v>
      </c>
      <c r="S77">
        <f t="shared" si="2"/>
        <v>6.0453967229934548E-3</v>
      </c>
      <c r="T77">
        <f t="shared" si="3"/>
        <v>3.9995267641215318E-2</v>
      </c>
      <c r="U77">
        <f t="shared" si="4"/>
        <v>3.3296214038011904E-2</v>
      </c>
      <c r="V77">
        <f t="shared" si="5"/>
        <v>0</v>
      </c>
      <c r="Z77" s="30">
        <f t="shared" si="10"/>
        <v>2.3848132812221312E-2</v>
      </c>
      <c r="AA77" s="30">
        <f t="shared" si="11"/>
        <v>2.4430493893075739E-2</v>
      </c>
      <c r="AB77" s="30"/>
      <c r="AC77" t="s">
        <v>1783</v>
      </c>
      <c r="AD77">
        <f t="shared" si="12"/>
        <v>1.0244195671602427</v>
      </c>
      <c r="AE77">
        <f t="shared" si="13"/>
        <v>3.4806714837791852E-2</v>
      </c>
      <c r="AG77" t="s">
        <v>1783</v>
      </c>
      <c r="AH77">
        <f t="shared" si="14"/>
        <v>0.98201595559742283</v>
      </c>
      <c r="AI77">
        <f t="shared" si="6"/>
        <v>7.8814558264699609E-3</v>
      </c>
      <c r="AK77" t="s">
        <v>1783</v>
      </c>
      <c r="AL77">
        <f t="shared" si="15"/>
        <v>1.6770817219165761</v>
      </c>
      <c r="AM77">
        <f t="shared" si="16"/>
        <v>1.3961769795641523</v>
      </c>
      <c r="AN77">
        <f t="shared" si="17"/>
        <v>0</v>
      </c>
    </row>
    <row r="78" spans="1:40" x14ac:dyDescent="0.25">
      <c r="A78" t="s">
        <v>1880</v>
      </c>
      <c r="B78" t="s">
        <v>1879</v>
      </c>
      <c r="C78">
        <v>120470000</v>
      </c>
      <c r="D78">
        <v>294080000</v>
      </c>
      <c r="E78">
        <v>63379000</v>
      </c>
      <c r="F78">
        <v>277220000</v>
      </c>
      <c r="G78">
        <v>244990000</v>
      </c>
      <c r="H78">
        <v>353840000</v>
      </c>
      <c r="L78">
        <f t="shared" si="8"/>
        <v>159309666.66666666</v>
      </c>
      <c r="M78">
        <f t="shared" si="9"/>
        <v>292016666.66666669</v>
      </c>
      <c r="P78" t="s">
        <v>1880</v>
      </c>
      <c r="Q78">
        <f t="shared" si="0"/>
        <v>1.2999317100131793E-2</v>
      </c>
      <c r="R78">
        <f t="shared" si="1"/>
        <v>3.2383904545992298E-2</v>
      </c>
      <c r="S78">
        <f t="shared" si="2"/>
        <v>7.152747006675792E-3</v>
      </c>
      <c r="T78">
        <f t="shared" si="3"/>
        <v>3.433934618278528E-2</v>
      </c>
      <c r="U78">
        <f t="shared" si="4"/>
        <v>2.7086964891823131E-2</v>
      </c>
      <c r="V78">
        <f t="shared" si="5"/>
        <v>3.4345531811069759E-2</v>
      </c>
      <c r="Z78" s="30">
        <f t="shared" si="10"/>
        <v>1.7511989550933294E-2</v>
      </c>
      <c r="AA78" s="30">
        <f t="shared" si="11"/>
        <v>3.1923947628559386E-2</v>
      </c>
      <c r="AB78" s="30"/>
      <c r="AC78" t="s">
        <v>1880</v>
      </c>
      <c r="AD78">
        <f t="shared" si="12"/>
        <v>1.8229766261400044</v>
      </c>
      <c r="AE78">
        <f t="shared" si="13"/>
        <v>0.86629606353388466</v>
      </c>
      <c r="AG78" t="s">
        <v>1880</v>
      </c>
      <c r="AH78">
        <f t="shared" si="14"/>
        <v>0.14596298771731889</v>
      </c>
      <c r="AI78">
        <f t="shared" si="6"/>
        <v>0.83575725563991043</v>
      </c>
      <c r="AK78" t="s">
        <v>1880</v>
      </c>
      <c r="AL78">
        <f t="shared" si="15"/>
        <v>1.9609049036324475</v>
      </c>
      <c r="AM78">
        <f t="shared" si="16"/>
        <v>1.5467668486805111</v>
      </c>
      <c r="AN78">
        <f t="shared" si="17"/>
        <v>1.961258126107055</v>
      </c>
    </row>
    <row r="79" spans="1:40" x14ac:dyDescent="0.25">
      <c r="A79" t="s">
        <v>1727</v>
      </c>
      <c r="B79" t="s">
        <v>1728</v>
      </c>
      <c r="C79">
        <v>53766000</v>
      </c>
      <c r="D79">
        <v>222350000</v>
      </c>
      <c r="E79">
        <v>237060000</v>
      </c>
      <c r="F79">
        <v>276980000</v>
      </c>
      <c r="G79">
        <v>339260000</v>
      </c>
      <c r="H79">
        <v>201090000</v>
      </c>
      <c r="L79">
        <f t="shared" si="8"/>
        <v>171058666.66666666</v>
      </c>
      <c r="M79">
        <f t="shared" si="9"/>
        <v>272443333.33333331</v>
      </c>
      <c r="P79" t="s">
        <v>1727</v>
      </c>
      <c r="Q79">
        <f t="shared" si="0"/>
        <v>5.8016210110872924E-3</v>
      </c>
      <c r="R79">
        <f t="shared" si="1"/>
        <v>2.4485042083111353E-2</v>
      </c>
      <c r="S79">
        <f t="shared" si="2"/>
        <v>2.6753817595774047E-2</v>
      </c>
      <c r="T79">
        <f t="shared" si="3"/>
        <v>3.4309617292070799E-2</v>
      </c>
      <c r="U79">
        <f t="shared" si="4"/>
        <v>3.7509791049430245E-2</v>
      </c>
      <c r="V79">
        <f t="shared" si="5"/>
        <v>1.9518830521953474E-2</v>
      </c>
      <c r="Z79" s="30">
        <f t="shared" si="10"/>
        <v>1.901349356332423E-2</v>
      </c>
      <c r="AA79" s="30">
        <f t="shared" si="11"/>
        <v>3.0446079621151506E-2</v>
      </c>
      <c r="AB79" s="30"/>
      <c r="AC79" t="s">
        <v>1727</v>
      </c>
      <c r="AD79">
        <f t="shared" si="12"/>
        <v>1.601288028407361</v>
      </c>
      <c r="AE79">
        <f t="shared" si="13"/>
        <v>0.67923283301391146</v>
      </c>
      <c r="AG79" t="s">
        <v>1727</v>
      </c>
      <c r="AH79">
        <f t="shared" si="14"/>
        <v>0.25665991828977325</v>
      </c>
      <c r="AI79">
        <f t="shared" si="6"/>
        <v>0.59064194833176209</v>
      </c>
      <c r="AK79" t="s">
        <v>1727</v>
      </c>
      <c r="AL79">
        <f t="shared" si="15"/>
        <v>1.8044878063993341</v>
      </c>
      <c r="AM79">
        <f t="shared" si="16"/>
        <v>1.9727984720169547</v>
      </c>
      <c r="AN79">
        <f t="shared" si="17"/>
        <v>1.0265778068057942</v>
      </c>
    </row>
    <row r="80" spans="1:40" x14ac:dyDescent="0.25">
      <c r="A80" t="s">
        <v>6992</v>
      </c>
      <c r="B80" t="s">
        <v>6993</v>
      </c>
      <c r="C80">
        <v>0</v>
      </c>
      <c r="D80">
        <v>0</v>
      </c>
      <c r="E80">
        <v>0</v>
      </c>
      <c r="F80">
        <v>14559000</v>
      </c>
      <c r="G80">
        <v>16744000</v>
      </c>
      <c r="H80">
        <v>0</v>
      </c>
      <c r="L80">
        <f t="shared" si="8"/>
        <v>0</v>
      </c>
      <c r="M80">
        <f t="shared" si="9"/>
        <v>10434333.333333334</v>
      </c>
      <c r="P80" t="s">
        <v>6992</v>
      </c>
      <c r="Q80">
        <f t="shared" si="0"/>
        <v>0</v>
      </c>
      <c r="R80">
        <f t="shared" si="1"/>
        <v>0</v>
      </c>
      <c r="S80">
        <f t="shared" si="2"/>
        <v>0</v>
      </c>
      <c r="T80">
        <f t="shared" si="3"/>
        <v>1.8034288329672134E-3</v>
      </c>
      <c r="U80">
        <f t="shared" si="4"/>
        <v>1.8512761343266522E-3</v>
      </c>
      <c r="V80">
        <f t="shared" si="5"/>
        <v>0</v>
      </c>
      <c r="Z80" s="30">
        <f t="shared" si="10"/>
        <v>0</v>
      </c>
      <c r="AA80" s="30">
        <f t="shared" si="11"/>
        <v>1.2182349890979551E-3</v>
      </c>
      <c r="AB80" s="30"/>
      <c r="AC80" t="s">
        <v>6992</v>
      </c>
      <c r="AD80" t="e">
        <f t="shared" si="12"/>
        <v>#DIV/0!</v>
      </c>
      <c r="AE80" t="e">
        <f t="shared" si="13"/>
        <v>#DIV/0!</v>
      </c>
      <c r="AG80" t="s">
        <v>6992</v>
      </c>
      <c r="AH80">
        <f t="shared" si="14"/>
        <v>0.11618469297733312</v>
      </c>
      <c r="AI80">
        <f t="shared" si="6"/>
        <v>0.93485108531377215</v>
      </c>
      <c r="AK80" t="s">
        <v>6992</v>
      </c>
      <c r="AL80" t="e">
        <f t="shared" si="15"/>
        <v>#DIV/0!</v>
      </c>
      <c r="AM80" t="e">
        <f t="shared" si="16"/>
        <v>#DIV/0!</v>
      </c>
      <c r="AN80" t="e">
        <f t="shared" si="17"/>
        <v>#DIV/0!</v>
      </c>
    </row>
    <row r="81" spans="1:40" x14ac:dyDescent="0.25">
      <c r="A81" t="s">
        <v>2227</v>
      </c>
      <c r="B81" t="s">
        <v>2228</v>
      </c>
      <c r="C81">
        <v>343160000</v>
      </c>
      <c r="D81">
        <v>159500000</v>
      </c>
      <c r="E81">
        <v>184700000</v>
      </c>
      <c r="F81">
        <v>281180000</v>
      </c>
      <c r="G81">
        <v>122670000</v>
      </c>
      <c r="H81">
        <v>84588000</v>
      </c>
      <c r="L81">
        <f t="shared" si="8"/>
        <v>229120000</v>
      </c>
      <c r="M81">
        <f t="shared" si="9"/>
        <v>162812666.66666666</v>
      </c>
      <c r="P81" t="s">
        <v>2227</v>
      </c>
      <c r="Q81">
        <f t="shared" si="0"/>
        <v>3.7028684785267926E-2</v>
      </c>
      <c r="R81">
        <f t="shared" si="1"/>
        <v>1.7564039632364567E-2</v>
      </c>
      <c r="S81">
        <f t="shared" si="2"/>
        <v>2.0844638951908658E-2</v>
      </c>
      <c r="T81">
        <f t="shared" si="3"/>
        <v>3.4829872879574224E-2</v>
      </c>
      <c r="U81">
        <f t="shared" si="4"/>
        <v>1.3562831067716817E-2</v>
      </c>
      <c r="V81">
        <f t="shared" si="5"/>
        <v>8.2105467014321979E-3</v>
      </c>
      <c r="Z81" s="30">
        <f t="shared" si="10"/>
        <v>2.5145787789847052E-2</v>
      </c>
      <c r="AA81" s="30">
        <f t="shared" si="11"/>
        <v>1.886775021624108E-2</v>
      </c>
      <c r="AB81" s="30"/>
      <c r="AC81" t="s">
        <v>2227</v>
      </c>
      <c r="AD81">
        <f t="shared" si="12"/>
        <v>0.75033442475241063</v>
      </c>
      <c r="AE81">
        <f t="shared" si="13"/>
        <v>-0.41439434541676612</v>
      </c>
      <c r="AG81" t="s">
        <v>2227</v>
      </c>
      <c r="AH81">
        <f t="shared" si="14"/>
        <v>0.56837893076790746</v>
      </c>
      <c r="AI81">
        <f t="shared" si="6"/>
        <v>0.24536202930338016</v>
      </c>
      <c r="AK81" t="s">
        <v>2227</v>
      </c>
      <c r="AL81">
        <f t="shared" si="15"/>
        <v>1.3851175859217761</v>
      </c>
      <c r="AM81">
        <f t="shared" si="16"/>
        <v>0.53936791247371429</v>
      </c>
      <c r="AN81">
        <f t="shared" si="17"/>
        <v>0.32651777586174158</v>
      </c>
    </row>
    <row r="82" spans="1:40" x14ac:dyDescent="0.25">
      <c r="A82" t="s">
        <v>5599</v>
      </c>
      <c r="B82" t="s">
        <v>5600</v>
      </c>
      <c r="C82">
        <v>0</v>
      </c>
      <c r="D82">
        <v>24109000</v>
      </c>
      <c r="E82">
        <v>0</v>
      </c>
      <c r="F82">
        <v>38818000</v>
      </c>
      <c r="G82">
        <v>0</v>
      </c>
      <c r="H82">
        <v>19025000</v>
      </c>
      <c r="L82">
        <f t="shared" si="8"/>
        <v>8036333.333333333</v>
      </c>
      <c r="M82">
        <f t="shared" si="9"/>
        <v>19281000</v>
      </c>
      <c r="P82" t="s">
        <v>5599</v>
      </c>
      <c r="Q82">
        <f t="shared" si="0"/>
        <v>0</v>
      </c>
      <c r="R82">
        <f t="shared" si="1"/>
        <v>2.654867909070077E-3</v>
      </c>
      <c r="S82">
        <f t="shared" si="2"/>
        <v>0</v>
      </c>
      <c r="T82">
        <f t="shared" si="3"/>
        <v>4.8084003323113737E-3</v>
      </c>
      <c r="U82">
        <f t="shared" si="4"/>
        <v>0</v>
      </c>
      <c r="V82">
        <f t="shared" si="5"/>
        <v>1.8466644322450889E-3</v>
      </c>
      <c r="Z82" s="30">
        <f t="shared" si="10"/>
        <v>8.8495596969002564E-4</v>
      </c>
      <c r="AA82" s="30">
        <f t="shared" si="11"/>
        <v>2.218354921518821E-3</v>
      </c>
      <c r="AB82" s="30"/>
      <c r="AC82" t="s">
        <v>5599</v>
      </c>
      <c r="AD82">
        <f t="shared" si="12"/>
        <v>2.5067404452854825</v>
      </c>
      <c r="AE82">
        <f t="shared" si="13"/>
        <v>1.3258126233417686</v>
      </c>
      <c r="AG82" t="s">
        <v>5599</v>
      </c>
      <c r="AH82">
        <f t="shared" si="14"/>
        <v>0.46600286400292185</v>
      </c>
      <c r="AI82">
        <f t="shared" si="6"/>
        <v>0.33161141417514378</v>
      </c>
      <c r="AK82" t="s">
        <v>5599</v>
      </c>
      <c r="AL82">
        <f t="shared" si="15"/>
        <v>5.4334910402329015</v>
      </c>
      <c r="AM82">
        <f t="shared" si="16"/>
        <v>0</v>
      </c>
      <c r="AN82">
        <f t="shared" si="17"/>
        <v>2.0867302956235458</v>
      </c>
    </row>
    <row r="83" spans="1:40" x14ac:dyDescent="0.25">
      <c r="A83" t="s">
        <v>5019</v>
      </c>
      <c r="B83" t="s">
        <v>5020</v>
      </c>
      <c r="C83">
        <v>0</v>
      </c>
      <c r="D83">
        <v>23688000</v>
      </c>
      <c r="E83">
        <v>0</v>
      </c>
      <c r="F83">
        <v>21503000</v>
      </c>
      <c r="G83">
        <v>24683000</v>
      </c>
      <c r="H83">
        <v>0</v>
      </c>
      <c r="L83">
        <f t="shared" si="8"/>
        <v>7896000</v>
      </c>
      <c r="M83">
        <f t="shared" si="9"/>
        <v>15395333.333333334</v>
      </c>
      <c r="P83" t="s">
        <v>5019</v>
      </c>
      <c r="Q83">
        <f t="shared" si="0"/>
        <v>0</v>
      </c>
      <c r="R83">
        <f t="shared" si="1"/>
        <v>2.6085076539902933E-3</v>
      </c>
      <c r="S83">
        <f t="shared" si="2"/>
        <v>0</v>
      </c>
      <c r="T83">
        <f t="shared" si="3"/>
        <v>2.6635847376395346E-3</v>
      </c>
      <c r="U83">
        <f t="shared" si="4"/>
        <v>2.7290401829661226E-3</v>
      </c>
      <c r="V83">
        <f t="shared" si="5"/>
        <v>0</v>
      </c>
      <c r="Z83" s="30">
        <f t="shared" si="10"/>
        <v>8.6950255133009776E-4</v>
      </c>
      <c r="AA83" s="30">
        <f t="shared" si="11"/>
        <v>1.7975416402018858E-3</v>
      </c>
      <c r="AB83" s="30"/>
      <c r="AC83" t="s">
        <v>5019</v>
      </c>
      <c r="AD83">
        <f t="shared" si="12"/>
        <v>2.0673218697888185</v>
      </c>
      <c r="AE83">
        <f t="shared" si="13"/>
        <v>1.0477630253367594</v>
      </c>
      <c r="AG83" t="s">
        <v>5019</v>
      </c>
      <c r="AH83">
        <f t="shared" si="14"/>
        <v>0.49927419083940877</v>
      </c>
      <c r="AI83">
        <f t="shared" si="6"/>
        <v>0.30166088350573944</v>
      </c>
      <c r="AK83" t="s">
        <v>5019</v>
      </c>
      <c r="AL83">
        <f t="shared" si="15"/>
        <v>3.0633432110866021</v>
      </c>
      <c r="AM83">
        <f t="shared" si="16"/>
        <v>3.1386223982798533</v>
      </c>
      <c r="AN83">
        <f t="shared" si="17"/>
        <v>0</v>
      </c>
    </row>
    <row r="84" spans="1:40" x14ac:dyDescent="0.25">
      <c r="A84" t="s">
        <v>5186</v>
      </c>
      <c r="B84" t="s">
        <v>5187</v>
      </c>
      <c r="C84">
        <v>0</v>
      </c>
      <c r="D84">
        <v>0</v>
      </c>
      <c r="E84">
        <v>0</v>
      </c>
      <c r="F84">
        <v>22678000</v>
      </c>
      <c r="G84">
        <v>28603000</v>
      </c>
      <c r="H84">
        <v>27769000</v>
      </c>
      <c r="L84">
        <f t="shared" si="8"/>
        <v>0</v>
      </c>
      <c r="M84">
        <f t="shared" si="9"/>
        <v>26350000</v>
      </c>
      <c r="P84" t="s">
        <v>5186</v>
      </c>
      <c r="Q84">
        <f t="shared" si="0"/>
        <v>0</v>
      </c>
      <c r="R84">
        <f t="shared" si="1"/>
        <v>0</v>
      </c>
      <c r="S84">
        <f t="shared" si="2"/>
        <v>0</v>
      </c>
      <c r="T84">
        <f t="shared" si="3"/>
        <v>2.8091324317625157E-3</v>
      </c>
      <c r="U84">
        <f t="shared" si="4"/>
        <v>3.1624493114037998E-3</v>
      </c>
      <c r="V84">
        <f t="shared" si="5"/>
        <v>2.6954020824711627E-3</v>
      </c>
      <c r="Z84" s="30">
        <f t="shared" si="10"/>
        <v>0</v>
      </c>
      <c r="AA84" s="30">
        <f t="shared" si="11"/>
        <v>2.8889946085458259E-3</v>
      </c>
      <c r="AB84" s="30"/>
      <c r="AC84" t="s">
        <v>5186</v>
      </c>
      <c r="AD84" t="e">
        <f>AA84/Z84</f>
        <v>#DIV/0!</v>
      </c>
      <c r="AE84" t="e">
        <f t="shared" si="13"/>
        <v>#DIV/0!</v>
      </c>
      <c r="AG84" t="s">
        <v>5186</v>
      </c>
      <c r="AH84">
        <f>_xlfn.T.TEST(Q84:S84,T84:V84,2,2)</f>
        <v>3.3147333761245292E-5</v>
      </c>
      <c r="AI84">
        <f t="shared" si="6"/>
        <v>4.479551398762891</v>
      </c>
      <c r="AK84" t="s">
        <v>5186</v>
      </c>
      <c r="AL84" t="e">
        <f t="shared" si="15"/>
        <v>#DIV/0!</v>
      </c>
      <c r="AM84" t="e">
        <f t="shared" si="16"/>
        <v>#DIV/0!</v>
      </c>
      <c r="AN84" t="e">
        <f t="shared" si="17"/>
        <v>#DIV/0!</v>
      </c>
    </row>
    <row r="85" spans="1:40" x14ac:dyDescent="0.25">
      <c r="A85" t="s">
        <v>8429</v>
      </c>
      <c r="B85" t="s">
        <v>8430</v>
      </c>
      <c r="C85">
        <v>0</v>
      </c>
      <c r="D85">
        <v>0</v>
      </c>
      <c r="E85">
        <v>0</v>
      </c>
      <c r="F85">
        <v>13926000</v>
      </c>
      <c r="G85">
        <v>0</v>
      </c>
      <c r="H85">
        <v>0</v>
      </c>
      <c r="L85">
        <f t="shared" si="8"/>
        <v>0</v>
      </c>
      <c r="M85">
        <f t="shared" si="9"/>
        <v>4642000</v>
      </c>
      <c r="P85" t="s">
        <v>8429</v>
      </c>
      <c r="Q85">
        <f t="shared" si="0"/>
        <v>0</v>
      </c>
      <c r="R85">
        <f t="shared" si="1"/>
        <v>0</v>
      </c>
      <c r="S85">
        <f t="shared" si="2"/>
        <v>0</v>
      </c>
      <c r="T85">
        <f t="shared" si="3"/>
        <v>1.7250188837077695E-3</v>
      </c>
      <c r="U85">
        <f t="shared" si="4"/>
        <v>0</v>
      </c>
      <c r="V85">
        <f t="shared" si="5"/>
        <v>0</v>
      </c>
      <c r="Z85" s="30">
        <f t="shared" si="10"/>
        <v>0</v>
      </c>
      <c r="AA85" s="30">
        <f t="shared" si="11"/>
        <v>5.7500629456925655E-4</v>
      </c>
      <c r="AB85" s="30"/>
      <c r="AC85" t="s">
        <v>8429</v>
      </c>
      <c r="AD85" t="e">
        <f t="shared" si="12"/>
        <v>#DIV/0!</v>
      </c>
      <c r="AE85" t="e">
        <f t="shared" si="13"/>
        <v>#DIV/0!</v>
      </c>
      <c r="AG85" t="s">
        <v>8429</v>
      </c>
      <c r="AH85">
        <f t="shared" si="14"/>
        <v>0.37390096630005903</v>
      </c>
      <c r="AI85">
        <f t="shared" si="6"/>
        <v>0.42724341246481962</v>
      </c>
      <c r="AK85" t="s">
        <v>8429</v>
      </c>
      <c r="AL85" t="e">
        <f t="shared" si="15"/>
        <v>#DIV/0!</v>
      </c>
      <c r="AM85" t="e">
        <f t="shared" si="16"/>
        <v>#DIV/0!</v>
      </c>
      <c r="AN85" t="e">
        <f t="shared" si="17"/>
        <v>#DIV/0!</v>
      </c>
    </row>
    <row r="86" spans="1:40" x14ac:dyDescent="0.25">
      <c r="A86" t="s">
        <v>3369</v>
      </c>
      <c r="B86" t="s">
        <v>3370</v>
      </c>
      <c r="C86">
        <v>68098000</v>
      </c>
      <c r="D86">
        <v>39466000</v>
      </c>
      <c r="E86">
        <v>0</v>
      </c>
      <c r="F86">
        <v>68401000</v>
      </c>
      <c r="G86">
        <v>50278000</v>
      </c>
      <c r="H86">
        <v>73823000</v>
      </c>
      <c r="L86">
        <f t="shared" si="8"/>
        <v>35854666.666666664</v>
      </c>
      <c r="M86">
        <f t="shared" si="9"/>
        <v>64167333.333333336</v>
      </c>
      <c r="P86" t="s">
        <v>3369</v>
      </c>
      <c r="Q86">
        <f t="shared" si="0"/>
        <v>7.3481156792958822E-3</v>
      </c>
      <c r="R86">
        <f t="shared" si="1"/>
        <v>4.3459710854601881E-3</v>
      </c>
      <c r="S86">
        <f t="shared" si="2"/>
        <v>0</v>
      </c>
      <c r="T86">
        <f t="shared" si="3"/>
        <v>8.4728577240051079E-3</v>
      </c>
      <c r="U86">
        <f t="shared" si="4"/>
        <v>5.5589143264259087E-3</v>
      </c>
      <c r="V86">
        <f t="shared" si="5"/>
        <v>7.1656403879962775E-3</v>
      </c>
      <c r="Z86" s="30">
        <f t="shared" si="10"/>
        <v>3.8980289215853566E-3</v>
      </c>
      <c r="AA86" s="30">
        <f t="shared" si="11"/>
        <v>7.0658041461424308E-3</v>
      </c>
      <c r="AB86" s="30"/>
      <c r="AC86" t="s">
        <v>3369</v>
      </c>
      <c r="AD86">
        <f t="shared" si="12"/>
        <v>1.8126607801741801</v>
      </c>
      <c r="AE86">
        <f t="shared" si="13"/>
        <v>0.85810896559519034</v>
      </c>
      <c r="AG86" t="s">
        <v>3369</v>
      </c>
      <c r="AH86">
        <f t="shared" si="14"/>
        <v>0.23934994528097484</v>
      </c>
      <c r="AI86">
        <f t="shared" si="6"/>
        <v>0.62096666746832219</v>
      </c>
      <c r="AK86" t="s">
        <v>3369</v>
      </c>
      <c r="AL86">
        <f t="shared" si="15"/>
        <v>2.1736261824756125</v>
      </c>
      <c r="AM86">
        <f t="shared" si="16"/>
        <v>1.4260833970839442</v>
      </c>
      <c r="AN86">
        <f t="shared" si="17"/>
        <v>1.8382727609629843</v>
      </c>
    </row>
    <row r="87" spans="1:40" x14ac:dyDescent="0.25">
      <c r="A87" t="s">
        <v>3167</v>
      </c>
      <c r="B87" t="s">
        <v>3166</v>
      </c>
      <c r="C87">
        <v>0</v>
      </c>
      <c r="D87">
        <v>55841000</v>
      </c>
      <c r="E87">
        <v>114800000</v>
      </c>
      <c r="F87">
        <v>70358000</v>
      </c>
      <c r="G87">
        <v>57939000</v>
      </c>
      <c r="H87">
        <v>72492000</v>
      </c>
      <c r="L87">
        <f t="shared" si="8"/>
        <v>56880333.333333336</v>
      </c>
      <c r="M87">
        <f t="shared" si="9"/>
        <v>66929666.666666664</v>
      </c>
      <c r="P87" t="s">
        <v>3167</v>
      </c>
      <c r="Q87">
        <f t="shared" si="0"/>
        <v>0</v>
      </c>
      <c r="R87">
        <f t="shared" si="1"/>
        <v>6.1491757812593712E-3</v>
      </c>
      <c r="S87">
        <f t="shared" si="2"/>
        <v>1.2955953176389354E-2</v>
      </c>
      <c r="T87">
        <f t="shared" si="3"/>
        <v>8.7152720537061051E-3</v>
      </c>
      <c r="U87">
        <f t="shared" si="4"/>
        <v>6.4059417072833197E-3</v>
      </c>
      <c r="V87">
        <f t="shared" si="5"/>
        <v>7.0364466765997892E-3</v>
      </c>
      <c r="Z87" s="30">
        <f t="shared" si="10"/>
        <v>6.3683763192162414E-3</v>
      </c>
      <c r="AA87" s="30">
        <f t="shared" si="11"/>
        <v>7.3858868125297383E-3</v>
      </c>
      <c r="AB87" s="30"/>
      <c r="AC87" t="s">
        <v>3167</v>
      </c>
      <c r="AD87">
        <f t="shared" si="12"/>
        <v>1.1597754972869949</v>
      </c>
      <c r="AE87">
        <f t="shared" si="13"/>
        <v>0.21384556371751806</v>
      </c>
      <c r="AG87" t="s">
        <v>3167</v>
      </c>
      <c r="AH87">
        <f t="shared" si="14"/>
        <v>0.80235243172183701</v>
      </c>
      <c r="AI87">
        <f t="shared" si="6"/>
        <v>9.5634826813525586E-2</v>
      </c>
      <c r="AK87" t="s">
        <v>3167</v>
      </c>
      <c r="AL87">
        <f t="shared" si="15"/>
        <v>1.368523406414949</v>
      </c>
      <c r="AM87">
        <f t="shared" si="16"/>
        <v>1.0058987387340359</v>
      </c>
      <c r="AN87">
        <f t="shared" si="17"/>
        <v>1.1049043467119994</v>
      </c>
    </row>
    <row r="88" spans="1:40" x14ac:dyDescent="0.25">
      <c r="A88" t="s">
        <v>1359</v>
      </c>
      <c r="B88" t="s">
        <v>1360</v>
      </c>
      <c r="C88">
        <v>655920000</v>
      </c>
      <c r="D88">
        <v>482900000</v>
      </c>
      <c r="E88">
        <v>746660000</v>
      </c>
      <c r="F88">
        <v>299590000</v>
      </c>
      <c r="G88">
        <v>320380000</v>
      </c>
      <c r="H88">
        <v>809230000</v>
      </c>
      <c r="L88">
        <f t="shared" si="8"/>
        <v>628493333.33333337</v>
      </c>
      <c r="M88">
        <f t="shared" si="9"/>
        <v>476400000</v>
      </c>
      <c r="P88" t="s">
        <v>1359</v>
      </c>
      <c r="Q88">
        <f t="shared" si="0"/>
        <v>7.0777057128898868E-2</v>
      </c>
      <c r="R88">
        <f t="shared" si="1"/>
        <v>5.3176644128331341E-2</v>
      </c>
      <c r="S88">
        <f t="shared" si="2"/>
        <v>8.4265609744624353E-2</v>
      </c>
      <c r="T88">
        <f t="shared" si="3"/>
        <v>3.7110326538130879E-2</v>
      </c>
      <c r="U88">
        <f t="shared" si="4"/>
        <v>3.5422351165526327E-2</v>
      </c>
      <c r="V88">
        <f t="shared" si="5"/>
        <v>7.8548029356409629E-2</v>
      </c>
      <c r="Z88" s="30">
        <f t="shared" si="10"/>
        <v>6.9406437000618187E-2</v>
      </c>
      <c r="AA88" s="30">
        <f t="shared" si="11"/>
        <v>5.0360235686688938E-2</v>
      </c>
      <c r="AB88" s="30"/>
      <c r="AC88" t="s">
        <v>1359</v>
      </c>
      <c r="AD88">
        <f t="shared" si="12"/>
        <v>0.7255845115092191</v>
      </c>
      <c r="AE88">
        <f t="shared" si="13"/>
        <v>-0.46278443478626774</v>
      </c>
      <c r="AG88" t="s">
        <v>1359</v>
      </c>
      <c r="AH88">
        <f t="shared" si="14"/>
        <v>0.31848790290822948</v>
      </c>
      <c r="AI88">
        <f t="shared" si="6"/>
        <v>0.49690705877596864</v>
      </c>
      <c r="AK88" t="s">
        <v>1359</v>
      </c>
      <c r="AL88">
        <f t="shared" si="15"/>
        <v>0.53468133708981991</v>
      </c>
      <c r="AM88">
        <f t="shared" si="16"/>
        <v>0.51036118112806783</v>
      </c>
      <c r="AN88">
        <f t="shared" si="17"/>
        <v>1.1317110163097699</v>
      </c>
    </row>
    <row r="89" spans="1:40" x14ac:dyDescent="0.25">
      <c r="A89" t="s">
        <v>11658</v>
      </c>
      <c r="B89" t="s">
        <v>11657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L89">
        <f t="shared" si="8"/>
        <v>0</v>
      </c>
      <c r="M89">
        <f t="shared" si="9"/>
        <v>0</v>
      </c>
      <c r="P89" t="s">
        <v>11658</v>
      </c>
      <c r="Q89">
        <f t="shared" si="0"/>
        <v>0</v>
      </c>
      <c r="R89">
        <f t="shared" si="1"/>
        <v>0</v>
      </c>
      <c r="S89">
        <f t="shared" si="2"/>
        <v>0</v>
      </c>
      <c r="T89">
        <f t="shared" si="3"/>
        <v>0</v>
      </c>
      <c r="U89">
        <f t="shared" si="4"/>
        <v>0</v>
      </c>
      <c r="V89">
        <f t="shared" si="5"/>
        <v>0</v>
      </c>
      <c r="Z89" s="30">
        <f t="shared" si="10"/>
        <v>0</v>
      </c>
      <c r="AA89" s="30">
        <f t="shared" si="11"/>
        <v>0</v>
      </c>
      <c r="AB89" s="30"/>
      <c r="AC89" t="s">
        <v>11658</v>
      </c>
      <c r="AD89" t="e">
        <f t="shared" si="12"/>
        <v>#DIV/0!</v>
      </c>
      <c r="AE89" t="e">
        <f t="shared" si="13"/>
        <v>#DIV/0!</v>
      </c>
      <c r="AG89" t="s">
        <v>11658</v>
      </c>
      <c r="AH89" t="e">
        <f t="shared" si="14"/>
        <v>#DIV/0!</v>
      </c>
      <c r="AI89" t="e">
        <f t="shared" si="6"/>
        <v>#DIV/0!</v>
      </c>
      <c r="AK89" t="s">
        <v>11658</v>
      </c>
      <c r="AL89" t="e">
        <f t="shared" si="15"/>
        <v>#DIV/0!</v>
      </c>
      <c r="AM89" t="e">
        <f t="shared" si="16"/>
        <v>#DIV/0!</v>
      </c>
      <c r="AN89" t="e">
        <f t="shared" si="17"/>
        <v>#DIV/0!</v>
      </c>
    </row>
    <row r="90" spans="1:40" x14ac:dyDescent="0.25">
      <c r="A90" t="s">
        <v>9108</v>
      </c>
      <c r="B90" t="s">
        <v>9109</v>
      </c>
      <c r="C90">
        <v>0</v>
      </c>
      <c r="D90">
        <v>9248500</v>
      </c>
      <c r="E90">
        <v>0</v>
      </c>
      <c r="F90">
        <v>0</v>
      </c>
      <c r="G90">
        <v>0</v>
      </c>
      <c r="H90">
        <v>0</v>
      </c>
      <c r="L90">
        <f t="shared" si="8"/>
        <v>3082833.3333333335</v>
      </c>
      <c r="M90">
        <f t="shared" si="9"/>
        <v>0</v>
      </c>
      <c r="P90" t="s">
        <v>9108</v>
      </c>
      <c r="Q90">
        <f t="shared" si="0"/>
        <v>0</v>
      </c>
      <c r="R90">
        <f t="shared" si="1"/>
        <v>1.0184390002503051E-3</v>
      </c>
      <c r="S90">
        <f t="shared" si="2"/>
        <v>0</v>
      </c>
      <c r="T90">
        <f t="shared" si="3"/>
        <v>0</v>
      </c>
      <c r="U90">
        <f t="shared" si="4"/>
        <v>0</v>
      </c>
      <c r="V90">
        <f t="shared" si="5"/>
        <v>0</v>
      </c>
      <c r="Z90" s="30">
        <f t="shared" si="10"/>
        <v>3.394796667501017E-4</v>
      </c>
      <c r="AA90" s="30">
        <f t="shared" si="11"/>
        <v>0</v>
      </c>
      <c r="AB90" s="30"/>
      <c r="AC90" t="s">
        <v>9108</v>
      </c>
      <c r="AD90">
        <f t="shared" si="12"/>
        <v>0</v>
      </c>
      <c r="AE90" t="e">
        <f t="shared" si="13"/>
        <v>#NUM!</v>
      </c>
      <c r="AG90" t="s">
        <v>9108</v>
      </c>
      <c r="AH90">
        <f t="shared" si="14"/>
        <v>0.37390096630005903</v>
      </c>
      <c r="AI90">
        <f t="shared" si="6"/>
        <v>0.42724341246481962</v>
      </c>
      <c r="AK90" t="s">
        <v>9108</v>
      </c>
      <c r="AL90">
        <f t="shared" si="15"/>
        <v>0</v>
      </c>
      <c r="AM90">
        <f t="shared" si="16"/>
        <v>0</v>
      </c>
      <c r="AN90">
        <f t="shared" si="17"/>
        <v>0</v>
      </c>
    </row>
    <row r="91" spans="1:40" x14ac:dyDescent="0.25">
      <c r="A91" t="s">
        <v>9027</v>
      </c>
      <c r="B91" t="s">
        <v>9028</v>
      </c>
      <c r="C91">
        <v>0</v>
      </c>
      <c r="D91">
        <v>9562900</v>
      </c>
      <c r="E91">
        <v>0</v>
      </c>
      <c r="F91">
        <v>0</v>
      </c>
      <c r="G91">
        <v>0</v>
      </c>
      <c r="H91">
        <v>0</v>
      </c>
      <c r="L91">
        <f t="shared" si="8"/>
        <v>3187633.3333333335</v>
      </c>
      <c r="M91">
        <f t="shared" si="9"/>
        <v>0</v>
      </c>
      <c r="P91" t="s">
        <v>9027</v>
      </c>
      <c r="Q91">
        <f t="shared" si="0"/>
        <v>0</v>
      </c>
      <c r="R91">
        <f t="shared" si="1"/>
        <v>1.0530605304096493E-3</v>
      </c>
      <c r="S91">
        <f t="shared" si="2"/>
        <v>0</v>
      </c>
      <c r="T91">
        <f t="shared" si="3"/>
        <v>0</v>
      </c>
      <c r="U91">
        <f t="shared" si="4"/>
        <v>0</v>
      </c>
      <c r="V91">
        <f t="shared" si="5"/>
        <v>0</v>
      </c>
      <c r="Z91" s="30">
        <f t="shared" si="10"/>
        <v>3.5102017680321645E-4</v>
      </c>
      <c r="AA91" s="30">
        <f t="shared" si="11"/>
        <v>0</v>
      </c>
      <c r="AB91" s="30"/>
      <c r="AC91" t="s">
        <v>9027</v>
      </c>
      <c r="AD91">
        <f t="shared" si="12"/>
        <v>0</v>
      </c>
      <c r="AE91" t="e">
        <f t="shared" si="13"/>
        <v>#NUM!</v>
      </c>
      <c r="AG91" t="s">
        <v>9027</v>
      </c>
      <c r="AH91">
        <f t="shared" si="14"/>
        <v>0.37390096630005903</v>
      </c>
      <c r="AI91">
        <f t="shared" si="6"/>
        <v>0.42724341246481962</v>
      </c>
      <c r="AK91" t="s">
        <v>9027</v>
      </c>
      <c r="AL91">
        <f t="shared" si="15"/>
        <v>0</v>
      </c>
      <c r="AM91">
        <f t="shared" si="16"/>
        <v>0</v>
      </c>
      <c r="AN91">
        <f t="shared" si="17"/>
        <v>0</v>
      </c>
    </row>
    <row r="92" spans="1:40" x14ac:dyDescent="0.25">
      <c r="A92" t="s">
        <v>2905</v>
      </c>
      <c r="B92" t="s">
        <v>2906</v>
      </c>
      <c r="C92">
        <v>0</v>
      </c>
      <c r="D92">
        <v>143840000</v>
      </c>
      <c r="E92">
        <v>265540000</v>
      </c>
      <c r="F92">
        <v>53224000</v>
      </c>
      <c r="G92">
        <v>66991000</v>
      </c>
      <c r="H92">
        <v>74296000</v>
      </c>
      <c r="L92">
        <f t="shared" si="8"/>
        <v>136460000</v>
      </c>
      <c r="M92">
        <f t="shared" si="9"/>
        <v>64837000</v>
      </c>
      <c r="P92" t="s">
        <v>2905</v>
      </c>
      <c r="Q92">
        <f t="shared" si="0"/>
        <v>0</v>
      </c>
      <c r="R92">
        <f t="shared" si="1"/>
        <v>1.5839570286641496E-2</v>
      </c>
      <c r="S92">
        <f t="shared" si="2"/>
        <v>2.9967977408174473E-2</v>
      </c>
      <c r="T92">
        <f t="shared" si="3"/>
        <v>6.5928769974481051E-3</v>
      </c>
      <c r="U92">
        <f t="shared" si="4"/>
        <v>7.4067629906042019E-3</v>
      </c>
      <c r="V92">
        <f t="shared" si="5"/>
        <v>7.2115522027900725E-3</v>
      </c>
      <c r="Z92" s="30">
        <f t="shared" si="10"/>
        <v>1.5269182564938658E-2</v>
      </c>
      <c r="AA92" s="30">
        <f t="shared" si="11"/>
        <v>7.0703973969474601E-3</v>
      </c>
      <c r="AB92" s="30"/>
      <c r="AC92" t="s">
        <v>2905</v>
      </c>
      <c r="AD92">
        <f t="shared" si="12"/>
        <v>0.46305015785079551</v>
      </c>
      <c r="AE92">
        <f t="shared" si="13"/>
        <v>-1.1107596194077025</v>
      </c>
      <c r="AG92" t="s">
        <v>2905</v>
      </c>
      <c r="AH92">
        <f t="shared" si="14"/>
        <v>0.39733863748748077</v>
      </c>
      <c r="AI92">
        <f t="shared" si="6"/>
        <v>0.40083920179153049</v>
      </c>
      <c r="AK92" t="s">
        <v>2905</v>
      </c>
      <c r="AL92">
        <f t="shared" si="15"/>
        <v>0.43177668283217568</v>
      </c>
      <c r="AM92">
        <f t="shared" si="16"/>
        <v>0.48507920834031615</v>
      </c>
      <c r="AN92">
        <f t="shared" si="17"/>
        <v>0.47229458237989469</v>
      </c>
    </row>
    <row r="93" spans="1:40" x14ac:dyDescent="0.25">
      <c r="A93" t="s">
        <v>2301</v>
      </c>
      <c r="B93" t="s">
        <v>2302</v>
      </c>
      <c r="C93">
        <v>85632000</v>
      </c>
      <c r="D93">
        <v>265290000</v>
      </c>
      <c r="E93">
        <v>251420000</v>
      </c>
      <c r="F93">
        <v>117520000</v>
      </c>
      <c r="G93">
        <v>101630000</v>
      </c>
      <c r="H93">
        <v>122260000</v>
      </c>
      <c r="L93">
        <f t="shared" si="8"/>
        <v>200780666.66666666</v>
      </c>
      <c r="M93">
        <f t="shared" si="9"/>
        <v>113803333.33333333</v>
      </c>
      <c r="P93" t="s">
        <v>2301</v>
      </c>
      <c r="Q93">
        <f t="shared" si="0"/>
        <v>9.2401222040216311E-3</v>
      </c>
      <c r="R93">
        <f t="shared" si="1"/>
        <v>2.9213567862507808E-2</v>
      </c>
      <c r="S93">
        <f t="shared" si="2"/>
        <v>2.8374440310172576E-2</v>
      </c>
      <c r="T93">
        <f t="shared" si="3"/>
        <v>1.4557246819857608E-2</v>
      </c>
      <c r="U93">
        <f t="shared" si="4"/>
        <v>1.1236573908959487E-2</v>
      </c>
      <c r="V93">
        <f t="shared" si="5"/>
        <v>1.1867184940146363E-2</v>
      </c>
      <c r="Z93" s="30">
        <f t="shared" si="10"/>
        <v>2.2276043458900673E-2</v>
      </c>
      <c r="AA93" s="30">
        <f t="shared" si="11"/>
        <v>1.2553668556321153E-2</v>
      </c>
      <c r="AB93" s="30"/>
      <c r="AC93" t="s">
        <v>2301</v>
      </c>
      <c r="AD93">
        <f t="shared" si="12"/>
        <v>0.56355019146387852</v>
      </c>
      <c r="AE93">
        <f t="shared" si="13"/>
        <v>-0.82738398803668434</v>
      </c>
      <c r="AG93" t="s">
        <v>2301</v>
      </c>
      <c r="AH93">
        <f t="shared" si="14"/>
        <v>0.21480431413688122</v>
      </c>
      <c r="AI93">
        <f t="shared" si="6"/>
        <v>0.66795700050029028</v>
      </c>
      <c r="AK93" t="s">
        <v>2301</v>
      </c>
      <c r="AL93">
        <f t="shared" si="15"/>
        <v>0.65349337492161685</v>
      </c>
      <c r="AM93">
        <f t="shared" si="16"/>
        <v>0.50442413302393574</v>
      </c>
      <c r="AN93">
        <f t="shared" si="17"/>
        <v>0.53273306644608287</v>
      </c>
    </row>
    <row r="94" spans="1:40" x14ac:dyDescent="0.25">
      <c r="A94" t="s">
        <v>9516</v>
      </c>
      <c r="B94" t="s">
        <v>9517</v>
      </c>
      <c r="C94">
        <v>0</v>
      </c>
      <c r="D94">
        <v>0</v>
      </c>
      <c r="E94">
        <v>0</v>
      </c>
      <c r="F94">
        <v>0</v>
      </c>
      <c r="G94">
        <v>7095300</v>
      </c>
      <c r="H94">
        <v>0</v>
      </c>
      <c r="L94">
        <f t="shared" si="8"/>
        <v>0</v>
      </c>
      <c r="M94">
        <f t="shared" si="9"/>
        <v>2365100</v>
      </c>
      <c r="P94" t="s">
        <v>9516</v>
      </c>
      <c r="Q94">
        <f t="shared" ref="Q94:Q114" si="18">(C94/C$58)*100</f>
        <v>0</v>
      </c>
      <c r="R94">
        <f t="shared" ref="R94:R114" si="19">(D94/D$58)*100</f>
        <v>0</v>
      </c>
      <c r="S94">
        <f t="shared" ref="S94:S114" si="20">(E94/E$58)*100</f>
        <v>0</v>
      </c>
      <c r="T94">
        <f t="shared" ref="T94:T114" si="21">(F94/F$58)*100</f>
        <v>0</v>
      </c>
      <c r="U94">
        <f t="shared" ref="U94:U114" si="22">(G94/G$58)*100</f>
        <v>7.8448157882751398E-4</v>
      </c>
      <c r="V94">
        <f t="shared" ref="V94:V114" si="23">(H94/H$58)*100</f>
        <v>0</v>
      </c>
      <c r="Z94" s="30">
        <f t="shared" si="10"/>
        <v>0</v>
      </c>
      <c r="AA94" s="30">
        <f t="shared" si="11"/>
        <v>2.6149385960917135E-4</v>
      </c>
      <c r="AB94" s="30"/>
      <c r="AC94" t="s">
        <v>9516</v>
      </c>
      <c r="AD94" t="e">
        <f t="shared" si="12"/>
        <v>#DIV/0!</v>
      </c>
      <c r="AE94" t="e">
        <f t="shared" si="13"/>
        <v>#DIV/0!</v>
      </c>
      <c r="AG94" t="s">
        <v>9516</v>
      </c>
      <c r="AH94">
        <f t="shared" si="14"/>
        <v>0.37390096630005903</v>
      </c>
      <c r="AI94">
        <f t="shared" si="6"/>
        <v>0.42724341246481962</v>
      </c>
      <c r="AK94" t="s">
        <v>9516</v>
      </c>
      <c r="AL94" t="e">
        <f t="shared" si="15"/>
        <v>#DIV/0!</v>
      </c>
      <c r="AM94" t="e">
        <f t="shared" si="16"/>
        <v>#DIV/0!</v>
      </c>
      <c r="AN94" t="e">
        <f t="shared" si="17"/>
        <v>#DIV/0!</v>
      </c>
    </row>
    <row r="95" spans="1:40" x14ac:dyDescent="0.25">
      <c r="A95" t="s">
        <v>9</v>
      </c>
      <c r="B95" t="s">
        <v>11755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L95">
        <f t="shared" si="8"/>
        <v>0</v>
      </c>
      <c r="M95">
        <f t="shared" si="9"/>
        <v>0</v>
      </c>
      <c r="P95" t="s">
        <v>9</v>
      </c>
      <c r="Q95">
        <f t="shared" si="18"/>
        <v>0</v>
      </c>
      <c r="R95">
        <f t="shared" si="19"/>
        <v>0</v>
      </c>
      <c r="S95">
        <f t="shared" si="20"/>
        <v>0</v>
      </c>
      <c r="T95">
        <f t="shared" si="21"/>
        <v>0</v>
      </c>
      <c r="U95">
        <f t="shared" si="22"/>
        <v>0</v>
      </c>
      <c r="V95">
        <f t="shared" si="23"/>
        <v>0</v>
      </c>
      <c r="Z95" s="30">
        <f t="shared" si="10"/>
        <v>0</v>
      </c>
      <c r="AA95" s="30">
        <f t="shared" si="11"/>
        <v>0</v>
      </c>
      <c r="AB95" s="30"/>
      <c r="AC95" t="s">
        <v>9</v>
      </c>
      <c r="AD95" t="e">
        <f t="shared" si="12"/>
        <v>#DIV/0!</v>
      </c>
      <c r="AE95" t="e">
        <f t="shared" si="13"/>
        <v>#DIV/0!</v>
      </c>
      <c r="AG95" t="s">
        <v>9</v>
      </c>
      <c r="AH95" t="e">
        <f t="shared" si="14"/>
        <v>#DIV/0!</v>
      </c>
      <c r="AI95" t="e">
        <f t="shared" si="6"/>
        <v>#DIV/0!</v>
      </c>
      <c r="AK95" t="s">
        <v>9</v>
      </c>
      <c r="AL95" t="e">
        <f t="shared" si="15"/>
        <v>#DIV/0!</v>
      </c>
      <c r="AM95" t="e">
        <f t="shared" si="16"/>
        <v>#DIV/0!</v>
      </c>
      <c r="AN95" t="e">
        <f t="shared" si="17"/>
        <v>#DIV/0!</v>
      </c>
    </row>
    <row r="96" spans="1:40" x14ac:dyDescent="0.25">
      <c r="A96" t="s">
        <v>10</v>
      </c>
      <c r="B96" t="s">
        <v>2872</v>
      </c>
      <c r="C96">
        <v>159730000</v>
      </c>
      <c r="D96">
        <v>87685000</v>
      </c>
      <c r="E96">
        <v>0</v>
      </c>
      <c r="F96">
        <v>108400000</v>
      </c>
      <c r="G96">
        <v>116340000</v>
      </c>
      <c r="H96">
        <v>116620000</v>
      </c>
      <c r="L96">
        <f t="shared" si="8"/>
        <v>82471666.666666672</v>
      </c>
      <c r="M96">
        <f t="shared" si="9"/>
        <v>113786666.66666667</v>
      </c>
      <c r="P96" t="s">
        <v>10</v>
      </c>
      <c r="Q96">
        <f t="shared" si="18"/>
        <v>1.7235667970482708E-2</v>
      </c>
      <c r="R96">
        <f t="shared" si="19"/>
        <v>9.655817022971077E-3</v>
      </c>
      <c r="S96">
        <f t="shared" si="20"/>
        <v>0</v>
      </c>
      <c r="T96">
        <f t="shared" si="21"/>
        <v>1.3427548972707324E-2</v>
      </c>
      <c r="U96">
        <f t="shared" si="22"/>
        <v>1.2862963776132509E-2</v>
      </c>
      <c r="V96">
        <f t="shared" si="23"/>
        <v>1.131973750793284E-2</v>
      </c>
      <c r="Z96" s="30">
        <f t="shared" si="10"/>
        <v>8.963828331151261E-3</v>
      </c>
      <c r="AA96" s="30">
        <f t="shared" si="11"/>
        <v>1.253675008559089E-2</v>
      </c>
      <c r="AB96" s="30"/>
      <c r="AC96" t="s">
        <v>10</v>
      </c>
      <c r="AD96">
        <f t="shared" si="12"/>
        <v>1.3985932820715614</v>
      </c>
      <c r="AE96">
        <f t="shared" si="13"/>
        <v>0.4839764805527394</v>
      </c>
      <c r="AG96" t="s">
        <v>10</v>
      </c>
      <c r="AH96">
        <f t="shared" si="14"/>
        <v>0.51649986742344089</v>
      </c>
      <c r="AI96">
        <f t="shared" si="6"/>
        <v>0.28692978562020849</v>
      </c>
      <c r="AK96" t="s">
        <v>10</v>
      </c>
      <c r="AL96">
        <f t="shared" si="15"/>
        <v>1.4979703399766882</v>
      </c>
      <c r="AM96">
        <f t="shared" si="16"/>
        <v>1.4349855107589355</v>
      </c>
      <c r="AN96">
        <f t="shared" si="17"/>
        <v>1.262823995479061</v>
      </c>
    </row>
    <row r="97" spans="1:40" x14ac:dyDescent="0.25">
      <c r="A97" t="s">
        <v>4022</v>
      </c>
      <c r="B97" t="s">
        <v>4021</v>
      </c>
      <c r="C97">
        <v>0</v>
      </c>
      <c r="D97">
        <v>156130000</v>
      </c>
      <c r="E97">
        <v>0</v>
      </c>
      <c r="F97">
        <v>0</v>
      </c>
      <c r="G97">
        <v>0</v>
      </c>
      <c r="H97">
        <v>0</v>
      </c>
      <c r="L97">
        <f t="shared" si="8"/>
        <v>52043333.333333336</v>
      </c>
      <c r="M97">
        <f t="shared" si="9"/>
        <v>0</v>
      </c>
      <c r="P97" t="s">
        <v>4022</v>
      </c>
      <c r="Q97">
        <f t="shared" si="18"/>
        <v>0</v>
      </c>
      <c r="R97">
        <f t="shared" si="19"/>
        <v>1.7192937352984824E-2</v>
      </c>
      <c r="S97">
        <f t="shared" si="20"/>
        <v>0</v>
      </c>
      <c r="T97">
        <f t="shared" si="21"/>
        <v>0</v>
      </c>
      <c r="U97">
        <f t="shared" si="22"/>
        <v>0</v>
      </c>
      <c r="V97">
        <f t="shared" si="23"/>
        <v>0</v>
      </c>
      <c r="Z97" s="30">
        <f t="shared" si="10"/>
        <v>5.7309791176616076E-3</v>
      </c>
      <c r="AA97" s="30">
        <f t="shared" si="11"/>
        <v>0</v>
      </c>
      <c r="AB97" s="30"/>
      <c r="AC97" t="s">
        <v>4022</v>
      </c>
      <c r="AD97">
        <f t="shared" si="12"/>
        <v>0</v>
      </c>
      <c r="AE97" t="e">
        <f t="shared" si="13"/>
        <v>#NUM!</v>
      </c>
      <c r="AG97" t="s">
        <v>4022</v>
      </c>
      <c r="AH97">
        <f t="shared" si="14"/>
        <v>0.37390096630005903</v>
      </c>
      <c r="AI97">
        <f t="shared" si="6"/>
        <v>0.42724341246481962</v>
      </c>
      <c r="AK97" t="s">
        <v>4022</v>
      </c>
      <c r="AL97">
        <f t="shared" si="15"/>
        <v>0</v>
      </c>
      <c r="AM97">
        <f t="shared" si="16"/>
        <v>0</v>
      </c>
      <c r="AN97">
        <f t="shared" si="17"/>
        <v>0</v>
      </c>
    </row>
    <row r="98" spans="1:40" x14ac:dyDescent="0.25">
      <c r="A98" t="s">
        <v>1252</v>
      </c>
      <c r="B98" t="s">
        <v>1253</v>
      </c>
      <c r="C98">
        <v>688430000</v>
      </c>
      <c r="D98">
        <v>835124000</v>
      </c>
      <c r="E98">
        <v>1203700000</v>
      </c>
      <c r="F98">
        <v>523540000</v>
      </c>
      <c r="G98">
        <v>668070000</v>
      </c>
      <c r="H98">
        <v>642480000</v>
      </c>
      <c r="L98">
        <f t="shared" si="8"/>
        <v>909084666.66666663</v>
      </c>
      <c r="M98">
        <f t="shared" si="9"/>
        <v>611363333.33333337</v>
      </c>
      <c r="P98" t="s">
        <v>1252</v>
      </c>
      <c r="Q98">
        <f t="shared" si="18"/>
        <v>7.4285049151188928E-2</v>
      </c>
      <c r="R98">
        <f t="shared" si="19"/>
        <v>9.1963329366387625E-2</v>
      </c>
      <c r="S98">
        <f t="shared" si="20"/>
        <v>0.13584565190261208</v>
      </c>
      <c r="T98">
        <f t="shared" si="21"/>
        <v>6.4851097686081119E-2</v>
      </c>
      <c r="U98">
        <f t="shared" si="22"/>
        <v>7.3864192968203915E-2</v>
      </c>
      <c r="V98">
        <f t="shared" si="23"/>
        <v>6.2362416001515091E-2</v>
      </c>
      <c r="Z98" s="30">
        <f t="shared" si="10"/>
        <v>0.1006980101400629</v>
      </c>
      <c r="AA98" s="30">
        <f t="shared" si="11"/>
        <v>6.7025902218600039E-2</v>
      </c>
      <c r="AB98" s="30"/>
      <c r="AC98" t="s">
        <v>1252</v>
      </c>
      <c r="AD98">
        <f t="shared" si="12"/>
        <v>0.66561297611911452</v>
      </c>
      <c r="AE98">
        <f t="shared" si="13"/>
        <v>-0.58724453580707037</v>
      </c>
      <c r="AG98" t="s">
        <v>1252</v>
      </c>
      <c r="AH98">
        <f t="shared" si="14"/>
        <v>0.14498818150091441</v>
      </c>
      <c r="AI98">
        <f t="shared" si="6"/>
        <v>0.83866739720036432</v>
      </c>
      <c r="AK98" t="s">
        <v>1252</v>
      </c>
      <c r="AL98">
        <f t="shared" si="15"/>
        <v>0.64401568209618465</v>
      </c>
      <c r="AM98">
        <f t="shared" si="16"/>
        <v>0.73352187263149204</v>
      </c>
      <c r="AN98">
        <f t="shared" si="17"/>
        <v>0.61930137362966697</v>
      </c>
    </row>
    <row r="99" spans="1:40" x14ac:dyDescent="0.25">
      <c r="A99" t="s">
        <v>2056</v>
      </c>
      <c r="B99" t="s">
        <v>2057</v>
      </c>
      <c r="C99">
        <v>137170000</v>
      </c>
      <c r="D99">
        <v>206650000</v>
      </c>
      <c r="E99">
        <v>197270000</v>
      </c>
      <c r="F99">
        <v>141660000</v>
      </c>
      <c r="G99">
        <v>243050000</v>
      </c>
      <c r="H99">
        <v>167790000</v>
      </c>
      <c r="L99">
        <f t="shared" si="8"/>
        <v>180363333.33333334</v>
      </c>
      <c r="M99">
        <f t="shared" si="9"/>
        <v>184166666.66666666</v>
      </c>
      <c r="P99" t="s">
        <v>2056</v>
      </c>
      <c r="Q99">
        <f t="shared" si="18"/>
        <v>1.4801330842741581E-2</v>
      </c>
      <c r="R99">
        <f t="shared" si="19"/>
        <v>2.2756167962558853E-2</v>
      </c>
      <c r="S99">
        <f t="shared" si="20"/>
        <v>2.22632481106823E-2</v>
      </c>
      <c r="T99">
        <f t="shared" si="21"/>
        <v>1.7547477744222505E-2</v>
      </c>
      <c r="U99">
        <f t="shared" si="22"/>
        <v>2.6872471598667753E-2</v>
      </c>
      <c r="V99">
        <f t="shared" si="23"/>
        <v>1.6286561108352349E-2</v>
      </c>
      <c r="Z99" s="30">
        <f t="shared" si="10"/>
        <v>1.9940248971994243E-2</v>
      </c>
      <c r="AA99" s="30">
        <f t="shared" si="11"/>
        <v>2.0235503483747534E-2</v>
      </c>
      <c r="AB99" s="30"/>
      <c r="AC99" t="s">
        <v>2056</v>
      </c>
      <c r="AD99">
        <f t="shared" si="12"/>
        <v>1.0148069621481643</v>
      </c>
      <c r="AE99">
        <f t="shared" si="13"/>
        <v>2.1205322250177554E-2</v>
      </c>
      <c r="AG99" t="s">
        <v>2056</v>
      </c>
      <c r="AH99">
        <f t="shared" si="14"/>
        <v>0.94751867798291511</v>
      </c>
      <c r="AI99">
        <f t="shared" si="6"/>
        <v>2.3412220235920534E-2</v>
      </c>
      <c r="AK99" t="s">
        <v>2056</v>
      </c>
      <c r="AL99">
        <f t="shared" si="15"/>
        <v>0.88000294123045575</v>
      </c>
      <c r="AM99">
        <f t="shared" si="16"/>
        <v>1.3476497528395812</v>
      </c>
      <c r="AN99">
        <f t="shared" si="17"/>
        <v>0.81676819237445641</v>
      </c>
    </row>
    <row r="100" spans="1:40" x14ac:dyDescent="0.25">
      <c r="A100" t="s">
        <v>4064</v>
      </c>
      <c r="B100" t="s">
        <v>4063</v>
      </c>
      <c r="C100">
        <v>0</v>
      </c>
      <c r="D100">
        <v>32850000</v>
      </c>
      <c r="E100">
        <v>0</v>
      </c>
      <c r="F100">
        <v>33667000</v>
      </c>
      <c r="G100">
        <v>40406000</v>
      </c>
      <c r="H100">
        <v>34362000</v>
      </c>
      <c r="L100">
        <f t="shared" si="8"/>
        <v>10950000</v>
      </c>
      <c r="M100">
        <f t="shared" si="9"/>
        <v>36145000</v>
      </c>
      <c r="P100" t="s">
        <v>4064</v>
      </c>
      <c r="Q100">
        <f t="shared" si="18"/>
        <v>0</v>
      </c>
      <c r="R100">
        <f t="shared" si="19"/>
        <v>3.6174213286719495E-3</v>
      </c>
      <c r="S100">
        <f t="shared" si="20"/>
        <v>0</v>
      </c>
      <c r="T100">
        <f t="shared" si="21"/>
        <v>4.1703440153518217E-3</v>
      </c>
      <c r="U100">
        <f t="shared" si="22"/>
        <v>4.4674309295032674E-3</v>
      </c>
      <c r="V100">
        <f t="shared" si="23"/>
        <v>3.3353526003051638E-3</v>
      </c>
      <c r="Z100" s="30">
        <f t="shared" si="10"/>
        <v>1.2058071095573165E-3</v>
      </c>
      <c r="AA100" s="30">
        <f t="shared" si="11"/>
        <v>3.9910425150534177E-3</v>
      </c>
      <c r="AB100" s="30"/>
      <c r="AC100" t="s">
        <v>4064</v>
      </c>
      <c r="AD100">
        <f t="shared" si="12"/>
        <v>3.3098515371323645</v>
      </c>
      <c r="AE100">
        <f t="shared" si="13"/>
        <v>1.7267665066257027</v>
      </c>
      <c r="AG100" t="s">
        <v>4064</v>
      </c>
      <c r="AH100">
        <f t="shared" si="14"/>
        <v>9.0239898456578177E-2</v>
      </c>
      <c r="AI100">
        <f t="shared" si="6"/>
        <v>1.0446014020550214</v>
      </c>
      <c r="AK100" t="s">
        <v>4064</v>
      </c>
      <c r="AL100">
        <f t="shared" si="15"/>
        <v>3.4585498644827735</v>
      </c>
      <c r="AM100">
        <f t="shared" si="16"/>
        <v>3.7049299959289335</v>
      </c>
      <c r="AN100">
        <f t="shared" si="17"/>
        <v>2.7660747509853874</v>
      </c>
    </row>
    <row r="101" spans="1:40" x14ac:dyDescent="0.25">
      <c r="A101" t="s">
        <v>5815</v>
      </c>
      <c r="B101" t="s">
        <v>5816</v>
      </c>
      <c r="C101">
        <v>0</v>
      </c>
      <c r="D101">
        <v>29815000</v>
      </c>
      <c r="E101">
        <v>0</v>
      </c>
      <c r="F101">
        <v>0</v>
      </c>
      <c r="G101">
        <v>0</v>
      </c>
      <c r="H101">
        <v>23147000</v>
      </c>
      <c r="L101">
        <f t="shared" si="8"/>
        <v>9938333.333333334</v>
      </c>
      <c r="M101">
        <f t="shared" si="9"/>
        <v>7715666.666666667</v>
      </c>
      <c r="P101" t="s">
        <v>5815</v>
      </c>
      <c r="Q101">
        <f t="shared" si="18"/>
        <v>0</v>
      </c>
      <c r="R101">
        <f t="shared" si="19"/>
        <v>3.2832090384887114E-3</v>
      </c>
      <c r="S101">
        <f t="shared" si="20"/>
        <v>0</v>
      </c>
      <c r="T101">
        <f t="shared" si="21"/>
        <v>0</v>
      </c>
      <c r="U101">
        <f t="shared" si="22"/>
        <v>0</v>
      </c>
      <c r="V101">
        <f t="shared" si="23"/>
        <v>2.2467669704692283E-3</v>
      </c>
      <c r="Z101" s="30">
        <f t="shared" si="10"/>
        <v>1.0944030128295704E-3</v>
      </c>
      <c r="AA101" s="30">
        <f t="shared" si="11"/>
        <v>7.4892232348974276E-4</v>
      </c>
      <c r="AB101" s="30"/>
      <c r="AC101" t="s">
        <v>5815</v>
      </c>
      <c r="AD101">
        <f t="shared" si="12"/>
        <v>0.6843204146097972</v>
      </c>
      <c r="AE101">
        <f t="shared" si="13"/>
        <v>-0.54725610847333006</v>
      </c>
      <c r="AG101" t="s">
        <v>5815</v>
      </c>
      <c r="AH101">
        <f t="shared" si="14"/>
        <v>0.80732491292073083</v>
      </c>
      <c r="AI101">
        <f t="shared" si="6"/>
        <v>9.2951645587855486E-2</v>
      </c>
      <c r="AK101" t="s">
        <v>5815</v>
      </c>
      <c r="AL101">
        <f t="shared" si="15"/>
        <v>0</v>
      </c>
      <c r="AM101">
        <f t="shared" si="16"/>
        <v>0</v>
      </c>
      <c r="AN101">
        <f t="shared" si="17"/>
        <v>2.0529612438293916</v>
      </c>
    </row>
    <row r="102" spans="1:40" x14ac:dyDescent="0.25">
      <c r="A102" t="s">
        <v>11072</v>
      </c>
      <c r="B102" t="s">
        <v>11073</v>
      </c>
      <c r="C102">
        <v>0</v>
      </c>
      <c r="D102">
        <v>0</v>
      </c>
      <c r="E102">
        <v>0</v>
      </c>
      <c r="F102">
        <v>0</v>
      </c>
      <c r="G102">
        <v>2444200</v>
      </c>
      <c r="H102">
        <v>0</v>
      </c>
      <c r="L102">
        <f t="shared" si="8"/>
        <v>0</v>
      </c>
      <c r="M102">
        <f t="shared" si="9"/>
        <v>814733.33333333337</v>
      </c>
      <c r="P102" t="s">
        <v>11072</v>
      </c>
      <c r="Q102">
        <f t="shared" si="18"/>
        <v>0</v>
      </c>
      <c r="R102">
        <f t="shared" si="19"/>
        <v>0</v>
      </c>
      <c r="S102">
        <f t="shared" si="20"/>
        <v>0</v>
      </c>
      <c r="T102">
        <f t="shared" si="21"/>
        <v>0</v>
      </c>
      <c r="U102">
        <f t="shared" si="22"/>
        <v>2.7023943666514591E-4</v>
      </c>
      <c r="V102">
        <f t="shared" si="23"/>
        <v>0</v>
      </c>
      <c r="Z102" s="30">
        <f t="shared" si="10"/>
        <v>0</v>
      </c>
      <c r="AA102" s="30">
        <f t="shared" si="11"/>
        <v>9.0079812221715303E-5</v>
      </c>
      <c r="AB102" s="30"/>
      <c r="AC102" t="s">
        <v>11072</v>
      </c>
      <c r="AD102" t="e">
        <f t="shared" si="12"/>
        <v>#DIV/0!</v>
      </c>
      <c r="AE102" t="e">
        <f t="shared" si="13"/>
        <v>#DIV/0!</v>
      </c>
      <c r="AG102" t="s">
        <v>11072</v>
      </c>
      <c r="AH102">
        <f t="shared" si="14"/>
        <v>0.37390096630005903</v>
      </c>
      <c r="AI102">
        <f t="shared" si="6"/>
        <v>0.42724341246481962</v>
      </c>
      <c r="AK102" t="s">
        <v>11072</v>
      </c>
      <c r="AL102" t="e">
        <f t="shared" si="15"/>
        <v>#DIV/0!</v>
      </c>
      <c r="AM102" t="e">
        <f t="shared" si="16"/>
        <v>#DIV/0!</v>
      </c>
      <c r="AN102" t="e">
        <f t="shared" si="17"/>
        <v>#DIV/0!</v>
      </c>
    </row>
    <row r="103" spans="1:40" x14ac:dyDescent="0.25">
      <c r="A103" t="s">
        <v>1859</v>
      </c>
      <c r="B103" t="s">
        <v>1858</v>
      </c>
      <c r="C103">
        <v>189380000</v>
      </c>
      <c r="D103">
        <v>281600000</v>
      </c>
      <c r="E103">
        <v>231300000</v>
      </c>
      <c r="F103">
        <v>166490000</v>
      </c>
      <c r="G103">
        <v>239480000</v>
      </c>
      <c r="H103">
        <v>290390000</v>
      </c>
      <c r="L103">
        <f t="shared" si="8"/>
        <v>234093333.33333334</v>
      </c>
      <c r="M103">
        <f t="shared" si="9"/>
        <v>232120000</v>
      </c>
      <c r="P103" t="s">
        <v>1859</v>
      </c>
      <c r="Q103">
        <f t="shared" si="18"/>
        <v>2.0435051651224032E-2</v>
      </c>
      <c r="R103">
        <f t="shared" si="19"/>
        <v>3.1009614799209162E-2</v>
      </c>
      <c r="S103">
        <f t="shared" si="20"/>
        <v>2.6103762802254862E-2</v>
      </c>
      <c r="T103">
        <f t="shared" si="21"/>
        <v>2.0623179229391535E-2</v>
      </c>
      <c r="U103">
        <f t="shared" si="22"/>
        <v>2.6477759713840577E-2</v>
      </c>
      <c r="V103">
        <f t="shared" si="23"/>
        <v>2.8186748198667615E-2</v>
      </c>
      <c r="Z103" s="30">
        <f t="shared" si="10"/>
        <v>2.5849476417562686E-2</v>
      </c>
      <c r="AA103" s="30">
        <f t="shared" si="11"/>
        <v>2.5095895713966577E-2</v>
      </c>
      <c r="AB103" s="30"/>
      <c r="AC103" t="s">
        <v>1859</v>
      </c>
      <c r="AD103">
        <f t="shared" si="12"/>
        <v>0.97084735135741052</v>
      </c>
      <c r="AE103">
        <f t="shared" si="13"/>
        <v>-4.2683619790825057E-2</v>
      </c>
      <c r="AG103" t="s">
        <v>1859</v>
      </c>
      <c r="AH103">
        <f t="shared" si="14"/>
        <v>0.85316822806475634</v>
      </c>
      <c r="AI103">
        <f t="shared" si="6"/>
        <v>6.8965326022747034E-2</v>
      </c>
      <c r="AK103" t="s">
        <v>1859</v>
      </c>
      <c r="AL103">
        <f t="shared" si="15"/>
        <v>0.79781806394266874</v>
      </c>
      <c r="AM103">
        <f t="shared" si="16"/>
        <v>1.0243054554037707</v>
      </c>
      <c r="AN103">
        <f t="shared" si="17"/>
        <v>1.0904185347257918</v>
      </c>
    </row>
    <row r="104" spans="1:40" x14ac:dyDescent="0.25">
      <c r="A104" t="s">
        <v>6313</v>
      </c>
      <c r="B104" t="s">
        <v>6312</v>
      </c>
      <c r="C104">
        <v>0</v>
      </c>
      <c r="D104">
        <v>0</v>
      </c>
      <c r="E104">
        <v>0</v>
      </c>
      <c r="F104">
        <v>0</v>
      </c>
      <c r="G104">
        <v>31725000</v>
      </c>
      <c r="H104">
        <v>21656000</v>
      </c>
      <c r="L104">
        <f t="shared" si="8"/>
        <v>0</v>
      </c>
      <c r="M104">
        <f t="shared" si="9"/>
        <v>17793666.666666668</v>
      </c>
      <c r="P104" t="s">
        <v>6313</v>
      </c>
      <c r="Q104">
        <f t="shared" si="18"/>
        <v>0</v>
      </c>
      <c r="R104">
        <f t="shared" si="19"/>
        <v>0</v>
      </c>
      <c r="S104">
        <f t="shared" si="20"/>
        <v>0</v>
      </c>
      <c r="T104">
        <f t="shared" si="21"/>
        <v>0</v>
      </c>
      <c r="U104">
        <f t="shared" si="22"/>
        <v>3.5076287244095224E-3</v>
      </c>
      <c r="V104">
        <f t="shared" si="23"/>
        <v>2.1020428354638445E-3</v>
      </c>
      <c r="Z104" s="30">
        <f t="shared" si="10"/>
        <v>0</v>
      </c>
      <c r="AA104" s="30">
        <f t="shared" si="11"/>
        <v>1.8698905199577888E-3</v>
      </c>
      <c r="AB104" s="30"/>
      <c r="AC104" t="s">
        <v>6313</v>
      </c>
      <c r="AD104" t="e">
        <f t="shared" si="12"/>
        <v>#DIV/0!</v>
      </c>
      <c r="AE104" t="e">
        <f t="shared" si="13"/>
        <v>#DIV/0!</v>
      </c>
      <c r="AG104" t="s">
        <v>6313</v>
      </c>
      <c r="AH104">
        <f t="shared" si="14"/>
        <v>0.14046409497775905</v>
      </c>
      <c r="AI104">
        <f t="shared" si="6"/>
        <v>0.85243467466157585</v>
      </c>
      <c r="AK104" t="s">
        <v>6313</v>
      </c>
      <c r="AL104" t="e">
        <f t="shared" si="15"/>
        <v>#DIV/0!</v>
      </c>
      <c r="AM104" t="e">
        <f t="shared" si="16"/>
        <v>#DIV/0!</v>
      </c>
      <c r="AN104" t="e">
        <f t="shared" si="17"/>
        <v>#DIV/0!</v>
      </c>
    </row>
    <row r="105" spans="1:40" x14ac:dyDescent="0.25">
      <c r="A105" t="s">
        <v>2614</v>
      </c>
      <c r="B105" t="s">
        <v>2615</v>
      </c>
      <c r="C105">
        <v>0</v>
      </c>
      <c r="D105">
        <v>253030000</v>
      </c>
      <c r="E105">
        <v>192350000</v>
      </c>
      <c r="F105">
        <v>55259000</v>
      </c>
      <c r="G105">
        <v>83169000</v>
      </c>
      <c r="H105">
        <v>75902000</v>
      </c>
      <c r="L105">
        <f t="shared" si="8"/>
        <v>148460000</v>
      </c>
      <c r="M105">
        <f t="shared" si="9"/>
        <v>71443333.333333328</v>
      </c>
      <c r="P105" t="s">
        <v>2614</v>
      </c>
      <c r="Q105">
        <f t="shared" si="18"/>
        <v>0</v>
      </c>
      <c r="R105">
        <f t="shared" si="19"/>
        <v>2.7863504377286553E-2</v>
      </c>
      <c r="S105">
        <f t="shared" si="20"/>
        <v>2.1707992974551327E-2</v>
      </c>
      <c r="T105">
        <f t="shared" si="21"/>
        <v>6.8449532166313101E-3</v>
      </c>
      <c r="U105">
        <f t="shared" si="22"/>
        <v>9.1954601538350045E-3</v>
      </c>
      <c r="V105">
        <f t="shared" si="23"/>
        <v>7.367438829764348E-3</v>
      </c>
      <c r="Z105" s="30">
        <f t="shared" si="10"/>
        <v>1.6523832450612629E-2</v>
      </c>
      <c r="AA105" s="30">
        <f t="shared" si="11"/>
        <v>7.802617400076887E-3</v>
      </c>
      <c r="AB105" s="30"/>
      <c r="AC105" t="s">
        <v>2614</v>
      </c>
      <c r="AD105">
        <f t="shared" si="12"/>
        <v>0.47220385606049892</v>
      </c>
      <c r="AE105">
        <f t="shared" si="13"/>
        <v>-1.0825182720911486</v>
      </c>
      <c r="AG105" t="s">
        <v>2614</v>
      </c>
      <c r="AH105">
        <f t="shared" si="14"/>
        <v>0.36190392739576177</v>
      </c>
      <c r="AI105">
        <f t="shared" si="6"/>
        <v>0.44140670388529973</v>
      </c>
      <c r="AK105" t="s">
        <v>2614</v>
      </c>
      <c r="AL105">
        <f t="shared" si="15"/>
        <v>0.41424731442235907</v>
      </c>
      <c r="AM105">
        <f t="shared" si="16"/>
        <v>0.55649681642070137</v>
      </c>
      <c r="AN105">
        <f t="shared" si="17"/>
        <v>0.44586743733843637</v>
      </c>
    </row>
    <row r="106" spans="1:40" x14ac:dyDescent="0.25">
      <c r="A106" t="s">
        <v>10188</v>
      </c>
      <c r="B106" t="s">
        <v>10189</v>
      </c>
      <c r="C106">
        <v>0</v>
      </c>
      <c r="D106">
        <v>0</v>
      </c>
      <c r="E106">
        <v>0</v>
      </c>
      <c r="F106">
        <v>0</v>
      </c>
      <c r="G106">
        <v>4722900</v>
      </c>
      <c r="H106">
        <v>0</v>
      </c>
      <c r="L106">
        <f t="shared" si="8"/>
        <v>0</v>
      </c>
      <c r="M106">
        <f t="shared" si="9"/>
        <v>1574300</v>
      </c>
      <c r="P106" t="s">
        <v>10188</v>
      </c>
      <c r="Q106">
        <f t="shared" si="18"/>
        <v>0</v>
      </c>
      <c r="R106">
        <f t="shared" si="19"/>
        <v>0</v>
      </c>
      <c r="S106">
        <f t="shared" si="20"/>
        <v>0</v>
      </c>
      <c r="T106">
        <f t="shared" si="21"/>
        <v>0</v>
      </c>
      <c r="U106">
        <f t="shared" si="22"/>
        <v>5.221806052801807E-4</v>
      </c>
      <c r="V106">
        <f t="shared" si="23"/>
        <v>0</v>
      </c>
      <c r="Z106" s="30">
        <f t="shared" si="10"/>
        <v>0</v>
      </c>
      <c r="AA106" s="30">
        <f t="shared" si="11"/>
        <v>1.7406020176006023E-4</v>
      </c>
      <c r="AB106" s="30"/>
      <c r="AC106" t="s">
        <v>10188</v>
      </c>
      <c r="AD106" t="e">
        <f t="shared" si="12"/>
        <v>#DIV/0!</v>
      </c>
      <c r="AE106" t="e">
        <f t="shared" si="13"/>
        <v>#DIV/0!</v>
      </c>
      <c r="AG106" t="s">
        <v>10188</v>
      </c>
      <c r="AH106">
        <f t="shared" si="14"/>
        <v>0.37390096630005903</v>
      </c>
      <c r="AI106">
        <f t="shared" si="6"/>
        <v>0.42724341246481962</v>
      </c>
      <c r="AK106" t="s">
        <v>10188</v>
      </c>
      <c r="AL106" t="e">
        <f t="shared" si="15"/>
        <v>#DIV/0!</v>
      </c>
      <c r="AM106" t="e">
        <f t="shared" si="16"/>
        <v>#DIV/0!</v>
      </c>
      <c r="AN106" t="e">
        <f t="shared" si="17"/>
        <v>#DIV/0!</v>
      </c>
    </row>
    <row r="107" spans="1:40" x14ac:dyDescent="0.25">
      <c r="A107" t="s">
        <v>2755</v>
      </c>
      <c r="B107" t="s">
        <v>2756</v>
      </c>
      <c r="C107">
        <v>70701000</v>
      </c>
      <c r="D107">
        <v>60311000</v>
      </c>
      <c r="E107">
        <v>0</v>
      </c>
      <c r="F107">
        <v>149730000</v>
      </c>
      <c r="G107">
        <v>161380000</v>
      </c>
      <c r="H107">
        <v>86648000</v>
      </c>
      <c r="L107">
        <f t="shared" si="8"/>
        <v>43670666.666666664</v>
      </c>
      <c r="M107">
        <f t="shared" si="9"/>
        <v>132586000</v>
      </c>
      <c r="P107" t="s">
        <v>2755</v>
      </c>
      <c r="Q107">
        <f t="shared" si="18"/>
        <v>7.6289924321110486E-3</v>
      </c>
      <c r="R107">
        <f t="shared" si="19"/>
        <v>6.6414093684485226E-3</v>
      </c>
      <c r="S107">
        <f t="shared" si="20"/>
        <v>0</v>
      </c>
      <c r="T107">
        <f t="shared" si="21"/>
        <v>1.8547111694496934E-2</v>
      </c>
      <c r="U107">
        <f t="shared" si="22"/>
        <v>1.7842746211038887E-2</v>
      </c>
      <c r="V107">
        <f t="shared" si="23"/>
        <v>8.410500905396712E-3</v>
      </c>
      <c r="Z107" s="30">
        <f t="shared" si="10"/>
        <v>4.756800600186524E-3</v>
      </c>
      <c r="AA107" s="30">
        <f t="shared" si="11"/>
        <v>1.4933452936977511E-2</v>
      </c>
      <c r="AB107" s="30"/>
      <c r="AC107" t="s">
        <v>2755</v>
      </c>
      <c r="AD107">
        <f t="shared" si="12"/>
        <v>3.1393901473170724</v>
      </c>
      <c r="AE107">
        <f t="shared" si="13"/>
        <v>1.6504843308070005</v>
      </c>
      <c r="AG107" t="s">
        <v>2755</v>
      </c>
      <c r="AH107">
        <f t="shared" si="14"/>
        <v>6.5939651919866629E-2</v>
      </c>
      <c r="AI107">
        <f t="shared" si="6"/>
        <v>1.1808533497266871</v>
      </c>
      <c r="AK107" t="s">
        <v>2755</v>
      </c>
      <c r="AL107">
        <f t="shared" si="15"/>
        <v>3.8990727704183485</v>
      </c>
      <c r="AM107">
        <f t="shared" si="16"/>
        <v>3.7509973006518784</v>
      </c>
      <c r="AN107">
        <f t="shared" si="17"/>
        <v>1.7681003708809906</v>
      </c>
    </row>
    <row r="108" spans="1:40" x14ac:dyDescent="0.25">
      <c r="A108" t="s">
        <v>6716</v>
      </c>
      <c r="B108" t="s">
        <v>6717</v>
      </c>
      <c r="C108">
        <v>0</v>
      </c>
      <c r="D108">
        <v>23737000</v>
      </c>
      <c r="E108">
        <v>0</v>
      </c>
      <c r="F108">
        <v>0</v>
      </c>
      <c r="G108">
        <v>0</v>
      </c>
      <c r="H108">
        <v>17102000</v>
      </c>
      <c r="L108">
        <f t="shared" si="8"/>
        <v>7912333.333333333</v>
      </c>
      <c r="M108">
        <f t="shared" si="9"/>
        <v>5700666.666666667</v>
      </c>
      <c r="P108" t="s">
        <v>6716</v>
      </c>
      <c r="Q108">
        <f t="shared" si="18"/>
        <v>0</v>
      </c>
      <c r="R108">
        <f t="shared" si="19"/>
        <v>2.6139035031563489E-3</v>
      </c>
      <c r="S108">
        <f t="shared" si="20"/>
        <v>0</v>
      </c>
      <c r="T108">
        <f t="shared" si="21"/>
        <v>0</v>
      </c>
      <c r="U108">
        <f t="shared" si="22"/>
        <v>0</v>
      </c>
      <c r="V108">
        <f t="shared" si="23"/>
        <v>1.6600081534956905E-3</v>
      </c>
      <c r="Z108" s="30">
        <f t="shared" si="10"/>
        <v>8.7130116771878298E-4</v>
      </c>
      <c r="AA108" s="30">
        <f t="shared" si="11"/>
        <v>5.5333605116523012E-4</v>
      </c>
      <c r="AB108" s="30"/>
      <c r="AC108" t="s">
        <v>6716</v>
      </c>
      <c r="AD108">
        <f t="shared" si="12"/>
        <v>0.63506864407626074</v>
      </c>
      <c r="AE108">
        <f t="shared" si="13"/>
        <v>-0.65501555478831697</v>
      </c>
      <c r="AG108" t="s">
        <v>6716</v>
      </c>
      <c r="AH108">
        <f t="shared" si="14"/>
        <v>0.77341266516710194</v>
      </c>
      <c r="AI108">
        <f t="shared" si="6"/>
        <v>0.11158872033232498</v>
      </c>
      <c r="AK108" t="s">
        <v>6716</v>
      </c>
      <c r="AL108">
        <f t="shared" si="15"/>
        <v>0</v>
      </c>
      <c r="AM108">
        <f t="shared" si="16"/>
        <v>0</v>
      </c>
      <c r="AN108">
        <f t="shared" si="17"/>
        <v>1.9052059322287822</v>
      </c>
    </row>
    <row r="109" spans="1:40" x14ac:dyDescent="0.25">
      <c r="A109" t="s">
        <v>8364</v>
      </c>
      <c r="B109" t="s">
        <v>8365</v>
      </c>
      <c r="C109">
        <v>0</v>
      </c>
      <c r="D109">
        <v>0</v>
      </c>
      <c r="E109">
        <v>0</v>
      </c>
      <c r="F109">
        <v>14244000</v>
      </c>
      <c r="G109">
        <v>0</v>
      </c>
      <c r="H109">
        <v>0</v>
      </c>
      <c r="L109">
        <f t="shared" si="8"/>
        <v>0</v>
      </c>
      <c r="M109">
        <f t="shared" si="9"/>
        <v>4748000</v>
      </c>
      <c r="P109" t="s">
        <v>8364</v>
      </c>
      <c r="Q109">
        <f t="shared" si="18"/>
        <v>0</v>
      </c>
      <c r="R109">
        <f t="shared" si="19"/>
        <v>0</v>
      </c>
      <c r="S109">
        <f t="shared" si="20"/>
        <v>0</v>
      </c>
      <c r="T109">
        <f t="shared" si="21"/>
        <v>1.7644096639044568E-3</v>
      </c>
      <c r="U109">
        <f t="shared" si="22"/>
        <v>0</v>
      </c>
      <c r="V109">
        <f t="shared" si="23"/>
        <v>0</v>
      </c>
      <c r="Z109" s="30">
        <f t="shared" si="10"/>
        <v>0</v>
      </c>
      <c r="AA109" s="30">
        <f t="shared" si="11"/>
        <v>5.8813655463481893E-4</v>
      </c>
      <c r="AB109" s="30"/>
      <c r="AC109" t="s">
        <v>8364</v>
      </c>
      <c r="AD109" t="e">
        <f t="shared" si="12"/>
        <v>#DIV/0!</v>
      </c>
      <c r="AE109" t="e">
        <f t="shared" si="13"/>
        <v>#DIV/0!</v>
      </c>
      <c r="AG109" t="s">
        <v>8364</v>
      </c>
      <c r="AH109">
        <f t="shared" si="14"/>
        <v>0.37390096630005903</v>
      </c>
      <c r="AI109">
        <f t="shared" si="6"/>
        <v>0.42724341246481962</v>
      </c>
      <c r="AK109" t="s">
        <v>8364</v>
      </c>
      <c r="AL109" t="e">
        <f t="shared" si="15"/>
        <v>#DIV/0!</v>
      </c>
      <c r="AM109" t="e">
        <f t="shared" si="16"/>
        <v>#DIV/0!</v>
      </c>
      <c r="AN109" t="e">
        <f t="shared" si="17"/>
        <v>#DIV/0!</v>
      </c>
    </row>
    <row r="110" spans="1:40" x14ac:dyDescent="0.25">
      <c r="A110" t="s">
        <v>1334</v>
      </c>
      <c r="B110" t="s">
        <v>1333</v>
      </c>
      <c r="C110">
        <v>0</v>
      </c>
      <c r="D110">
        <v>909580000</v>
      </c>
      <c r="E110">
        <v>1253700000</v>
      </c>
      <c r="F110">
        <v>363780000</v>
      </c>
      <c r="G110">
        <v>667380000</v>
      </c>
      <c r="H110">
        <v>324740000</v>
      </c>
      <c r="L110">
        <f t="shared" si="8"/>
        <v>721093333.33333337</v>
      </c>
      <c r="M110">
        <f t="shared" si="9"/>
        <v>451966666.66666669</v>
      </c>
      <c r="P110" t="s">
        <v>1334</v>
      </c>
      <c r="Q110">
        <f t="shared" si="18"/>
        <v>0</v>
      </c>
      <c r="R110">
        <f t="shared" si="19"/>
        <v>0.10016237723389441</v>
      </c>
      <c r="S110">
        <f t="shared" si="20"/>
        <v>0.14148848865191058</v>
      </c>
      <c r="T110">
        <f t="shared" si="21"/>
        <v>4.506156610047482E-2</v>
      </c>
      <c r="U110">
        <f t="shared" si="22"/>
        <v>7.3787904116514633E-2</v>
      </c>
      <c r="V110">
        <f t="shared" si="23"/>
        <v>3.1520936017202114E-2</v>
      </c>
      <c r="Z110" s="30">
        <f t="shared" si="10"/>
        <v>8.0550288628601655E-2</v>
      </c>
      <c r="AA110" s="30">
        <f t="shared" si="11"/>
        <v>5.0123468744730525E-2</v>
      </c>
      <c r="AB110" s="30"/>
      <c r="AC110" t="s">
        <v>1334</v>
      </c>
      <c r="AD110">
        <f t="shared" si="12"/>
        <v>0.62226305576430641</v>
      </c>
      <c r="AE110">
        <f t="shared" si="13"/>
        <v>-0.68440350003247941</v>
      </c>
      <c r="AG110" t="s">
        <v>1334</v>
      </c>
      <c r="AH110">
        <f t="shared" si="14"/>
        <v>0.52562479397341766</v>
      </c>
      <c r="AI110">
        <f t="shared" si="6"/>
        <v>0.2793241570862654</v>
      </c>
      <c r="AK110" t="s">
        <v>1334</v>
      </c>
      <c r="AL110">
        <f t="shared" si="15"/>
        <v>0.55942153489037205</v>
      </c>
      <c r="AM110">
        <f t="shared" si="16"/>
        <v>0.91604766876420796</v>
      </c>
      <c r="AN110">
        <f t="shared" si="17"/>
        <v>0.39131996363833904</v>
      </c>
    </row>
    <row r="111" spans="1:40" x14ac:dyDescent="0.25">
      <c r="A111" t="s">
        <v>2700</v>
      </c>
      <c r="B111" t="s">
        <v>2701</v>
      </c>
      <c r="C111">
        <v>102820000</v>
      </c>
      <c r="D111">
        <v>122790000</v>
      </c>
      <c r="E111">
        <v>0</v>
      </c>
      <c r="F111">
        <v>97188000</v>
      </c>
      <c r="G111">
        <v>153330000</v>
      </c>
      <c r="H111">
        <v>96450000</v>
      </c>
      <c r="L111">
        <f t="shared" si="8"/>
        <v>75203333.333333328</v>
      </c>
      <c r="M111">
        <f t="shared" si="9"/>
        <v>115656000</v>
      </c>
      <c r="P111" t="s">
        <v>2700</v>
      </c>
      <c r="Q111">
        <f t="shared" si="18"/>
        <v>1.1094793593720852E-2</v>
      </c>
      <c r="R111">
        <f t="shared" si="19"/>
        <v>1.3521557532652318E-2</v>
      </c>
      <c r="S111">
        <f t="shared" si="20"/>
        <v>0</v>
      </c>
      <c r="T111">
        <f t="shared" si="21"/>
        <v>1.2038714294829146E-2</v>
      </c>
      <c r="U111">
        <f t="shared" si="22"/>
        <v>1.6952709607997229E-2</v>
      </c>
      <c r="V111">
        <f t="shared" si="23"/>
        <v>9.3619334817365996E-3</v>
      </c>
      <c r="Z111" s="30">
        <f t="shared" si="10"/>
        <v>8.2054503754577235E-3</v>
      </c>
      <c r="AA111" s="30">
        <f t="shared" si="11"/>
        <v>1.2784452461520992E-2</v>
      </c>
      <c r="AB111" s="30"/>
      <c r="AC111" t="s">
        <v>2700</v>
      </c>
      <c r="AD111">
        <f t="shared" si="12"/>
        <v>1.5580439679166103</v>
      </c>
      <c r="AE111">
        <f t="shared" si="13"/>
        <v>0.63973594675016976</v>
      </c>
      <c r="AG111" t="s">
        <v>2700</v>
      </c>
      <c r="AH111">
        <f t="shared" si="14"/>
        <v>0.3867776973378087</v>
      </c>
      <c r="AI111">
        <f t="shared" si="6"/>
        <v>0.41253857647728437</v>
      </c>
      <c r="AK111" t="s">
        <v>2700</v>
      </c>
      <c r="AL111">
        <f t="shared" si="15"/>
        <v>1.4671606973380291</v>
      </c>
      <c r="AM111">
        <f t="shared" si="16"/>
        <v>2.0660303618071127</v>
      </c>
      <c r="AN111">
        <f t="shared" si="17"/>
        <v>1.1409408446046894</v>
      </c>
    </row>
    <row r="112" spans="1:40" x14ac:dyDescent="0.25">
      <c r="A112" t="s">
        <v>11894</v>
      </c>
      <c r="B112" t="s">
        <v>11895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L112">
        <f t="shared" si="8"/>
        <v>0</v>
      </c>
      <c r="M112">
        <f t="shared" si="9"/>
        <v>0</v>
      </c>
      <c r="P112" t="s">
        <v>11894</v>
      </c>
      <c r="Q112">
        <f t="shared" si="18"/>
        <v>0</v>
      </c>
      <c r="R112">
        <f t="shared" si="19"/>
        <v>0</v>
      </c>
      <c r="S112">
        <f t="shared" si="20"/>
        <v>0</v>
      </c>
      <c r="T112">
        <f t="shared" si="21"/>
        <v>0</v>
      </c>
      <c r="U112">
        <f t="shared" si="22"/>
        <v>0</v>
      </c>
      <c r="V112">
        <f t="shared" si="23"/>
        <v>0</v>
      </c>
      <c r="Z112" s="30">
        <f t="shared" si="10"/>
        <v>0</v>
      </c>
      <c r="AA112" s="30">
        <f t="shared" si="11"/>
        <v>0</v>
      </c>
      <c r="AB112" s="30"/>
      <c r="AC112" t="s">
        <v>11894</v>
      </c>
      <c r="AD112" t="e">
        <f t="shared" si="12"/>
        <v>#DIV/0!</v>
      </c>
      <c r="AE112" t="e">
        <f t="shared" si="13"/>
        <v>#DIV/0!</v>
      </c>
      <c r="AG112" t="s">
        <v>11894</v>
      </c>
      <c r="AH112" t="e">
        <f t="shared" si="14"/>
        <v>#DIV/0!</v>
      </c>
      <c r="AI112" t="e">
        <f t="shared" si="6"/>
        <v>#DIV/0!</v>
      </c>
      <c r="AK112" t="s">
        <v>11894</v>
      </c>
      <c r="AL112" t="e">
        <f t="shared" si="15"/>
        <v>#DIV/0!</v>
      </c>
      <c r="AM112" t="e">
        <f t="shared" si="16"/>
        <v>#DIV/0!</v>
      </c>
      <c r="AN112" t="e">
        <f t="shared" si="17"/>
        <v>#DIV/0!</v>
      </c>
    </row>
    <row r="113" spans="1:40" x14ac:dyDescent="0.25">
      <c r="A113" t="s">
        <v>1227</v>
      </c>
      <c r="B113" t="s">
        <v>1228</v>
      </c>
      <c r="C113">
        <v>712910000</v>
      </c>
      <c r="D113">
        <v>649740000</v>
      </c>
      <c r="E113">
        <v>346670000</v>
      </c>
      <c r="F113">
        <v>1285300000</v>
      </c>
      <c r="G113">
        <v>865410000</v>
      </c>
      <c r="H113">
        <v>1130700000</v>
      </c>
      <c r="L113">
        <f t="shared" si="8"/>
        <v>569773333.33333337</v>
      </c>
      <c r="M113">
        <f t="shared" si="9"/>
        <v>1093803333.3333333</v>
      </c>
      <c r="P113" t="s">
        <v>1227</v>
      </c>
      <c r="Q113">
        <f t="shared" si="18"/>
        <v>7.6926563906822926E-2</v>
      </c>
      <c r="R113">
        <f t="shared" si="19"/>
        <v>7.1548959941896875E-2</v>
      </c>
      <c r="S113">
        <f t="shared" si="20"/>
        <v>3.9124044317586218E-2</v>
      </c>
      <c r="T113">
        <f t="shared" si="21"/>
        <v>0.15921059681384434</v>
      </c>
      <c r="U113">
        <f t="shared" si="22"/>
        <v>9.568280455133947E-2</v>
      </c>
      <c r="V113">
        <f t="shared" si="23"/>
        <v>0.10975156234110496</v>
      </c>
      <c r="Z113" s="30">
        <f t="shared" si="10"/>
        <v>6.2533189388768673E-2</v>
      </c>
      <c r="AA113" s="30">
        <f t="shared" si="11"/>
        <v>0.12154832123542958</v>
      </c>
      <c r="AB113" s="30"/>
      <c r="AC113" t="s">
        <v>1227</v>
      </c>
      <c r="AD113">
        <f t="shared" si="12"/>
        <v>1.9437409545795592</v>
      </c>
      <c r="AE113">
        <f t="shared" si="13"/>
        <v>0.9588359615127825</v>
      </c>
      <c r="AG113" t="s">
        <v>1227</v>
      </c>
      <c r="AH113">
        <f t="shared" si="14"/>
        <v>5.9300177594469677E-2</v>
      </c>
      <c r="AI113">
        <f t="shared" si="6"/>
        <v>1.2269440059918468</v>
      </c>
      <c r="AK113" t="s">
        <v>1227</v>
      </c>
      <c r="AL113">
        <f t="shared" si="15"/>
        <v>2.5460175367680749</v>
      </c>
      <c r="AM113">
        <f t="shared" si="16"/>
        <v>1.5301123369300698</v>
      </c>
      <c r="AN113">
        <f t="shared" si="17"/>
        <v>1.7550929900405334</v>
      </c>
    </row>
    <row r="114" spans="1:40" x14ac:dyDescent="0.25">
      <c r="A114" t="s">
        <v>436</v>
      </c>
      <c r="B114" t="s">
        <v>435</v>
      </c>
      <c r="C114">
        <v>1275500000</v>
      </c>
      <c r="D114">
        <v>13388000000</v>
      </c>
      <c r="E114">
        <v>10666000000</v>
      </c>
      <c r="F114">
        <v>6836100000</v>
      </c>
      <c r="G114">
        <v>4807600000</v>
      </c>
      <c r="H114">
        <v>2309100000</v>
      </c>
      <c r="L114">
        <f t="shared" si="8"/>
        <v>8443166666.666667</v>
      </c>
      <c r="M114">
        <f t="shared" si="9"/>
        <v>4650933333.333333</v>
      </c>
      <c r="P114" t="s">
        <v>436</v>
      </c>
      <c r="Q114">
        <f t="shared" si="18"/>
        <v>0.13763284602986722</v>
      </c>
      <c r="R114">
        <f t="shared" si="19"/>
        <v>1.4742781354112653</v>
      </c>
      <c r="S114">
        <f t="shared" si="20"/>
        <v>1.2037299353603559</v>
      </c>
      <c r="T114">
        <f t="shared" si="21"/>
        <v>0.8467902908886028</v>
      </c>
      <c r="U114">
        <f t="shared" si="22"/>
        <v>0.53154533823392336</v>
      </c>
      <c r="V114">
        <f t="shared" si="23"/>
        <v>0.22413313222061157</v>
      </c>
      <c r="Z114" s="30">
        <f t="shared" si="10"/>
        <v>0.93854697226716277</v>
      </c>
      <c r="AA114" s="30">
        <f t="shared" si="11"/>
        <v>0.53415625378104592</v>
      </c>
      <c r="AB114" s="30"/>
      <c r="AC114" t="s">
        <v>436</v>
      </c>
      <c r="AD114">
        <f t="shared" si="12"/>
        <v>0.56913108194332895</v>
      </c>
      <c r="AE114">
        <f t="shared" si="13"/>
        <v>-0.81316712339255393</v>
      </c>
      <c r="AG114" t="s">
        <v>436</v>
      </c>
      <c r="AH114">
        <f t="shared" si="14"/>
        <v>0.41569348972902431</v>
      </c>
      <c r="AI114">
        <f t="shared" si="6"/>
        <v>0.38122677702590069</v>
      </c>
      <c r="AK114" t="s">
        <v>436</v>
      </c>
      <c r="AL114">
        <f t="shared" si="15"/>
        <v>0.90223538715711615</v>
      </c>
      <c r="AM114">
        <f t="shared" si="16"/>
        <v>0.566349212069714</v>
      </c>
      <c r="AN114">
        <f t="shared" si="17"/>
        <v>0.23880864660315668</v>
      </c>
    </row>
    <row r="115" spans="1:40" x14ac:dyDescent="0.25">
      <c r="Q115" s="37">
        <f>SUM(Q62:Q114)</f>
        <v>0.80366381540934517</v>
      </c>
      <c r="R115" s="37">
        <f t="shared" ref="R115:Z115" si="24">SUM(R62:R114)</f>
        <v>2.8787070584276266</v>
      </c>
      <c r="S115" s="37">
        <f t="shared" si="24"/>
        <v>2.2174725544894005</v>
      </c>
      <c r="T115" s="37">
        <f t="shared" si="24"/>
        <v>2.0084180814996415</v>
      </c>
      <c r="U115" s="37">
        <f t="shared" si="24"/>
        <v>1.5818224175521292</v>
      </c>
      <c r="V115" s="37">
        <f t="shared" si="24"/>
        <v>1.2797029257018413</v>
      </c>
      <c r="W115" s="37"/>
      <c r="X115" s="37"/>
      <c r="Z115" s="37">
        <f t="shared" si="24"/>
        <v>1.9666144761087905</v>
      </c>
      <c r="AA115" s="37">
        <f t="shared" ref="AA115" si="25">SUM(AA62:AA114)</f>
        <v>1.623314474917871</v>
      </c>
    </row>
    <row r="116" spans="1:40" x14ac:dyDescent="0.25">
      <c r="Z116" s="30">
        <f>STDEV(Q115:S115)</f>
        <v>1.0600228519779968</v>
      </c>
      <c r="AA116" s="30">
        <f>STDEV(T115:V115)</f>
        <v>0.36612516669942818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CC8E65CBA11E45B9564FB00D61E0B3" ma:contentTypeVersion="4" ma:contentTypeDescription="Een nieuw document maken." ma:contentTypeScope="" ma:versionID="204110982cf0b26372d5a6ae1efd3e37">
  <xsd:schema xmlns:xsd="http://www.w3.org/2001/XMLSchema" xmlns:xs="http://www.w3.org/2001/XMLSchema" xmlns:p="http://schemas.microsoft.com/office/2006/metadata/properties" xmlns:ns2="3dc5371f-9b34-4805-883c-b779bed7e9f6" targetNamespace="http://schemas.microsoft.com/office/2006/metadata/properties" ma:root="true" ma:fieldsID="3f6861af8214d912b71b92169672cc4d" ns2:_="">
    <xsd:import namespace="3dc5371f-9b34-4805-883c-b779bed7e9f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c5371f-9b34-4805-883c-b779bed7e9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DEF5930-B058-4F40-A1F0-FE1F51C063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c5371f-9b34-4805-883c-b779bed7e9f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C3102A-7928-4C6B-8720-720D015B80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65A225-9262-49AB-B41D-1ABAD00626F2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3dc5371f-9b34-4805-883c-b779bed7e9f6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sample explanation</vt:lpstr>
      <vt:lpstr>proteinGroups</vt:lpstr>
      <vt:lpstr>All protein</vt:lpstr>
      <vt:lpstr>Matrisome</vt:lpstr>
      <vt:lpstr>Collagen</vt:lpstr>
      <vt:lpstr>col isoforms</vt:lpstr>
      <vt:lpstr>Glyco</vt:lpstr>
      <vt:lpstr>Proteo</vt:lpstr>
      <vt:lpstr>Reg</vt:lpstr>
      <vt:lpstr>Aff</vt:lpstr>
      <vt:lpstr>SF</vt:lpstr>
      <vt:lpstr>Heatmap</vt:lpstr>
    </vt:vector>
  </TitlesOfParts>
  <Manager/>
  <Company>Erasmus MC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K. Bezstarosti</dc:creator>
  <cp:keywords/>
  <dc:description/>
  <cp:lastModifiedBy>Graaf-4, P. de (Petra)</cp:lastModifiedBy>
  <cp:revision/>
  <dcterms:created xsi:type="dcterms:W3CDTF">2017-06-06T12:30:19Z</dcterms:created>
  <dcterms:modified xsi:type="dcterms:W3CDTF">2023-06-09T11:23:58Z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0x01010056CC8E65CBA11E45B9564FB00D61E0B3</vt:lpwstr>
  </property>
</Properties>
</file>