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95" windowHeight="11595" tabRatio="814" activeTab="0"/>
  </bookViews>
  <sheets>
    <sheet name="T0" sheetId="1" r:id="rId1"/>
    <sheet name="T1" sheetId="2" r:id="rId2"/>
    <sheet name="T2" sheetId="3" r:id="rId3"/>
    <sheet name="T3" sheetId="4" r:id="rId4"/>
    <sheet name="Statistic" sheetId="5" r:id="rId5"/>
    <sheet name="Intraoperative Information" sheetId="6" r:id="rId6"/>
  </sheets>
  <definedNames/>
  <calcPr fullCalcOnLoad="1"/>
</workbook>
</file>

<file path=xl/sharedStrings.xml><?xml version="1.0" encoding="utf-8"?>
<sst xmlns="http://schemas.openxmlformats.org/spreadsheetml/2006/main" count="251" uniqueCount="190">
  <si>
    <t>TSH(uIU/ml)</t>
  </si>
  <si>
    <t>FT3(pg/ml)</t>
  </si>
  <si>
    <t>TT3(ng/ml)</t>
  </si>
  <si>
    <t>BMI</t>
  </si>
  <si>
    <t>110/68</t>
  </si>
  <si>
    <t>138/72</t>
  </si>
  <si>
    <t>114/69</t>
  </si>
  <si>
    <t>135/75</t>
  </si>
  <si>
    <t>113/50</t>
  </si>
  <si>
    <t>144/97</t>
  </si>
  <si>
    <t>94/50</t>
  </si>
  <si>
    <t>119/76</t>
  </si>
  <si>
    <t>118/67</t>
  </si>
  <si>
    <t>95/61</t>
  </si>
  <si>
    <t>147/98</t>
  </si>
  <si>
    <t>109/57</t>
  </si>
  <si>
    <t>93/61</t>
  </si>
  <si>
    <t>134/99</t>
  </si>
  <si>
    <t>97/50</t>
  </si>
  <si>
    <t>106/63</t>
  </si>
  <si>
    <t>115/70</t>
  </si>
  <si>
    <t>106/69</t>
  </si>
  <si>
    <t>107/65</t>
  </si>
  <si>
    <t>153/88</t>
  </si>
  <si>
    <t>137/70</t>
  </si>
  <si>
    <t>128/74</t>
  </si>
  <si>
    <t>123/55</t>
  </si>
  <si>
    <t>95/40</t>
  </si>
  <si>
    <t>91/55</t>
  </si>
  <si>
    <t>125/67</t>
  </si>
  <si>
    <t>117/51</t>
  </si>
  <si>
    <t>111/69</t>
  </si>
  <si>
    <t>170/87</t>
  </si>
  <si>
    <t>97/59</t>
  </si>
  <si>
    <t>151/97</t>
  </si>
  <si>
    <t>165/58</t>
  </si>
  <si>
    <t>113/62</t>
  </si>
  <si>
    <t>88/53</t>
  </si>
  <si>
    <t>146/76</t>
  </si>
  <si>
    <t>100/44</t>
  </si>
  <si>
    <t>123/63</t>
  </si>
  <si>
    <t>97/55</t>
  </si>
  <si>
    <t>144/86</t>
  </si>
  <si>
    <t>93/47</t>
  </si>
  <si>
    <t>109/46</t>
  </si>
  <si>
    <t>101/74</t>
  </si>
  <si>
    <t>155/102</t>
  </si>
  <si>
    <t>112/61</t>
  </si>
  <si>
    <t>111/65</t>
  </si>
  <si>
    <t>121/69</t>
  </si>
  <si>
    <t>97/49</t>
  </si>
  <si>
    <t>117/66</t>
  </si>
  <si>
    <t>105/60</t>
  </si>
  <si>
    <t>120/60</t>
  </si>
  <si>
    <t>98/51</t>
  </si>
  <si>
    <t>121/68</t>
  </si>
  <si>
    <t>177/89</t>
  </si>
  <si>
    <t>111/64</t>
  </si>
  <si>
    <t>138/80</t>
  </si>
  <si>
    <t>119/63</t>
  </si>
  <si>
    <t>163/74</t>
  </si>
  <si>
    <t>47*40*32</t>
  </si>
  <si>
    <t>104/67</t>
  </si>
  <si>
    <t>134/83</t>
  </si>
  <si>
    <t>135/83</t>
  </si>
  <si>
    <t>111/62</t>
  </si>
  <si>
    <t>149/92</t>
  </si>
  <si>
    <t>127/78</t>
  </si>
  <si>
    <t>128/72</t>
  </si>
  <si>
    <t>22*15*15</t>
  </si>
  <si>
    <t>16*13*12</t>
  </si>
  <si>
    <t>139/82</t>
  </si>
  <si>
    <t>115/67</t>
  </si>
  <si>
    <t>124/78</t>
  </si>
  <si>
    <t>117/72</t>
  </si>
  <si>
    <t>120/50</t>
  </si>
  <si>
    <t>30*22*21</t>
  </si>
  <si>
    <t>104/59</t>
  </si>
  <si>
    <t>121/75</t>
  </si>
  <si>
    <t>94/56</t>
  </si>
  <si>
    <t>137/74</t>
  </si>
  <si>
    <t>91/41</t>
  </si>
  <si>
    <t>100/67</t>
  </si>
  <si>
    <t>120/75</t>
  </si>
  <si>
    <t>103/47</t>
  </si>
  <si>
    <t>132/88</t>
  </si>
  <si>
    <t>172/118</t>
  </si>
  <si>
    <t>87/51</t>
  </si>
  <si>
    <t>105/63</t>
  </si>
  <si>
    <t>120/76</t>
  </si>
  <si>
    <t>149/83</t>
  </si>
  <si>
    <t>101/41</t>
  </si>
  <si>
    <t>144/79</t>
  </si>
  <si>
    <t>123/65</t>
  </si>
  <si>
    <t>64*38*33</t>
  </si>
  <si>
    <t>90*87*64</t>
  </si>
  <si>
    <t>39*36*42</t>
  </si>
  <si>
    <t>64*62*55</t>
  </si>
  <si>
    <t>44*38*30</t>
  </si>
  <si>
    <t>27*15*13</t>
  </si>
  <si>
    <t>73*69*67</t>
  </si>
  <si>
    <t>68*57*31</t>
  </si>
  <si>
    <t>17*14*9</t>
  </si>
  <si>
    <t>19*13*12</t>
  </si>
  <si>
    <t>80*57*40</t>
  </si>
  <si>
    <t>32*27*26</t>
  </si>
  <si>
    <t>32*30*23</t>
  </si>
  <si>
    <t>17*15*15</t>
  </si>
  <si>
    <t>61*60*58</t>
  </si>
  <si>
    <t>37*34*32</t>
  </si>
  <si>
    <t>23*16*15</t>
  </si>
  <si>
    <t>22*18*15</t>
  </si>
  <si>
    <t>68*31*30</t>
  </si>
  <si>
    <t>44*34*32</t>
  </si>
  <si>
    <t>30*24*23</t>
  </si>
  <si>
    <t>33*20*15</t>
  </si>
  <si>
    <t>34*22*21</t>
  </si>
  <si>
    <t>36*27*25</t>
  </si>
  <si>
    <t>40*33*30</t>
  </si>
  <si>
    <t>32*27*21</t>
  </si>
  <si>
    <t>100/55</t>
  </si>
  <si>
    <t>159/102</t>
  </si>
  <si>
    <t>122/57</t>
  </si>
  <si>
    <r>
      <t>GC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ug/ml)</t>
    </r>
  </si>
  <si>
    <r>
      <t>ACTH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pg/ml)</t>
    </r>
  </si>
  <si>
    <r>
      <t>FSH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mIU/ml)</t>
    </r>
  </si>
  <si>
    <r>
      <t>LH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mIU/ml)</t>
    </r>
  </si>
  <si>
    <r>
      <t>PRL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ng/ml)</t>
    </r>
  </si>
  <si>
    <r>
      <t>GH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ng/ml)</t>
    </r>
  </si>
  <si>
    <r>
      <t>IGF-1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ng/ml</t>
    </r>
    <r>
      <rPr>
        <b/>
        <sz val="11"/>
        <color indexed="8"/>
        <rFont val="宋体"/>
        <family val="0"/>
      </rPr>
      <t>）</t>
    </r>
  </si>
  <si>
    <t>19*13*13</t>
  </si>
  <si>
    <t>25*18*15</t>
  </si>
  <si>
    <t>125/81</t>
  </si>
  <si>
    <t>128/65</t>
  </si>
  <si>
    <t>124/61</t>
  </si>
  <si>
    <t>94/65</t>
  </si>
  <si>
    <t>102/45</t>
  </si>
  <si>
    <t>103/64</t>
  </si>
  <si>
    <r>
      <t>FT4</t>
    </r>
    <r>
      <rPr>
        <b/>
        <sz val="11"/>
        <color indexed="8"/>
        <rFont val="Times New Roman"/>
        <family val="1"/>
      </rPr>
      <t>(ng/dl)</t>
    </r>
  </si>
  <si>
    <r>
      <t>TT4</t>
    </r>
    <r>
      <rPr>
        <b/>
        <sz val="11"/>
        <color indexed="8"/>
        <rFont val="Times New Roman"/>
        <family val="1"/>
      </rPr>
      <t>(ng/ml)</t>
    </r>
  </si>
  <si>
    <r>
      <t>ACTH</t>
    </r>
    <r>
      <rPr>
        <b/>
        <sz val="11"/>
        <color indexed="8"/>
        <rFont val="宋体"/>
        <family val="0"/>
      </rPr>
      <t>（</t>
    </r>
    <r>
      <rPr>
        <b/>
        <sz val="11"/>
        <color indexed="8"/>
        <rFont val="Times New Roman"/>
        <family val="1"/>
      </rPr>
      <t>pg/ml)</t>
    </r>
  </si>
  <si>
    <r>
      <t>GC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ug/ml)</t>
    </r>
  </si>
  <si>
    <t>FT4(ng/dl)</t>
  </si>
  <si>
    <t>TT4(ng/ml)</t>
  </si>
  <si>
    <r>
      <t>ACTH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pg/ml)</t>
    </r>
  </si>
  <si>
    <r>
      <t>FSH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mIU/ml)</t>
    </r>
  </si>
  <si>
    <r>
      <t>LH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mIU/ml)</t>
    </r>
  </si>
  <si>
    <r>
      <t>PRL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ng/ml)</t>
    </r>
  </si>
  <si>
    <r>
      <t>GH</t>
    </r>
    <r>
      <rPr>
        <b/>
        <sz val="11"/>
        <rFont val="宋体"/>
        <family val="0"/>
      </rPr>
      <t>（</t>
    </r>
    <r>
      <rPr>
        <b/>
        <sz val="11"/>
        <rFont val="Times New Roman"/>
        <family val="1"/>
      </rPr>
      <t>ng/ml)</t>
    </r>
  </si>
  <si>
    <t>Case Number</t>
  </si>
  <si>
    <t>Case Number</t>
  </si>
  <si>
    <r>
      <t>P</t>
    </r>
    <r>
      <rPr>
        <b/>
        <sz val="9"/>
        <color indexed="8"/>
        <rFont val="宋体"/>
        <family val="0"/>
      </rPr>
      <t>ostoprative Hospital stay (Day)</t>
    </r>
  </si>
  <si>
    <r>
      <t>L</t>
    </r>
    <r>
      <rPr>
        <b/>
        <sz val="11"/>
        <color indexed="8"/>
        <rFont val="宋体"/>
        <family val="0"/>
      </rPr>
      <t>ength of hospital stay</t>
    </r>
  </si>
  <si>
    <t>Age (Y)</t>
  </si>
  <si>
    <t>Gender (Male1/Female2)</t>
  </si>
  <si>
    <t>Highth (m)</t>
  </si>
  <si>
    <t>Preoperative desmopressin replacement (Y1/N2)</t>
  </si>
  <si>
    <t>First1/Recurrence2</t>
  </si>
  <si>
    <t>Tumor volume (mm)</t>
  </si>
  <si>
    <t>Length</t>
  </si>
  <si>
    <t>Height</t>
  </si>
  <si>
    <t>Width</t>
  </si>
  <si>
    <t>Pathological diagnosis</t>
  </si>
  <si>
    <t>Adamantinomatous CP</t>
  </si>
  <si>
    <t>Case number</t>
  </si>
  <si>
    <t>Length of operation (min)</t>
  </si>
  <si>
    <t>BP of AIOR</t>
  </si>
  <si>
    <t>SBP of AIOR</t>
  </si>
  <si>
    <t>DBP of AIOR</t>
  </si>
  <si>
    <t>MAP of AIOR</t>
  </si>
  <si>
    <t>Peak BP</t>
  </si>
  <si>
    <t>Peak SBP</t>
  </si>
  <si>
    <t>Peak DBP</t>
  </si>
  <si>
    <t>Peak MAP</t>
  </si>
  <si>
    <t>BP of EO</t>
  </si>
  <si>
    <t>SBP of EO</t>
  </si>
  <si>
    <t>DBP of EO</t>
  </si>
  <si>
    <t>MAP of EO</t>
  </si>
  <si>
    <t>HR of AIOR</t>
  </si>
  <si>
    <t>Peak HR</t>
  </si>
  <si>
    <t>HR of EO</t>
  </si>
  <si>
    <t>Allogeneic transfution (Y1/N2)</t>
  </si>
  <si>
    <t>RBC</t>
  </si>
  <si>
    <t>Plasma</t>
  </si>
  <si>
    <t>Autologous RBC</t>
  </si>
  <si>
    <t>Fluid infusion volume</t>
  </si>
  <si>
    <t>Urine</t>
  </si>
  <si>
    <t>Blood loss</t>
  </si>
  <si>
    <t>Total fluid loss</t>
  </si>
  <si>
    <t>Weight (kg)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</si>
</sst>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  <numFmt numFmtId="185" formatCode="0.000_ "/>
    <numFmt numFmtId="186" formatCode="0.00_);[Red]\(0.00\)"/>
    <numFmt numFmtId="187" formatCode="0_);[Red]\(0\)"/>
    <numFmt numFmtId="188" formatCode="0.000_);[Red]\(0.000\)"/>
    <numFmt numFmtId="189" formatCode="0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7.7"/>
      <color indexed="12"/>
      <name val="宋体"/>
      <family val="0"/>
    </font>
    <font>
      <u val="single"/>
      <sz val="7.7"/>
      <color indexed="36"/>
      <name val="宋体"/>
      <family val="0"/>
    </font>
    <font>
      <b/>
      <sz val="11"/>
      <name val="宋体"/>
      <family val="0"/>
    </font>
    <font>
      <b/>
      <sz val="9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7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right" vertical="center"/>
    </xf>
    <xf numFmtId="186" fontId="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84" fontId="4" fillId="33" borderId="10" xfId="0" applyNumberFormat="1" applyFont="1" applyFill="1" applyBorder="1" applyAlignment="1">
      <alignment horizontal="right" vertical="center"/>
    </xf>
    <xf numFmtId="185" fontId="4" fillId="33" borderId="10" xfId="0" applyNumberFormat="1" applyFont="1" applyFill="1" applyBorder="1" applyAlignment="1">
      <alignment horizontal="right" vertical="center"/>
    </xf>
    <xf numFmtId="186" fontId="4" fillId="33" borderId="10" xfId="0" applyNumberFormat="1" applyFont="1" applyFill="1" applyBorder="1" applyAlignment="1">
      <alignment horizontal="right" vertical="center"/>
    </xf>
    <xf numFmtId="188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4" fontId="4" fillId="0" borderId="12" xfId="0" applyNumberFormat="1" applyFont="1" applyBorder="1" applyAlignment="1">
      <alignment horizontal="right" vertical="center"/>
    </xf>
    <xf numFmtId="185" fontId="4" fillId="0" borderId="12" xfId="0" applyNumberFormat="1" applyFont="1" applyBorder="1" applyAlignment="1">
      <alignment horizontal="right" vertical="center"/>
    </xf>
    <xf numFmtId="186" fontId="4" fillId="0" borderId="12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188" fontId="4" fillId="0" borderId="12" xfId="0" applyNumberFormat="1" applyFont="1" applyBorder="1" applyAlignment="1">
      <alignment horizontal="right" vertical="center"/>
    </xf>
    <xf numFmtId="0" fontId="4" fillId="33" borderId="11" xfId="0" applyFont="1" applyFill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 vertical="center"/>
    </xf>
    <xf numFmtId="187" fontId="4" fillId="0" borderId="10" xfId="0" applyNumberFormat="1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5" fontId="4" fillId="33" borderId="10" xfId="0" applyNumberFormat="1" applyFont="1" applyFill="1" applyBorder="1" applyAlignment="1">
      <alignment vertical="center"/>
    </xf>
    <xf numFmtId="186" fontId="4" fillId="33" borderId="10" xfId="0" applyNumberFormat="1" applyFont="1" applyFill="1" applyBorder="1" applyAlignment="1">
      <alignment vertical="center"/>
    </xf>
    <xf numFmtId="187" fontId="4" fillId="33" borderId="10" xfId="0" applyNumberFormat="1" applyFont="1" applyFill="1" applyBorder="1" applyAlignment="1">
      <alignment vertical="center"/>
    </xf>
    <xf numFmtId="184" fontId="5" fillId="34" borderId="10" xfId="0" applyNumberFormat="1" applyFont="1" applyFill="1" applyBorder="1" applyAlignment="1">
      <alignment horizontal="right" vertical="center"/>
    </xf>
    <xf numFmtId="185" fontId="5" fillId="34" borderId="10" xfId="0" applyNumberFormat="1" applyFont="1" applyFill="1" applyBorder="1" applyAlignment="1">
      <alignment horizontal="right" vertical="center"/>
    </xf>
    <xf numFmtId="186" fontId="5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right" vertical="center"/>
    </xf>
    <xf numFmtId="186" fontId="4" fillId="34" borderId="10" xfId="0" applyNumberFormat="1" applyFont="1" applyFill="1" applyBorder="1" applyAlignment="1">
      <alignment horizontal="right" vertical="center"/>
    </xf>
    <xf numFmtId="188" fontId="4" fillId="34" borderId="10" xfId="0" applyNumberFormat="1" applyFont="1" applyFill="1" applyBorder="1" applyAlignment="1">
      <alignment horizontal="right" vertical="center"/>
    </xf>
    <xf numFmtId="184" fontId="4" fillId="34" borderId="10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right" vertical="center"/>
    </xf>
    <xf numFmtId="185" fontId="4" fillId="34" borderId="10" xfId="0" applyNumberFormat="1" applyFont="1" applyFill="1" applyBorder="1" applyAlignment="1">
      <alignment horizontal="right" vertical="center"/>
    </xf>
    <xf numFmtId="187" fontId="4" fillId="34" borderId="10" xfId="0" applyNumberFormat="1" applyFont="1" applyFill="1" applyBorder="1" applyAlignment="1">
      <alignment horizontal="right" vertical="center"/>
    </xf>
    <xf numFmtId="189" fontId="4" fillId="34" borderId="10" xfId="0" applyNumberFormat="1" applyFont="1" applyFill="1" applyBorder="1" applyAlignment="1">
      <alignment horizontal="right" vertical="center"/>
    </xf>
    <xf numFmtId="49" fontId="4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57421875" style="30" customWidth="1"/>
    <col min="2" max="2" width="11.140625" style="27" customWidth="1"/>
    <col min="3" max="3" width="12.140625" style="28" customWidth="1"/>
    <col min="4" max="4" width="10.8515625" style="27" customWidth="1"/>
    <col min="5" max="5" width="10.421875" style="27" customWidth="1"/>
    <col min="6" max="6" width="9.7109375" style="27" customWidth="1"/>
    <col min="7" max="7" width="12.00390625" style="27" customWidth="1"/>
    <col min="8" max="8" width="12.7109375" style="29" customWidth="1"/>
    <col min="9" max="9" width="15.421875" style="27" customWidth="1"/>
    <col min="10" max="10" width="12.28125" style="27" customWidth="1"/>
    <col min="11" max="11" width="11.8515625" style="27" customWidth="1"/>
    <col min="12" max="12" width="11.00390625" style="28" customWidth="1"/>
    <col min="13" max="16384" width="9.00390625" style="30" customWidth="1"/>
  </cols>
  <sheetData>
    <row r="1" spans="1:12" ht="19.5" customHeight="1">
      <c r="A1" s="27" t="s">
        <v>150</v>
      </c>
      <c r="B1" s="27" t="s">
        <v>141</v>
      </c>
      <c r="C1" s="28" t="s">
        <v>0</v>
      </c>
      <c r="D1" s="27" t="s">
        <v>1</v>
      </c>
      <c r="E1" s="27" t="s">
        <v>2</v>
      </c>
      <c r="F1" s="27" t="s">
        <v>142</v>
      </c>
      <c r="G1" s="27" t="s">
        <v>143</v>
      </c>
      <c r="H1" s="29" t="s">
        <v>144</v>
      </c>
      <c r="I1" s="27" t="s">
        <v>145</v>
      </c>
      <c r="J1" s="27" t="s">
        <v>146</v>
      </c>
      <c r="K1" s="27" t="s">
        <v>147</v>
      </c>
      <c r="L1" s="28" t="s">
        <v>148</v>
      </c>
    </row>
    <row r="2" spans="1:12" ht="14.25">
      <c r="A2" s="30">
        <v>47577</v>
      </c>
      <c r="B2" s="27">
        <v>2.51</v>
      </c>
      <c r="C2" s="28">
        <v>3.611</v>
      </c>
      <c r="D2" s="27">
        <v>2.34</v>
      </c>
      <c r="E2" s="27">
        <v>1.17</v>
      </c>
      <c r="F2" s="27">
        <v>0.41</v>
      </c>
      <c r="G2" s="27">
        <v>5.08</v>
      </c>
      <c r="H2" s="29">
        <v>17.38</v>
      </c>
      <c r="I2" s="27">
        <v>0.2</v>
      </c>
      <c r="J2" s="27">
        <v>0.2</v>
      </c>
      <c r="K2" s="27">
        <v>29.75</v>
      </c>
      <c r="L2" s="28">
        <v>0.057</v>
      </c>
    </row>
    <row r="3" spans="1:12" ht="14.25">
      <c r="A3" s="30">
        <v>47713</v>
      </c>
      <c r="B3" s="27">
        <v>0.76</v>
      </c>
      <c r="C3" s="28">
        <v>0.89</v>
      </c>
      <c r="D3" s="27">
        <v>2.03</v>
      </c>
      <c r="E3" s="27">
        <v>1.05</v>
      </c>
      <c r="F3" s="27">
        <v>0.68</v>
      </c>
      <c r="G3" s="27">
        <v>8.49</v>
      </c>
      <c r="H3" s="29">
        <v>5.4</v>
      </c>
      <c r="I3" s="27">
        <v>0.2</v>
      </c>
      <c r="J3" s="27">
        <v>0.2</v>
      </c>
      <c r="K3" s="27">
        <v>37.09</v>
      </c>
      <c r="L3" s="28">
        <v>0.164</v>
      </c>
    </row>
    <row r="4" spans="1:12" ht="14.25">
      <c r="A4" s="30">
        <v>47936</v>
      </c>
      <c r="B4" s="27">
        <v>0.66</v>
      </c>
      <c r="C4" s="28">
        <v>0.212</v>
      </c>
      <c r="D4" s="27">
        <v>1.69</v>
      </c>
      <c r="E4" s="27">
        <v>0.61</v>
      </c>
      <c r="F4" s="27">
        <v>0.61</v>
      </c>
      <c r="G4" s="27">
        <v>5.12</v>
      </c>
      <c r="H4" s="29">
        <v>4.29</v>
      </c>
      <c r="I4" s="27">
        <v>0.2</v>
      </c>
      <c r="J4" s="27">
        <v>0.2</v>
      </c>
      <c r="K4" s="27">
        <v>0.47</v>
      </c>
      <c r="L4" s="28">
        <v>0.05</v>
      </c>
    </row>
    <row r="5" spans="1:12" ht="14.25">
      <c r="A5" s="30">
        <v>47910</v>
      </c>
      <c r="B5" s="27">
        <v>8.37</v>
      </c>
      <c r="C5" s="28">
        <v>0.942</v>
      </c>
      <c r="D5" s="27">
        <v>2.63</v>
      </c>
      <c r="E5" s="27">
        <v>0.98</v>
      </c>
      <c r="F5" s="27">
        <v>0.83</v>
      </c>
      <c r="G5" s="27">
        <v>7.14</v>
      </c>
      <c r="H5" s="29">
        <v>52.67</v>
      </c>
      <c r="I5" s="27">
        <v>6.4</v>
      </c>
      <c r="J5" s="27">
        <v>5.55</v>
      </c>
      <c r="K5" s="27">
        <v>11.6</v>
      </c>
      <c r="L5" s="28">
        <v>0.069</v>
      </c>
    </row>
    <row r="6" spans="1:12" ht="14.25">
      <c r="A6" s="30">
        <v>47262</v>
      </c>
      <c r="B6" s="27">
        <v>6.65</v>
      </c>
      <c r="C6" s="28">
        <v>2.844</v>
      </c>
      <c r="D6" s="27">
        <v>3.27</v>
      </c>
      <c r="E6" s="27">
        <v>1.36</v>
      </c>
      <c r="F6" s="27">
        <v>0.93</v>
      </c>
      <c r="G6" s="27">
        <v>8.07</v>
      </c>
      <c r="H6" s="29">
        <v>22.89</v>
      </c>
      <c r="I6" s="27">
        <v>1.2</v>
      </c>
      <c r="J6" s="27">
        <v>0.2</v>
      </c>
      <c r="K6" s="27">
        <v>5.74</v>
      </c>
      <c r="L6" s="28">
        <v>1.54</v>
      </c>
    </row>
    <row r="7" spans="1:12" ht="14.25">
      <c r="A7" s="30">
        <v>48040</v>
      </c>
      <c r="B7" s="27">
        <v>1.12</v>
      </c>
      <c r="C7" s="28">
        <v>3.953</v>
      </c>
      <c r="D7" s="27">
        <v>1.3</v>
      </c>
      <c r="E7" s="27">
        <v>0.54</v>
      </c>
      <c r="F7" s="27">
        <v>0.3</v>
      </c>
      <c r="G7" s="27">
        <v>1.96</v>
      </c>
      <c r="H7" s="29">
        <v>12.73</v>
      </c>
      <c r="I7" s="27">
        <v>0.2</v>
      </c>
      <c r="J7" s="27">
        <v>0.2</v>
      </c>
      <c r="K7" s="27">
        <v>3.25</v>
      </c>
      <c r="L7" s="28">
        <v>0.05</v>
      </c>
    </row>
    <row r="8" spans="1:12" ht="14.25">
      <c r="A8" s="30">
        <v>48068</v>
      </c>
      <c r="B8" s="27">
        <v>6.11</v>
      </c>
      <c r="C8" s="28">
        <v>0.409</v>
      </c>
      <c r="D8" s="27">
        <v>1.87</v>
      </c>
      <c r="E8" s="27">
        <v>0.73</v>
      </c>
      <c r="F8" s="27">
        <v>0.87</v>
      </c>
      <c r="G8" s="27">
        <v>7.44</v>
      </c>
      <c r="H8" s="29">
        <v>10.45</v>
      </c>
      <c r="I8" s="27">
        <v>0.91</v>
      </c>
      <c r="J8" s="27">
        <v>0.2</v>
      </c>
      <c r="K8" s="27">
        <v>10.5</v>
      </c>
      <c r="L8" s="28">
        <v>0.952</v>
      </c>
    </row>
    <row r="9" spans="1:12" ht="14.25">
      <c r="A9" s="30">
        <v>43443</v>
      </c>
      <c r="B9" s="27">
        <v>0.4</v>
      </c>
      <c r="C9" s="28">
        <v>2.318</v>
      </c>
      <c r="D9" s="27">
        <v>2.13</v>
      </c>
      <c r="E9" s="27">
        <v>1.06</v>
      </c>
      <c r="F9" s="27">
        <v>0.59</v>
      </c>
      <c r="G9" s="27">
        <v>5.53</v>
      </c>
      <c r="H9" s="29">
        <v>10.11</v>
      </c>
      <c r="I9" s="27">
        <v>0.25</v>
      </c>
      <c r="J9" s="27">
        <v>0.2</v>
      </c>
      <c r="K9" s="27">
        <v>11.68</v>
      </c>
      <c r="L9" s="28">
        <v>0.05</v>
      </c>
    </row>
    <row r="10" spans="1:12" ht="14.25">
      <c r="A10" s="30">
        <v>48184</v>
      </c>
      <c r="B10" s="27">
        <v>2.79</v>
      </c>
      <c r="C10" s="28">
        <v>0.353</v>
      </c>
      <c r="D10" s="27">
        <v>1.1</v>
      </c>
      <c r="E10" s="27">
        <v>0.48</v>
      </c>
      <c r="F10" s="27">
        <v>0.39</v>
      </c>
      <c r="G10" s="27">
        <v>4.03</v>
      </c>
      <c r="H10" s="29">
        <v>34.16</v>
      </c>
      <c r="I10" s="27">
        <v>0.89</v>
      </c>
      <c r="J10" s="27">
        <v>0.2</v>
      </c>
      <c r="K10" s="27">
        <v>16.59</v>
      </c>
      <c r="L10" s="28">
        <v>0.491</v>
      </c>
    </row>
    <row r="11" spans="1:12" ht="14.25">
      <c r="A11" s="30">
        <v>49735</v>
      </c>
      <c r="B11" s="27">
        <v>3.78</v>
      </c>
      <c r="C11" s="28">
        <v>1.754</v>
      </c>
      <c r="D11" s="27">
        <v>3.05</v>
      </c>
      <c r="E11" s="27">
        <v>1.13</v>
      </c>
      <c r="F11" s="27">
        <v>0.73</v>
      </c>
      <c r="G11" s="27">
        <v>6.85</v>
      </c>
      <c r="H11" s="29">
        <v>38.04</v>
      </c>
      <c r="I11" s="27">
        <v>0.94</v>
      </c>
      <c r="J11" s="27">
        <v>0.25</v>
      </c>
      <c r="K11" s="27">
        <v>38.31</v>
      </c>
      <c r="L11" s="28">
        <v>1.59</v>
      </c>
    </row>
    <row r="12" spans="1:12" ht="14.25">
      <c r="A12" s="30">
        <v>49816</v>
      </c>
      <c r="B12" s="27">
        <v>0.4</v>
      </c>
      <c r="C12" s="28">
        <v>0.752</v>
      </c>
      <c r="D12" s="27">
        <v>3.94</v>
      </c>
      <c r="E12" s="27">
        <v>1.4</v>
      </c>
      <c r="F12" s="27">
        <v>1.28</v>
      </c>
      <c r="G12" s="27">
        <v>9.71</v>
      </c>
      <c r="H12" s="29">
        <v>13.48</v>
      </c>
      <c r="I12" s="27">
        <v>0.26</v>
      </c>
      <c r="J12" s="27">
        <v>0.2</v>
      </c>
      <c r="K12" s="27">
        <v>15.6</v>
      </c>
      <c r="L12" s="28">
        <v>0.556</v>
      </c>
    </row>
    <row r="13" spans="1:12" ht="14.25">
      <c r="A13" s="30">
        <v>49866</v>
      </c>
      <c r="B13" s="27">
        <v>2.44</v>
      </c>
      <c r="C13" s="28">
        <v>1.941</v>
      </c>
      <c r="D13" s="27">
        <v>2.83</v>
      </c>
      <c r="E13" s="27">
        <v>0.99</v>
      </c>
      <c r="F13" s="27">
        <v>0.68</v>
      </c>
      <c r="G13" s="27">
        <v>5.34</v>
      </c>
      <c r="H13" s="29">
        <v>14.03</v>
      </c>
      <c r="I13" s="27">
        <v>0.31</v>
      </c>
      <c r="J13" s="27">
        <v>0.2</v>
      </c>
      <c r="K13" s="27">
        <v>72.87</v>
      </c>
      <c r="L13" s="28">
        <v>0.053</v>
      </c>
    </row>
    <row r="14" spans="1:12" ht="14.25">
      <c r="A14" s="30">
        <v>49915</v>
      </c>
      <c r="B14" s="27">
        <v>1.54</v>
      </c>
      <c r="C14" s="28">
        <v>0.317</v>
      </c>
      <c r="D14" s="27">
        <v>1.13</v>
      </c>
      <c r="E14" s="27">
        <v>0.38</v>
      </c>
      <c r="F14" s="27">
        <v>0.57</v>
      </c>
      <c r="G14" s="27">
        <v>5.12</v>
      </c>
      <c r="H14" s="29">
        <v>8.55</v>
      </c>
      <c r="I14" s="27">
        <v>2.22</v>
      </c>
      <c r="J14" s="27">
        <v>1.06</v>
      </c>
      <c r="K14" s="27">
        <v>18.72</v>
      </c>
      <c r="L14" s="28">
        <v>0.085</v>
      </c>
    </row>
    <row r="15" spans="1:12" ht="14.25">
      <c r="A15" s="30">
        <v>50247</v>
      </c>
      <c r="B15" s="27">
        <v>25.82</v>
      </c>
      <c r="C15" s="28">
        <v>0.933</v>
      </c>
      <c r="D15" s="27">
        <v>2.3</v>
      </c>
      <c r="E15" s="27">
        <v>0.9</v>
      </c>
      <c r="F15" s="27">
        <v>0.68</v>
      </c>
      <c r="G15" s="27">
        <v>6.62</v>
      </c>
      <c r="H15" s="29">
        <v>11.51</v>
      </c>
      <c r="I15" s="27">
        <v>1.95</v>
      </c>
      <c r="J15" s="27">
        <v>0.2</v>
      </c>
      <c r="K15" s="27">
        <v>2.71</v>
      </c>
      <c r="L15" s="28">
        <v>1.35</v>
      </c>
    </row>
    <row r="16" spans="1:12" ht="14.25">
      <c r="A16" s="30">
        <v>50375</v>
      </c>
      <c r="B16" s="27">
        <v>15.9</v>
      </c>
      <c r="C16" s="28">
        <v>1.907</v>
      </c>
      <c r="D16" s="27">
        <v>3.93</v>
      </c>
      <c r="E16" s="27">
        <v>1.184</v>
      </c>
      <c r="F16" s="27">
        <v>0.878</v>
      </c>
      <c r="G16" s="27">
        <v>5.959595</v>
      </c>
      <c r="H16" s="29">
        <v>30.2</v>
      </c>
      <c r="I16" s="27">
        <v>1.27</v>
      </c>
      <c r="J16" s="27">
        <v>0.2</v>
      </c>
      <c r="K16" s="27">
        <v>3.54</v>
      </c>
      <c r="L16" s="28">
        <v>1.986</v>
      </c>
    </row>
    <row r="17" spans="1:12" ht="14.25">
      <c r="A17" s="30">
        <v>50430</v>
      </c>
      <c r="B17" s="27">
        <v>7.18</v>
      </c>
      <c r="C17" s="28">
        <v>0.518</v>
      </c>
      <c r="D17" s="27">
        <v>3.18</v>
      </c>
      <c r="E17" s="27">
        <v>1.28</v>
      </c>
      <c r="F17" s="27">
        <v>0.75</v>
      </c>
      <c r="G17" s="27">
        <v>7.81</v>
      </c>
      <c r="H17" s="29">
        <v>22.06</v>
      </c>
      <c r="I17" s="27">
        <v>3.12</v>
      </c>
      <c r="J17" s="27">
        <v>1.27</v>
      </c>
      <c r="K17" s="27">
        <v>50.95</v>
      </c>
      <c r="L17" s="28">
        <v>0.256</v>
      </c>
    </row>
    <row r="18" spans="1:12" ht="14.25">
      <c r="A18" s="30">
        <v>50467</v>
      </c>
      <c r="B18" s="27">
        <v>15.44</v>
      </c>
      <c r="C18" s="28">
        <v>2.158</v>
      </c>
      <c r="D18" s="27">
        <v>2.54</v>
      </c>
      <c r="E18" s="27">
        <v>0.82</v>
      </c>
      <c r="F18" s="27">
        <v>0.7</v>
      </c>
      <c r="G18" s="27">
        <v>5.42</v>
      </c>
      <c r="H18" s="29">
        <v>41.86</v>
      </c>
      <c r="I18" s="27">
        <v>0.26</v>
      </c>
      <c r="J18" s="27">
        <v>0.72</v>
      </c>
      <c r="K18" s="27">
        <v>23.3</v>
      </c>
      <c r="L18" s="28">
        <v>0.171</v>
      </c>
    </row>
    <row r="19" spans="1:12" ht="14.25">
      <c r="A19" s="30">
        <v>50636</v>
      </c>
      <c r="B19" s="27">
        <v>0.4</v>
      </c>
      <c r="C19" s="28">
        <v>1.33</v>
      </c>
      <c r="D19" s="27">
        <v>2.85</v>
      </c>
      <c r="E19" s="27">
        <v>0.76</v>
      </c>
      <c r="F19" s="27">
        <v>1.12</v>
      </c>
      <c r="G19" s="27">
        <v>7.16</v>
      </c>
      <c r="H19" s="29">
        <v>5.49</v>
      </c>
      <c r="I19" s="27">
        <v>0.2</v>
      </c>
      <c r="J19" s="27">
        <v>0.2</v>
      </c>
      <c r="K19" s="27">
        <v>48.13</v>
      </c>
      <c r="L19" s="28">
        <v>1.47</v>
      </c>
    </row>
    <row r="20" spans="1:12" ht="14.25">
      <c r="A20" s="30">
        <v>50613</v>
      </c>
      <c r="B20" s="27">
        <v>5.61</v>
      </c>
      <c r="C20" s="28">
        <v>2.325</v>
      </c>
      <c r="D20" s="27">
        <v>3</v>
      </c>
      <c r="E20" s="27">
        <v>1.18</v>
      </c>
      <c r="F20" s="27">
        <v>0.92</v>
      </c>
      <c r="G20" s="27">
        <v>8.98</v>
      </c>
      <c r="H20" s="29">
        <v>28.98</v>
      </c>
      <c r="I20" s="27">
        <v>3.63</v>
      </c>
      <c r="J20" s="27">
        <v>0.8</v>
      </c>
      <c r="K20" s="27">
        <v>16.43</v>
      </c>
      <c r="L20" s="28">
        <v>0.394</v>
      </c>
    </row>
    <row r="21" spans="1:12" ht="14.25">
      <c r="A21" s="30">
        <v>50575</v>
      </c>
      <c r="B21" s="27">
        <v>1.02</v>
      </c>
      <c r="C21" s="28">
        <v>3.995</v>
      </c>
      <c r="D21" s="27">
        <v>2.8</v>
      </c>
      <c r="E21" s="27">
        <v>1.29</v>
      </c>
      <c r="F21" s="27">
        <v>0.34</v>
      </c>
      <c r="G21" s="27">
        <v>3.48</v>
      </c>
      <c r="H21" s="29">
        <v>21.24</v>
      </c>
      <c r="I21" s="27">
        <v>0.2</v>
      </c>
      <c r="J21" s="27">
        <v>0.2</v>
      </c>
      <c r="K21" s="27">
        <v>41.77</v>
      </c>
      <c r="L21" s="28">
        <v>0.187</v>
      </c>
    </row>
    <row r="22" spans="1:12" ht="14.25">
      <c r="A22" s="30">
        <v>39123</v>
      </c>
      <c r="B22" s="27">
        <v>0.4</v>
      </c>
      <c r="C22" s="28">
        <v>0.987</v>
      </c>
      <c r="D22" s="27">
        <v>2.88</v>
      </c>
      <c r="E22" s="27">
        <v>0.92</v>
      </c>
      <c r="F22" s="27">
        <v>1.12</v>
      </c>
      <c r="G22" s="27">
        <v>9.32</v>
      </c>
      <c r="H22" s="29">
        <v>3.59</v>
      </c>
      <c r="I22" s="27">
        <v>0.2</v>
      </c>
      <c r="J22" s="27">
        <v>0.2</v>
      </c>
      <c r="K22" s="27">
        <v>0.66</v>
      </c>
      <c r="L22" s="28">
        <v>0.05</v>
      </c>
    </row>
    <row r="23" spans="1:12" ht="14.25">
      <c r="A23" s="30">
        <v>50772</v>
      </c>
      <c r="B23" s="27">
        <v>5.61</v>
      </c>
      <c r="C23" s="28">
        <v>2.825</v>
      </c>
      <c r="D23" s="27">
        <v>3</v>
      </c>
      <c r="E23" s="27">
        <v>1.18</v>
      </c>
      <c r="F23" s="27">
        <v>0.92</v>
      </c>
      <c r="G23" s="27">
        <v>8.98</v>
      </c>
      <c r="H23" s="29">
        <v>28.98</v>
      </c>
      <c r="I23" s="27">
        <v>3.63</v>
      </c>
      <c r="J23" s="27">
        <v>0.8</v>
      </c>
      <c r="K23" s="27">
        <v>16.43</v>
      </c>
      <c r="L23" s="28">
        <v>0.394</v>
      </c>
    </row>
    <row r="24" spans="1:12" ht="14.25">
      <c r="A24" s="30">
        <v>50748</v>
      </c>
      <c r="B24" s="27">
        <v>0.169</v>
      </c>
      <c r="C24" s="28">
        <v>1.987</v>
      </c>
      <c r="D24" s="27">
        <v>3.23</v>
      </c>
      <c r="E24" s="27">
        <v>1.284</v>
      </c>
      <c r="F24" s="27">
        <v>0.848</v>
      </c>
      <c r="G24" s="27">
        <v>5.959595</v>
      </c>
      <c r="H24" s="29">
        <v>30.2</v>
      </c>
      <c r="I24" s="27">
        <v>5.75</v>
      </c>
      <c r="J24" s="27">
        <v>4.26</v>
      </c>
      <c r="K24" s="27">
        <v>9.1</v>
      </c>
      <c r="L24" s="28">
        <v>0.286</v>
      </c>
    </row>
    <row r="25" spans="1:12" ht="14.25">
      <c r="A25" s="30">
        <v>50878</v>
      </c>
      <c r="B25" s="27">
        <v>1.02</v>
      </c>
      <c r="C25" s="28">
        <v>0.051</v>
      </c>
      <c r="D25" s="27">
        <v>3.15</v>
      </c>
      <c r="E25" s="27">
        <v>1.19</v>
      </c>
      <c r="F25" s="27">
        <v>0.73</v>
      </c>
      <c r="G25" s="27">
        <v>8.17</v>
      </c>
      <c r="H25" s="29">
        <v>16.19</v>
      </c>
      <c r="I25" s="27">
        <v>0.2</v>
      </c>
      <c r="J25" s="27">
        <v>0.2</v>
      </c>
      <c r="K25" s="27">
        <v>40.38</v>
      </c>
      <c r="L25" s="28">
        <v>0.05</v>
      </c>
    </row>
    <row r="26" spans="1:12" ht="14.25">
      <c r="A26" s="30">
        <v>50959</v>
      </c>
      <c r="B26" s="27">
        <v>1.68</v>
      </c>
      <c r="C26" s="28">
        <v>0.95</v>
      </c>
      <c r="D26" s="27">
        <v>3.22</v>
      </c>
      <c r="E26" s="27">
        <v>0.99</v>
      </c>
      <c r="F26" s="27">
        <v>1.4</v>
      </c>
      <c r="G26" s="27">
        <v>9.79</v>
      </c>
      <c r="H26" s="29">
        <v>12.81</v>
      </c>
      <c r="I26" s="27">
        <v>0.24</v>
      </c>
      <c r="J26" s="27">
        <v>0.2</v>
      </c>
      <c r="K26" s="27">
        <v>3.26</v>
      </c>
      <c r="L26" s="28">
        <v>0.372</v>
      </c>
    </row>
    <row r="27" spans="1:12" ht="14.25">
      <c r="A27" s="30">
        <v>51113</v>
      </c>
      <c r="B27" s="27">
        <v>9.13</v>
      </c>
      <c r="C27" s="28">
        <v>1.124</v>
      </c>
      <c r="D27" s="27">
        <v>3.51</v>
      </c>
      <c r="E27" s="27">
        <v>1.02</v>
      </c>
      <c r="F27" s="27">
        <v>1.36</v>
      </c>
      <c r="G27" s="27">
        <v>9.79</v>
      </c>
      <c r="H27" s="29">
        <v>23.08</v>
      </c>
      <c r="I27" s="27">
        <v>0.24</v>
      </c>
      <c r="J27" s="27">
        <v>0.2</v>
      </c>
      <c r="K27" s="27">
        <v>5.2</v>
      </c>
      <c r="L27" s="28">
        <v>1.21</v>
      </c>
    </row>
    <row r="28" spans="1:12" ht="14.25">
      <c r="A28" s="30">
        <v>51092</v>
      </c>
      <c r="B28" s="27">
        <v>0.4</v>
      </c>
      <c r="C28" s="28">
        <v>0.345</v>
      </c>
      <c r="D28" s="27">
        <v>1.79</v>
      </c>
      <c r="E28" s="27">
        <v>0.53</v>
      </c>
      <c r="F28" s="27">
        <v>0.61</v>
      </c>
      <c r="G28" s="27">
        <v>5.03</v>
      </c>
      <c r="H28" s="29">
        <v>4.37</v>
      </c>
      <c r="I28" s="27">
        <v>0.49</v>
      </c>
      <c r="J28" s="27">
        <v>0.2</v>
      </c>
      <c r="K28" s="27">
        <v>6.17</v>
      </c>
      <c r="L28" s="28">
        <v>0.586</v>
      </c>
    </row>
    <row r="29" spans="1:12" ht="14.25">
      <c r="A29" s="30">
        <v>51126</v>
      </c>
      <c r="B29" s="27">
        <v>0.4</v>
      </c>
      <c r="C29" s="28">
        <v>0.587</v>
      </c>
      <c r="D29" s="27">
        <v>2.66</v>
      </c>
      <c r="E29" s="27">
        <v>1.09</v>
      </c>
      <c r="F29" s="27">
        <v>1.17</v>
      </c>
      <c r="G29" s="27">
        <v>7.88</v>
      </c>
      <c r="H29" s="29">
        <v>10.96</v>
      </c>
      <c r="I29" s="27">
        <v>0.2</v>
      </c>
      <c r="J29" s="27">
        <v>0.2</v>
      </c>
      <c r="K29" s="27">
        <v>22.22</v>
      </c>
      <c r="L29" s="28">
        <v>0.05</v>
      </c>
    </row>
    <row r="30" spans="1:12" ht="14.25">
      <c r="A30" s="30">
        <v>51418</v>
      </c>
      <c r="B30" s="27">
        <v>11.83</v>
      </c>
      <c r="C30" s="28">
        <v>1.553</v>
      </c>
      <c r="D30" s="27">
        <v>3.12</v>
      </c>
      <c r="E30" s="27">
        <v>0.95</v>
      </c>
      <c r="F30" s="27">
        <v>1.54</v>
      </c>
      <c r="G30" s="27">
        <v>11.82</v>
      </c>
      <c r="H30" s="29">
        <v>25.38</v>
      </c>
      <c r="I30" s="27">
        <v>1.52</v>
      </c>
      <c r="J30" s="27">
        <v>0.31</v>
      </c>
      <c r="K30" s="27">
        <v>27.91</v>
      </c>
      <c r="L30" s="28">
        <v>1.09</v>
      </c>
    </row>
    <row r="31" spans="1:12" ht="14.25">
      <c r="A31" s="30">
        <v>51501</v>
      </c>
      <c r="B31" s="27">
        <v>4.1</v>
      </c>
      <c r="C31" s="28">
        <v>1.198</v>
      </c>
      <c r="D31" s="27">
        <v>2.07</v>
      </c>
      <c r="E31" s="27">
        <v>0.92</v>
      </c>
      <c r="F31" s="27">
        <v>0.82</v>
      </c>
      <c r="G31" s="27">
        <v>6.23</v>
      </c>
      <c r="H31" s="29">
        <v>24.8</v>
      </c>
      <c r="I31" s="27">
        <v>2.27</v>
      </c>
      <c r="J31" s="27">
        <v>0.2</v>
      </c>
      <c r="K31" s="27">
        <v>9.2</v>
      </c>
      <c r="L31" s="28">
        <v>0.472</v>
      </c>
    </row>
    <row r="32" spans="1:12" ht="14.25">
      <c r="A32" s="30">
        <v>51586</v>
      </c>
      <c r="B32" s="27">
        <v>0.53</v>
      </c>
      <c r="C32" s="28">
        <v>0.413</v>
      </c>
      <c r="D32" s="27">
        <v>3</v>
      </c>
      <c r="E32" s="27">
        <v>1.03</v>
      </c>
      <c r="F32" s="27">
        <v>1.02</v>
      </c>
      <c r="G32" s="27">
        <v>7.97</v>
      </c>
      <c r="H32" s="29">
        <v>13.68</v>
      </c>
      <c r="I32" s="27">
        <v>0.2</v>
      </c>
      <c r="J32" s="27">
        <v>0.2</v>
      </c>
      <c r="K32" s="27">
        <v>15.61</v>
      </c>
      <c r="L32" s="28">
        <v>0.05</v>
      </c>
    </row>
    <row r="33" spans="1:12" ht="14.25" customHeight="1">
      <c r="A33" s="30">
        <v>27059</v>
      </c>
      <c r="B33" s="27">
        <v>0.4</v>
      </c>
      <c r="C33" s="28">
        <v>0.191</v>
      </c>
      <c r="D33" s="27">
        <v>1.04</v>
      </c>
      <c r="E33" s="27">
        <v>0.28</v>
      </c>
      <c r="F33" s="27">
        <v>0.89</v>
      </c>
      <c r="G33" s="27">
        <v>4.82</v>
      </c>
      <c r="H33" s="29">
        <v>4</v>
      </c>
      <c r="I33" s="27">
        <v>0.25</v>
      </c>
      <c r="J33" s="27">
        <v>0.2</v>
      </c>
      <c r="K33" s="27">
        <v>7.24</v>
      </c>
      <c r="L33" s="28">
        <v>0.05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28125" style="34" customWidth="1"/>
    <col min="2" max="2" width="9.8515625" style="31" customWidth="1"/>
    <col min="3" max="3" width="11.7109375" style="32" customWidth="1"/>
    <col min="4" max="4" width="10.57421875" style="31" customWidth="1"/>
    <col min="5" max="5" width="11.28125" style="33" customWidth="1"/>
    <col min="6" max="6" width="9.57421875" style="33" customWidth="1"/>
    <col min="7" max="7" width="11.28125" style="33" customWidth="1"/>
    <col min="8" max="8" width="13.8515625" style="33" customWidth="1"/>
    <col min="9" max="9" width="11.8515625" style="33" customWidth="1"/>
    <col min="10" max="10" width="10.8515625" style="33" customWidth="1"/>
    <col min="11" max="13" width="9.00390625" style="33" customWidth="1"/>
    <col min="14" max="16384" width="9.00390625" style="34" customWidth="1"/>
  </cols>
  <sheetData>
    <row r="1" spans="1:13" ht="19.5" customHeight="1">
      <c r="A1" s="27" t="s">
        <v>150</v>
      </c>
      <c r="B1" s="31" t="s">
        <v>123</v>
      </c>
      <c r="C1" s="32" t="s">
        <v>0</v>
      </c>
      <c r="D1" s="31" t="s">
        <v>1</v>
      </c>
      <c r="E1" s="33" t="s">
        <v>2</v>
      </c>
      <c r="F1" s="33" t="s">
        <v>138</v>
      </c>
      <c r="G1" s="33" t="s">
        <v>139</v>
      </c>
      <c r="H1" s="33" t="s">
        <v>124</v>
      </c>
      <c r="I1" s="33" t="s">
        <v>125</v>
      </c>
      <c r="J1" s="33" t="s">
        <v>126</v>
      </c>
      <c r="K1" s="33" t="s">
        <v>127</v>
      </c>
      <c r="L1" s="33" t="s">
        <v>128</v>
      </c>
      <c r="M1" s="33" t="s">
        <v>129</v>
      </c>
    </row>
    <row r="2" spans="1:8" ht="14.25">
      <c r="A2" s="34">
        <v>47577</v>
      </c>
      <c r="B2" s="31">
        <v>8.75</v>
      </c>
      <c r="C2" s="32">
        <v>0.199</v>
      </c>
      <c r="D2" s="31">
        <v>2.03</v>
      </c>
      <c r="E2" s="33">
        <v>0.6</v>
      </c>
      <c r="F2" s="33">
        <v>1.2</v>
      </c>
      <c r="G2" s="33">
        <v>7.55</v>
      </c>
      <c r="H2" s="33">
        <v>1.45</v>
      </c>
    </row>
    <row r="3" spans="1:8" ht="14.25">
      <c r="A3" s="34">
        <v>47713</v>
      </c>
      <c r="B3" s="31">
        <v>6.19</v>
      </c>
      <c r="C3" s="32">
        <v>0.109</v>
      </c>
      <c r="D3" s="31">
        <v>1.57</v>
      </c>
      <c r="E3" s="33">
        <v>0.35</v>
      </c>
      <c r="F3" s="33">
        <v>1.42</v>
      </c>
      <c r="G3" s="33">
        <v>7.66</v>
      </c>
      <c r="H3" s="33">
        <v>4.07</v>
      </c>
    </row>
    <row r="4" spans="1:8" ht="14.25">
      <c r="A4" s="34">
        <v>47936</v>
      </c>
      <c r="B4" s="31">
        <v>0.4</v>
      </c>
      <c r="C4" s="32">
        <v>0.025</v>
      </c>
      <c r="D4" s="31">
        <v>1.51</v>
      </c>
      <c r="E4" s="33">
        <v>0.36</v>
      </c>
      <c r="F4" s="33">
        <v>1.6</v>
      </c>
      <c r="G4" s="33">
        <v>8.45</v>
      </c>
      <c r="H4" s="33">
        <v>2.72</v>
      </c>
    </row>
    <row r="5" spans="1:8" ht="14.25">
      <c r="A5" s="34">
        <v>47910</v>
      </c>
      <c r="B5" s="31">
        <v>4.28</v>
      </c>
      <c r="C5" s="32">
        <v>1.254</v>
      </c>
      <c r="D5" s="31">
        <v>2.56</v>
      </c>
      <c r="E5" s="33">
        <v>0.86</v>
      </c>
      <c r="F5" s="33">
        <v>0.97</v>
      </c>
      <c r="G5" s="33">
        <v>7.26</v>
      </c>
      <c r="H5" s="33">
        <v>2.14</v>
      </c>
    </row>
    <row r="6" spans="1:8" ht="14.25">
      <c r="A6" s="34">
        <v>47262</v>
      </c>
      <c r="B6" s="31">
        <v>2.08</v>
      </c>
      <c r="C6" s="32">
        <v>1.868</v>
      </c>
      <c r="D6" s="31">
        <v>2.41</v>
      </c>
      <c r="E6" s="33">
        <v>0.72</v>
      </c>
      <c r="F6" s="33">
        <v>0.94</v>
      </c>
      <c r="G6" s="33">
        <v>5.64</v>
      </c>
      <c r="H6" s="33">
        <v>3.19</v>
      </c>
    </row>
    <row r="7" spans="1:8" ht="14.25">
      <c r="A7" s="34">
        <v>48040</v>
      </c>
      <c r="B7" s="31">
        <v>0.4</v>
      </c>
      <c r="C7" s="32">
        <v>0.454</v>
      </c>
      <c r="D7" s="31">
        <v>1.26</v>
      </c>
      <c r="E7" s="33">
        <v>0.31</v>
      </c>
      <c r="F7" s="33">
        <v>1.15</v>
      </c>
      <c r="G7" s="33">
        <v>5.93</v>
      </c>
      <c r="H7" s="33">
        <v>4.97</v>
      </c>
    </row>
    <row r="8" spans="1:8" ht="14.25">
      <c r="A8" s="34">
        <v>48068</v>
      </c>
      <c r="B8" s="31">
        <v>3.72</v>
      </c>
      <c r="C8" s="32">
        <v>0.372</v>
      </c>
      <c r="D8" s="31">
        <v>1.8</v>
      </c>
      <c r="E8" s="33">
        <v>0.51</v>
      </c>
      <c r="F8" s="33">
        <v>1.2</v>
      </c>
      <c r="G8" s="33">
        <v>7.66</v>
      </c>
      <c r="H8" s="33">
        <v>1.22</v>
      </c>
    </row>
    <row r="9" spans="1:8" ht="14.25">
      <c r="A9" s="34">
        <v>43443</v>
      </c>
      <c r="B9" s="31">
        <v>1.95</v>
      </c>
      <c r="C9" s="32">
        <v>1.434</v>
      </c>
      <c r="D9" s="31">
        <v>1.26</v>
      </c>
      <c r="E9" s="33">
        <v>0.54</v>
      </c>
      <c r="F9" s="33">
        <v>0.72</v>
      </c>
      <c r="G9" s="33">
        <v>6.27</v>
      </c>
      <c r="H9" s="33">
        <v>1.91</v>
      </c>
    </row>
    <row r="10" spans="1:8" ht="14.25">
      <c r="A10" s="34">
        <v>48184</v>
      </c>
      <c r="B10" s="31">
        <v>2.28</v>
      </c>
      <c r="C10" s="32">
        <v>0.034</v>
      </c>
      <c r="D10" s="31">
        <v>0.88</v>
      </c>
      <c r="E10" s="33">
        <v>0.26</v>
      </c>
      <c r="F10" s="33">
        <v>0.8</v>
      </c>
      <c r="G10" s="33">
        <v>4.94</v>
      </c>
      <c r="H10" s="33">
        <v>3.85</v>
      </c>
    </row>
    <row r="11" spans="1:8" ht="14.25">
      <c r="A11" s="34">
        <v>49735</v>
      </c>
      <c r="B11" s="31">
        <v>16.05</v>
      </c>
      <c r="C11" s="32">
        <v>3.486</v>
      </c>
      <c r="D11" s="31">
        <v>2.3</v>
      </c>
      <c r="E11" s="33">
        <v>0.69</v>
      </c>
      <c r="F11" s="33">
        <v>0.9</v>
      </c>
      <c r="G11" s="33">
        <v>6.01</v>
      </c>
      <c r="H11" s="33">
        <v>4.83</v>
      </c>
    </row>
    <row r="12" spans="1:8" ht="14.25">
      <c r="A12" s="34">
        <v>49816</v>
      </c>
      <c r="B12" s="31">
        <v>12.86</v>
      </c>
      <c r="C12" s="32">
        <v>3.42</v>
      </c>
      <c r="D12" s="31">
        <v>2.08</v>
      </c>
      <c r="E12" s="33">
        <v>0.49</v>
      </c>
      <c r="F12" s="33">
        <v>1.58</v>
      </c>
      <c r="G12" s="33">
        <v>8.15</v>
      </c>
      <c r="H12" s="33">
        <v>3.42</v>
      </c>
    </row>
    <row r="13" spans="1:8" ht="14.25">
      <c r="A13" s="34">
        <v>49866</v>
      </c>
      <c r="B13" s="31">
        <v>3.42</v>
      </c>
      <c r="C13" s="32">
        <v>2.446</v>
      </c>
      <c r="D13" s="31">
        <v>1.67</v>
      </c>
      <c r="E13" s="33">
        <v>0.5</v>
      </c>
      <c r="F13" s="33">
        <v>0.97</v>
      </c>
      <c r="G13" s="33">
        <v>6.05</v>
      </c>
      <c r="H13" s="33">
        <v>4.04</v>
      </c>
    </row>
    <row r="14" spans="1:8" ht="14.25">
      <c r="A14" s="34">
        <v>49915</v>
      </c>
      <c r="B14" s="31">
        <v>0.51</v>
      </c>
      <c r="C14" s="32">
        <v>0.374</v>
      </c>
      <c r="D14" s="31">
        <v>0.97</v>
      </c>
      <c r="E14" s="33">
        <v>0.28</v>
      </c>
      <c r="F14" s="33">
        <v>0.75</v>
      </c>
      <c r="G14" s="33">
        <v>4.9</v>
      </c>
      <c r="H14" s="33">
        <v>2.04</v>
      </c>
    </row>
    <row r="15" spans="1:8" ht="14.25">
      <c r="A15" s="34">
        <v>50247</v>
      </c>
      <c r="B15" s="31">
        <v>0.5</v>
      </c>
      <c r="C15" s="32">
        <v>0.85</v>
      </c>
      <c r="D15" s="31">
        <v>2.56</v>
      </c>
      <c r="E15" s="33">
        <v>0.66</v>
      </c>
      <c r="F15" s="33">
        <v>1.53</v>
      </c>
      <c r="G15" s="33">
        <v>10.42</v>
      </c>
      <c r="H15" s="33">
        <v>4.79</v>
      </c>
    </row>
    <row r="16" spans="1:8" ht="14.25">
      <c r="A16" s="34">
        <v>50375</v>
      </c>
      <c r="B16" s="31">
        <v>0.61</v>
      </c>
      <c r="C16" s="32">
        <v>1.015</v>
      </c>
      <c r="D16" s="31">
        <v>2.4</v>
      </c>
      <c r="E16" s="33">
        <v>0.73</v>
      </c>
      <c r="F16" s="33">
        <v>1.45</v>
      </c>
      <c r="G16" s="33">
        <v>11.14</v>
      </c>
      <c r="H16" s="33">
        <v>1.5</v>
      </c>
    </row>
    <row r="17" spans="1:8" ht="14.25">
      <c r="A17" s="34">
        <v>50430</v>
      </c>
      <c r="B17" s="31">
        <v>1.97</v>
      </c>
      <c r="C17" s="32">
        <v>0.336</v>
      </c>
      <c r="D17" s="31">
        <v>3.02</v>
      </c>
      <c r="E17" s="33">
        <v>0.93</v>
      </c>
      <c r="F17" s="33">
        <v>1.11</v>
      </c>
      <c r="G17" s="33">
        <v>8.32</v>
      </c>
      <c r="H17" s="33">
        <v>3.89</v>
      </c>
    </row>
    <row r="18" spans="1:8" ht="14.25">
      <c r="A18" s="34">
        <v>50467</v>
      </c>
      <c r="B18" s="31">
        <v>0.4</v>
      </c>
      <c r="C18" s="32">
        <v>0.657</v>
      </c>
      <c r="D18" s="31">
        <v>1.65</v>
      </c>
      <c r="E18" s="33">
        <v>0.4</v>
      </c>
      <c r="F18" s="33">
        <v>1.4</v>
      </c>
      <c r="G18" s="33">
        <v>6.7</v>
      </c>
      <c r="H18" s="33">
        <v>3.04</v>
      </c>
    </row>
    <row r="19" spans="1:8" ht="14.25">
      <c r="A19" s="34">
        <v>50636</v>
      </c>
      <c r="B19" s="31">
        <v>16.6</v>
      </c>
      <c r="C19" s="32">
        <v>0.015</v>
      </c>
      <c r="D19" s="31">
        <v>2.28</v>
      </c>
      <c r="E19" s="33">
        <v>0.47</v>
      </c>
      <c r="F19" s="33">
        <v>2.42</v>
      </c>
      <c r="G19" s="33">
        <v>10.2</v>
      </c>
      <c r="H19" s="33">
        <v>1</v>
      </c>
    </row>
    <row r="20" spans="1:8" ht="14.25">
      <c r="A20" s="34">
        <v>50613</v>
      </c>
      <c r="B20" s="31">
        <v>9.16</v>
      </c>
      <c r="C20" s="32">
        <v>0.351</v>
      </c>
      <c r="D20" s="31">
        <v>2.22</v>
      </c>
      <c r="E20" s="33">
        <v>0.74</v>
      </c>
      <c r="F20" s="33">
        <v>1.2</v>
      </c>
      <c r="G20" s="33">
        <v>9.81</v>
      </c>
      <c r="H20" s="33">
        <v>2.53</v>
      </c>
    </row>
    <row r="21" spans="1:8" ht="14.25">
      <c r="A21" s="34">
        <v>50575</v>
      </c>
      <c r="B21" s="31">
        <v>4.17</v>
      </c>
      <c r="C21" s="32">
        <v>0.803</v>
      </c>
      <c r="D21" s="31">
        <v>1.28</v>
      </c>
      <c r="E21" s="33">
        <v>0.5</v>
      </c>
      <c r="F21" s="33">
        <v>0.79</v>
      </c>
      <c r="G21" s="33">
        <v>5.96</v>
      </c>
      <c r="H21" s="33">
        <v>1.56</v>
      </c>
    </row>
    <row r="22" spans="1:8" ht="14.25">
      <c r="A22" s="34">
        <v>39123</v>
      </c>
      <c r="B22" s="31">
        <v>15.41</v>
      </c>
      <c r="C22" s="32">
        <v>0.011</v>
      </c>
      <c r="D22" s="31">
        <v>2.53</v>
      </c>
      <c r="E22" s="33">
        <v>0.59</v>
      </c>
      <c r="F22" s="33">
        <v>1.87</v>
      </c>
      <c r="G22" s="33">
        <v>11.02</v>
      </c>
      <c r="H22" s="33">
        <v>1.94</v>
      </c>
    </row>
    <row r="23" spans="1:8" ht="14.25">
      <c r="A23" s="34">
        <v>50772</v>
      </c>
      <c r="B23" s="33">
        <v>31.67</v>
      </c>
      <c r="C23" s="32">
        <v>0.959</v>
      </c>
      <c r="D23" s="31">
        <v>1.55</v>
      </c>
      <c r="E23" s="33">
        <v>0.55</v>
      </c>
      <c r="F23" s="33">
        <v>0.67</v>
      </c>
      <c r="G23" s="33">
        <v>5.23</v>
      </c>
      <c r="H23" s="31">
        <v>1.64</v>
      </c>
    </row>
    <row r="24" spans="1:8" ht="14.25">
      <c r="A24" s="34">
        <v>50748</v>
      </c>
      <c r="B24" s="31">
        <v>0.56</v>
      </c>
      <c r="C24" s="32">
        <v>3.128</v>
      </c>
      <c r="D24" s="31">
        <v>2.13</v>
      </c>
      <c r="E24" s="33">
        <v>0.49</v>
      </c>
      <c r="F24" s="33">
        <v>1.47</v>
      </c>
      <c r="G24" s="33">
        <v>7.08</v>
      </c>
      <c r="H24" s="33">
        <v>3.32</v>
      </c>
    </row>
    <row r="25" spans="1:8" ht="14.25">
      <c r="A25" s="34">
        <v>50878</v>
      </c>
      <c r="B25" s="31">
        <v>2.72</v>
      </c>
      <c r="C25" s="32">
        <v>0.021</v>
      </c>
      <c r="D25" s="31">
        <v>2.33</v>
      </c>
      <c r="E25" s="33">
        <v>0.71</v>
      </c>
      <c r="F25" s="33">
        <v>0.93</v>
      </c>
      <c r="G25" s="33">
        <v>6.11</v>
      </c>
      <c r="H25" s="33">
        <v>4.45</v>
      </c>
    </row>
    <row r="26" spans="1:8" ht="14.25">
      <c r="A26" s="34">
        <v>50959</v>
      </c>
      <c r="B26" s="31">
        <v>2.29</v>
      </c>
      <c r="C26" s="32">
        <v>0.005</v>
      </c>
      <c r="D26" s="31">
        <v>2.71</v>
      </c>
      <c r="E26" s="33">
        <v>0.67</v>
      </c>
      <c r="F26" s="33">
        <v>1.94</v>
      </c>
      <c r="G26" s="33">
        <v>9.88</v>
      </c>
      <c r="H26" s="33">
        <v>3.25</v>
      </c>
    </row>
    <row r="27" spans="1:8" ht="12.75" customHeight="1">
      <c r="A27" s="34">
        <v>51113</v>
      </c>
      <c r="B27" s="31">
        <v>7.8</v>
      </c>
      <c r="C27" s="32">
        <v>0.007</v>
      </c>
      <c r="D27" s="31">
        <v>1.94</v>
      </c>
      <c r="E27" s="33">
        <v>0.39</v>
      </c>
      <c r="F27" s="33">
        <v>1.44</v>
      </c>
      <c r="G27" s="33">
        <v>4.56</v>
      </c>
      <c r="H27" s="33">
        <v>3.5</v>
      </c>
    </row>
    <row r="28" spans="1:8" ht="14.25">
      <c r="A28" s="34">
        <v>51092</v>
      </c>
      <c r="B28" s="31">
        <v>5.19</v>
      </c>
      <c r="C28" s="32">
        <v>0.124</v>
      </c>
      <c r="D28" s="31">
        <v>1.42</v>
      </c>
      <c r="E28" s="33">
        <v>0.3</v>
      </c>
      <c r="F28" s="33">
        <v>1.39</v>
      </c>
      <c r="G28" s="33">
        <v>4.69</v>
      </c>
      <c r="H28" s="33">
        <v>2.46</v>
      </c>
    </row>
    <row r="29" spans="1:8" ht="14.25">
      <c r="A29" s="34">
        <v>51126</v>
      </c>
      <c r="B29" s="31">
        <v>11.19</v>
      </c>
      <c r="C29" s="32">
        <v>0.01</v>
      </c>
      <c r="D29" s="31">
        <v>1.72</v>
      </c>
      <c r="E29" s="33">
        <v>0.42</v>
      </c>
      <c r="F29" s="33">
        <v>1.46</v>
      </c>
      <c r="G29" s="33">
        <v>7.52</v>
      </c>
      <c r="H29" s="33">
        <v>2.99</v>
      </c>
    </row>
    <row r="30" spans="1:8" ht="14.25">
      <c r="A30" s="34">
        <v>51418</v>
      </c>
      <c r="B30" s="31">
        <v>0.48</v>
      </c>
      <c r="C30" s="32">
        <v>0.529</v>
      </c>
      <c r="D30" s="31">
        <v>1.96</v>
      </c>
      <c r="E30" s="33">
        <v>0.43</v>
      </c>
      <c r="F30" s="33">
        <v>1.59</v>
      </c>
      <c r="G30" s="33">
        <v>8</v>
      </c>
      <c r="H30" s="33">
        <v>3.99</v>
      </c>
    </row>
    <row r="31" spans="1:8" ht="14.25">
      <c r="A31" s="34">
        <v>51501</v>
      </c>
      <c r="B31" s="31">
        <v>0.63</v>
      </c>
      <c r="C31" s="32">
        <v>0.181</v>
      </c>
      <c r="D31" s="31">
        <v>1.56</v>
      </c>
      <c r="E31" s="33">
        <v>0.46</v>
      </c>
      <c r="F31" s="33">
        <v>1.56</v>
      </c>
      <c r="G31" s="33">
        <v>8.95</v>
      </c>
      <c r="H31" s="33">
        <v>6.51</v>
      </c>
    </row>
    <row r="32" spans="1:8" ht="14.25">
      <c r="A32" s="34">
        <v>51586</v>
      </c>
      <c r="B32" s="31">
        <v>1.6</v>
      </c>
      <c r="C32" s="32">
        <v>0.371</v>
      </c>
      <c r="D32" s="31">
        <v>1.81</v>
      </c>
      <c r="E32" s="33">
        <v>0.49</v>
      </c>
      <c r="F32" s="33">
        <v>1.15</v>
      </c>
      <c r="G32" s="33">
        <v>6.12</v>
      </c>
      <c r="H32" s="33">
        <v>4.64</v>
      </c>
    </row>
    <row r="33" spans="1:14" ht="14.25">
      <c r="A33" s="34">
        <v>27059</v>
      </c>
      <c r="B33" s="34">
        <v>0.4</v>
      </c>
      <c r="C33" s="32">
        <v>0.138</v>
      </c>
      <c r="D33" s="31">
        <v>1.2</v>
      </c>
      <c r="E33" s="33">
        <v>0.31</v>
      </c>
      <c r="F33" s="33">
        <v>1.01</v>
      </c>
      <c r="G33" s="33">
        <v>5.68</v>
      </c>
      <c r="H33" s="33">
        <v>3.47</v>
      </c>
      <c r="I33" s="31"/>
      <c r="M33" s="35"/>
      <c r="N33" s="3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57421875" style="34" customWidth="1"/>
    <col min="2" max="2" width="11.00390625" style="31" customWidth="1"/>
    <col min="3" max="3" width="11.8515625" style="32" customWidth="1"/>
    <col min="4" max="4" width="10.57421875" style="31" customWidth="1"/>
    <col min="5" max="5" width="11.140625" style="33" customWidth="1"/>
    <col min="6" max="6" width="10.7109375" style="33" customWidth="1"/>
    <col min="7" max="7" width="10.140625" style="33" customWidth="1"/>
    <col min="8" max="8" width="13.57421875" style="31" customWidth="1"/>
    <col min="9" max="9" width="13.140625" style="34" customWidth="1"/>
    <col min="10" max="10" width="13.421875" style="34" customWidth="1"/>
    <col min="11" max="11" width="12.421875" style="34" customWidth="1"/>
    <col min="12" max="12" width="11.421875" style="34" customWidth="1"/>
    <col min="13" max="16384" width="9.00390625" style="34" customWidth="1"/>
  </cols>
  <sheetData>
    <row r="1" spans="1:14" ht="19.5" customHeight="1">
      <c r="A1" s="27" t="s">
        <v>150</v>
      </c>
      <c r="B1" s="31" t="s">
        <v>123</v>
      </c>
      <c r="C1" s="32" t="s">
        <v>0</v>
      </c>
      <c r="D1" s="31" t="s">
        <v>1</v>
      </c>
      <c r="E1" s="33" t="s">
        <v>2</v>
      </c>
      <c r="F1" s="33" t="s">
        <v>138</v>
      </c>
      <c r="G1" s="33" t="s">
        <v>139</v>
      </c>
      <c r="H1" s="31" t="s">
        <v>124</v>
      </c>
      <c r="I1" s="34" t="s">
        <v>125</v>
      </c>
      <c r="J1" s="34" t="s">
        <v>126</v>
      </c>
      <c r="K1" s="33" t="s">
        <v>127</v>
      </c>
      <c r="L1" s="34" t="s">
        <v>128</v>
      </c>
      <c r="M1" s="34" t="s">
        <v>129</v>
      </c>
      <c r="N1" s="34" t="s">
        <v>140</v>
      </c>
    </row>
    <row r="2" spans="1:8" ht="14.25">
      <c r="A2" s="34">
        <v>47577</v>
      </c>
      <c r="B2" s="31">
        <v>2.37</v>
      </c>
      <c r="C2" s="32">
        <v>0.163</v>
      </c>
      <c r="D2" s="31">
        <v>1.68</v>
      </c>
      <c r="E2" s="33">
        <v>0.47</v>
      </c>
      <c r="F2" s="33">
        <v>1.01</v>
      </c>
      <c r="G2" s="33">
        <v>6.22</v>
      </c>
      <c r="H2" s="31">
        <v>1.94</v>
      </c>
    </row>
    <row r="3" spans="1:8" ht="14.25">
      <c r="A3" s="34">
        <v>47713</v>
      </c>
      <c r="B3" s="31">
        <v>1.29</v>
      </c>
      <c r="C3" s="32">
        <v>0.118</v>
      </c>
      <c r="D3" s="31">
        <v>1.26</v>
      </c>
      <c r="E3" s="33">
        <v>0.28</v>
      </c>
      <c r="F3" s="33">
        <v>1.51</v>
      </c>
      <c r="G3" s="33">
        <v>6.88</v>
      </c>
      <c r="H3" s="31">
        <v>2.64</v>
      </c>
    </row>
    <row r="4" spans="1:8" ht="14.25">
      <c r="A4" s="34">
        <v>47936</v>
      </c>
      <c r="B4" s="31">
        <v>0.84</v>
      </c>
      <c r="C4" s="32">
        <v>0.064</v>
      </c>
      <c r="D4" s="31">
        <v>1.24</v>
      </c>
      <c r="E4" s="33">
        <v>0.3</v>
      </c>
      <c r="F4" s="33">
        <v>1.34</v>
      </c>
      <c r="G4" s="33">
        <v>6.23</v>
      </c>
      <c r="H4" s="31">
        <v>1.02</v>
      </c>
    </row>
    <row r="5" spans="1:8" ht="14.25">
      <c r="A5" s="34">
        <v>47910</v>
      </c>
      <c r="B5" s="31">
        <v>25.9</v>
      </c>
      <c r="C5" s="32">
        <v>3.482</v>
      </c>
      <c r="D5" s="31">
        <v>2.96</v>
      </c>
      <c r="E5" s="33">
        <v>0.85</v>
      </c>
      <c r="F5" s="33">
        <v>1.1</v>
      </c>
      <c r="G5" s="33">
        <v>7</v>
      </c>
      <c r="H5" s="31">
        <v>1.64</v>
      </c>
    </row>
    <row r="6" spans="1:8" ht="14.25">
      <c r="A6" s="34">
        <v>47262</v>
      </c>
      <c r="B6" s="31">
        <v>2.38</v>
      </c>
      <c r="C6" s="32">
        <v>0.207</v>
      </c>
      <c r="D6" s="31">
        <v>1.8</v>
      </c>
      <c r="E6" s="33">
        <v>0.46</v>
      </c>
      <c r="F6" s="33">
        <v>0.75</v>
      </c>
      <c r="G6" s="33">
        <v>3.85</v>
      </c>
      <c r="H6" s="31">
        <v>1.87</v>
      </c>
    </row>
    <row r="7" spans="1:8" ht="14.25">
      <c r="A7" s="34">
        <v>48040</v>
      </c>
      <c r="B7" s="31">
        <v>0.49</v>
      </c>
      <c r="C7" s="32">
        <v>0.172</v>
      </c>
      <c r="D7" s="31">
        <v>1.06</v>
      </c>
      <c r="E7" s="33">
        <v>0.27</v>
      </c>
      <c r="F7" s="33">
        <v>1.03</v>
      </c>
      <c r="G7" s="33">
        <v>5.46</v>
      </c>
      <c r="H7" s="31">
        <v>2.06</v>
      </c>
    </row>
    <row r="8" spans="1:8" ht="14.25">
      <c r="A8" s="34">
        <v>48068</v>
      </c>
      <c r="B8" s="31">
        <v>1.75</v>
      </c>
      <c r="C8" s="32">
        <v>0.024</v>
      </c>
      <c r="D8" s="31">
        <v>0.88</v>
      </c>
      <c r="E8" s="33">
        <v>0.32</v>
      </c>
      <c r="F8" s="33">
        <v>0.59</v>
      </c>
      <c r="G8" s="33">
        <v>4.45</v>
      </c>
      <c r="H8" s="31">
        <v>2.55</v>
      </c>
    </row>
    <row r="9" spans="1:8" ht="14.25">
      <c r="A9" s="34">
        <v>43443</v>
      </c>
      <c r="B9" s="31">
        <v>0.74</v>
      </c>
      <c r="C9" s="32">
        <v>1.343</v>
      </c>
      <c r="D9" s="31">
        <v>1.17</v>
      </c>
      <c r="E9" s="33">
        <v>0.46</v>
      </c>
      <c r="F9" s="33">
        <v>0.69</v>
      </c>
      <c r="G9" s="33">
        <v>5.14</v>
      </c>
      <c r="H9" s="31">
        <v>7.29</v>
      </c>
    </row>
    <row r="10" spans="1:8" ht="14.25">
      <c r="A10" s="34">
        <v>48184</v>
      </c>
      <c r="B10" s="31">
        <v>3.79</v>
      </c>
      <c r="C10" s="32">
        <v>0.058</v>
      </c>
      <c r="D10" s="31">
        <v>0.88</v>
      </c>
      <c r="E10" s="33">
        <v>0.24</v>
      </c>
      <c r="F10" s="33">
        <v>0.74</v>
      </c>
      <c r="G10" s="33">
        <v>3.96</v>
      </c>
      <c r="H10" s="31">
        <v>5.31</v>
      </c>
    </row>
    <row r="11" spans="1:8" ht="14.25">
      <c r="A11" s="34">
        <v>49735</v>
      </c>
      <c r="B11" s="31">
        <v>2.27</v>
      </c>
      <c r="C11" s="32">
        <v>0.688</v>
      </c>
      <c r="D11" s="31">
        <v>1.31</v>
      </c>
      <c r="E11" s="33">
        <v>0.42</v>
      </c>
      <c r="F11" s="33">
        <v>0.8</v>
      </c>
      <c r="G11" s="33">
        <v>7.43</v>
      </c>
      <c r="H11" s="31">
        <v>20.17</v>
      </c>
    </row>
    <row r="12" spans="1:8" ht="14.25">
      <c r="A12" s="34">
        <v>49816</v>
      </c>
      <c r="B12" s="31">
        <v>4.54</v>
      </c>
      <c r="C12" s="32">
        <v>0.143</v>
      </c>
      <c r="D12" s="31">
        <v>1.95</v>
      </c>
      <c r="E12" s="33">
        <v>0.46</v>
      </c>
      <c r="F12" s="33">
        <v>1.67</v>
      </c>
      <c r="G12" s="33">
        <v>8.23</v>
      </c>
      <c r="H12" s="31">
        <v>7.65</v>
      </c>
    </row>
    <row r="13" spans="1:8" ht="14.25">
      <c r="A13" s="34">
        <v>49866</v>
      </c>
      <c r="B13" s="31">
        <v>5.35</v>
      </c>
      <c r="C13" s="32">
        <v>1.037</v>
      </c>
      <c r="D13" s="31">
        <v>1.7</v>
      </c>
      <c r="E13" s="33">
        <v>0.51</v>
      </c>
      <c r="F13" s="33">
        <v>0.92</v>
      </c>
      <c r="G13" s="33">
        <v>6.23</v>
      </c>
      <c r="H13" s="31">
        <v>27.35</v>
      </c>
    </row>
    <row r="14" spans="1:8" ht="14.25">
      <c r="A14" s="34">
        <v>49915</v>
      </c>
      <c r="B14" s="31">
        <v>7.15</v>
      </c>
      <c r="C14" s="32">
        <v>0.65</v>
      </c>
      <c r="D14" s="31">
        <v>0.88</v>
      </c>
      <c r="E14" s="33">
        <v>0.25</v>
      </c>
      <c r="F14" s="33">
        <v>0.83</v>
      </c>
      <c r="G14" s="33">
        <v>4.95</v>
      </c>
      <c r="H14" s="31">
        <v>6.97</v>
      </c>
    </row>
    <row r="15" spans="1:8" ht="14.25">
      <c r="A15" s="34">
        <v>50247</v>
      </c>
      <c r="B15" s="31">
        <v>2.18</v>
      </c>
      <c r="C15" s="32">
        <v>0.147</v>
      </c>
      <c r="D15" s="31">
        <v>2.43</v>
      </c>
      <c r="E15" s="33">
        <v>0.6</v>
      </c>
      <c r="F15" s="33">
        <v>1.35</v>
      </c>
      <c r="G15" s="33">
        <v>8.82</v>
      </c>
      <c r="H15" s="31">
        <v>5.22</v>
      </c>
    </row>
    <row r="16" spans="1:8" ht="14.25">
      <c r="A16" s="34">
        <v>50375</v>
      </c>
      <c r="B16" s="31">
        <v>1.75</v>
      </c>
      <c r="C16" s="32">
        <v>0.36</v>
      </c>
      <c r="D16" s="31">
        <v>1.98</v>
      </c>
      <c r="E16" s="33">
        <v>0.5</v>
      </c>
      <c r="F16" s="33">
        <v>1.46</v>
      </c>
      <c r="G16" s="33">
        <v>10.01</v>
      </c>
      <c r="H16" s="31">
        <v>9.6</v>
      </c>
    </row>
    <row r="17" spans="1:8" ht="14.25">
      <c r="A17" s="34">
        <v>50430</v>
      </c>
      <c r="B17" s="31">
        <v>5</v>
      </c>
      <c r="C17" s="32">
        <v>0.303</v>
      </c>
      <c r="D17" s="31">
        <v>2.95</v>
      </c>
      <c r="E17" s="33">
        <v>0.87</v>
      </c>
      <c r="F17" s="33">
        <v>1.03</v>
      </c>
      <c r="G17" s="33">
        <v>8</v>
      </c>
      <c r="H17" s="31">
        <v>10.12</v>
      </c>
    </row>
    <row r="18" spans="1:8" ht="14.25">
      <c r="A18" s="34">
        <v>50467</v>
      </c>
      <c r="B18" s="31">
        <v>0.68</v>
      </c>
      <c r="C18" s="32">
        <v>0.203</v>
      </c>
      <c r="D18" s="31">
        <v>1.56</v>
      </c>
      <c r="E18" s="33">
        <v>0.36</v>
      </c>
      <c r="F18" s="33">
        <v>1.24</v>
      </c>
      <c r="G18" s="33">
        <v>6.01</v>
      </c>
      <c r="H18" s="31">
        <v>8.24</v>
      </c>
    </row>
    <row r="19" spans="1:8" ht="14.25">
      <c r="A19" s="34">
        <v>50636</v>
      </c>
      <c r="B19" s="31">
        <v>9.48</v>
      </c>
      <c r="C19" s="32">
        <v>0.058</v>
      </c>
      <c r="D19" s="31">
        <v>1.88</v>
      </c>
      <c r="E19" s="33">
        <v>0.37</v>
      </c>
      <c r="F19" s="33">
        <v>2.1</v>
      </c>
      <c r="G19" s="33">
        <v>7.26</v>
      </c>
      <c r="H19" s="31">
        <v>1</v>
      </c>
    </row>
    <row r="20" spans="1:8" ht="14.25">
      <c r="A20" s="34">
        <v>50613</v>
      </c>
      <c r="B20" s="31">
        <v>5.15</v>
      </c>
      <c r="C20" s="32">
        <v>0.884</v>
      </c>
      <c r="D20" s="31">
        <v>2.17</v>
      </c>
      <c r="E20" s="33">
        <v>0.65</v>
      </c>
      <c r="F20" s="33">
        <v>1.25</v>
      </c>
      <c r="G20" s="33">
        <v>9.22</v>
      </c>
      <c r="H20" s="31">
        <v>14.99</v>
      </c>
    </row>
    <row r="21" spans="1:8" ht="14.25">
      <c r="A21" s="34">
        <v>50575</v>
      </c>
      <c r="B21" s="31">
        <v>3.47</v>
      </c>
      <c r="C21" s="32">
        <v>0.802</v>
      </c>
      <c r="D21" s="31">
        <v>1.08</v>
      </c>
      <c r="E21" s="33">
        <v>0.43</v>
      </c>
      <c r="F21" s="33">
        <v>0.77</v>
      </c>
      <c r="G21" s="33">
        <v>5.91</v>
      </c>
      <c r="H21" s="31">
        <v>6.55</v>
      </c>
    </row>
    <row r="22" spans="1:8" ht="14.25">
      <c r="A22" s="34">
        <v>39123</v>
      </c>
      <c r="B22" s="31">
        <v>7.88</v>
      </c>
      <c r="C22" s="32">
        <v>0.008</v>
      </c>
      <c r="D22" s="31">
        <v>2.18</v>
      </c>
      <c r="E22" s="33">
        <v>0.53</v>
      </c>
      <c r="F22" s="33">
        <v>1.77</v>
      </c>
      <c r="G22" s="33">
        <v>8.93</v>
      </c>
      <c r="H22" s="31">
        <v>2.41</v>
      </c>
    </row>
    <row r="23" spans="1:11" ht="14.25">
      <c r="A23" s="34">
        <v>50772</v>
      </c>
      <c r="B23" s="31">
        <v>13.47</v>
      </c>
      <c r="C23" s="32">
        <v>0.536</v>
      </c>
      <c r="D23" s="31">
        <v>1.25</v>
      </c>
      <c r="E23" s="33">
        <v>0.43</v>
      </c>
      <c r="F23" s="33">
        <v>0.59</v>
      </c>
      <c r="G23" s="33">
        <v>4.62</v>
      </c>
      <c r="H23" s="31">
        <v>2.8</v>
      </c>
      <c r="I23" s="33"/>
      <c r="J23" s="33"/>
      <c r="K23" s="33"/>
    </row>
    <row r="24" spans="1:8" ht="14.25">
      <c r="A24" s="34">
        <v>50748</v>
      </c>
      <c r="B24" s="31">
        <v>12.68</v>
      </c>
      <c r="C24" s="32">
        <v>2.362</v>
      </c>
      <c r="D24" s="31">
        <v>2.28</v>
      </c>
      <c r="E24" s="33">
        <v>0.52</v>
      </c>
      <c r="F24" s="33">
        <v>1.55</v>
      </c>
      <c r="G24" s="33">
        <v>7.86</v>
      </c>
      <c r="H24" s="31">
        <v>23.61</v>
      </c>
    </row>
    <row r="25" spans="1:8" ht="14.25">
      <c r="A25" s="34">
        <v>50878</v>
      </c>
      <c r="B25" s="31">
        <v>0.72</v>
      </c>
      <c r="C25" s="32">
        <v>0.111</v>
      </c>
      <c r="D25" s="31">
        <v>2.01</v>
      </c>
      <c r="E25" s="33">
        <v>0.73</v>
      </c>
      <c r="F25" s="33">
        <v>0.77</v>
      </c>
      <c r="G25" s="33">
        <v>6.28</v>
      </c>
      <c r="H25" s="31">
        <v>10.77</v>
      </c>
    </row>
    <row r="26" spans="1:8" ht="14.25">
      <c r="A26" s="34">
        <v>50959</v>
      </c>
      <c r="B26" s="31">
        <v>0.42</v>
      </c>
      <c r="C26" s="32">
        <v>0.028</v>
      </c>
      <c r="D26" s="31">
        <v>2.31</v>
      </c>
      <c r="E26" s="33">
        <v>0.5</v>
      </c>
      <c r="F26" s="33">
        <v>1.92</v>
      </c>
      <c r="G26" s="33">
        <v>8.27</v>
      </c>
      <c r="H26" s="31">
        <v>3.51</v>
      </c>
    </row>
    <row r="27" spans="1:8" ht="14.25">
      <c r="A27" s="34">
        <v>51113</v>
      </c>
      <c r="B27" s="31">
        <v>1.55</v>
      </c>
      <c r="C27" s="32">
        <v>0.033</v>
      </c>
      <c r="D27" s="31">
        <v>1.79</v>
      </c>
      <c r="E27" s="33">
        <v>0.38</v>
      </c>
      <c r="F27" s="33">
        <v>1.35</v>
      </c>
      <c r="G27" s="33">
        <v>4.55</v>
      </c>
      <c r="H27" s="31">
        <v>4.08</v>
      </c>
    </row>
    <row r="28" spans="1:8" ht="14.25">
      <c r="A28" s="34">
        <v>51092</v>
      </c>
      <c r="B28" s="31">
        <v>3.77</v>
      </c>
      <c r="C28" s="32">
        <v>0.13</v>
      </c>
      <c r="D28" s="31">
        <v>1.66</v>
      </c>
      <c r="E28" s="33">
        <v>0.34</v>
      </c>
      <c r="F28" s="33">
        <v>1.36</v>
      </c>
      <c r="G28" s="33">
        <v>5.12</v>
      </c>
      <c r="H28" s="31">
        <v>2.6</v>
      </c>
    </row>
    <row r="29" spans="1:8" ht="14.25">
      <c r="A29" s="34">
        <v>51126</v>
      </c>
      <c r="B29" s="31">
        <v>3.6</v>
      </c>
      <c r="C29" s="32">
        <v>0.007</v>
      </c>
      <c r="D29" s="31">
        <v>1.59</v>
      </c>
      <c r="E29" s="33">
        <v>0.39</v>
      </c>
      <c r="F29" s="33">
        <v>1.28</v>
      </c>
      <c r="G29" s="33">
        <v>6.35</v>
      </c>
      <c r="H29" s="31">
        <v>2.93</v>
      </c>
    </row>
    <row r="30" spans="1:8" ht="14.25">
      <c r="A30" s="34">
        <v>51418</v>
      </c>
      <c r="B30" s="31">
        <v>0.89</v>
      </c>
      <c r="C30" s="32">
        <v>0.314</v>
      </c>
      <c r="D30" s="31">
        <v>1.99</v>
      </c>
      <c r="E30" s="33">
        <v>0.4</v>
      </c>
      <c r="F30" s="33">
        <v>1.56</v>
      </c>
      <c r="G30" s="33">
        <v>7.75</v>
      </c>
      <c r="H30" s="31">
        <v>12.13</v>
      </c>
    </row>
    <row r="31" spans="1:8" ht="14.25">
      <c r="A31" s="34">
        <v>51501</v>
      </c>
      <c r="B31" s="31">
        <v>7.1</v>
      </c>
      <c r="C31" s="32">
        <v>0.178</v>
      </c>
      <c r="D31" s="31">
        <v>1.79</v>
      </c>
      <c r="E31" s="33">
        <v>0.47</v>
      </c>
      <c r="F31" s="33">
        <v>2.2</v>
      </c>
      <c r="G31" s="33">
        <v>13.53</v>
      </c>
      <c r="H31" s="31">
        <v>26.46</v>
      </c>
    </row>
    <row r="32" spans="1:8" ht="14.25">
      <c r="A32" s="34">
        <v>51586</v>
      </c>
      <c r="B32" s="31">
        <v>1.93</v>
      </c>
      <c r="C32" s="32">
        <v>0.428</v>
      </c>
      <c r="D32" s="31">
        <v>1.74</v>
      </c>
      <c r="E32" s="33">
        <v>0.44</v>
      </c>
      <c r="F32" s="33">
        <v>1.13</v>
      </c>
      <c r="G32" s="33">
        <v>5.77</v>
      </c>
      <c r="H32" s="31">
        <v>12.52</v>
      </c>
    </row>
    <row r="33" spans="1:13" ht="14.25">
      <c r="A33" s="34">
        <v>27059</v>
      </c>
      <c r="B33" s="31">
        <v>0.66</v>
      </c>
      <c r="C33" s="32">
        <v>0.113</v>
      </c>
      <c r="D33" s="31">
        <v>1.11</v>
      </c>
      <c r="E33" s="33">
        <v>0.25</v>
      </c>
      <c r="F33" s="33">
        <v>0.93</v>
      </c>
      <c r="G33" s="33">
        <v>5.17</v>
      </c>
      <c r="H33" s="33">
        <v>8.72</v>
      </c>
      <c r="I33" s="31"/>
      <c r="J33" s="33"/>
      <c r="K33" s="33"/>
      <c r="L33" s="33"/>
      <c r="M33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9.00390625" style="12" customWidth="1"/>
    <col min="2" max="2" width="9.00390625" style="2" customWidth="1"/>
    <col min="3" max="3" width="11.00390625" style="3" customWidth="1"/>
    <col min="4" max="4" width="11.421875" style="4" customWidth="1"/>
    <col min="5" max="5" width="10.140625" style="3" customWidth="1"/>
    <col min="6" max="6" width="11.140625" style="3" customWidth="1"/>
    <col min="7" max="7" width="9.57421875" style="5" customWidth="1"/>
    <col min="8" max="8" width="10.7109375" style="5" customWidth="1"/>
    <col min="9" max="9" width="12.7109375" style="5" customWidth="1"/>
    <col min="10" max="10" width="12.7109375" style="2" customWidth="1"/>
    <col min="11" max="11" width="11.140625" style="2" customWidth="1"/>
    <col min="12" max="12" width="11.421875" style="2" customWidth="1"/>
    <col min="13" max="13" width="10.28125" style="11" customWidth="1"/>
    <col min="14" max="16384" width="9.00390625" style="2" customWidth="1"/>
  </cols>
  <sheetData>
    <row r="1" spans="1:14" s="16" customFormat="1" ht="19.5" customHeight="1">
      <c r="A1" s="27" t="s">
        <v>150</v>
      </c>
      <c r="B1" s="13" t="s">
        <v>151</v>
      </c>
      <c r="C1" s="13" t="s">
        <v>123</v>
      </c>
      <c r="D1" s="14" t="s">
        <v>0</v>
      </c>
      <c r="E1" s="13" t="s">
        <v>1</v>
      </c>
      <c r="F1" s="13" t="s">
        <v>2</v>
      </c>
      <c r="G1" s="15" t="s">
        <v>138</v>
      </c>
      <c r="H1" s="15" t="s">
        <v>139</v>
      </c>
      <c r="I1" s="15" t="s">
        <v>124</v>
      </c>
      <c r="J1" s="16" t="s">
        <v>125</v>
      </c>
      <c r="K1" s="16" t="s">
        <v>126</v>
      </c>
      <c r="L1" s="13" t="s">
        <v>127</v>
      </c>
      <c r="M1" s="17" t="s">
        <v>128</v>
      </c>
      <c r="N1" s="17" t="s">
        <v>152</v>
      </c>
    </row>
    <row r="2" spans="1:14" ht="14.25">
      <c r="A2" s="12">
        <v>47577</v>
      </c>
      <c r="B2" s="2">
        <v>11</v>
      </c>
      <c r="C2" s="3">
        <v>2.59</v>
      </c>
      <c r="D2" s="4">
        <v>0.31</v>
      </c>
      <c r="E2" s="3">
        <v>1.59</v>
      </c>
      <c r="F2" s="3">
        <v>0.48</v>
      </c>
      <c r="G2" s="5">
        <v>0.97</v>
      </c>
      <c r="H2" s="5">
        <v>6.55</v>
      </c>
      <c r="I2" s="5">
        <v>1.83</v>
      </c>
      <c r="J2" s="3">
        <v>0.2</v>
      </c>
      <c r="K2" s="2">
        <v>0.2</v>
      </c>
      <c r="L2" s="2">
        <v>9.86</v>
      </c>
      <c r="M2" s="11">
        <v>0.05</v>
      </c>
      <c r="N2" s="2">
        <v>22</v>
      </c>
    </row>
    <row r="3" spans="1:14" ht="14.25">
      <c r="A3" s="12">
        <v>47713</v>
      </c>
      <c r="B3" s="1">
        <v>20</v>
      </c>
      <c r="C3" s="3">
        <v>5.16</v>
      </c>
      <c r="D3" s="4">
        <v>0.091</v>
      </c>
      <c r="E3" s="3">
        <v>1.31</v>
      </c>
      <c r="F3" s="3">
        <v>0.53</v>
      </c>
      <c r="G3" s="5">
        <v>0.61</v>
      </c>
      <c r="H3" s="5">
        <v>3.98</v>
      </c>
      <c r="I3" s="5">
        <v>1.41</v>
      </c>
      <c r="J3" s="3">
        <v>0.2</v>
      </c>
      <c r="K3" s="2">
        <v>0.2</v>
      </c>
      <c r="L3" s="2">
        <v>10.22</v>
      </c>
      <c r="M3" s="11">
        <v>0.05</v>
      </c>
      <c r="N3" s="2">
        <v>33</v>
      </c>
    </row>
    <row r="4" spans="1:14" ht="14.25" customHeight="1">
      <c r="A4" s="12">
        <v>47936</v>
      </c>
      <c r="B4" s="2">
        <v>21</v>
      </c>
      <c r="C4" s="3">
        <v>3.81</v>
      </c>
      <c r="D4" s="4">
        <v>0.068</v>
      </c>
      <c r="E4" s="3">
        <v>1.52</v>
      </c>
      <c r="F4" s="3">
        <v>0.39</v>
      </c>
      <c r="G4" s="5">
        <v>0.89</v>
      </c>
      <c r="H4" s="5">
        <v>6.91</v>
      </c>
      <c r="I4" s="5">
        <v>1.76</v>
      </c>
      <c r="J4" s="3">
        <v>0.2</v>
      </c>
      <c r="K4" s="2">
        <v>0.2</v>
      </c>
      <c r="L4" s="2">
        <v>1.93</v>
      </c>
      <c r="M4" s="11">
        <v>0.05</v>
      </c>
      <c r="N4" s="2">
        <v>26</v>
      </c>
    </row>
    <row r="5" spans="1:14" ht="14.25" customHeight="1">
      <c r="A5" s="12">
        <v>47910</v>
      </c>
      <c r="B5" s="2">
        <v>6</v>
      </c>
      <c r="C5" s="3">
        <v>10.78</v>
      </c>
      <c r="D5" s="4">
        <v>0.076</v>
      </c>
      <c r="E5" s="3">
        <v>1.11</v>
      </c>
      <c r="F5" s="3">
        <v>0.39</v>
      </c>
      <c r="G5" s="5">
        <v>0.65</v>
      </c>
      <c r="H5" s="5">
        <v>5.69</v>
      </c>
      <c r="I5" s="5">
        <v>9.64</v>
      </c>
      <c r="J5" s="2">
        <v>1.36</v>
      </c>
      <c r="K5" s="2">
        <v>0.2</v>
      </c>
      <c r="L5" s="2">
        <v>3.34</v>
      </c>
      <c r="M5" s="11">
        <v>0.05</v>
      </c>
      <c r="N5" s="2">
        <v>31</v>
      </c>
    </row>
    <row r="6" spans="1:14" ht="14.25">
      <c r="A6" s="12">
        <v>47262</v>
      </c>
      <c r="B6" s="2">
        <v>5</v>
      </c>
      <c r="C6" s="3">
        <v>0.99</v>
      </c>
      <c r="D6" s="4">
        <v>0.046</v>
      </c>
      <c r="E6" s="3">
        <v>0.98</v>
      </c>
      <c r="F6" s="3">
        <v>0.43</v>
      </c>
      <c r="G6" s="5">
        <v>0.45</v>
      </c>
      <c r="H6" s="5">
        <v>4.79</v>
      </c>
      <c r="I6" s="5">
        <v>1.04</v>
      </c>
      <c r="J6" s="3">
        <v>0.2</v>
      </c>
      <c r="K6" s="2">
        <v>0.2</v>
      </c>
      <c r="L6" s="2">
        <v>0.57</v>
      </c>
      <c r="M6" s="11">
        <v>0.77</v>
      </c>
      <c r="N6" s="2">
        <v>36</v>
      </c>
    </row>
    <row r="7" spans="1:14" ht="14.25">
      <c r="A7" s="12">
        <v>48040</v>
      </c>
      <c r="B7" s="1">
        <v>11</v>
      </c>
      <c r="C7" s="3">
        <v>1.53</v>
      </c>
      <c r="D7" s="4">
        <v>0.037</v>
      </c>
      <c r="E7" s="3">
        <v>1.26</v>
      </c>
      <c r="F7" s="3">
        <v>0.47</v>
      </c>
      <c r="G7" s="5">
        <v>1.27</v>
      </c>
      <c r="H7" s="5">
        <v>6.87</v>
      </c>
      <c r="I7" s="5">
        <v>2.18</v>
      </c>
      <c r="J7" s="3">
        <v>0.2</v>
      </c>
      <c r="K7" s="2">
        <v>0.2</v>
      </c>
      <c r="L7" s="2">
        <v>0.47</v>
      </c>
      <c r="M7" s="11">
        <v>0.05</v>
      </c>
      <c r="N7" s="2">
        <v>18</v>
      </c>
    </row>
    <row r="8" spans="1:14" ht="14.25">
      <c r="A8" s="12">
        <v>48068</v>
      </c>
      <c r="B8" s="1">
        <v>14</v>
      </c>
      <c r="C8" s="3">
        <v>4.37</v>
      </c>
      <c r="D8" s="4">
        <v>0.08</v>
      </c>
      <c r="E8" s="3">
        <v>1.61</v>
      </c>
      <c r="F8" s="3">
        <v>0.31</v>
      </c>
      <c r="G8" s="5">
        <v>1.07</v>
      </c>
      <c r="H8" s="5">
        <v>5.97</v>
      </c>
      <c r="I8" s="5">
        <v>2.99</v>
      </c>
      <c r="J8" s="3">
        <v>0.2</v>
      </c>
      <c r="K8" s="2">
        <v>0.2</v>
      </c>
      <c r="L8" s="2">
        <v>3.04</v>
      </c>
      <c r="M8" s="11">
        <v>0.476</v>
      </c>
      <c r="N8" s="2">
        <v>19</v>
      </c>
    </row>
    <row r="9" spans="1:14" ht="14.25">
      <c r="A9" s="12">
        <v>43443</v>
      </c>
      <c r="B9" s="2">
        <v>9</v>
      </c>
      <c r="C9" s="3">
        <v>1.27</v>
      </c>
      <c r="D9" s="4">
        <v>0.293</v>
      </c>
      <c r="E9" s="3">
        <v>1.13</v>
      </c>
      <c r="F9" s="3">
        <v>0.44</v>
      </c>
      <c r="G9" s="5">
        <v>0.6</v>
      </c>
      <c r="H9" s="5">
        <v>5.28</v>
      </c>
      <c r="I9" s="5">
        <v>3.33</v>
      </c>
      <c r="J9" s="2">
        <v>0.21</v>
      </c>
      <c r="K9" s="2">
        <v>0.2</v>
      </c>
      <c r="L9" s="2">
        <v>4.03</v>
      </c>
      <c r="M9" s="11">
        <v>0.05</v>
      </c>
      <c r="N9" s="2">
        <v>28</v>
      </c>
    </row>
    <row r="10" spans="1:14" ht="14.25">
      <c r="A10" s="12">
        <v>48184</v>
      </c>
      <c r="B10" s="2">
        <v>77</v>
      </c>
      <c r="C10" s="3">
        <v>2.71</v>
      </c>
      <c r="D10" s="4">
        <v>0.076</v>
      </c>
      <c r="E10" s="3">
        <v>1.2</v>
      </c>
      <c r="F10" s="3">
        <v>0.37</v>
      </c>
      <c r="G10" s="5">
        <v>0.78</v>
      </c>
      <c r="H10" s="5">
        <v>5.05</v>
      </c>
      <c r="I10" s="5">
        <v>2.1</v>
      </c>
      <c r="J10" s="2">
        <v>0.53</v>
      </c>
      <c r="K10" s="2">
        <v>0.2</v>
      </c>
      <c r="L10" s="2">
        <v>0.47</v>
      </c>
      <c r="M10" s="11">
        <v>0.164</v>
      </c>
      <c r="N10" s="2">
        <v>87</v>
      </c>
    </row>
    <row r="11" spans="1:14" ht="14.25">
      <c r="A11" s="12">
        <v>49735</v>
      </c>
      <c r="B11" s="2">
        <v>12</v>
      </c>
      <c r="C11" s="3">
        <v>1.6</v>
      </c>
      <c r="D11" s="4">
        <v>0.193</v>
      </c>
      <c r="E11" s="3">
        <v>1.47</v>
      </c>
      <c r="F11" s="3">
        <v>0.46</v>
      </c>
      <c r="G11" s="5">
        <v>0.97</v>
      </c>
      <c r="H11" s="5">
        <v>6.95</v>
      </c>
      <c r="I11" s="5">
        <v>3.61</v>
      </c>
      <c r="J11" s="2">
        <v>0.11</v>
      </c>
      <c r="K11" s="2">
        <v>0.2</v>
      </c>
      <c r="L11" s="2">
        <v>11.62</v>
      </c>
      <c r="M11" s="11">
        <v>0.53</v>
      </c>
      <c r="N11" s="2">
        <v>24</v>
      </c>
    </row>
    <row r="12" spans="1:14" ht="14.25">
      <c r="A12" s="12">
        <v>49816</v>
      </c>
      <c r="B12" s="2">
        <v>5</v>
      </c>
      <c r="C12" s="3">
        <v>7.12</v>
      </c>
      <c r="D12" s="4">
        <v>0.019</v>
      </c>
      <c r="E12" s="3">
        <v>1.31</v>
      </c>
      <c r="F12" s="3">
        <v>0.42</v>
      </c>
      <c r="G12" s="5">
        <v>0.9</v>
      </c>
      <c r="H12" s="5">
        <v>6.9</v>
      </c>
      <c r="I12" s="5">
        <v>1.58</v>
      </c>
      <c r="J12" s="2">
        <v>0.2</v>
      </c>
      <c r="K12" s="2">
        <v>0.2</v>
      </c>
      <c r="L12" s="2">
        <v>3.75</v>
      </c>
      <c r="M12" s="11">
        <v>0.278</v>
      </c>
      <c r="N12" s="2">
        <v>16</v>
      </c>
    </row>
    <row r="13" spans="1:14" ht="14.25">
      <c r="A13" s="12">
        <v>49866</v>
      </c>
      <c r="B13" s="2">
        <v>8</v>
      </c>
      <c r="C13" s="3">
        <v>10.41</v>
      </c>
      <c r="D13" s="4">
        <v>0.201</v>
      </c>
      <c r="E13" s="3">
        <v>1.21</v>
      </c>
      <c r="F13" s="3">
        <v>0.41</v>
      </c>
      <c r="G13" s="5">
        <v>0.79</v>
      </c>
      <c r="H13" s="5">
        <v>5.49</v>
      </c>
      <c r="I13" s="5">
        <v>1.93</v>
      </c>
      <c r="J13" s="2">
        <v>0.2</v>
      </c>
      <c r="K13" s="2">
        <v>0.2</v>
      </c>
      <c r="L13" s="2">
        <v>19.88</v>
      </c>
      <c r="M13" s="11">
        <v>0.05</v>
      </c>
      <c r="N13" s="2">
        <v>24</v>
      </c>
    </row>
    <row r="14" spans="1:14" ht="14.25">
      <c r="A14" s="12">
        <v>49915</v>
      </c>
      <c r="B14" s="1">
        <v>15</v>
      </c>
      <c r="C14" s="3">
        <v>3.69</v>
      </c>
      <c r="D14" s="4">
        <v>0.027</v>
      </c>
      <c r="E14" s="3">
        <v>1.17</v>
      </c>
      <c r="F14" s="3">
        <v>0.44</v>
      </c>
      <c r="G14" s="5">
        <v>1.22</v>
      </c>
      <c r="H14" s="5">
        <v>6.03</v>
      </c>
      <c r="I14" s="5">
        <v>3.27</v>
      </c>
      <c r="J14" s="2">
        <v>0.2</v>
      </c>
      <c r="K14" s="2">
        <v>0.2</v>
      </c>
      <c r="L14" s="2">
        <v>5.27</v>
      </c>
      <c r="M14" s="11">
        <v>0.05</v>
      </c>
      <c r="N14" s="2">
        <v>19</v>
      </c>
    </row>
    <row r="15" spans="1:14" ht="14.25">
      <c r="A15" s="12">
        <v>50247</v>
      </c>
      <c r="B15" s="2">
        <v>3</v>
      </c>
      <c r="C15" s="3">
        <v>0.63</v>
      </c>
      <c r="D15" s="4">
        <v>0.029</v>
      </c>
      <c r="E15" s="3">
        <v>1.37</v>
      </c>
      <c r="F15" s="3">
        <v>0.47</v>
      </c>
      <c r="G15" s="5">
        <v>0.92</v>
      </c>
      <c r="H15" s="5">
        <v>7.7</v>
      </c>
      <c r="I15" s="5">
        <v>3.98</v>
      </c>
      <c r="J15" s="2">
        <v>0.37</v>
      </c>
      <c r="K15" s="2">
        <v>0.2</v>
      </c>
      <c r="L15" s="2">
        <v>0.57</v>
      </c>
      <c r="M15" s="11">
        <v>0.45</v>
      </c>
      <c r="N15" s="2">
        <v>14</v>
      </c>
    </row>
    <row r="16" spans="1:14" ht="14.25">
      <c r="A16" s="12">
        <v>50375</v>
      </c>
      <c r="B16" s="2">
        <v>9</v>
      </c>
      <c r="C16" s="3">
        <v>7.92</v>
      </c>
      <c r="D16" s="4">
        <v>0.053</v>
      </c>
      <c r="E16" s="3">
        <v>1.54</v>
      </c>
      <c r="F16" s="3">
        <v>0.6</v>
      </c>
      <c r="G16" s="5">
        <v>0.68</v>
      </c>
      <c r="H16" s="5">
        <v>7.22</v>
      </c>
      <c r="I16" s="5">
        <v>2.16</v>
      </c>
      <c r="J16" s="2">
        <v>0.57</v>
      </c>
      <c r="K16" s="2">
        <v>0.2</v>
      </c>
      <c r="L16" s="2">
        <v>0.47</v>
      </c>
      <c r="M16" s="11">
        <v>0.662</v>
      </c>
      <c r="N16" s="2">
        <v>17</v>
      </c>
    </row>
    <row r="17" spans="1:14" ht="14.25">
      <c r="A17" s="12">
        <v>50430</v>
      </c>
      <c r="B17" s="2">
        <v>14</v>
      </c>
      <c r="C17" s="3">
        <v>16.05</v>
      </c>
      <c r="D17" s="4">
        <v>0.037</v>
      </c>
      <c r="E17" s="3">
        <v>1.31</v>
      </c>
      <c r="F17" s="3">
        <v>0.42</v>
      </c>
      <c r="G17" s="5">
        <v>0.89</v>
      </c>
      <c r="H17" s="5">
        <v>5.33</v>
      </c>
      <c r="I17" s="5">
        <v>3.97</v>
      </c>
      <c r="J17" s="2">
        <v>0.46</v>
      </c>
      <c r="K17" s="2">
        <v>0.2</v>
      </c>
      <c r="L17" s="2">
        <v>14.34</v>
      </c>
      <c r="M17" s="11">
        <v>0.05</v>
      </c>
      <c r="N17" s="2">
        <v>19</v>
      </c>
    </row>
    <row r="18" spans="1:14" ht="14.25">
      <c r="A18" s="12">
        <v>50467</v>
      </c>
      <c r="B18" s="2">
        <v>13</v>
      </c>
      <c r="C18" s="3">
        <v>11.34</v>
      </c>
      <c r="D18" s="4">
        <v>0.03</v>
      </c>
      <c r="E18" s="3">
        <v>1.65</v>
      </c>
      <c r="F18" s="3">
        <v>0.48</v>
      </c>
      <c r="G18" s="5">
        <v>1.05</v>
      </c>
      <c r="H18" s="5">
        <v>5.94</v>
      </c>
      <c r="I18" s="5">
        <v>1.7</v>
      </c>
      <c r="J18" s="2">
        <v>0.2</v>
      </c>
      <c r="K18" s="2">
        <v>0.2</v>
      </c>
      <c r="L18" s="5">
        <v>9.1</v>
      </c>
      <c r="M18" s="11">
        <v>0.05</v>
      </c>
      <c r="N18" s="2">
        <v>20</v>
      </c>
    </row>
    <row r="19" spans="1:14" ht="14.25">
      <c r="A19" s="12">
        <v>50636</v>
      </c>
      <c r="B19" s="2">
        <v>8</v>
      </c>
      <c r="C19" s="3">
        <v>0.4</v>
      </c>
      <c r="D19" s="4">
        <v>0.033</v>
      </c>
      <c r="E19" s="3">
        <v>2.85</v>
      </c>
      <c r="F19" s="3">
        <v>0.76</v>
      </c>
      <c r="G19" s="5">
        <v>1.12</v>
      </c>
      <c r="H19" s="5">
        <v>7.16</v>
      </c>
      <c r="I19" s="5">
        <v>5.49</v>
      </c>
      <c r="J19" s="2">
        <v>0.2</v>
      </c>
      <c r="K19" s="2">
        <v>0.2</v>
      </c>
      <c r="L19" s="5">
        <v>48.13</v>
      </c>
      <c r="M19" s="11">
        <v>0.735</v>
      </c>
      <c r="N19" s="2">
        <v>21</v>
      </c>
    </row>
    <row r="20" spans="1:14" ht="14.25">
      <c r="A20" s="12">
        <v>50613</v>
      </c>
      <c r="B20" s="2">
        <v>4</v>
      </c>
      <c r="C20" s="3">
        <v>0.69</v>
      </c>
      <c r="D20" s="4">
        <v>0.384</v>
      </c>
      <c r="E20" s="3">
        <v>1.46</v>
      </c>
      <c r="F20" s="3">
        <v>0.64</v>
      </c>
      <c r="G20" s="5">
        <v>0.91</v>
      </c>
      <c r="H20" s="5">
        <v>8.93</v>
      </c>
      <c r="I20" s="5">
        <v>6.29</v>
      </c>
      <c r="J20" s="5">
        <v>0.78</v>
      </c>
      <c r="K20" s="2">
        <v>0.2</v>
      </c>
      <c r="L20" s="5">
        <v>4.57</v>
      </c>
      <c r="M20" s="11">
        <v>0.197</v>
      </c>
      <c r="N20" s="2">
        <v>17</v>
      </c>
    </row>
    <row r="21" spans="1:14" ht="14.25">
      <c r="A21" s="12">
        <v>50575</v>
      </c>
      <c r="B21" s="2">
        <v>12</v>
      </c>
      <c r="C21" s="3">
        <v>3.45</v>
      </c>
      <c r="D21" s="4">
        <v>0.195</v>
      </c>
      <c r="E21" s="3">
        <v>1.79</v>
      </c>
      <c r="F21" s="3">
        <v>0.62</v>
      </c>
      <c r="G21" s="5">
        <v>0.74</v>
      </c>
      <c r="H21" s="5">
        <v>6.44</v>
      </c>
      <c r="I21" s="5">
        <v>1.09</v>
      </c>
      <c r="J21" s="2">
        <v>0.2</v>
      </c>
      <c r="K21" s="2">
        <v>0.2</v>
      </c>
      <c r="L21" s="2">
        <v>13.16</v>
      </c>
      <c r="M21" s="11">
        <v>0.05</v>
      </c>
      <c r="N21" s="2">
        <v>24</v>
      </c>
    </row>
    <row r="22" spans="1:14" ht="14.25">
      <c r="A22" s="12">
        <v>39123</v>
      </c>
      <c r="B22" s="2">
        <v>23</v>
      </c>
      <c r="C22" s="3">
        <v>0.4</v>
      </c>
      <c r="D22" s="4">
        <v>0.01</v>
      </c>
      <c r="E22" s="3">
        <v>1.45</v>
      </c>
      <c r="F22" s="3">
        <v>0.42</v>
      </c>
      <c r="G22" s="5">
        <v>0.89</v>
      </c>
      <c r="H22" s="5">
        <v>4.66</v>
      </c>
      <c r="I22" s="5">
        <v>1.1</v>
      </c>
      <c r="J22" s="2">
        <v>0.2</v>
      </c>
      <c r="K22" s="2">
        <v>0.2</v>
      </c>
      <c r="L22" s="2">
        <v>0.47</v>
      </c>
      <c r="M22" s="11">
        <v>0.05</v>
      </c>
      <c r="N22" s="2">
        <v>33</v>
      </c>
    </row>
    <row r="23" spans="1:14" ht="14.25">
      <c r="A23" s="12">
        <v>50772</v>
      </c>
      <c r="B23" s="2">
        <v>9</v>
      </c>
      <c r="C23" s="3">
        <v>10.49</v>
      </c>
      <c r="D23" s="4">
        <v>0.175</v>
      </c>
      <c r="E23" s="3">
        <v>0.89</v>
      </c>
      <c r="F23" s="3">
        <v>0.38</v>
      </c>
      <c r="G23" s="5">
        <v>0.53</v>
      </c>
      <c r="H23" s="5">
        <v>4.1</v>
      </c>
      <c r="I23" s="5">
        <v>3.72</v>
      </c>
      <c r="J23" s="2">
        <v>0.2</v>
      </c>
      <c r="K23" s="2">
        <v>0.2</v>
      </c>
      <c r="L23" s="2">
        <v>0.88</v>
      </c>
      <c r="M23" s="11">
        <v>0.131</v>
      </c>
      <c r="N23" s="2">
        <v>12</v>
      </c>
    </row>
    <row r="24" spans="1:14" ht="14.25">
      <c r="A24" s="12">
        <v>50748</v>
      </c>
      <c r="B24" s="2">
        <v>14</v>
      </c>
      <c r="C24" s="3">
        <v>1.09</v>
      </c>
      <c r="D24" s="4">
        <v>0.034</v>
      </c>
      <c r="E24" s="3">
        <v>1.39</v>
      </c>
      <c r="F24" s="3">
        <v>0.33</v>
      </c>
      <c r="G24" s="5">
        <v>1.1</v>
      </c>
      <c r="H24" s="5">
        <v>5.26</v>
      </c>
      <c r="I24" s="5">
        <v>5.45</v>
      </c>
      <c r="J24" s="2">
        <v>1.29</v>
      </c>
      <c r="K24" s="2">
        <v>0.2</v>
      </c>
      <c r="L24" s="2">
        <v>2.26</v>
      </c>
      <c r="M24" s="11">
        <v>0.05</v>
      </c>
      <c r="N24" s="2">
        <v>30</v>
      </c>
    </row>
    <row r="25" spans="1:14" ht="14.25">
      <c r="A25" s="12">
        <v>50878</v>
      </c>
      <c r="B25" s="2">
        <v>3</v>
      </c>
      <c r="C25" s="3">
        <v>0.4</v>
      </c>
      <c r="D25" s="4">
        <v>0.04</v>
      </c>
      <c r="E25" s="3">
        <v>1.19</v>
      </c>
      <c r="F25" s="3">
        <v>0.4</v>
      </c>
      <c r="G25" s="5">
        <v>0.68</v>
      </c>
      <c r="H25" s="5">
        <v>5.79</v>
      </c>
      <c r="I25" s="5">
        <v>6.93</v>
      </c>
      <c r="J25" s="2">
        <v>0.2</v>
      </c>
      <c r="K25" s="2">
        <v>0.2</v>
      </c>
      <c r="L25" s="2">
        <v>12.7</v>
      </c>
      <c r="M25" s="11">
        <v>0.05</v>
      </c>
      <c r="N25" s="2">
        <v>23</v>
      </c>
    </row>
    <row r="26" spans="1:14" ht="14.25">
      <c r="A26" s="12">
        <v>50959</v>
      </c>
      <c r="B26" s="2">
        <v>5</v>
      </c>
      <c r="C26" s="3">
        <v>4.92</v>
      </c>
      <c r="D26" s="4">
        <v>0.005</v>
      </c>
      <c r="E26" s="3">
        <v>0.91</v>
      </c>
      <c r="F26" s="3">
        <v>0.29</v>
      </c>
      <c r="G26" s="5">
        <v>0.66</v>
      </c>
      <c r="H26" s="5">
        <v>5.48</v>
      </c>
      <c r="I26" s="5">
        <v>4.86</v>
      </c>
      <c r="J26" s="2">
        <v>0.2</v>
      </c>
      <c r="K26" s="2">
        <v>0.2</v>
      </c>
      <c r="L26" s="2">
        <v>0.91</v>
      </c>
      <c r="M26" s="11">
        <v>0.05</v>
      </c>
      <c r="N26" s="2">
        <v>18</v>
      </c>
    </row>
    <row r="27" spans="1:14" ht="14.25">
      <c r="A27" s="12">
        <v>51113</v>
      </c>
      <c r="B27" s="2">
        <v>12</v>
      </c>
      <c r="C27" s="3">
        <v>7.22</v>
      </c>
      <c r="D27" s="4">
        <v>0.005</v>
      </c>
      <c r="E27" s="3">
        <v>1.76</v>
      </c>
      <c r="F27" s="3">
        <v>0.41</v>
      </c>
      <c r="G27" s="5">
        <v>0.96</v>
      </c>
      <c r="H27" s="5">
        <v>5.47</v>
      </c>
      <c r="I27" s="5">
        <v>1.95</v>
      </c>
      <c r="J27" s="2">
        <v>0.2</v>
      </c>
      <c r="K27" s="2">
        <v>0.2</v>
      </c>
      <c r="L27" s="2">
        <v>0.47</v>
      </c>
      <c r="M27" s="11">
        <v>0.605</v>
      </c>
      <c r="N27" s="2">
        <v>21</v>
      </c>
    </row>
    <row r="28" spans="1:14" ht="14.25">
      <c r="A28" s="12">
        <v>51092</v>
      </c>
      <c r="B28" s="2">
        <v>12</v>
      </c>
      <c r="C28" s="2">
        <v>0.4</v>
      </c>
      <c r="D28" s="4">
        <v>0.011</v>
      </c>
      <c r="E28" s="3">
        <v>1.48</v>
      </c>
      <c r="F28" s="3">
        <v>0.31</v>
      </c>
      <c r="G28" s="5">
        <v>1.39</v>
      </c>
      <c r="H28" s="5">
        <v>7.52</v>
      </c>
      <c r="I28" s="5">
        <v>1.07</v>
      </c>
      <c r="J28" s="5">
        <v>1.69</v>
      </c>
      <c r="K28" s="2">
        <v>0.2</v>
      </c>
      <c r="L28" s="5">
        <v>1.46</v>
      </c>
      <c r="M28" s="11">
        <v>0.293</v>
      </c>
      <c r="N28" s="2">
        <v>31</v>
      </c>
    </row>
    <row r="29" spans="1:14" ht="14.25">
      <c r="A29" s="12">
        <v>51126</v>
      </c>
      <c r="B29" s="2">
        <v>6</v>
      </c>
      <c r="C29" s="3">
        <v>3.77</v>
      </c>
      <c r="D29" s="4">
        <v>0.009</v>
      </c>
      <c r="E29" s="3">
        <v>1.37</v>
      </c>
      <c r="F29" s="3">
        <v>0.38</v>
      </c>
      <c r="G29" s="5">
        <v>1.33</v>
      </c>
      <c r="H29" s="5">
        <v>7.04</v>
      </c>
      <c r="I29" s="5">
        <v>2.15</v>
      </c>
      <c r="J29" s="2">
        <v>0.2</v>
      </c>
      <c r="K29" s="2">
        <v>0.2</v>
      </c>
      <c r="L29" s="2">
        <v>11.04</v>
      </c>
      <c r="M29" s="11">
        <v>0.05</v>
      </c>
      <c r="N29" s="2">
        <v>30</v>
      </c>
    </row>
    <row r="30" spans="1:14" ht="14.25">
      <c r="A30" s="12">
        <v>51418</v>
      </c>
      <c r="B30" s="2">
        <v>9</v>
      </c>
      <c r="C30" s="3">
        <v>0.86</v>
      </c>
      <c r="D30" s="4">
        <v>0.037</v>
      </c>
      <c r="E30" s="3">
        <v>1.73</v>
      </c>
      <c r="F30" s="3">
        <v>0.43</v>
      </c>
      <c r="G30" s="5">
        <v>1.34</v>
      </c>
      <c r="H30" s="5">
        <v>8.77</v>
      </c>
      <c r="I30" s="5">
        <v>2.29</v>
      </c>
      <c r="J30" s="2">
        <v>0.2</v>
      </c>
      <c r="K30" s="2">
        <v>0.2</v>
      </c>
      <c r="L30" s="2">
        <v>20.12</v>
      </c>
      <c r="M30" s="11">
        <v>0.411</v>
      </c>
      <c r="N30" s="2">
        <v>20</v>
      </c>
    </row>
    <row r="31" spans="1:14" ht="14.25">
      <c r="A31" s="12">
        <v>51501</v>
      </c>
      <c r="B31" s="2">
        <v>9</v>
      </c>
      <c r="C31" s="3">
        <v>0.48</v>
      </c>
      <c r="D31" s="4">
        <v>0.013</v>
      </c>
      <c r="E31" s="3">
        <v>1.68</v>
      </c>
      <c r="F31" s="3">
        <v>0.49</v>
      </c>
      <c r="G31" s="5">
        <v>1.54</v>
      </c>
      <c r="H31" s="5">
        <v>8.18</v>
      </c>
      <c r="I31" s="5">
        <v>7.04</v>
      </c>
      <c r="J31" s="5">
        <v>0.26</v>
      </c>
      <c r="K31" s="2">
        <v>0.2</v>
      </c>
      <c r="L31" s="5">
        <v>3.02</v>
      </c>
      <c r="M31" s="11">
        <v>0.241</v>
      </c>
      <c r="N31" s="2">
        <v>20</v>
      </c>
    </row>
    <row r="32" spans="1:14" ht="14.25">
      <c r="A32" s="12">
        <v>51586</v>
      </c>
      <c r="B32" s="2">
        <v>5</v>
      </c>
      <c r="C32" s="3">
        <v>0.4</v>
      </c>
      <c r="D32" s="4">
        <v>0.18</v>
      </c>
      <c r="E32" s="3">
        <v>0.88</v>
      </c>
      <c r="F32" s="3">
        <v>0.2</v>
      </c>
      <c r="G32" s="5">
        <v>0.96</v>
      </c>
      <c r="H32" s="5">
        <v>5.34</v>
      </c>
      <c r="I32" s="5">
        <v>4.35</v>
      </c>
      <c r="J32" s="5">
        <v>0.41</v>
      </c>
      <c r="K32" s="2">
        <v>0.2</v>
      </c>
      <c r="L32" s="5">
        <v>7.92</v>
      </c>
      <c r="M32" s="11">
        <v>0.05</v>
      </c>
      <c r="N32" s="2">
        <v>20</v>
      </c>
    </row>
    <row r="33" spans="1:14" s="6" customFormat="1" ht="14.25">
      <c r="A33" s="18">
        <v>27059</v>
      </c>
      <c r="B33" s="7">
        <v>16</v>
      </c>
      <c r="C33" s="8">
        <v>0.4</v>
      </c>
      <c r="D33" s="9">
        <v>0.019</v>
      </c>
      <c r="E33" s="8">
        <v>0.71</v>
      </c>
      <c r="F33" s="8">
        <v>0.24</v>
      </c>
      <c r="G33" s="8">
        <v>0.47</v>
      </c>
      <c r="H33" s="8">
        <v>3.56</v>
      </c>
      <c r="I33" s="10">
        <v>6.92</v>
      </c>
      <c r="J33" s="8">
        <v>0.33</v>
      </c>
      <c r="K33" s="2">
        <v>0.2</v>
      </c>
      <c r="L33" s="8">
        <v>7.71</v>
      </c>
      <c r="M33" s="11">
        <v>0.005</v>
      </c>
      <c r="N33" s="6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19" customWidth="1"/>
    <col min="2" max="2" width="10.7109375" style="20" customWidth="1"/>
    <col min="3" max="3" width="13.57421875" style="19" customWidth="1"/>
    <col min="4" max="5" width="9.00390625" style="21" customWidth="1"/>
    <col min="6" max="6" width="9.00390625" style="19" customWidth="1"/>
    <col min="7" max="7" width="10.140625" style="19" customWidth="1"/>
    <col min="8" max="8" width="25.421875" style="22" customWidth="1"/>
    <col min="9" max="9" width="11.28125" style="22" customWidth="1"/>
    <col min="10" max="13" width="14.421875" style="19" customWidth="1"/>
    <col min="14" max="14" width="16.421875" style="19" customWidth="1"/>
    <col min="15" max="20" width="9.00390625" style="19" customWidth="1"/>
    <col min="21" max="21" width="14.28125" style="19" customWidth="1"/>
    <col min="22" max="16384" width="9.00390625" style="19" customWidth="1"/>
  </cols>
  <sheetData>
    <row r="1" spans="1:14" ht="14.25">
      <c r="A1" s="19" t="s">
        <v>149</v>
      </c>
      <c r="B1" s="20" t="s">
        <v>153</v>
      </c>
      <c r="C1" s="19" t="s">
        <v>154</v>
      </c>
      <c r="D1" s="21" t="s">
        <v>155</v>
      </c>
      <c r="F1" s="19" t="s">
        <v>189</v>
      </c>
      <c r="G1" s="19" t="s">
        <v>3</v>
      </c>
      <c r="H1" s="22" t="s">
        <v>156</v>
      </c>
      <c r="I1" s="22" t="s">
        <v>157</v>
      </c>
      <c r="J1" s="19" t="s">
        <v>158</v>
      </c>
      <c r="K1" s="22" t="s">
        <v>159</v>
      </c>
      <c r="L1" s="22" t="s">
        <v>161</v>
      </c>
      <c r="M1" s="22" t="s">
        <v>160</v>
      </c>
      <c r="N1" s="22" t="s">
        <v>162</v>
      </c>
    </row>
    <row r="2" spans="1:14" ht="14.25">
      <c r="A2" s="19">
        <v>47577</v>
      </c>
      <c r="B2" s="20">
        <v>9</v>
      </c>
      <c r="C2" s="19">
        <v>1</v>
      </c>
      <c r="D2" s="21">
        <v>1.27</v>
      </c>
      <c r="E2" s="21">
        <v>127</v>
      </c>
      <c r="F2" s="19">
        <v>27</v>
      </c>
      <c r="G2" s="19">
        <f aca="true" t="shared" si="0" ref="G2:G33">F2/(D2*D2)</f>
        <v>16.74003348006696</v>
      </c>
      <c r="H2" s="22">
        <v>1</v>
      </c>
      <c r="I2" s="22">
        <v>2</v>
      </c>
      <c r="J2" s="19" t="s">
        <v>130</v>
      </c>
      <c r="K2" s="19">
        <v>19</v>
      </c>
      <c r="L2" s="19">
        <v>13</v>
      </c>
      <c r="M2" s="19">
        <v>13</v>
      </c>
      <c r="N2" s="22" t="s">
        <v>163</v>
      </c>
    </row>
    <row r="3" spans="1:14" ht="14.25">
      <c r="A3" s="19">
        <v>47713</v>
      </c>
      <c r="B3" s="20">
        <v>7</v>
      </c>
      <c r="C3" s="19">
        <v>2</v>
      </c>
      <c r="D3" s="21">
        <v>1.4</v>
      </c>
      <c r="E3" s="21">
        <v>140</v>
      </c>
      <c r="F3" s="19">
        <v>30</v>
      </c>
      <c r="G3" s="19">
        <f t="shared" si="0"/>
        <v>15.306122448979593</v>
      </c>
      <c r="H3" s="22">
        <v>1</v>
      </c>
      <c r="I3" s="22">
        <v>2</v>
      </c>
      <c r="J3" s="19" t="s">
        <v>95</v>
      </c>
      <c r="K3" s="19">
        <v>90</v>
      </c>
      <c r="L3" s="19">
        <v>87</v>
      </c>
      <c r="M3" s="19">
        <v>64</v>
      </c>
      <c r="N3" s="22" t="s">
        <v>163</v>
      </c>
    </row>
    <row r="4" spans="1:14" ht="14.25">
      <c r="A4" s="19">
        <v>47936</v>
      </c>
      <c r="B4" s="20">
        <v>6</v>
      </c>
      <c r="C4" s="19">
        <v>2</v>
      </c>
      <c r="D4" s="21">
        <v>0.95</v>
      </c>
      <c r="E4" s="21">
        <v>95</v>
      </c>
      <c r="F4" s="19">
        <v>16</v>
      </c>
      <c r="G4" s="19">
        <f t="shared" si="0"/>
        <v>17.72853185595568</v>
      </c>
      <c r="H4" s="22">
        <v>1</v>
      </c>
      <c r="I4" s="22">
        <v>2</v>
      </c>
      <c r="J4" s="19" t="s">
        <v>96</v>
      </c>
      <c r="K4" s="19">
        <v>39</v>
      </c>
      <c r="L4" s="19">
        <v>36</v>
      </c>
      <c r="M4" s="19">
        <v>42</v>
      </c>
      <c r="N4" s="22" t="s">
        <v>163</v>
      </c>
    </row>
    <row r="5" spans="1:14" ht="14.25">
      <c r="A5" s="19">
        <v>47910</v>
      </c>
      <c r="B5" s="20">
        <v>8</v>
      </c>
      <c r="C5" s="19">
        <v>2</v>
      </c>
      <c r="D5" s="21">
        <v>1.41</v>
      </c>
      <c r="E5" s="21">
        <v>141</v>
      </c>
      <c r="F5" s="19">
        <v>51</v>
      </c>
      <c r="G5" s="19">
        <f t="shared" si="0"/>
        <v>25.65263316734571</v>
      </c>
      <c r="H5" s="22">
        <v>2</v>
      </c>
      <c r="I5" s="22">
        <v>1</v>
      </c>
      <c r="J5" s="19" t="s">
        <v>97</v>
      </c>
      <c r="K5" s="19">
        <v>64</v>
      </c>
      <c r="L5" s="19">
        <v>62</v>
      </c>
      <c r="M5" s="19">
        <v>55</v>
      </c>
      <c r="N5" s="22" t="s">
        <v>163</v>
      </c>
    </row>
    <row r="6" spans="1:14" ht="14.25">
      <c r="A6" s="19">
        <v>47262</v>
      </c>
      <c r="B6" s="20">
        <v>5</v>
      </c>
      <c r="C6" s="19">
        <v>1</v>
      </c>
      <c r="D6" s="21">
        <v>1.1</v>
      </c>
      <c r="E6" s="21">
        <v>110</v>
      </c>
      <c r="F6" s="19">
        <v>18</v>
      </c>
      <c r="G6" s="19">
        <f t="shared" si="0"/>
        <v>14.876033057851238</v>
      </c>
      <c r="H6" s="22">
        <v>2</v>
      </c>
      <c r="I6" s="22">
        <v>1</v>
      </c>
      <c r="J6" s="19" t="s">
        <v>98</v>
      </c>
      <c r="K6" s="19">
        <v>44</v>
      </c>
      <c r="L6" s="19">
        <v>38</v>
      </c>
      <c r="M6" s="19">
        <v>30</v>
      </c>
      <c r="N6" s="22" t="s">
        <v>163</v>
      </c>
    </row>
    <row r="7" spans="1:14" ht="14.25">
      <c r="A7" s="19">
        <v>48040</v>
      </c>
      <c r="B7" s="20">
        <v>8</v>
      </c>
      <c r="C7" s="19">
        <v>2</v>
      </c>
      <c r="D7" s="21">
        <v>1.26</v>
      </c>
      <c r="E7" s="21">
        <v>126</v>
      </c>
      <c r="F7" s="19">
        <v>22</v>
      </c>
      <c r="G7" s="19">
        <f t="shared" si="0"/>
        <v>13.85739480977576</v>
      </c>
      <c r="H7" s="22">
        <v>1</v>
      </c>
      <c r="I7" s="22">
        <v>2</v>
      </c>
      <c r="J7" s="19" t="s">
        <v>108</v>
      </c>
      <c r="K7" s="19">
        <v>61</v>
      </c>
      <c r="L7" s="19">
        <v>60</v>
      </c>
      <c r="M7" s="19">
        <v>58</v>
      </c>
      <c r="N7" s="22" t="s">
        <v>163</v>
      </c>
    </row>
    <row r="8" spans="1:14" ht="14.25">
      <c r="A8" s="19">
        <v>48068</v>
      </c>
      <c r="B8" s="20">
        <v>10</v>
      </c>
      <c r="C8" s="19">
        <v>2</v>
      </c>
      <c r="D8" s="21">
        <v>1.19</v>
      </c>
      <c r="E8" s="21">
        <v>119</v>
      </c>
      <c r="F8" s="19">
        <v>21</v>
      </c>
      <c r="G8" s="19">
        <f t="shared" si="0"/>
        <v>14.829461196243203</v>
      </c>
      <c r="H8" s="22">
        <v>1</v>
      </c>
      <c r="I8" s="22">
        <v>2</v>
      </c>
      <c r="J8" s="19" t="s">
        <v>131</v>
      </c>
      <c r="K8" s="19">
        <v>25</v>
      </c>
      <c r="L8" s="19">
        <v>18</v>
      </c>
      <c r="M8" s="19">
        <v>15</v>
      </c>
      <c r="N8" s="22" t="s">
        <v>163</v>
      </c>
    </row>
    <row r="9" spans="1:14" ht="14.25">
      <c r="A9" s="19">
        <v>43443</v>
      </c>
      <c r="B9" s="20">
        <v>9</v>
      </c>
      <c r="C9" s="19">
        <v>2</v>
      </c>
      <c r="D9" s="21">
        <v>1.55</v>
      </c>
      <c r="E9" s="21">
        <v>155</v>
      </c>
      <c r="F9" s="19">
        <v>68</v>
      </c>
      <c r="G9" s="19">
        <f t="shared" si="0"/>
        <v>28.303850156087407</v>
      </c>
      <c r="H9" s="22">
        <v>1</v>
      </c>
      <c r="I9" s="22">
        <v>2</v>
      </c>
      <c r="J9" s="19" t="s">
        <v>99</v>
      </c>
      <c r="K9" s="19">
        <v>27</v>
      </c>
      <c r="L9" s="19">
        <v>15</v>
      </c>
      <c r="M9" s="19">
        <v>13</v>
      </c>
      <c r="N9" s="22" t="s">
        <v>163</v>
      </c>
    </row>
    <row r="10" spans="1:14" ht="14.25">
      <c r="A10" s="19">
        <v>48184</v>
      </c>
      <c r="B10" s="20">
        <v>3</v>
      </c>
      <c r="C10" s="19">
        <v>1</v>
      </c>
      <c r="D10" s="21">
        <v>0.925</v>
      </c>
      <c r="E10" s="21">
        <v>92.5</v>
      </c>
      <c r="F10" s="19">
        <v>18</v>
      </c>
      <c r="G10" s="19">
        <f t="shared" si="0"/>
        <v>21.0372534696859</v>
      </c>
      <c r="H10" s="22">
        <v>2</v>
      </c>
      <c r="I10" s="22">
        <v>1</v>
      </c>
      <c r="J10" s="19" t="s">
        <v>100</v>
      </c>
      <c r="K10" s="19">
        <v>73</v>
      </c>
      <c r="L10" s="19">
        <v>69</v>
      </c>
      <c r="M10" s="19">
        <v>67</v>
      </c>
      <c r="N10" s="22" t="s">
        <v>163</v>
      </c>
    </row>
    <row r="11" spans="1:14" ht="14.25">
      <c r="A11" s="19">
        <v>49735</v>
      </c>
      <c r="B11" s="20">
        <v>8</v>
      </c>
      <c r="C11" s="19">
        <v>1</v>
      </c>
      <c r="D11" s="21">
        <v>1.29</v>
      </c>
      <c r="E11" s="21">
        <v>129</v>
      </c>
      <c r="F11" s="19">
        <v>32</v>
      </c>
      <c r="G11" s="19">
        <f t="shared" si="0"/>
        <v>19.229613604951624</v>
      </c>
      <c r="H11" s="22">
        <v>2</v>
      </c>
      <c r="I11" s="22">
        <v>2</v>
      </c>
      <c r="J11" s="19" t="s">
        <v>101</v>
      </c>
      <c r="K11" s="19">
        <v>68</v>
      </c>
      <c r="L11" s="19">
        <v>57</v>
      </c>
      <c r="M11" s="19">
        <v>31</v>
      </c>
      <c r="N11" s="22" t="s">
        <v>163</v>
      </c>
    </row>
    <row r="12" spans="1:14" ht="14.25">
      <c r="A12" s="19">
        <v>49816</v>
      </c>
      <c r="B12" s="20">
        <v>5</v>
      </c>
      <c r="C12" s="19">
        <v>1</v>
      </c>
      <c r="D12" s="21">
        <v>1.07</v>
      </c>
      <c r="E12" s="21">
        <v>107</v>
      </c>
      <c r="F12" s="19">
        <v>15</v>
      </c>
      <c r="G12" s="19">
        <f t="shared" si="0"/>
        <v>13.101580924098174</v>
      </c>
      <c r="H12" s="22">
        <v>1</v>
      </c>
      <c r="I12" s="22">
        <v>2</v>
      </c>
      <c r="J12" s="19" t="s">
        <v>102</v>
      </c>
      <c r="K12" s="19">
        <v>17</v>
      </c>
      <c r="L12" s="19">
        <v>14</v>
      </c>
      <c r="M12" s="19">
        <v>9</v>
      </c>
      <c r="N12" s="22" t="s">
        <v>163</v>
      </c>
    </row>
    <row r="13" spans="1:14" ht="14.25">
      <c r="A13" s="19">
        <v>49866</v>
      </c>
      <c r="B13" s="20">
        <v>12</v>
      </c>
      <c r="C13" s="19">
        <v>2</v>
      </c>
      <c r="D13" s="21">
        <v>1.56</v>
      </c>
      <c r="E13" s="21">
        <v>156</v>
      </c>
      <c r="F13" s="19">
        <v>68</v>
      </c>
      <c r="G13" s="19">
        <f t="shared" si="0"/>
        <v>27.94214332675871</v>
      </c>
      <c r="H13" s="22">
        <v>1</v>
      </c>
      <c r="I13" s="22">
        <v>2</v>
      </c>
      <c r="J13" s="19" t="s">
        <v>103</v>
      </c>
      <c r="K13" s="19">
        <v>19</v>
      </c>
      <c r="L13" s="19">
        <v>13</v>
      </c>
      <c r="M13" s="19">
        <v>12</v>
      </c>
      <c r="N13" s="22" t="s">
        <v>163</v>
      </c>
    </row>
    <row r="14" spans="1:14" ht="14.25">
      <c r="A14" s="19">
        <v>49915</v>
      </c>
      <c r="B14" s="20">
        <v>10</v>
      </c>
      <c r="C14" s="19">
        <v>1</v>
      </c>
      <c r="D14" s="21">
        <v>1.43</v>
      </c>
      <c r="E14" s="21">
        <v>143</v>
      </c>
      <c r="F14" s="19">
        <v>42</v>
      </c>
      <c r="G14" s="19">
        <f t="shared" si="0"/>
        <v>20.53890165778278</v>
      </c>
      <c r="H14" s="22">
        <v>2</v>
      </c>
      <c r="I14" s="22">
        <v>2</v>
      </c>
      <c r="J14" s="19" t="s">
        <v>104</v>
      </c>
      <c r="K14" s="19">
        <v>80</v>
      </c>
      <c r="L14" s="19">
        <v>57</v>
      </c>
      <c r="M14" s="19">
        <v>40</v>
      </c>
      <c r="N14" s="22" t="s">
        <v>163</v>
      </c>
    </row>
    <row r="15" spans="1:14" ht="14.25">
      <c r="A15" s="19">
        <v>50247</v>
      </c>
      <c r="B15" s="20">
        <v>3</v>
      </c>
      <c r="C15" s="19">
        <v>2</v>
      </c>
      <c r="D15" s="21">
        <v>0.93</v>
      </c>
      <c r="E15" s="21">
        <v>93</v>
      </c>
      <c r="F15" s="19">
        <v>13</v>
      </c>
      <c r="G15" s="19">
        <f t="shared" si="0"/>
        <v>15.030639380275174</v>
      </c>
      <c r="H15" s="22">
        <v>2</v>
      </c>
      <c r="I15" s="22">
        <v>1</v>
      </c>
      <c r="J15" s="19" t="s">
        <v>105</v>
      </c>
      <c r="K15" s="19">
        <v>32</v>
      </c>
      <c r="L15" s="19">
        <v>27</v>
      </c>
      <c r="M15" s="19">
        <v>26</v>
      </c>
      <c r="N15" s="22" t="s">
        <v>163</v>
      </c>
    </row>
    <row r="16" spans="1:14" ht="14.25">
      <c r="A16" s="19">
        <v>50375</v>
      </c>
      <c r="B16" s="20">
        <v>2</v>
      </c>
      <c r="C16" s="19">
        <v>1</v>
      </c>
      <c r="D16" s="21">
        <v>0.8</v>
      </c>
      <c r="E16" s="21">
        <v>80</v>
      </c>
      <c r="F16" s="19">
        <v>10</v>
      </c>
      <c r="G16" s="19">
        <f t="shared" si="0"/>
        <v>15.624999999999996</v>
      </c>
      <c r="H16" s="22">
        <v>2</v>
      </c>
      <c r="I16" s="22">
        <v>1</v>
      </c>
      <c r="J16" s="19" t="s">
        <v>106</v>
      </c>
      <c r="K16" s="19">
        <v>32</v>
      </c>
      <c r="L16" s="19">
        <v>30</v>
      </c>
      <c r="M16" s="19">
        <v>23</v>
      </c>
      <c r="N16" s="22" t="s">
        <v>163</v>
      </c>
    </row>
    <row r="17" spans="1:14" ht="14.25">
      <c r="A17" s="19">
        <v>50430</v>
      </c>
      <c r="B17" s="20">
        <v>9</v>
      </c>
      <c r="C17" s="19">
        <v>2</v>
      </c>
      <c r="D17" s="21">
        <v>1.33</v>
      </c>
      <c r="E17" s="21">
        <v>133</v>
      </c>
      <c r="F17" s="19">
        <v>40</v>
      </c>
      <c r="G17" s="19">
        <f t="shared" si="0"/>
        <v>22.61292328565775</v>
      </c>
      <c r="H17" s="22">
        <v>1</v>
      </c>
      <c r="I17" s="22">
        <v>2</v>
      </c>
      <c r="J17" s="19" t="s">
        <v>107</v>
      </c>
      <c r="K17" s="19">
        <v>17</v>
      </c>
      <c r="L17" s="19">
        <v>15</v>
      </c>
      <c r="M17" s="19">
        <v>15</v>
      </c>
      <c r="N17" s="22" t="s">
        <v>163</v>
      </c>
    </row>
    <row r="18" spans="1:14" ht="14.25">
      <c r="A18" s="19">
        <v>50467</v>
      </c>
      <c r="B18" s="20">
        <v>14</v>
      </c>
      <c r="C18" s="19">
        <v>1</v>
      </c>
      <c r="D18" s="21">
        <v>1.49</v>
      </c>
      <c r="E18" s="21">
        <v>149</v>
      </c>
      <c r="F18" s="19">
        <v>46</v>
      </c>
      <c r="G18" s="19">
        <f t="shared" si="0"/>
        <v>20.7197873969641</v>
      </c>
      <c r="H18" s="22">
        <v>2</v>
      </c>
      <c r="I18" s="22">
        <v>1</v>
      </c>
      <c r="J18" s="19" t="s">
        <v>109</v>
      </c>
      <c r="K18" s="19">
        <v>37</v>
      </c>
      <c r="L18" s="19">
        <v>34</v>
      </c>
      <c r="M18" s="19">
        <v>32</v>
      </c>
      <c r="N18" s="22" t="s">
        <v>163</v>
      </c>
    </row>
    <row r="19" spans="1:14" ht="14.25">
      <c r="A19" s="19">
        <v>50636</v>
      </c>
      <c r="B19" s="20">
        <v>4</v>
      </c>
      <c r="C19" s="19">
        <v>2</v>
      </c>
      <c r="D19" s="21">
        <v>0.89</v>
      </c>
      <c r="E19" s="21">
        <v>89</v>
      </c>
      <c r="F19" s="19">
        <v>13</v>
      </c>
      <c r="G19" s="19">
        <f t="shared" si="0"/>
        <v>16.41206918318394</v>
      </c>
      <c r="H19" s="22">
        <v>1</v>
      </c>
      <c r="I19" s="22">
        <v>1</v>
      </c>
      <c r="J19" s="23" t="s">
        <v>110</v>
      </c>
      <c r="K19" s="23">
        <v>23</v>
      </c>
      <c r="L19" s="23">
        <v>16</v>
      </c>
      <c r="M19" s="23">
        <v>15</v>
      </c>
      <c r="N19" s="22" t="s">
        <v>163</v>
      </c>
    </row>
    <row r="20" spans="1:14" ht="14.25">
      <c r="A20" s="19">
        <v>50613</v>
      </c>
      <c r="B20" s="24">
        <v>9</v>
      </c>
      <c r="C20" s="19">
        <v>2</v>
      </c>
      <c r="D20" s="21">
        <v>1.67</v>
      </c>
      <c r="E20" s="21">
        <v>167</v>
      </c>
      <c r="F20" s="19">
        <v>55</v>
      </c>
      <c r="G20" s="19">
        <f t="shared" si="0"/>
        <v>19.721036967980208</v>
      </c>
      <c r="H20" s="22">
        <v>2</v>
      </c>
      <c r="I20" s="22">
        <v>1</v>
      </c>
      <c r="J20" s="19" t="s">
        <v>111</v>
      </c>
      <c r="K20" s="19">
        <v>22</v>
      </c>
      <c r="L20" s="19">
        <v>18</v>
      </c>
      <c r="M20" s="19">
        <v>15</v>
      </c>
      <c r="N20" s="22" t="s">
        <v>163</v>
      </c>
    </row>
    <row r="21" spans="1:14" ht="14.25">
      <c r="A21" s="19">
        <v>50575</v>
      </c>
      <c r="B21" s="20">
        <v>12</v>
      </c>
      <c r="C21" s="19">
        <v>1</v>
      </c>
      <c r="D21" s="21">
        <v>1.63</v>
      </c>
      <c r="E21" s="21">
        <v>163</v>
      </c>
      <c r="F21" s="19">
        <v>54</v>
      </c>
      <c r="G21" s="19">
        <f t="shared" si="0"/>
        <v>20.32443825510934</v>
      </c>
      <c r="H21" s="22">
        <v>2</v>
      </c>
      <c r="I21" s="22">
        <v>2</v>
      </c>
      <c r="J21" s="19" t="s">
        <v>112</v>
      </c>
      <c r="K21" s="19">
        <v>68</v>
      </c>
      <c r="L21" s="19">
        <v>31</v>
      </c>
      <c r="M21" s="19">
        <v>30</v>
      </c>
      <c r="N21" s="22" t="s">
        <v>163</v>
      </c>
    </row>
    <row r="22" spans="1:14" ht="14.25">
      <c r="A22" s="19">
        <v>39123</v>
      </c>
      <c r="B22" s="20">
        <v>9</v>
      </c>
      <c r="C22" s="19">
        <v>1</v>
      </c>
      <c r="D22" s="21">
        <v>1.3</v>
      </c>
      <c r="E22" s="21">
        <v>130</v>
      </c>
      <c r="F22" s="19">
        <v>31</v>
      </c>
      <c r="G22" s="19">
        <f t="shared" si="0"/>
        <v>18.343195266272186</v>
      </c>
      <c r="H22" s="22">
        <v>1</v>
      </c>
      <c r="I22" s="22">
        <v>2</v>
      </c>
      <c r="J22" s="19" t="s">
        <v>61</v>
      </c>
      <c r="K22" s="19">
        <v>47</v>
      </c>
      <c r="L22" s="19">
        <v>40</v>
      </c>
      <c r="M22" s="19">
        <v>32</v>
      </c>
      <c r="N22" s="22" t="s">
        <v>163</v>
      </c>
    </row>
    <row r="23" spans="1:14" ht="14.25">
      <c r="A23" s="19">
        <v>50772</v>
      </c>
      <c r="B23" s="20">
        <v>5</v>
      </c>
      <c r="C23" s="19">
        <v>2</v>
      </c>
      <c r="D23" s="21">
        <v>1.1</v>
      </c>
      <c r="E23" s="21">
        <v>110</v>
      </c>
      <c r="F23" s="19">
        <v>18</v>
      </c>
      <c r="G23" s="19">
        <f t="shared" si="0"/>
        <v>14.876033057851238</v>
      </c>
      <c r="H23" s="22">
        <v>2</v>
      </c>
      <c r="I23" s="22">
        <v>1</v>
      </c>
      <c r="J23" s="19" t="s">
        <v>113</v>
      </c>
      <c r="K23" s="19">
        <v>44</v>
      </c>
      <c r="L23" s="19">
        <v>34</v>
      </c>
      <c r="M23" s="19">
        <v>32</v>
      </c>
      <c r="N23" s="22" t="s">
        <v>163</v>
      </c>
    </row>
    <row r="24" spans="1:14" ht="14.25">
      <c r="A24" s="19">
        <v>50748</v>
      </c>
      <c r="B24" s="20">
        <v>14</v>
      </c>
      <c r="C24" s="19">
        <v>1</v>
      </c>
      <c r="D24" s="21">
        <v>1.58</v>
      </c>
      <c r="E24" s="21">
        <v>158</v>
      </c>
      <c r="F24" s="19">
        <v>58</v>
      </c>
      <c r="G24" s="19">
        <f t="shared" si="0"/>
        <v>23.233456176894723</v>
      </c>
      <c r="H24" s="22">
        <v>2</v>
      </c>
      <c r="I24" s="22">
        <v>1</v>
      </c>
      <c r="J24" s="19" t="s">
        <v>114</v>
      </c>
      <c r="K24" s="19">
        <v>30</v>
      </c>
      <c r="L24" s="19">
        <v>24</v>
      </c>
      <c r="M24" s="19">
        <v>23</v>
      </c>
      <c r="N24" s="22" t="s">
        <v>163</v>
      </c>
    </row>
    <row r="25" spans="1:14" ht="14.25">
      <c r="A25" s="19">
        <v>50878</v>
      </c>
      <c r="B25" s="20">
        <v>12</v>
      </c>
      <c r="C25" s="19">
        <v>1</v>
      </c>
      <c r="D25" s="21">
        <v>1.41</v>
      </c>
      <c r="E25" s="21">
        <v>141</v>
      </c>
      <c r="F25" s="19">
        <v>48</v>
      </c>
      <c r="G25" s="19">
        <f t="shared" si="0"/>
        <v>24.143654745737138</v>
      </c>
      <c r="H25" s="22">
        <v>1</v>
      </c>
      <c r="I25" s="22">
        <v>2</v>
      </c>
      <c r="J25" s="19" t="s">
        <v>70</v>
      </c>
      <c r="K25" s="19">
        <v>16</v>
      </c>
      <c r="L25" s="19">
        <v>13</v>
      </c>
      <c r="M25" s="19">
        <v>12</v>
      </c>
      <c r="N25" s="22" t="s">
        <v>163</v>
      </c>
    </row>
    <row r="26" spans="1:14" ht="14.25">
      <c r="A26" s="19">
        <v>50959</v>
      </c>
      <c r="B26" s="20">
        <v>6</v>
      </c>
      <c r="C26" s="19">
        <v>1</v>
      </c>
      <c r="D26" s="21">
        <v>1.1</v>
      </c>
      <c r="E26" s="21">
        <v>110</v>
      </c>
      <c r="F26" s="19">
        <v>20</v>
      </c>
      <c r="G26" s="19">
        <f t="shared" si="0"/>
        <v>16.52892561983471</v>
      </c>
      <c r="H26" s="22">
        <v>1</v>
      </c>
      <c r="I26" s="22">
        <v>2</v>
      </c>
      <c r="J26" s="19" t="s">
        <v>69</v>
      </c>
      <c r="K26" s="19">
        <v>22</v>
      </c>
      <c r="L26" s="19">
        <v>15</v>
      </c>
      <c r="M26" s="19">
        <v>15</v>
      </c>
      <c r="N26" s="22" t="s">
        <v>163</v>
      </c>
    </row>
    <row r="27" spans="1:14" ht="14.25">
      <c r="A27" s="19">
        <v>51113</v>
      </c>
      <c r="B27" s="20">
        <v>3</v>
      </c>
      <c r="C27" s="19">
        <v>1</v>
      </c>
      <c r="D27" s="21">
        <v>0.95</v>
      </c>
      <c r="E27" s="21">
        <v>95</v>
      </c>
      <c r="F27" s="19">
        <v>14</v>
      </c>
      <c r="G27" s="19">
        <f t="shared" si="0"/>
        <v>15.51246537396122</v>
      </c>
      <c r="H27" s="22">
        <v>1</v>
      </c>
      <c r="I27" s="22">
        <v>2</v>
      </c>
      <c r="J27" s="19" t="s">
        <v>76</v>
      </c>
      <c r="K27" s="19">
        <v>30</v>
      </c>
      <c r="L27" s="19">
        <v>22</v>
      </c>
      <c r="M27" s="19">
        <v>21</v>
      </c>
      <c r="N27" s="22" t="s">
        <v>163</v>
      </c>
    </row>
    <row r="28" spans="1:14" ht="14.25">
      <c r="A28" s="19">
        <v>51092</v>
      </c>
      <c r="B28" s="20">
        <v>13</v>
      </c>
      <c r="C28" s="19">
        <v>2</v>
      </c>
      <c r="D28" s="21">
        <v>1.49</v>
      </c>
      <c r="E28" s="21">
        <v>149</v>
      </c>
      <c r="F28" s="19">
        <v>39</v>
      </c>
      <c r="G28" s="19">
        <f t="shared" si="0"/>
        <v>17.56677627133913</v>
      </c>
      <c r="H28" s="22">
        <v>1</v>
      </c>
      <c r="I28" s="22">
        <v>2</v>
      </c>
      <c r="J28" s="19" t="s">
        <v>115</v>
      </c>
      <c r="K28" s="19">
        <v>33</v>
      </c>
      <c r="L28" s="19">
        <v>20</v>
      </c>
      <c r="M28" s="19">
        <v>15</v>
      </c>
      <c r="N28" s="22" t="s">
        <v>163</v>
      </c>
    </row>
    <row r="29" spans="1:14" ht="14.25">
      <c r="A29" s="19">
        <v>51126</v>
      </c>
      <c r="B29" s="20">
        <v>11</v>
      </c>
      <c r="C29" s="19">
        <v>1</v>
      </c>
      <c r="D29" s="21">
        <v>1.38</v>
      </c>
      <c r="E29" s="21">
        <v>138</v>
      </c>
      <c r="F29" s="19">
        <v>37</v>
      </c>
      <c r="G29" s="19">
        <f t="shared" si="0"/>
        <v>19.428691451375766</v>
      </c>
      <c r="H29" s="22">
        <v>1</v>
      </c>
      <c r="I29" s="22">
        <v>2</v>
      </c>
      <c r="J29" s="19" t="s">
        <v>116</v>
      </c>
      <c r="K29" s="19">
        <v>34</v>
      </c>
      <c r="L29" s="19">
        <v>22</v>
      </c>
      <c r="M29" s="19">
        <v>21</v>
      </c>
      <c r="N29" s="22" t="s">
        <v>163</v>
      </c>
    </row>
    <row r="30" spans="1:14" ht="14.25">
      <c r="A30" s="19">
        <v>51418</v>
      </c>
      <c r="B30" s="20">
        <v>12</v>
      </c>
      <c r="C30" s="19">
        <v>1</v>
      </c>
      <c r="D30" s="21">
        <v>1.58</v>
      </c>
      <c r="E30" s="21">
        <v>158</v>
      </c>
      <c r="F30" s="19">
        <v>44</v>
      </c>
      <c r="G30" s="19">
        <f t="shared" si="0"/>
        <v>17.625380547989103</v>
      </c>
      <c r="H30" s="22">
        <v>1</v>
      </c>
      <c r="I30" s="22">
        <v>2</v>
      </c>
      <c r="J30" s="19" t="s">
        <v>117</v>
      </c>
      <c r="K30" s="19">
        <v>36</v>
      </c>
      <c r="L30" s="19">
        <v>27</v>
      </c>
      <c r="M30" s="19">
        <v>25</v>
      </c>
      <c r="N30" s="22" t="s">
        <v>163</v>
      </c>
    </row>
    <row r="31" spans="1:14" ht="14.25">
      <c r="A31" s="19">
        <v>51501</v>
      </c>
      <c r="B31" s="20">
        <v>3</v>
      </c>
      <c r="C31" s="19">
        <v>1</v>
      </c>
      <c r="D31" s="21">
        <v>1.04</v>
      </c>
      <c r="E31" s="21">
        <v>104</v>
      </c>
      <c r="F31" s="19">
        <v>18</v>
      </c>
      <c r="G31" s="19">
        <f t="shared" si="0"/>
        <v>16.642011834319526</v>
      </c>
      <c r="H31" s="22">
        <v>2</v>
      </c>
      <c r="I31" s="22">
        <v>1</v>
      </c>
      <c r="J31" s="19" t="s">
        <v>118</v>
      </c>
      <c r="K31" s="19">
        <v>40</v>
      </c>
      <c r="L31" s="19">
        <v>33</v>
      </c>
      <c r="M31" s="19">
        <v>30</v>
      </c>
      <c r="N31" s="22" t="s">
        <v>163</v>
      </c>
    </row>
    <row r="32" spans="1:14" ht="14.25">
      <c r="A32" s="19">
        <v>51586</v>
      </c>
      <c r="B32" s="20">
        <v>10</v>
      </c>
      <c r="C32" s="19">
        <v>2</v>
      </c>
      <c r="D32" s="21">
        <v>1.44</v>
      </c>
      <c r="E32" s="21">
        <v>144</v>
      </c>
      <c r="F32" s="19">
        <v>54</v>
      </c>
      <c r="G32" s="19">
        <f t="shared" si="0"/>
        <v>26.041666666666668</v>
      </c>
      <c r="H32" s="22">
        <v>1</v>
      </c>
      <c r="I32" s="22">
        <v>2</v>
      </c>
      <c r="J32" s="19" t="s">
        <v>119</v>
      </c>
      <c r="K32" s="19">
        <v>32</v>
      </c>
      <c r="L32" s="19">
        <v>27</v>
      </c>
      <c r="M32" s="19">
        <v>21</v>
      </c>
      <c r="N32" s="22" t="s">
        <v>163</v>
      </c>
    </row>
    <row r="33" spans="1:14" s="23" customFormat="1" ht="14.25">
      <c r="A33" s="23">
        <v>27059</v>
      </c>
      <c r="B33" s="24">
        <v>15</v>
      </c>
      <c r="C33" s="23">
        <v>1</v>
      </c>
      <c r="D33" s="25">
        <v>1.62</v>
      </c>
      <c r="E33" s="25">
        <v>162</v>
      </c>
      <c r="F33" s="23">
        <v>61</v>
      </c>
      <c r="G33" s="23">
        <f t="shared" si="0"/>
        <v>23.243408017070564</v>
      </c>
      <c r="H33" s="26">
        <v>1</v>
      </c>
      <c r="I33" s="26">
        <v>2</v>
      </c>
      <c r="J33" s="23" t="s">
        <v>94</v>
      </c>
      <c r="K33" s="23">
        <v>64</v>
      </c>
      <c r="L33" s="23">
        <v>38</v>
      </c>
      <c r="M33" s="23">
        <v>33</v>
      </c>
      <c r="N33" s="22" t="s">
        <v>163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34" customWidth="1"/>
    <col min="2" max="2" width="14.57421875" style="36" customWidth="1"/>
    <col min="3" max="3" width="9.00390625" style="34" customWidth="1"/>
    <col min="4" max="6" width="9.00390625" style="36" customWidth="1"/>
    <col min="7" max="7" width="9.00390625" style="34" customWidth="1"/>
    <col min="8" max="9" width="9.140625" style="36" customWidth="1"/>
    <col min="10" max="10" width="9.140625" style="37" customWidth="1"/>
    <col min="11" max="11" width="9.00390625" style="34" customWidth="1"/>
    <col min="12" max="14" width="9.140625" style="36" customWidth="1"/>
    <col min="15" max="15" width="9.57421875" style="36" customWidth="1"/>
    <col min="16" max="17" width="9.140625" style="36" customWidth="1"/>
    <col min="18" max="18" width="21.421875" style="36" customWidth="1"/>
    <col min="19" max="20" width="6.7109375" style="36" customWidth="1"/>
    <col min="21" max="21" width="6.7109375" style="34" customWidth="1"/>
    <col min="22" max="22" width="14.140625" style="34" customWidth="1"/>
    <col min="23" max="23" width="9.00390625" style="34" customWidth="1"/>
    <col min="24" max="24" width="11.00390625" style="34" bestFit="1" customWidth="1"/>
    <col min="25" max="25" width="11.00390625" style="34" customWidth="1"/>
    <col min="26" max="16384" width="9.00390625" style="34" customWidth="1"/>
  </cols>
  <sheetData>
    <row r="1" spans="1:25" ht="14.25">
      <c r="A1" s="34" t="s">
        <v>164</v>
      </c>
      <c r="B1" s="36" t="s">
        <v>165</v>
      </c>
      <c r="C1" s="36" t="s">
        <v>166</v>
      </c>
      <c r="D1" s="36" t="s">
        <v>167</v>
      </c>
      <c r="E1" s="36" t="s">
        <v>168</v>
      </c>
      <c r="F1" s="36" t="s">
        <v>169</v>
      </c>
      <c r="G1" s="34" t="s">
        <v>170</v>
      </c>
      <c r="H1" s="36" t="s">
        <v>171</v>
      </c>
      <c r="I1" s="36" t="s">
        <v>172</v>
      </c>
      <c r="J1" s="37" t="s">
        <v>173</v>
      </c>
      <c r="K1" s="34" t="s">
        <v>174</v>
      </c>
      <c r="L1" s="36" t="s">
        <v>175</v>
      </c>
      <c r="M1" s="36" t="s">
        <v>176</v>
      </c>
      <c r="N1" s="36" t="s">
        <v>177</v>
      </c>
      <c r="O1" s="36" t="s">
        <v>178</v>
      </c>
      <c r="P1" s="36" t="s">
        <v>179</v>
      </c>
      <c r="Q1" s="36" t="s">
        <v>180</v>
      </c>
      <c r="R1" s="36" t="s">
        <v>181</v>
      </c>
      <c r="S1" s="36" t="s">
        <v>182</v>
      </c>
      <c r="T1" s="36" t="s">
        <v>183</v>
      </c>
      <c r="U1" s="36" t="s">
        <v>184</v>
      </c>
      <c r="V1" s="36" t="s">
        <v>185</v>
      </c>
      <c r="W1" s="36" t="s">
        <v>186</v>
      </c>
      <c r="X1" s="36" t="s">
        <v>187</v>
      </c>
      <c r="Y1" s="36" t="s">
        <v>188</v>
      </c>
    </row>
    <row r="2" spans="1:25" ht="14.25">
      <c r="A2" s="34">
        <v>47577</v>
      </c>
      <c r="B2" s="36">
        <v>413</v>
      </c>
      <c r="C2" s="34" t="s">
        <v>132</v>
      </c>
      <c r="D2" s="36">
        <v>125</v>
      </c>
      <c r="E2" s="36">
        <v>81</v>
      </c>
      <c r="F2" s="36">
        <f aca="true" t="shared" si="0" ref="F2:F33">1/3*D2+2/3*E2</f>
        <v>95.66666666666666</v>
      </c>
      <c r="G2" s="34" t="s">
        <v>133</v>
      </c>
      <c r="H2" s="36">
        <v>128</v>
      </c>
      <c r="I2" s="36">
        <v>65</v>
      </c>
      <c r="J2" s="37">
        <f>1/3*H2+2/3*I2</f>
        <v>86</v>
      </c>
      <c r="K2" s="34" t="s">
        <v>134</v>
      </c>
      <c r="L2" s="36">
        <v>124</v>
      </c>
      <c r="M2" s="36">
        <v>61</v>
      </c>
      <c r="N2" s="36">
        <f>1/3*L2+2/3*M2</f>
        <v>82</v>
      </c>
      <c r="O2" s="36">
        <v>99</v>
      </c>
      <c r="P2" s="36">
        <v>103</v>
      </c>
      <c r="Q2" s="36">
        <v>96</v>
      </c>
      <c r="R2" s="36">
        <v>1</v>
      </c>
      <c r="S2" s="36">
        <v>400</v>
      </c>
      <c r="T2" s="36">
        <v>0</v>
      </c>
      <c r="U2" s="34">
        <v>200</v>
      </c>
      <c r="V2" s="34">
        <v>3800</v>
      </c>
      <c r="W2" s="34">
        <v>1400</v>
      </c>
      <c r="X2" s="34">
        <v>450</v>
      </c>
      <c r="Y2" s="34">
        <f>W2+X2</f>
        <v>1850</v>
      </c>
    </row>
    <row r="3" spans="1:25" ht="14.25">
      <c r="A3" s="34">
        <v>47713</v>
      </c>
      <c r="B3" s="36">
        <v>891</v>
      </c>
      <c r="C3" s="34" t="s">
        <v>135</v>
      </c>
      <c r="D3" s="36">
        <v>94</v>
      </c>
      <c r="E3" s="36">
        <v>65</v>
      </c>
      <c r="F3" s="36">
        <f t="shared" si="0"/>
        <v>74.66666666666666</v>
      </c>
      <c r="G3" s="34" t="s">
        <v>7</v>
      </c>
      <c r="H3" s="36">
        <v>135</v>
      </c>
      <c r="I3" s="36">
        <v>75</v>
      </c>
      <c r="J3" s="37">
        <f aca="true" t="shared" si="1" ref="J3:J33">1/3*H3+2/3*I3</f>
        <v>95</v>
      </c>
      <c r="K3" s="34" t="s">
        <v>8</v>
      </c>
      <c r="L3" s="36">
        <v>113</v>
      </c>
      <c r="M3" s="36">
        <v>50</v>
      </c>
      <c r="N3" s="36">
        <f aca="true" t="shared" si="2" ref="N3:N33">1/3*L3+2/3*M3</f>
        <v>71</v>
      </c>
      <c r="O3" s="36">
        <v>83</v>
      </c>
      <c r="P3" s="36">
        <v>107</v>
      </c>
      <c r="Q3" s="36">
        <v>93</v>
      </c>
      <c r="R3" s="36">
        <v>1</v>
      </c>
      <c r="S3" s="36">
        <v>400</v>
      </c>
      <c r="T3" s="36">
        <v>0</v>
      </c>
      <c r="U3" s="34">
        <v>125</v>
      </c>
      <c r="V3" s="34">
        <v>6425</v>
      </c>
      <c r="W3" s="34">
        <v>3100</v>
      </c>
      <c r="X3" s="34">
        <v>600</v>
      </c>
      <c r="Y3" s="34">
        <f aca="true" t="shared" si="3" ref="Y3:Y33">W3+X3</f>
        <v>3700</v>
      </c>
    </row>
    <row r="4" spans="1:25" ht="14.25">
      <c r="A4" s="34">
        <v>47936</v>
      </c>
      <c r="B4" s="36">
        <v>522</v>
      </c>
      <c r="C4" s="34" t="s">
        <v>6</v>
      </c>
      <c r="D4" s="36">
        <v>114</v>
      </c>
      <c r="E4" s="36">
        <v>69</v>
      </c>
      <c r="F4" s="36">
        <f t="shared" si="0"/>
        <v>84</v>
      </c>
      <c r="G4" s="34" t="s">
        <v>9</v>
      </c>
      <c r="H4" s="36">
        <v>144</v>
      </c>
      <c r="I4" s="36">
        <v>97</v>
      </c>
      <c r="J4" s="37">
        <f t="shared" si="1"/>
        <v>112.66666666666666</v>
      </c>
      <c r="K4" s="34" t="s">
        <v>10</v>
      </c>
      <c r="L4" s="36">
        <v>94</v>
      </c>
      <c r="M4" s="36">
        <v>50</v>
      </c>
      <c r="N4" s="36">
        <f t="shared" si="2"/>
        <v>64.66666666666666</v>
      </c>
      <c r="O4" s="36">
        <v>70</v>
      </c>
      <c r="P4" s="36">
        <v>101</v>
      </c>
      <c r="Q4" s="36">
        <v>75</v>
      </c>
      <c r="R4" s="36">
        <v>1</v>
      </c>
      <c r="S4" s="36">
        <v>400</v>
      </c>
      <c r="T4" s="36">
        <v>100</v>
      </c>
      <c r="U4" s="34">
        <v>125</v>
      </c>
      <c r="V4" s="34">
        <v>4325</v>
      </c>
      <c r="W4" s="34">
        <v>2500</v>
      </c>
      <c r="X4" s="34">
        <v>350</v>
      </c>
      <c r="Y4" s="34">
        <f t="shared" si="3"/>
        <v>2850</v>
      </c>
    </row>
    <row r="5" spans="1:25" ht="14.25">
      <c r="A5" s="34">
        <v>47910</v>
      </c>
      <c r="B5" s="36">
        <v>427</v>
      </c>
      <c r="C5" s="34" t="s">
        <v>4</v>
      </c>
      <c r="D5" s="36">
        <v>110</v>
      </c>
      <c r="E5" s="36">
        <v>68</v>
      </c>
      <c r="F5" s="36">
        <f t="shared" si="0"/>
        <v>82</v>
      </c>
      <c r="G5" s="34" t="s">
        <v>5</v>
      </c>
      <c r="H5" s="36">
        <v>138</v>
      </c>
      <c r="I5" s="36">
        <v>72</v>
      </c>
      <c r="J5" s="37">
        <f t="shared" si="1"/>
        <v>94</v>
      </c>
      <c r="K5" s="34" t="s">
        <v>15</v>
      </c>
      <c r="L5" s="36">
        <v>109</v>
      </c>
      <c r="M5" s="36">
        <v>57</v>
      </c>
      <c r="N5" s="36">
        <f t="shared" si="2"/>
        <v>74.33333333333333</v>
      </c>
      <c r="O5" s="36">
        <v>94</v>
      </c>
      <c r="P5" s="36">
        <v>103</v>
      </c>
      <c r="Q5" s="36">
        <v>85</v>
      </c>
      <c r="R5" s="36">
        <v>2</v>
      </c>
      <c r="S5" s="36">
        <v>0</v>
      </c>
      <c r="T5" s="36">
        <v>0</v>
      </c>
      <c r="U5" s="34">
        <v>200</v>
      </c>
      <c r="V5" s="34">
        <v>3300</v>
      </c>
      <c r="W5" s="34">
        <v>1300</v>
      </c>
      <c r="X5" s="34">
        <v>450</v>
      </c>
      <c r="Y5" s="34">
        <f t="shared" si="3"/>
        <v>1750</v>
      </c>
    </row>
    <row r="6" spans="1:25" ht="14.25">
      <c r="A6" s="34">
        <v>47262</v>
      </c>
      <c r="B6" s="36">
        <v>400</v>
      </c>
      <c r="C6" s="34" t="s">
        <v>11</v>
      </c>
      <c r="D6" s="36">
        <v>119</v>
      </c>
      <c r="E6" s="36">
        <v>76</v>
      </c>
      <c r="F6" s="36">
        <f t="shared" si="0"/>
        <v>90.33333333333333</v>
      </c>
      <c r="G6" s="34" t="s">
        <v>12</v>
      </c>
      <c r="H6" s="36">
        <v>118</v>
      </c>
      <c r="I6" s="36">
        <v>67</v>
      </c>
      <c r="J6" s="37">
        <f t="shared" si="1"/>
        <v>84</v>
      </c>
      <c r="K6" s="34" t="s">
        <v>27</v>
      </c>
      <c r="L6" s="36">
        <v>95</v>
      </c>
      <c r="M6" s="36">
        <v>40</v>
      </c>
      <c r="N6" s="36">
        <f t="shared" si="2"/>
        <v>58.33333333333333</v>
      </c>
      <c r="O6" s="36">
        <v>141</v>
      </c>
      <c r="P6" s="36">
        <v>136</v>
      </c>
      <c r="Q6" s="36">
        <v>93</v>
      </c>
      <c r="R6" s="36">
        <v>1</v>
      </c>
      <c r="S6" s="36">
        <v>200</v>
      </c>
      <c r="T6" s="36">
        <v>0</v>
      </c>
      <c r="U6" s="34">
        <v>100</v>
      </c>
      <c r="V6" s="34">
        <v>2630</v>
      </c>
      <c r="W6" s="34">
        <v>1300</v>
      </c>
      <c r="X6" s="34">
        <v>350</v>
      </c>
      <c r="Y6" s="34">
        <f t="shared" si="3"/>
        <v>1650</v>
      </c>
    </row>
    <row r="7" spans="1:25" ht="14.25">
      <c r="A7" s="34">
        <v>48040</v>
      </c>
      <c r="B7" s="36">
        <v>980</v>
      </c>
      <c r="C7" s="34" t="s">
        <v>13</v>
      </c>
      <c r="D7" s="36">
        <v>95</v>
      </c>
      <c r="E7" s="36">
        <v>61</v>
      </c>
      <c r="F7" s="36">
        <f t="shared" si="0"/>
        <v>72.33333333333333</v>
      </c>
      <c r="G7" s="34" t="s">
        <v>14</v>
      </c>
      <c r="H7" s="36">
        <v>147</v>
      </c>
      <c r="I7" s="36">
        <v>98</v>
      </c>
      <c r="J7" s="37">
        <f t="shared" si="1"/>
        <v>114.33333333333333</v>
      </c>
      <c r="K7" s="34" t="s">
        <v>136</v>
      </c>
      <c r="L7" s="36">
        <v>102</v>
      </c>
      <c r="M7" s="36">
        <v>45</v>
      </c>
      <c r="N7" s="36">
        <f t="shared" si="2"/>
        <v>64</v>
      </c>
      <c r="O7" s="36">
        <v>69</v>
      </c>
      <c r="P7" s="36">
        <v>108</v>
      </c>
      <c r="Q7" s="36">
        <v>65</v>
      </c>
      <c r="R7" s="36">
        <v>1</v>
      </c>
      <c r="S7" s="36">
        <v>600</v>
      </c>
      <c r="T7" s="36">
        <v>200</v>
      </c>
      <c r="U7" s="34">
        <v>125</v>
      </c>
      <c r="V7" s="34">
        <v>5125</v>
      </c>
      <c r="W7" s="34">
        <v>2200</v>
      </c>
      <c r="X7" s="34">
        <v>800</v>
      </c>
      <c r="Y7" s="34">
        <f t="shared" si="3"/>
        <v>3000</v>
      </c>
    </row>
    <row r="8" spans="1:25" ht="14.25">
      <c r="A8" s="34">
        <v>48068</v>
      </c>
      <c r="B8" s="36">
        <v>383</v>
      </c>
      <c r="C8" s="34" t="s">
        <v>16</v>
      </c>
      <c r="D8" s="36">
        <v>93</v>
      </c>
      <c r="E8" s="36">
        <v>61</v>
      </c>
      <c r="F8" s="36">
        <f t="shared" si="0"/>
        <v>71.66666666666666</v>
      </c>
      <c r="G8" s="34" t="s">
        <v>17</v>
      </c>
      <c r="H8" s="36">
        <v>134</v>
      </c>
      <c r="I8" s="36">
        <v>99</v>
      </c>
      <c r="J8" s="37">
        <f t="shared" si="1"/>
        <v>110.66666666666666</v>
      </c>
      <c r="K8" s="34" t="s">
        <v>18</v>
      </c>
      <c r="L8" s="36">
        <v>97</v>
      </c>
      <c r="M8" s="36">
        <v>50</v>
      </c>
      <c r="N8" s="36">
        <f t="shared" si="2"/>
        <v>65.66666666666666</v>
      </c>
      <c r="O8" s="36">
        <v>83</v>
      </c>
      <c r="P8" s="36">
        <v>123</v>
      </c>
      <c r="Q8" s="36">
        <v>84</v>
      </c>
      <c r="R8" s="36">
        <v>1</v>
      </c>
      <c r="S8" s="36">
        <v>600</v>
      </c>
      <c r="T8" s="36">
        <v>200</v>
      </c>
      <c r="U8" s="34">
        <v>250</v>
      </c>
      <c r="V8" s="34">
        <v>4300</v>
      </c>
      <c r="W8" s="34">
        <v>1000</v>
      </c>
      <c r="X8" s="34">
        <v>950</v>
      </c>
      <c r="Y8" s="34">
        <f t="shared" si="3"/>
        <v>1950</v>
      </c>
    </row>
    <row r="9" spans="1:25" ht="14.25">
      <c r="A9" s="34">
        <v>43443</v>
      </c>
      <c r="B9" s="36">
        <v>451</v>
      </c>
      <c r="C9" s="34" t="s">
        <v>22</v>
      </c>
      <c r="D9" s="36">
        <v>107</v>
      </c>
      <c r="E9" s="36">
        <v>65</v>
      </c>
      <c r="F9" s="36">
        <f t="shared" si="0"/>
        <v>79</v>
      </c>
      <c r="G9" s="34" t="s">
        <v>23</v>
      </c>
      <c r="H9" s="36">
        <v>153</v>
      </c>
      <c r="I9" s="36">
        <v>88</v>
      </c>
      <c r="J9" s="37">
        <f t="shared" si="1"/>
        <v>109.66666666666666</v>
      </c>
      <c r="K9" s="34" t="s">
        <v>24</v>
      </c>
      <c r="L9" s="36">
        <v>137</v>
      </c>
      <c r="M9" s="36">
        <v>70</v>
      </c>
      <c r="N9" s="36">
        <f t="shared" si="2"/>
        <v>92.33333333333333</v>
      </c>
      <c r="O9" s="36">
        <v>71</v>
      </c>
      <c r="P9" s="36">
        <v>92</v>
      </c>
      <c r="Q9" s="36">
        <v>90</v>
      </c>
      <c r="R9" s="36">
        <v>2</v>
      </c>
      <c r="S9" s="36">
        <v>0</v>
      </c>
      <c r="T9" s="36">
        <v>0</v>
      </c>
      <c r="U9" s="34">
        <v>150</v>
      </c>
      <c r="V9" s="34">
        <v>5350</v>
      </c>
      <c r="W9" s="34">
        <v>2600</v>
      </c>
      <c r="X9" s="34">
        <v>400</v>
      </c>
      <c r="Y9" s="34">
        <f t="shared" si="3"/>
        <v>3000</v>
      </c>
    </row>
    <row r="10" spans="1:25" ht="14.25">
      <c r="A10" s="34">
        <v>48184</v>
      </c>
      <c r="B10" s="36">
        <v>233</v>
      </c>
      <c r="C10" s="34" t="s">
        <v>19</v>
      </c>
      <c r="D10" s="36">
        <v>106</v>
      </c>
      <c r="E10" s="36">
        <v>63</v>
      </c>
      <c r="F10" s="36">
        <f t="shared" si="0"/>
        <v>77.33333333333333</v>
      </c>
      <c r="G10" s="34" t="s">
        <v>20</v>
      </c>
      <c r="H10" s="36">
        <v>115</v>
      </c>
      <c r="I10" s="36">
        <v>70</v>
      </c>
      <c r="J10" s="37">
        <f t="shared" si="1"/>
        <v>85</v>
      </c>
      <c r="K10" s="34" t="s">
        <v>21</v>
      </c>
      <c r="L10" s="36">
        <v>106</v>
      </c>
      <c r="M10" s="36">
        <v>69</v>
      </c>
      <c r="N10" s="36">
        <f t="shared" si="2"/>
        <v>81.33333333333333</v>
      </c>
      <c r="O10" s="36">
        <v>106</v>
      </c>
      <c r="P10" s="36">
        <v>111</v>
      </c>
      <c r="Q10" s="36">
        <v>97</v>
      </c>
      <c r="R10" s="36">
        <v>1</v>
      </c>
      <c r="S10" s="36">
        <v>200</v>
      </c>
      <c r="T10" s="36">
        <v>0</v>
      </c>
      <c r="U10" s="34">
        <v>100</v>
      </c>
      <c r="V10" s="34">
        <v>2450</v>
      </c>
      <c r="W10" s="34">
        <v>1300</v>
      </c>
      <c r="X10" s="34">
        <v>1150</v>
      </c>
      <c r="Y10" s="34">
        <f t="shared" si="3"/>
        <v>2450</v>
      </c>
    </row>
    <row r="11" spans="1:25" ht="14.25">
      <c r="A11" s="34">
        <v>49735</v>
      </c>
      <c r="B11" s="36">
        <v>571</v>
      </c>
      <c r="C11" s="34" t="s">
        <v>137</v>
      </c>
      <c r="D11" s="36">
        <v>103</v>
      </c>
      <c r="E11" s="36">
        <v>64</v>
      </c>
      <c r="F11" s="36">
        <f t="shared" si="0"/>
        <v>77</v>
      </c>
      <c r="G11" s="34" t="s">
        <v>25</v>
      </c>
      <c r="H11" s="36">
        <v>128</v>
      </c>
      <c r="I11" s="36">
        <v>74</v>
      </c>
      <c r="J11" s="37">
        <f t="shared" si="1"/>
        <v>92</v>
      </c>
      <c r="K11" s="34" t="s">
        <v>26</v>
      </c>
      <c r="L11" s="36">
        <v>123</v>
      </c>
      <c r="M11" s="36">
        <v>55</v>
      </c>
      <c r="N11" s="36">
        <f t="shared" si="2"/>
        <v>77.66666666666666</v>
      </c>
      <c r="O11" s="36">
        <v>102</v>
      </c>
      <c r="P11" s="36">
        <v>104</v>
      </c>
      <c r="Q11" s="36">
        <v>98</v>
      </c>
      <c r="R11" s="36">
        <v>2</v>
      </c>
      <c r="S11" s="36">
        <v>0</v>
      </c>
      <c r="T11" s="36">
        <v>0</v>
      </c>
      <c r="U11" s="34">
        <v>150</v>
      </c>
      <c r="V11" s="34">
        <v>4600</v>
      </c>
      <c r="W11" s="34">
        <v>2100</v>
      </c>
      <c r="X11" s="34">
        <v>350</v>
      </c>
      <c r="Y11" s="34">
        <f t="shared" si="3"/>
        <v>2450</v>
      </c>
    </row>
    <row r="12" spans="1:25" ht="14.25">
      <c r="A12" s="34">
        <v>49816</v>
      </c>
      <c r="B12" s="36">
        <v>335</v>
      </c>
      <c r="C12" s="34" t="s">
        <v>28</v>
      </c>
      <c r="D12" s="36">
        <v>91</v>
      </c>
      <c r="E12" s="36">
        <v>55</v>
      </c>
      <c r="F12" s="36">
        <f t="shared" si="0"/>
        <v>67</v>
      </c>
      <c r="G12" s="34" t="s">
        <v>29</v>
      </c>
      <c r="H12" s="36">
        <v>125</v>
      </c>
      <c r="I12" s="36">
        <v>67</v>
      </c>
      <c r="J12" s="37">
        <f t="shared" si="1"/>
        <v>86.33333333333333</v>
      </c>
      <c r="K12" s="34" t="s">
        <v>30</v>
      </c>
      <c r="L12" s="36">
        <v>117</v>
      </c>
      <c r="M12" s="36">
        <v>51</v>
      </c>
      <c r="N12" s="36">
        <f t="shared" si="2"/>
        <v>73</v>
      </c>
      <c r="O12" s="36">
        <v>65</v>
      </c>
      <c r="P12" s="36">
        <v>105</v>
      </c>
      <c r="Q12" s="36">
        <v>70</v>
      </c>
      <c r="R12" s="36">
        <v>1</v>
      </c>
      <c r="S12" s="36">
        <v>400</v>
      </c>
      <c r="T12" s="36">
        <v>100</v>
      </c>
      <c r="U12" s="34">
        <v>125</v>
      </c>
      <c r="V12" s="34">
        <v>2175</v>
      </c>
      <c r="W12" s="34">
        <v>1100</v>
      </c>
      <c r="X12" s="34">
        <v>300</v>
      </c>
      <c r="Y12" s="34">
        <f t="shared" si="3"/>
        <v>1400</v>
      </c>
    </row>
    <row r="13" spans="1:25" ht="14.25">
      <c r="A13" s="34">
        <v>49866</v>
      </c>
      <c r="B13" s="36">
        <v>404</v>
      </c>
      <c r="C13" s="34" t="s">
        <v>31</v>
      </c>
      <c r="D13" s="36">
        <v>111</v>
      </c>
      <c r="E13" s="36">
        <v>69</v>
      </c>
      <c r="F13" s="36">
        <f t="shared" si="0"/>
        <v>83</v>
      </c>
      <c r="G13" s="34" t="s">
        <v>32</v>
      </c>
      <c r="H13" s="36">
        <v>170</v>
      </c>
      <c r="I13" s="36">
        <v>87</v>
      </c>
      <c r="J13" s="37">
        <f t="shared" si="1"/>
        <v>114.66666666666666</v>
      </c>
      <c r="K13" s="34" t="s">
        <v>35</v>
      </c>
      <c r="L13" s="36">
        <v>165</v>
      </c>
      <c r="M13" s="36">
        <v>58</v>
      </c>
      <c r="N13" s="36">
        <f t="shared" si="2"/>
        <v>93.66666666666666</v>
      </c>
      <c r="O13" s="36">
        <v>79</v>
      </c>
      <c r="P13" s="36">
        <v>87</v>
      </c>
      <c r="Q13" s="36">
        <v>60</v>
      </c>
      <c r="R13" s="36">
        <v>2</v>
      </c>
      <c r="S13" s="36">
        <v>0</v>
      </c>
      <c r="T13" s="36">
        <v>0</v>
      </c>
      <c r="U13" s="34">
        <v>125</v>
      </c>
      <c r="V13" s="34">
        <v>4300</v>
      </c>
      <c r="W13" s="34">
        <v>1500</v>
      </c>
      <c r="X13" s="34">
        <v>300</v>
      </c>
      <c r="Y13" s="34">
        <f t="shared" si="3"/>
        <v>1800</v>
      </c>
    </row>
    <row r="14" spans="1:25" ht="14.25">
      <c r="A14" s="34">
        <v>49915</v>
      </c>
      <c r="B14" s="36">
        <v>522</v>
      </c>
      <c r="C14" s="34" t="s">
        <v>33</v>
      </c>
      <c r="D14" s="36">
        <v>97</v>
      </c>
      <c r="E14" s="36">
        <v>59</v>
      </c>
      <c r="F14" s="36">
        <f t="shared" si="0"/>
        <v>71.66666666666666</v>
      </c>
      <c r="G14" s="34" t="s">
        <v>34</v>
      </c>
      <c r="H14" s="36">
        <v>151</v>
      </c>
      <c r="I14" s="36">
        <v>97</v>
      </c>
      <c r="J14" s="37">
        <f t="shared" si="1"/>
        <v>114.99999999999999</v>
      </c>
      <c r="K14" s="34" t="s">
        <v>36</v>
      </c>
      <c r="L14" s="36">
        <v>113</v>
      </c>
      <c r="M14" s="36">
        <v>62</v>
      </c>
      <c r="N14" s="36">
        <f t="shared" si="2"/>
        <v>79</v>
      </c>
      <c r="O14" s="36">
        <v>56</v>
      </c>
      <c r="P14" s="36">
        <v>83</v>
      </c>
      <c r="Q14" s="36">
        <v>92</v>
      </c>
      <c r="R14" s="36">
        <v>2</v>
      </c>
      <c r="S14" s="36">
        <v>0</v>
      </c>
      <c r="T14" s="36">
        <v>0</v>
      </c>
      <c r="U14" s="34">
        <v>125</v>
      </c>
      <c r="V14" s="34">
        <v>4825</v>
      </c>
      <c r="W14" s="34">
        <v>3600</v>
      </c>
      <c r="X14" s="34">
        <v>400</v>
      </c>
      <c r="Y14" s="34">
        <f t="shared" si="3"/>
        <v>4000</v>
      </c>
    </row>
    <row r="15" spans="1:25" ht="14.25">
      <c r="A15" s="34">
        <v>50247</v>
      </c>
      <c r="B15" s="36">
        <v>390</v>
      </c>
      <c r="C15" s="34" t="s">
        <v>37</v>
      </c>
      <c r="D15" s="36">
        <v>88</v>
      </c>
      <c r="E15" s="36">
        <v>53</v>
      </c>
      <c r="F15" s="36">
        <f t="shared" si="0"/>
        <v>64.66666666666666</v>
      </c>
      <c r="G15" s="34" t="s">
        <v>38</v>
      </c>
      <c r="H15" s="36">
        <v>146</v>
      </c>
      <c r="I15" s="36">
        <v>76</v>
      </c>
      <c r="J15" s="37">
        <f t="shared" si="1"/>
        <v>99.33333333333333</v>
      </c>
      <c r="K15" s="34" t="s">
        <v>39</v>
      </c>
      <c r="L15" s="36">
        <v>100</v>
      </c>
      <c r="M15" s="36">
        <v>44</v>
      </c>
      <c r="N15" s="36">
        <f t="shared" si="2"/>
        <v>62.66666666666666</v>
      </c>
      <c r="O15" s="36">
        <v>101</v>
      </c>
      <c r="P15" s="36">
        <v>139</v>
      </c>
      <c r="Q15" s="36">
        <v>100</v>
      </c>
      <c r="R15" s="36">
        <v>1</v>
      </c>
      <c r="S15" s="36">
        <v>400</v>
      </c>
      <c r="T15" s="36">
        <v>0</v>
      </c>
      <c r="U15" s="34">
        <v>125</v>
      </c>
      <c r="V15" s="34">
        <v>3175</v>
      </c>
      <c r="W15" s="34">
        <v>1900</v>
      </c>
      <c r="X15" s="34">
        <v>300</v>
      </c>
      <c r="Y15" s="34">
        <f t="shared" si="3"/>
        <v>2200</v>
      </c>
    </row>
    <row r="16" spans="1:25" ht="14.25">
      <c r="A16" s="34">
        <v>50375</v>
      </c>
      <c r="B16" s="36">
        <v>325</v>
      </c>
      <c r="C16" s="34" t="s">
        <v>43</v>
      </c>
      <c r="D16" s="36">
        <v>93</v>
      </c>
      <c r="E16" s="36">
        <v>47</v>
      </c>
      <c r="F16" s="36">
        <f t="shared" si="0"/>
        <v>62.33333333333333</v>
      </c>
      <c r="G16" s="34" t="s">
        <v>40</v>
      </c>
      <c r="H16" s="36">
        <v>123</v>
      </c>
      <c r="I16" s="36">
        <v>63</v>
      </c>
      <c r="J16" s="37">
        <f t="shared" si="1"/>
        <v>83</v>
      </c>
      <c r="K16" s="34" t="s">
        <v>44</v>
      </c>
      <c r="L16" s="36">
        <v>109</v>
      </c>
      <c r="M16" s="36">
        <v>46</v>
      </c>
      <c r="N16" s="36">
        <f t="shared" si="2"/>
        <v>67</v>
      </c>
      <c r="O16" s="36">
        <v>120</v>
      </c>
      <c r="P16" s="36">
        <v>138</v>
      </c>
      <c r="Q16" s="36">
        <v>85</v>
      </c>
      <c r="R16" s="36">
        <v>1</v>
      </c>
      <c r="S16" s="36">
        <v>200</v>
      </c>
      <c r="T16" s="36">
        <v>0</v>
      </c>
      <c r="U16" s="34">
        <v>0</v>
      </c>
      <c r="V16" s="34">
        <v>1150</v>
      </c>
      <c r="W16" s="34">
        <v>600</v>
      </c>
      <c r="X16" s="34">
        <v>150</v>
      </c>
      <c r="Y16" s="34">
        <f t="shared" si="3"/>
        <v>750</v>
      </c>
    </row>
    <row r="17" spans="1:25" ht="14.25">
      <c r="A17" s="34">
        <v>50430</v>
      </c>
      <c r="B17" s="36">
        <v>290</v>
      </c>
      <c r="C17" s="34" t="s">
        <v>41</v>
      </c>
      <c r="D17" s="36">
        <v>97</v>
      </c>
      <c r="E17" s="36">
        <v>55</v>
      </c>
      <c r="F17" s="36">
        <f t="shared" si="0"/>
        <v>69</v>
      </c>
      <c r="G17" s="34" t="s">
        <v>42</v>
      </c>
      <c r="H17" s="36">
        <v>144</v>
      </c>
      <c r="I17" s="36">
        <v>86</v>
      </c>
      <c r="J17" s="37">
        <f t="shared" si="1"/>
        <v>105.33333333333333</v>
      </c>
      <c r="K17" s="34" t="s">
        <v>51</v>
      </c>
      <c r="L17" s="36">
        <v>117</v>
      </c>
      <c r="M17" s="36">
        <v>66</v>
      </c>
      <c r="N17" s="36">
        <f t="shared" si="2"/>
        <v>83</v>
      </c>
      <c r="O17" s="36">
        <v>86</v>
      </c>
      <c r="P17" s="36">
        <v>109</v>
      </c>
      <c r="Q17" s="36">
        <v>93</v>
      </c>
      <c r="R17" s="36">
        <v>2</v>
      </c>
      <c r="S17" s="36">
        <v>0</v>
      </c>
      <c r="T17" s="36">
        <v>0</v>
      </c>
      <c r="U17" s="34">
        <v>125</v>
      </c>
      <c r="V17" s="34">
        <v>2825</v>
      </c>
      <c r="W17" s="34">
        <v>1900</v>
      </c>
      <c r="X17" s="34">
        <v>300</v>
      </c>
      <c r="Y17" s="34">
        <f t="shared" si="3"/>
        <v>2200</v>
      </c>
    </row>
    <row r="18" spans="1:25" ht="14.25">
      <c r="A18" s="34">
        <v>50467</v>
      </c>
      <c r="B18" s="36">
        <v>395</v>
      </c>
      <c r="C18" s="34" t="s">
        <v>45</v>
      </c>
      <c r="D18" s="36">
        <v>101</v>
      </c>
      <c r="E18" s="36">
        <v>74</v>
      </c>
      <c r="F18" s="36">
        <f t="shared" si="0"/>
        <v>83</v>
      </c>
      <c r="G18" s="34" t="s">
        <v>46</v>
      </c>
      <c r="H18" s="36">
        <v>155</v>
      </c>
      <c r="I18" s="36">
        <v>102</v>
      </c>
      <c r="J18" s="37">
        <f t="shared" si="1"/>
        <v>119.66666666666666</v>
      </c>
      <c r="K18" s="34" t="s">
        <v>47</v>
      </c>
      <c r="L18" s="36">
        <v>112</v>
      </c>
      <c r="M18" s="36">
        <v>61</v>
      </c>
      <c r="N18" s="36">
        <f t="shared" si="2"/>
        <v>78</v>
      </c>
      <c r="O18" s="36">
        <v>71</v>
      </c>
      <c r="P18" s="36">
        <v>85</v>
      </c>
      <c r="Q18" s="36">
        <v>80</v>
      </c>
      <c r="R18" s="36">
        <v>2</v>
      </c>
      <c r="S18" s="36">
        <v>0</v>
      </c>
      <c r="T18" s="36">
        <v>0</v>
      </c>
      <c r="U18" s="34">
        <v>125</v>
      </c>
      <c r="V18" s="34">
        <v>4325</v>
      </c>
      <c r="W18" s="34">
        <v>2000</v>
      </c>
      <c r="X18" s="34">
        <v>250</v>
      </c>
      <c r="Y18" s="34">
        <f t="shared" si="3"/>
        <v>2250</v>
      </c>
    </row>
    <row r="19" spans="1:25" ht="14.25">
      <c r="A19" s="34">
        <v>50636</v>
      </c>
      <c r="B19" s="36">
        <v>280</v>
      </c>
      <c r="C19" s="34" t="s">
        <v>48</v>
      </c>
      <c r="D19" s="36">
        <v>111</v>
      </c>
      <c r="E19" s="36">
        <v>65</v>
      </c>
      <c r="F19" s="36">
        <f t="shared" si="0"/>
        <v>80.33333333333333</v>
      </c>
      <c r="G19" s="34" t="s">
        <v>49</v>
      </c>
      <c r="H19" s="36">
        <v>121</v>
      </c>
      <c r="I19" s="36">
        <v>69</v>
      </c>
      <c r="J19" s="37">
        <f t="shared" si="1"/>
        <v>86.33333333333333</v>
      </c>
      <c r="K19" s="34" t="s">
        <v>50</v>
      </c>
      <c r="L19" s="36">
        <v>97</v>
      </c>
      <c r="M19" s="36">
        <v>49</v>
      </c>
      <c r="N19" s="36">
        <f t="shared" si="2"/>
        <v>65</v>
      </c>
      <c r="O19" s="36">
        <v>78</v>
      </c>
      <c r="P19" s="36">
        <v>101</v>
      </c>
      <c r="Q19" s="36">
        <v>69</v>
      </c>
      <c r="R19" s="36">
        <v>1</v>
      </c>
      <c r="S19" s="36">
        <v>200</v>
      </c>
      <c r="T19" s="36">
        <v>0</v>
      </c>
      <c r="U19" s="34">
        <v>100</v>
      </c>
      <c r="V19" s="34">
        <v>2250</v>
      </c>
      <c r="W19" s="34">
        <v>1300</v>
      </c>
      <c r="X19" s="34">
        <v>250</v>
      </c>
      <c r="Y19" s="34">
        <f t="shared" si="3"/>
        <v>1550</v>
      </c>
    </row>
    <row r="20" spans="1:25" ht="14.25">
      <c r="A20" s="34">
        <v>50613</v>
      </c>
      <c r="B20" s="36">
        <v>275</v>
      </c>
      <c r="C20" s="34" t="s">
        <v>65</v>
      </c>
      <c r="D20" s="36">
        <v>111</v>
      </c>
      <c r="E20" s="36">
        <v>62</v>
      </c>
      <c r="F20" s="36">
        <f t="shared" si="0"/>
        <v>78.33333333333333</v>
      </c>
      <c r="G20" s="34" t="s">
        <v>66</v>
      </c>
      <c r="H20" s="36">
        <v>149</v>
      </c>
      <c r="I20" s="36">
        <v>92</v>
      </c>
      <c r="J20" s="37">
        <f t="shared" si="1"/>
        <v>111</v>
      </c>
      <c r="K20" s="34" t="s">
        <v>67</v>
      </c>
      <c r="L20" s="36">
        <v>127</v>
      </c>
      <c r="M20" s="36">
        <v>78</v>
      </c>
      <c r="N20" s="36">
        <f t="shared" si="2"/>
        <v>94.33333333333333</v>
      </c>
      <c r="O20" s="36">
        <v>60</v>
      </c>
      <c r="P20" s="36">
        <v>70</v>
      </c>
      <c r="Q20" s="36">
        <v>88</v>
      </c>
      <c r="R20" s="36">
        <v>2</v>
      </c>
      <c r="S20" s="36">
        <v>0</v>
      </c>
      <c r="T20" s="36">
        <v>0</v>
      </c>
      <c r="U20" s="34">
        <v>0</v>
      </c>
      <c r="V20" s="34">
        <v>2700</v>
      </c>
      <c r="W20" s="34">
        <v>1400</v>
      </c>
      <c r="X20" s="34">
        <v>250</v>
      </c>
      <c r="Y20" s="34">
        <f t="shared" si="3"/>
        <v>1650</v>
      </c>
    </row>
    <row r="21" spans="1:25" ht="14.25">
      <c r="A21" s="34">
        <v>50575</v>
      </c>
      <c r="B21" s="36">
        <v>405</v>
      </c>
      <c r="C21" s="34" t="s">
        <v>57</v>
      </c>
      <c r="D21" s="36">
        <v>111</v>
      </c>
      <c r="E21" s="36">
        <v>64</v>
      </c>
      <c r="F21" s="36">
        <f t="shared" si="0"/>
        <v>79.66666666666666</v>
      </c>
      <c r="G21" s="34" t="s">
        <v>58</v>
      </c>
      <c r="H21" s="36">
        <v>138</v>
      </c>
      <c r="I21" s="36">
        <v>80</v>
      </c>
      <c r="J21" s="37">
        <f t="shared" si="1"/>
        <v>99.33333333333333</v>
      </c>
      <c r="K21" s="34" t="s">
        <v>59</v>
      </c>
      <c r="L21" s="36">
        <v>119</v>
      </c>
      <c r="M21" s="36">
        <v>63</v>
      </c>
      <c r="N21" s="36">
        <f t="shared" si="2"/>
        <v>81.66666666666666</v>
      </c>
      <c r="O21" s="36">
        <v>91</v>
      </c>
      <c r="P21" s="36">
        <v>96</v>
      </c>
      <c r="Q21" s="36">
        <v>83</v>
      </c>
      <c r="R21" s="36">
        <v>2</v>
      </c>
      <c r="S21" s="36">
        <v>0</v>
      </c>
      <c r="T21" s="36">
        <v>0</v>
      </c>
      <c r="U21" s="34">
        <v>200</v>
      </c>
      <c r="V21" s="34">
        <v>5900</v>
      </c>
      <c r="W21" s="34">
        <v>3500</v>
      </c>
      <c r="X21" s="34">
        <v>500</v>
      </c>
      <c r="Y21" s="34">
        <f t="shared" si="3"/>
        <v>4000</v>
      </c>
    </row>
    <row r="22" spans="1:25" ht="14.25">
      <c r="A22" s="34">
        <v>39123</v>
      </c>
      <c r="B22" s="36">
        <v>265</v>
      </c>
      <c r="C22" s="34" t="s">
        <v>72</v>
      </c>
      <c r="D22" s="36">
        <v>115</v>
      </c>
      <c r="E22" s="36">
        <v>67</v>
      </c>
      <c r="F22" s="36">
        <f t="shared" si="0"/>
        <v>83</v>
      </c>
      <c r="G22" s="34" t="s">
        <v>73</v>
      </c>
      <c r="H22" s="36">
        <v>124</v>
      </c>
      <c r="I22" s="36">
        <v>78</v>
      </c>
      <c r="J22" s="37">
        <f t="shared" si="1"/>
        <v>93.33333333333333</v>
      </c>
      <c r="K22" s="34" t="s">
        <v>74</v>
      </c>
      <c r="L22" s="36">
        <v>117</v>
      </c>
      <c r="M22" s="36">
        <v>72</v>
      </c>
      <c r="N22" s="36">
        <f t="shared" si="2"/>
        <v>87</v>
      </c>
      <c r="O22" s="36">
        <v>107</v>
      </c>
      <c r="P22" s="36">
        <v>122</v>
      </c>
      <c r="Q22" s="36">
        <v>120</v>
      </c>
      <c r="R22" s="36">
        <v>1</v>
      </c>
      <c r="S22" s="36">
        <v>400</v>
      </c>
      <c r="T22" s="36">
        <v>0</v>
      </c>
      <c r="U22" s="34">
        <v>0</v>
      </c>
      <c r="V22" s="34">
        <v>2450</v>
      </c>
      <c r="W22" s="34">
        <v>1100</v>
      </c>
      <c r="X22" s="34">
        <v>300</v>
      </c>
      <c r="Y22" s="34">
        <f t="shared" si="3"/>
        <v>1400</v>
      </c>
    </row>
    <row r="23" spans="1:25" ht="14.25">
      <c r="A23" s="34">
        <v>50772</v>
      </c>
      <c r="B23" s="36">
        <v>358</v>
      </c>
      <c r="C23" s="34" t="s">
        <v>52</v>
      </c>
      <c r="D23" s="36">
        <v>105</v>
      </c>
      <c r="E23" s="36">
        <v>60</v>
      </c>
      <c r="F23" s="36">
        <f t="shared" si="0"/>
        <v>75</v>
      </c>
      <c r="G23" s="34" t="s">
        <v>53</v>
      </c>
      <c r="H23" s="36">
        <v>120</v>
      </c>
      <c r="I23" s="36">
        <v>60</v>
      </c>
      <c r="J23" s="37">
        <f t="shared" si="1"/>
        <v>80</v>
      </c>
      <c r="K23" s="34" t="s">
        <v>54</v>
      </c>
      <c r="L23" s="36">
        <v>98</v>
      </c>
      <c r="M23" s="36">
        <v>51</v>
      </c>
      <c r="N23" s="36">
        <f t="shared" si="2"/>
        <v>66.66666666666666</v>
      </c>
      <c r="O23" s="36">
        <v>85</v>
      </c>
      <c r="P23" s="36">
        <v>120</v>
      </c>
      <c r="Q23" s="36">
        <v>72</v>
      </c>
      <c r="R23" s="36">
        <v>1</v>
      </c>
      <c r="S23" s="36">
        <v>400</v>
      </c>
      <c r="T23" s="36">
        <v>0</v>
      </c>
      <c r="U23" s="34">
        <v>0</v>
      </c>
      <c r="V23" s="34">
        <v>2950</v>
      </c>
      <c r="W23" s="34">
        <v>1700</v>
      </c>
      <c r="X23" s="34">
        <v>250</v>
      </c>
      <c r="Y23" s="34">
        <f t="shared" si="3"/>
        <v>1950</v>
      </c>
    </row>
    <row r="24" spans="1:25" ht="14.25">
      <c r="A24" s="34">
        <v>50748</v>
      </c>
      <c r="B24" s="36">
        <v>280</v>
      </c>
      <c r="C24" s="34" t="s">
        <v>55</v>
      </c>
      <c r="D24" s="36">
        <v>121</v>
      </c>
      <c r="E24" s="36">
        <v>68</v>
      </c>
      <c r="F24" s="36">
        <f t="shared" si="0"/>
        <v>85.66666666666666</v>
      </c>
      <c r="G24" s="34" t="s">
        <v>56</v>
      </c>
      <c r="H24" s="36">
        <v>177</v>
      </c>
      <c r="I24" s="36">
        <v>89</v>
      </c>
      <c r="J24" s="37">
        <f t="shared" si="1"/>
        <v>118.33333333333333</v>
      </c>
      <c r="K24" s="34" t="s">
        <v>60</v>
      </c>
      <c r="L24" s="36">
        <v>163</v>
      </c>
      <c r="M24" s="36">
        <v>74</v>
      </c>
      <c r="N24" s="36">
        <f t="shared" si="2"/>
        <v>103.66666666666666</v>
      </c>
      <c r="O24" s="36">
        <v>62</v>
      </c>
      <c r="P24" s="36">
        <v>146</v>
      </c>
      <c r="Q24" s="36">
        <v>72</v>
      </c>
      <c r="R24" s="36">
        <v>2</v>
      </c>
      <c r="S24" s="36">
        <v>0</v>
      </c>
      <c r="T24" s="36">
        <v>0</v>
      </c>
      <c r="U24" s="34">
        <v>200</v>
      </c>
      <c r="V24" s="34">
        <v>3100</v>
      </c>
      <c r="W24" s="34">
        <v>1600</v>
      </c>
      <c r="X24" s="34">
        <v>400</v>
      </c>
      <c r="Y24" s="34">
        <f t="shared" si="3"/>
        <v>2000</v>
      </c>
    </row>
    <row r="25" spans="1:25" ht="14.25">
      <c r="A25" s="34">
        <v>50878</v>
      </c>
      <c r="B25" s="36">
        <v>370</v>
      </c>
      <c r="C25" s="34" t="s">
        <v>62</v>
      </c>
      <c r="D25" s="36">
        <v>104</v>
      </c>
      <c r="E25" s="36">
        <v>67</v>
      </c>
      <c r="F25" s="36">
        <f t="shared" si="0"/>
        <v>79.33333333333333</v>
      </c>
      <c r="G25" s="34" t="s">
        <v>63</v>
      </c>
      <c r="H25" s="36">
        <v>134</v>
      </c>
      <c r="I25" s="36">
        <v>83</v>
      </c>
      <c r="J25" s="37">
        <f t="shared" si="1"/>
        <v>100</v>
      </c>
      <c r="K25" s="34" t="s">
        <v>64</v>
      </c>
      <c r="L25" s="36">
        <v>135</v>
      </c>
      <c r="M25" s="36">
        <v>83</v>
      </c>
      <c r="N25" s="36">
        <f t="shared" si="2"/>
        <v>100.33333333333333</v>
      </c>
      <c r="O25" s="36">
        <v>83</v>
      </c>
      <c r="P25" s="36">
        <v>108</v>
      </c>
      <c r="Q25" s="36">
        <v>90</v>
      </c>
      <c r="R25" s="36">
        <v>2</v>
      </c>
      <c r="S25" s="36">
        <v>0</v>
      </c>
      <c r="T25" s="36">
        <v>0</v>
      </c>
      <c r="U25" s="34">
        <v>100</v>
      </c>
      <c r="V25" s="34">
        <v>3000</v>
      </c>
      <c r="W25" s="34">
        <v>1300</v>
      </c>
      <c r="X25" s="34">
        <v>250</v>
      </c>
      <c r="Y25" s="34">
        <f t="shared" si="3"/>
        <v>1550</v>
      </c>
    </row>
    <row r="26" spans="1:25" ht="14.25">
      <c r="A26" s="34">
        <v>50959</v>
      </c>
      <c r="B26" s="36">
        <v>500</v>
      </c>
      <c r="C26" s="34" t="s">
        <v>68</v>
      </c>
      <c r="D26" s="36">
        <v>128</v>
      </c>
      <c r="E26" s="36">
        <v>72</v>
      </c>
      <c r="F26" s="36">
        <f t="shared" si="0"/>
        <v>90.66666666666666</v>
      </c>
      <c r="G26" s="34" t="s">
        <v>71</v>
      </c>
      <c r="H26" s="36">
        <v>139</v>
      </c>
      <c r="I26" s="36">
        <v>82</v>
      </c>
      <c r="J26" s="37">
        <f t="shared" si="1"/>
        <v>101</v>
      </c>
      <c r="K26" s="34" t="s">
        <v>75</v>
      </c>
      <c r="L26" s="36">
        <v>120</v>
      </c>
      <c r="M26" s="36">
        <v>50</v>
      </c>
      <c r="N26" s="36">
        <f t="shared" si="2"/>
        <v>73.33333333333333</v>
      </c>
      <c r="O26" s="36">
        <v>88</v>
      </c>
      <c r="P26" s="36">
        <v>120</v>
      </c>
      <c r="Q26" s="36">
        <v>65</v>
      </c>
      <c r="R26" s="36">
        <v>1</v>
      </c>
      <c r="S26" s="36">
        <v>400</v>
      </c>
      <c r="T26" s="36">
        <v>200</v>
      </c>
      <c r="U26" s="34">
        <v>350</v>
      </c>
      <c r="V26" s="34">
        <v>3200</v>
      </c>
      <c r="W26" s="34">
        <v>1900</v>
      </c>
      <c r="X26" s="34">
        <v>750</v>
      </c>
      <c r="Y26" s="34">
        <f t="shared" si="3"/>
        <v>2650</v>
      </c>
    </row>
    <row r="27" spans="1:25" ht="14.25">
      <c r="A27" s="34">
        <v>51113</v>
      </c>
      <c r="B27" s="36">
        <v>410</v>
      </c>
      <c r="C27" s="34" t="s">
        <v>77</v>
      </c>
      <c r="D27" s="36">
        <v>104</v>
      </c>
      <c r="E27" s="36">
        <v>59</v>
      </c>
      <c r="F27" s="36">
        <f t="shared" si="0"/>
        <v>74</v>
      </c>
      <c r="G27" s="34" t="s">
        <v>78</v>
      </c>
      <c r="H27" s="36">
        <v>121</v>
      </c>
      <c r="I27" s="36">
        <v>75</v>
      </c>
      <c r="J27" s="37">
        <f t="shared" si="1"/>
        <v>90.33333333333333</v>
      </c>
      <c r="K27" s="34" t="s">
        <v>84</v>
      </c>
      <c r="L27" s="36">
        <v>103</v>
      </c>
      <c r="M27" s="36">
        <v>47</v>
      </c>
      <c r="N27" s="36">
        <f t="shared" si="2"/>
        <v>65.66666666666666</v>
      </c>
      <c r="O27" s="36">
        <v>98</v>
      </c>
      <c r="P27" s="36">
        <v>127</v>
      </c>
      <c r="Q27" s="36">
        <v>79</v>
      </c>
      <c r="R27" s="36">
        <v>1</v>
      </c>
      <c r="S27" s="36">
        <v>400</v>
      </c>
      <c r="T27" s="36">
        <v>100</v>
      </c>
      <c r="U27" s="34">
        <v>250</v>
      </c>
      <c r="V27" s="34">
        <v>2700</v>
      </c>
      <c r="W27" s="34">
        <v>1400</v>
      </c>
      <c r="X27" s="34">
        <v>600</v>
      </c>
      <c r="Y27" s="34">
        <f t="shared" si="3"/>
        <v>2000</v>
      </c>
    </row>
    <row r="28" spans="1:25" ht="14.25">
      <c r="A28" s="34">
        <v>51092</v>
      </c>
      <c r="B28" s="36">
        <v>425</v>
      </c>
      <c r="C28" s="34" t="s">
        <v>79</v>
      </c>
      <c r="D28" s="36">
        <v>94</v>
      </c>
      <c r="E28" s="36">
        <v>56</v>
      </c>
      <c r="F28" s="36">
        <f t="shared" si="0"/>
        <v>68.66666666666666</v>
      </c>
      <c r="G28" s="34" t="s">
        <v>80</v>
      </c>
      <c r="H28" s="36">
        <v>137</v>
      </c>
      <c r="I28" s="36">
        <v>74</v>
      </c>
      <c r="J28" s="37">
        <f t="shared" si="1"/>
        <v>95</v>
      </c>
      <c r="K28" s="34" t="s">
        <v>81</v>
      </c>
      <c r="L28" s="36">
        <v>91</v>
      </c>
      <c r="M28" s="36">
        <v>41</v>
      </c>
      <c r="N28" s="36">
        <f t="shared" si="2"/>
        <v>57.666666666666664</v>
      </c>
      <c r="O28" s="36">
        <v>54</v>
      </c>
      <c r="P28" s="36">
        <v>81</v>
      </c>
      <c r="Q28" s="36">
        <v>86</v>
      </c>
      <c r="R28" s="36">
        <v>1</v>
      </c>
      <c r="S28" s="36">
        <v>300</v>
      </c>
      <c r="T28" s="36">
        <v>0</v>
      </c>
      <c r="U28" s="34">
        <v>150</v>
      </c>
      <c r="V28" s="34">
        <v>4750</v>
      </c>
      <c r="W28" s="34">
        <v>3300</v>
      </c>
      <c r="X28" s="34">
        <v>300</v>
      </c>
      <c r="Y28" s="34">
        <f t="shared" si="3"/>
        <v>3600</v>
      </c>
    </row>
    <row r="29" spans="1:25" ht="14.25">
      <c r="A29" s="34">
        <v>51126</v>
      </c>
      <c r="B29" s="36">
        <v>480</v>
      </c>
      <c r="C29" s="34" t="s">
        <v>82</v>
      </c>
      <c r="D29" s="36">
        <v>100</v>
      </c>
      <c r="E29" s="36">
        <v>67</v>
      </c>
      <c r="F29" s="36">
        <f t="shared" si="0"/>
        <v>78</v>
      </c>
      <c r="G29" s="34" t="s">
        <v>83</v>
      </c>
      <c r="H29" s="36">
        <v>120</v>
      </c>
      <c r="I29" s="36">
        <v>75</v>
      </c>
      <c r="J29" s="37">
        <f t="shared" si="1"/>
        <v>90</v>
      </c>
      <c r="K29" s="34" t="s">
        <v>81</v>
      </c>
      <c r="L29" s="36">
        <v>91</v>
      </c>
      <c r="M29" s="36">
        <v>41</v>
      </c>
      <c r="N29" s="36">
        <f t="shared" si="2"/>
        <v>57.666666666666664</v>
      </c>
      <c r="O29" s="36">
        <v>85</v>
      </c>
      <c r="P29" s="36">
        <v>84</v>
      </c>
      <c r="Q29" s="36">
        <v>62</v>
      </c>
      <c r="R29" s="36">
        <v>1</v>
      </c>
      <c r="S29" s="36">
        <v>400</v>
      </c>
      <c r="T29" s="36">
        <v>0</v>
      </c>
      <c r="U29" s="34">
        <v>200</v>
      </c>
      <c r="V29" s="34">
        <v>3350</v>
      </c>
      <c r="W29" s="34">
        <v>1000</v>
      </c>
      <c r="X29" s="34">
        <v>500</v>
      </c>
      <c r="Y29" s="34">
        <f t="shared" si="3"/>
        <v>1500</v>
      </c>
    </row>
    <row r="30" spans="1:25" ht="14.25">
      <c r="A30" s="34">
        <v>51418</v>
      </c>
      <c r="B30" s="36">
        <v>530</v>
      </c>
      <c r="C30" s="34" t="s">
        <v>85</v>
      </c>
      <c r="D30" s="36">
        <v>132</v>
      </c>
      <c r="E30" s="36">
        <v>88</v>
      </c>
      <c r="F30" s="36">
        <f t="shared" si="0"/>
        <v>102.66666666666666</v>
      </c>
      <c r="G30" s="34" t="s">
        <v>86</v>
      </c>
      <c r="H30" s="36">
        <v>172</v>
      </c>
      <c r="I30" s="36">
        <v>118</v>
      </c>
      <c r="J30" s="37">
        <f t="shared" si="1"/>
        <v>136</v>
      </c>
      <c r="K30" s="34" t="s">
        <v>92</v>
      </c>
      <c r="L30" s="36">
        <v>144</v>
      </c>
      <c r="M30" s="36">
        <v>79</v>
      </c>
      <c r="N30" s="36">
        <f t="shared" si="2"/>
        <v>100.66666666666666</v>
      </c>
      <c r="O30" s="36">
        <v>84</v>
      </c>
      <c r="P30" s="36">
        <v>116</v>
      </c>
      <c r="Q30" s="36">
        <v>99</v>
      </c>
      <c r="R30" s="36">
        <v>1</v>
      </c>
      <c r="S30" s="36">
        <v>200</v>
      </c>
      <c r="T30" s="36">
        <v>0</v>
      </c>
      <c r="U30" s="34">
        <v>250</v>
      </c>
      <c r="V30" s="34">
        <v>4150</v>
      </c>
      <c r="W30" s="34">
        <v>1900</v>
      </c>
      <c r="X30" s="34">
        <v>550</v>
      </c>
      <c r="Y30" s="34">
        <f t="shared" si="3"/>
        <v>2450</v>
      </c>
    </row>
    <row r="31" spans="1:25" ht="14.25">
      <c r="A31" s="34">
        <v>51501</v>
      </c>
      <c r="B31" s="36">
        <v>352</v>
      </c>
      <c r="C31" s="34" t="s">
        <v>87</v>
      </c>
      <c r="D31" s="36">
        <v>87</v>
      </c>
      <c r="E31" s="36">
        <v>51</v>
      </c>
      <c r="F31" s="36">
        <f t="shared" si="0"/>
        <v>63</v>
      </c>
      <c r="G31" s="34" t="s">
        <v>88</v>
      </c>
      <c r="H31" s="36">
        <v>105</v>
      </c>
      <c r="I31" s="36">
        <v>63</v>
      </c>
      <c r="J31" s="37">
        <f t="shared" si="1"/>
        <v>77</v>
      </c>
      <c r="K31" s="34" t="s">
        <v>91</v>
      </c>
      <c r="L31" s="36">
        <v>101</v>
      </c>
      <c r="M31" s="36">
        <v>41</v>
      </c>
      <c r="N31" s="36">
        <f t="shared" si="2"/>
        <v>61</v>
      </c>
      <c r="O31" s="36">
        <v>79</v>
      </c>
      <c r="P31" s="36">
        <v>99</v>
      </c>
      <c r="Q31" s="36">
        <v>92</v>
      </c>
      <c r="R31" s="36">
        <v>1</v>
      </c>
      <c r="S31" s="36">
        <v>200</v>
      </c>
      <c r="T31" s="36">
        <v>0</v>
      </c>
      <c r="U31" s="34">
        <v>80</v>
      </c>
      <c r="V31" s="34">
        <v>1730</v>
      </c>
      <c r="W31" s="34">
        <v>850</v>
      </c>
      <c r="X31" s="34">
        <v>200</v>
      </c>
      <c r="Y31" s="34">
        <f t="shared" si="3"/>
        <v>1050</v>
      </c>
    </row>
    <row r="32" spans="1:25" ht="14.25">
      <c r="A32" s="34">
        <v>51586</v>
      </c>
      <c r="B32" s="36">
        <v>370</v>
      </c>
      <c r="C32" s="34" t="s">
        <v>89</v>
      </c>
      <c r="D32" s="36">
        <v>120</v>
      </c>
      <c r="E32" s="36">
        <v>76</v>
      </c>
      <c r="F32" s="36">
        <f t="shared" si="0"/>
        <v>90.66666666666666</v>
      </c>
      <c r="G32" s="34" t="s">
        <v>90</v>
      </c>
      <c r="H32" s="36">
        <v>149</v>
      </c>
      <c r="I32" s="36">
        <v>83</v>
      </c>
      <c r="J32" s="37">
        <f t="shared" si="1"/>
        <v>105</v>
      </c>
      <c r="K32" s="34" t="s">
        <v>93</v>
      </c>
      <c r="L32" s="36">
        <v>123</v>
      </c>
      <c r="M32" s="36">
        <v>65</v>
      </c>
      <c r="N32" s="36">
        <f t="shared" si="2"/>
        <v>84.33333333333333</v>
      </c>
      <c r="O32" s="36">
        <v>84</v>
      </c>
      <c r="P32" s="36">
        <v>97</v>
      </c>
      <c r="Q32" s="36">
        <v>79</v>
      </c>
      <c r="R32" s="36">
        <v>2</v>
      </c>
      <c r="S32" s="36">
        <v>0</v>
      </c>
      <c r="T32" s="36">
        <v>0</v>
      </c>
      <c r="U32" s="34">
        <v>125</v>
      </c>
      <c r="V32" s="34">
        <v>3025</v>
      </c>
      <c r="W32" s="34">
        <v>1300</v>
      </c>
      <c r="X32" s="34">
        <v>300</v>
      </c>
      <c r="Y32" s="34">
        <f t="shared" si="3"/>
        <v>1600</v>
      </c>
    </row>
    <row r="33" spans="1:25" ht="14.25">
      <c r="A33" s="34">
        <v>27059</v>
      </c>
      <c r="B33" s="36">
        <v>432</v>
      </c>
      <c r="C33" s="38" t="s">
        <v>120</v>
      </c>
      <c r="D33" s="36">
        <v>100</v>
      </c>
      <c r="E33" s="36">
        <v>55</v>
      </c>
      <c r="F33" s="36">
        <f t="shared" si="0"/>
        <v>70</v>
      </c>
      <c r="G33" s="38" t="s">
        <v>121</v>
      </c>
      <c r="H33" s="36">
        <v>159</v>
      </c>
      <c r="I33" s="36">
        <v>102</v>
      </c>
      <c r="J33" s="37">
        <f t="shared" si="1"/>
        <v>121</v>
      </c>
      <c r="K33" s="38" t="s">
        <v>122</v>
      </c>
      <c r="L33" s="36">
        <v>122</v>
      </c>
      <c r="M33" s="36">
        <v>57</v>
      </c>
      <c r="N33" s="36">
        <f t="shared" si="2"/>
        <v>78.66666666666666</v>
      </c>
      <c r="O33" s="36">
        <v>72</v>
      </c>
      <c r="P33" s="36">
        <v>107</v>
      </c>
      <c r="Q33" s="36">
        <v>52</v>
      </c>
      <c r="R33" s="36">
        <v>2</v>
      </c>
      <c r="S33" s="36">
        <v>0</v>
      </c>
      <c r="T33" s="36">
        <v>0</v>
      </c>
      <c r="U33" s="34">
        <v>0</v>
      </c>
      <c r="V33" s="34">
        <v>6200</v>
      </c>
      <c r="W33" s="34">
        <v>3600</v>
      </c>
      <c r="X33" s="34">
        <v>300</v>
      </c>
      <c r="Y33" s="34">
        <f t="shared" si="3"/>
        <v>3900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zxm</cp:lastModifiedBy>
  <dcterms:created xsi:type="dcterms:W3CDTF">2020-11-09T07:38:24Z</dcterms:created>
  <dcterms:modified xsi:type="dcterms:W3CDTF">2023-07-09T01:54:19Z</dcterms:modified>
  <cp:category/>
  <cp:version/>
  <cp:contentType/>
  <cp:contentStatus/>
</cp:coreProperties>
</file>