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eslemoyne/Dropbox/PhD/PhD Publications/3. Kadruka/Submission/"/>
    </mc:Choice>
  </mc:AlternateContent>
  <xr:revisionPtr revIDLastSave="0" documentId="13_ncr:1_{FDDF23B8-4518-D64A-8E12-5405644A0505}" xr6:coauthVersionLast="47" xr6:coauthVersionMax="47" xr10:uidLastSave="{00000000-0000-0000-0000-000000000000}"/>
  <bookViews>
    <workbookView xWindow="0" yWindow="0" windowWidth="40960" windowHeight="23040" xr2:uid="{D9C854DC-9991-FC4D-A7AF-A86E09ED4266}"/>
  </bookViews>
  <sheets>
    <sheet name="Calculus Data" sheetId="1" r:id="rId1"/>
    <sheet name="Sediment Dat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3" i="3" l="1"/>
  <c r="AD13" i="3"/>
  <c r="AE12" i="3"/>
  <c r="AD12" i="3"/>
  <c r="AF12" i="3" s="1"/>
  <c r="AE11" i="3"/>
  <c r="AD11" i="3"/>
  <c r="AE10" i="3"/>
  <c r="AD10" i="3"/>
  <c r="AE9" i="3"/>
  <c r="AD9" i="3"/>
  <c r="AF9" i="3" s="1"/>
  <c r="AE8" i="3"/>
  <c r="AD8" i="3"/>
  <c r="AF8" i="3" s="1"/>
  <c r="AE7" i="3"/>
  <c r="AD7" i="3"/>
  <c r="AF7" i="3" s="1"/>
  <c r="AF11" i="3" l="1"/>
  <c r="AF13" i="3"/>
  <c r="AF10" i="3"/>
  <c r="AP71" i="1"/>
  <c r="AD71" i="1"/>
  <c r="AC71" i="1"/>
  <c r="AP70" i="1"/>
  <c r="AD70" i="1"/>
  <c r="AC70" i="1"/>
  <c r="AP69" i="1"/>
  <c r="AD69" i="1"/>
  <c r="AC69" i="1"/>
  <c r="AP68" i="1"/>
  <c r="AD68" i="1"/>
  <c r="AC68" i="1"/>
  <c r="AP67" i="1"/>
  <c r="AD67" i="1"/>
  <c r="AC67" i="1"/>
  <c r="AP66" i="1"/>
  <c r="AD66" i="1"/>
  <c r="AC66" i="1"/>
  <c r="AP65" i="1"/>
  <c r="AD65" i="1"/>
  <c r="AC65" i="1"/>
  <c r="AP64" i="1"/>
  <c r="AD64" i="1"/>
  <c r="AC64" i="1"/>
  <c r="AP63" i="1"/>
  <c r="AD63" i="1"/>
  <c r="AC63" i="1"/>
  <c r="AP62" i="1"/>
  <c r="AD62" i="1"/>
  <c r="AC62" i="1"/>
  <c r="AP61" i="1"/>
  <c r="AD61" i="1"/>
  <c r="AC61" i="1"/>
  <c r="AP60" i="1"/>
  <c r="AD60" i="1"/>
  <c r="AC60" i="1"/>
  <c r="AP59" i="1"/>
  <c r="AD59" i="1"/>
  <c r="AC59" i="1"/>
  <c r="AP58" i="1"/>
  <c r="AD58" i="1"/>
  <c r="AC58" i="1"/>
  <c r="AP57" i="1"/>
  <c r="AD57" i="1"/>
  <c r="AC57" i="1"/>
  <c r="AP56" i="1"/>
  <c r="AD56" i="1"/>
  <c r="AC56" i="1"/>
  <c r="AP55" i="1"/>
  <c r="AD55" i="1"/>
  <c r="AC55" i="1"/>
  <c r="AP54" i="1"/>
  <c r="AD54" i="1"/>
  <c r="AC54" i="1"/>
  <c r="AP53" i="1"/>
  <c r="AD53" i="1"/>
  <c r="AC53" i="1"/>
  <c r="AP52" i="1"/>
  <c r="AD52" i="1"/>
  <c r="AC52" i="1"/>
  <c r="AP51" i="1"/>
  <c r="AD51" i="1"/>
  <c r="AC51" i="1"/>
  <c r="AP50" i="1"/>
  <c r="AD50" i="1"/>
  <c r="AC50" i="1"/>
  <c r="AP49" i="1"/>
  <c r="AD49" i="1"/>
  <c r="AC49" i="1"/>
  <c r="AP48" i="1"/>
  <c r="AD48" i="1"/>
  <c r="AC48" i="1"/>
  <c r="AP47" i="1"/>
  <c r="AD47" i="1"/>
  <c r="AC47" i="1"/>
  <c r="AP46" i="1"/>
  <c r="AD46" i="1"/>
  <c r="AC46" i="1"/>
  <c r="AP45" i="1"/>
  <c r="AD45" i="1"/>
  <c r="AC45" i="1"/>
  <c r="AP44" i="1"/>
  <c r="AD44" i="1"/>
  <c r="AC44" i="1"/>
  <c r="AP43" i="1"/>
  <c r="AD43" i="1"/>
  <c r="AC43" i="1"/>
  <c r="AP42" i="1"/>
  <c r="AD42" i="1"/>
  <c r="AC42" i="1"/>
  <c r="AP41" i="1"/>
  <c r="AD41" i="1"/>
  <c r="AC41" i="1"/>
  <c r="AP40" i="1"/>
  <c r="AD40" i="1"/>
  <c r="AC40" i="1"/>
  <c r="AP39" i="1"/>
  <c r="AD39" i="1"/>
  <c r="AC39" i="1"/>
  <c r="AP38" i="1"/>
  <c r="AD38" i="1"/>
  <c r="AC38" i="1"/>
  <c r="AP37" i="1"/>
  <c r="AD37" i="1"/>
  <c r="AC37" i="1"/>
  <c r="AP36" i="1"/>
  <c r="AD36" i="1"/>
  <c r="AC36" i="1"/>
  <c r="AP35" i="1"/>
  <c r="AD35" i="1"/>
  <c r="AC35" i="1"/>
  <c r="AP34" i="1"/>
  <c r="AD34" i="1"/>
  <c r="AC34" i="1"/>
  <c r="AP33" i="1"/>
  <c r="AD33" i="1"/>
  <c r="AC33" i="1"/>
  <c r="AP32" i="1"/>
  <c r="AD32" i="1"/>
  <c r="AC32" i="1"/>
  <c r="AE32" i="1" s="1"/>
  <c r="AI32" i="1" s="1"/>
  <c r="AP31" i="1"/>
  <c r="AD31" i="1"/>
  <c r="AC31" i="1"/>
  <c r="AP30" i="1"/>
  <c r="AD30" i="1"/>
  <c r="AC30" i="1"/>
  <c r="AP29" i="1"/>
  <c r="AD29" i="1"/>
  <c r="AC29" i="1"/>
  <c r="AP28" i="1"/>
  <c r="AD28" i="1"/>
  <c r="AC28" i="1"/>
  <c r="AP27" i="1"/>
  <c r="AD27" i="1"/>
  <c r="AC27" i="1"/>
  <c r="AP26" i="1"/>
  <c r="AD26" i="1"/>
  <c r="AC26" i="1"/>
  <c r="AP25" i="1"/>
  <c r="AD25" i="1"/>
  <c r="AC25" i="1"/>
  <c r="AP24" i="1"/>
  <c r="AD24" i="1"/>
  <c r="AC24" i="1"/>
  <c r="AP23" i="1"/>
  <c r="AD23" i="1"/>
  <c r="AC23" i="1"/>
  <c r="AP22" i="1"/>
  <c r="AD22" i="1"/>
  <c r="AC22" i="1"/>
  <c r="AP21" i="1"/>
  <c r="AD21" i="1"/>
  <c r="AC21" i="1"/>
  <c r="AP20" i="1"/>
  <c r="AD20" i="1"/>
  <c r="AC20" i="1"/>
  <c r="AP19" i="1"/>
  <c r="AD19" i="1"/>
  <c r="AC19" i="1"/>
  <c r="AP18" i="1"/>
  <c r="AD18" i="1"/>
  <c r="AC18" i="1"/>
  <c r="AP17" i="1"/>
  <c r="AD17" i="1"/>
  <c r="AC17" i="1"/>
  <c r="AP16" i="1"/>
  <c r="AD16" i="1"/>
  <c r="AC16" i="1"/>
  <c r="AP15" i="1"/>
  <c r="AD15" i="1"/>
  <c r="AC15" i="1"/>
  <c r="AP14" i="1"/>
  <c r="AD14" i="1"/>
  <c r="AC14" i="1"/>
  <c r="AP13" i="1"/>
  <c r="AD13" i="1"/>
  <c r="AC13" i="1"/>
  <c r="AP12" i="1"/>
  <c r="AD12" i="1"/>
  <c r="AC12" i="1"/>
  <c r="AE12" i="1" s="1"/>
  <c r="AI12" i="1" s="1"/>
  <c r="AP11" i="1"/>
  <c r="AD11" i="1"/>
  <c r="AC11" i="1"/>
  <c r="AP10" i="1"/>
  <c r="AD10" i="1"/>
  <c r="AC10" i="1"/>
  <c r="AP9" i="1"/>
  <c r="AD9" i="1"/>
  <c r="AC9" i="1"/>
  <c r="AP8" i="1"/>
  <c r="AD8" i="1"/>
  <c r="AC8" i="1"/>
  <c r="AP7" i="1"/>
  <c r="AD7" i="1"/>
  <c r="AC7" i="1"/>
  <c r="AE10" i="1" l="1"/>
  <c r="AI10" i="1" s="1"/>
  <c r="AE18" i="1"/>
  <c r="AI18" i="1" s="1"/>
  <c r="AE52" i="1"/>
  <c r="AI52" i="1" s="1"/>
  <c r="AE58" i="1"/>
  <c r="AI58" i="1" s="1"/>
  <c r="AE11" i="1"/>
  <c r="AI11" i="1" s="1"/>
  <c r="AE59" i="1"/>
  <c r="AI59" i="1" s="1"/>
  <c r="AE20" i="1"/>
  <c r="AI20" i="1" s="1"/>
  <c r="AE66" i="1"/>
  <c r="AI66" i="1" s="1"/>
  <c r="AE29" i="1"/>
  <c r="AI29" i="1" s="1"/>
  <c r="AE37" i="1"/>
  <c r="AI37" i="1" s="1"/>
  <c r="AE53" i="1"/>
  <c r="AI53" i="1" s="1"/>
  <c r="AE45" i="1"/>
  <c r="AI45" i="1" s="1"/>
  <c r="AE67" i="1"/>
  <c r="AI67" i="1" s="1"/>
  <c r="AE21" i="1"/>
  <c r="AI21" i="1" s="1"/>
  <c r="AE40" i="1"/>
  <c r="AI40" i="1" s="1"/>
  <c r="AE70" i="1"/>
  <c r="AI70" i="1" s="1"/>
  <c r="AE9" i="1"/>
  <c r="AI9" i="1" s="1"/>
  <c r="AE17" i="1"/>
  <c r="AI17" i="1" s="1"/>
  <c r="AE25" i="1"/>
  <c r="AI25" i="1" s="1"/>
  <c r="AE33" i="1"/>
  <c r="AI33" i="1" s="1"/>
  <c r="AE41" i="1"/>
  <c r="AI41" i="1" s="1"/>
  <c r="AE49" i="1"/>
  <c r="AI49" i="1" s="1"/>
  <c r="AE57" i="1"/>
  <c r="AI57" i="1" s="1"/>
  <c r="AE65" i="1"/>
  <c r="AI65" i="1" s="1"/>
  <c r="AE7" i="1"/>
  <c r="AI7" i="1" s="1"/>
  <c r="AE47" i="1"/>
  <c r="AI47" i="1" s="1"/>
  <c r="AE55" i="1"/>
  <c r="AI55" i="1" s="1"/>
  <c r="AE68" i="1"/>
  <c r="AI68" i="1" s="1"/>
  <c r="AE64" i="1"/>
  <c r="AI64" i="1" s="1"/>
  <c r="AE46" i="1"/>
  <c r="AI46" i="1" s="1"/>
  <c r="AE30" i="1"/>
  <c r="AI30" i="1" s="1"/>
  <c r="AE28" i="1"/>
  <c r="AI28" i="1" s="1"/>
  <c r="AE36" i="1"/>
  <c r="AI36" i="1" s="1"/>
  <c r="AE44" i="1"/>
  <c r="AI44" i="1" s="1"/>
  <c r="AE22" i="1"/>
  <c r="AI22" i="1" s="1"/>
  <c r="AE60" i="1"/>
  <c r="AI60" i="1" s="1"/>
  <c r="AE38" i="1"/>
  <c r="AI38" i="1" s="1"/>
  <c r="AE48" i="1"/>
  <c r="AI48" i="1" s="1"/>
  <c r="AE56" i="1"/>
  <c r="AI56" i="1" s="1"/>
  <c r="AE8" i="1"/>
  <c r="AI8" i="1" s="1"/>
  <c r="AE15" i="1"/>
  <c r="AI15" i="1" s="1"/>
  <c r="AE27" i="1"/>
  <c r="AI27" i="1" s="1"/>
  <c r="AE34" i="1"/>
  <c r="AI34" i="1" s="1"/>
  <c r="AE62" i="1"/>
  <c r="AI62" i="1" s="1"/>
  <c r="AE39" i="1"/>
  <c r="AI39" i="1" s="1"/>
  <c r="AE51" i="1"/>
  <c r="AI51" i="1" s="1"/>
  <c r="AE63" i="1"/>
  <c r="AI63" i="1" s="1"/>
  <c r="AE13" i="1"/>
  <c r="AI13" i="1" s="1"/>
  <c r="AE16" i="1"/>
  <c r="AI16" i="1" s="1"/>
  <c r="AE23" i="1"/>
  <c r="AI23" i="1" s="1"/>
  <c r="AE35" i="1"/>
  <c r="AI35" i="1" s="1"/>
  <c r="AE42" i="1"/>
  <c r="AI42" i="1" s="1"/>
  <c r="AE71" i="1"/>
  <c r="AI71" i="1" s="1"/>
  <c r="AE14" i="1"/>
  <c r="AI14" i="1" s="1"/>
  <c r="AE19" i="1"/>
  <c r="AI19" i="1" s="1"/>
  <c r="AE26" i="1"/>
  <c r="AI26" i="1" s="1"/>
  <c r="AE54" i="1"/>
  <c r="AI54" i="1" s="1"/>
  <c r="AE61" i="1"/>
  <c r="AI61" i="1" s="1"/>
  <c r="AE24" i="1"/>
  <c r="AI24" i="1" s="1"/>
  <c r="AE31" i="1"/>
  <c r="AI31" i="1" s="1"/>
  <c r="AE43" i="1"/>
  <c r="AI43" i="1" s="1"/>
  <c r="AE50" i="1"/>
  <c r="AI50" i="1" s="1"/>
  <c r="AE69" i="1"/>
  <c r="AI69" i="1" s="1"/>
</calcChain>
</file>

<file path=xl/sharedStrings.xml><?xml version="1.0" encoding="utf-8"?>
<sst xmlns="http://schemas.openxmlformats.org/spreadsheetml/2006/main" count="413" uniqueCount="181">
  <si>
    <t>Diagnostic Phytolith Morphotypes</t>
  </si>
  <si>
    <t>Non-Diagnostic Phytolith Morphotypes</t>
  </si>
  <si>
    <t>Total phytoliths</t>
  </si>
  <si>
    <t>Starch Granules</t>
  </si>
  <si>
    <t>Total starch granules</t>
  </si>
  <si>
    <t>Other Microremains</t>
  </si>
  <si>
    <t>Other Grass Morphotypes</t>
  </si>
  <si>
    <t>Site</t>
  </si>
  <si>
    <t>Phase</t>
  </si>
  <si>
    <t>Sample Weight (mg)</t>
  </si>
  <si>
    <t>Extract Weight (mg)</t>
  </si>
  <si>
    <t>0.5M EDTA duration (hrs)</t>
  </si>
  <si>
    <t>Bilobate</t>
  </si>
  <si>
    <t>Polylobate</t>
  </si>
  <si>
    <t>Cross</t>
  </si>
  <si>
    <t>Rondel</t>
  </si>
  <si>
    <t>Saddle</t>
  </si>
  <si>
    <t>Trapezoid</t>
  </si>
  <si>
    <t>Bulliform flabellate</t>
  </si>
  <si>
    <t>Clavate</t>
  </si>
  <si>
    <t>Dendritic</t>
  </si>
  <si>
    <t>Dentate</t>
  </si>
  <si>
    <t>Sinuate</t>
  </si>
  <si>
    <t>Articulated elongate (non-Interdigitate)</t>
  </si>
  <si>
    <t>Interdigitate</t>
  </si>
  <si>
    <t>Acute bulbosus, Papillate</t>
  </si>
  <si>
    <t>Spheroid Echinate</t>
  </si>
  <si>
    <t>Ellipsoid Echinate</t>
  </si>
  <si>
    <t>Tracheary (annulate/helical)</t>
  </si>
  <si>
    <t>Other tree/shrub silica bodies</t>
  </si>
  <si>
    <t>Total tree/shrub</t>
  </si>
  <si>
    <t>Indeterminate</t>
  </si>
  <si>
    <t>Mesophyll</t>
  </si>
  <si>
    <t>Spicules</t>
  </si>
  <si>
    <t>Kadruka 1</t>
  </si>
  <si>
    <t>Kerma</t>
  </si>
  <si>
    <t>Neolithic</t>
  </si>
  <si>
    <t>Kadruka 21</t>
  </si>
  <si>
    <t>SK 63</t>
  </si>
  <si>
    <t>SK 78</t>
  </si>
  <si>
    <t>SK 55</t>
  </si>
  <si>
    <t>SK 84</t>
  </si>
  <si>
    <t>SK 97</t>
  </si>
  <si>
    <t>SK 99</t>
  </si>
  <si>
    <t>SK 101</t>
  </si>
  <si>
    <t>SK 106</t>
  </si>
  <si>
    <t>SK 110</t>
  </si>
  <si>
    <t>SK 8</t>
  </si>
  <si>
    <t>SK 22</t>
  </si>
  <si>
    <t>SK 52</t>
  </si>
  <si>
    <t>SK 80</t>
  </si>
  <si>
    <t>SK 129</t>
  </si>
  <si>
    <t>SK 207</t>
  </si>
  <si>
    <t>SK 237</t>
  </si>
  <si>
    <t>SK 240</t>
  </si>
  <si>
    <t>SK 254</t>
  </si>
  <si>
    <t>SK 271</t>
  </si>
  <si>
    <t>Sampled Tooth</t>
  </si>
  <si>
    <t>MAXLM1; MAXLM2</t>
  </si>
  <si>
    <t>MNDRPM3; MNDRPM4</t>
  </si>
  <si>
    <t>MAXLM2</t>
  </si>
  <si>
    <t>MAXPM3/4</t>
  </si>
  <si>
    <t>MNDRM1; MNDRM2; MNDRM3</t>
  </si>
  <si>
    <t>MAXRM1</t>
  </si>
  <si>
    <t>MAXRM1; MAXRM2, Subgingival Lingual</t>
  </si>
  <si>
    <t>MNDRM1; MNDRM2</t>
  </si>
  <si>
    <t>MNDRM1; MNDRPM3; MNDRPM4</t>
  </si>
  <si>
    <t>MNDRPM4; MNDRM1; MNDRM2</t>
  </si>
  <si>
    <t>MAXLM3; MAXRM3</t>
  </si>
  <si>
    <t>MNDRM2; MNDRM3</t>
  </si>
  <si>
    <t>MNDLM2</t>
  </si>
  <si>
    <t>MNDRM1/2</t>
  </si>
  <si>
    <t>MNDLM3</t>
  </si>
  <si>
    <t>MNDLC</t>
  </si>
  <si>
    <t>MNDRM2</t>
  </si>
  <si>
    <t>MNDLM1</t>
  </si>
  <si>
    <t>MNDRM3</t>
  </si>
  <si>
    <t>MNDRM1</t>
  </si>
  <si>
    <t>MNDRPM3/4; MNDRM1</t>
  </si>
  <si>
    <t>MNDLM1/2</t>
  </si>
  <si>
    <t>MAXRM2</t>
  </si>
  <si>
    <t>MAXRM1-3</t>
  </si>
  <si>
    <t>MNDLM3, Supragingival Buccal</t>
  </si>
  <si>
    <t>MNDRM2/3 Supragingival Buccal</t>
  </si>
  <si>
    <t>MAXRM1/2</t>
  </si>
  <si>
    <t>MNDRM2/3</t>
  </si>
  <si>
    <t>MAXLM1; MAXLPM3/4</t>
  </si>
  <si>
    <t>MNDLM2/3</t>
  </si>
  <si>
    <t>MAXLM3</t>
  </si>
  <si>
    <t>MAXLI1</t>
  </si>
  <si>
    <t>MAXRM3</t>
  </si>
  <si>
    <t>MNDRPM4</t>
  </si>
  <si>
    <t>MNDPM3/4; MNDM1-3, Supragingival Lingual</t>
  </si>
  <si>
    <t>MNDPM3/4; MNDM1-3</t>
  </si>
  <si>
    <t>Grave Fill</t>
  </si>
  <si>
    <t>Control location</t>
  </si>
  <si>
    <t>Initial sediment sample weight (g)</t>
  </si>
  <si>
    <t>Amount processed for Phytoliths (g)</t>
  </si>
  <si>
    <t>Acid Insoluble Fraction (g)</t>
  </si>
  <si>
    <t>Analysed sample - Phytoliths (g)</t>
  </si>
  <si>
    <t>Amount processed for Starch (g)</t>
  </si>
  <si>
    <t>Elongate clavate</t>
  </si>
  <si>
    <t>Elongate dentate</t>
  </si>
  <si>
    <t>Elongate dendritic</t>
  </si>
  <si>
    <t>Elongate sinuate</t>
  </si>
  <si>
    <t>Articulate elongate (non-Interdigitate)</t>
  </si>
  <si>
    <t>Type 1</t>
  </si>
  <si>
    <t>SK 42</t>
  </si>
  <si>
    <t>Endocranial area</t>
  </si>
  <si>
    <t>Behind maxilla</t>
  </si>
  <si>
    <t>Maxilla</t>
  </si>
  <si>
    <t>SK 132</t>
  </si>
  <si>
    <t>SK 4</t>
  </si>
  <si>
    <t>Mandible both sides</t>
  </si>
  <si>
    <t>SK 87b</t>
  </si>
  <si>
    <t>Mandible</t>
  </si>
  <si>
    <t>SK 236</t>
  </si>
  <si>
    <t>Mandibular left molars</t>
  </si>
  <si>
    <t>Particulate charcoal &lt;250µm</t>
  </si>
  <si>
    <t>MAXRM1, Supragingival Lingual</t>
  </si>
  <si>
    <t>Total grass</t>
  </si>
  <si>
    <t>Total grass + tree/shrub</t>
  </si>
  <si>
    <t>Grass Elongate Morphotypes</t>
  </si>
  <si>
    <t>Grass Short Cell Morphotypes</t>
  </si>
  <si>
    <t>SK 9</t>
  </si>
  <si>
    <t>SK 3</t>
  </si>
  <si>
    <t>SK 24</t>
  </si>
  <si>
    <t>SK 26</t>
  </si>
  <si>
    <t>SK 38</t>
  </si>
  <si>
    <t>SK 60</t>
  </si>
  <si>
    <t>SK 87a</t>
  </si>
  <si>
    <t>SK 37</t>
  </si>
  <si>
    <t>SK 39</t>
  </si>
  <si>
    <t>SK 62</t>
  </si>
  <si>
    <t>SK 69</t>
  </si>
  <si>
    <t>SK 74</t>
  </si>
  <si>
    <t>SK 83</t>
  </si>
  <si>
    <t>SK 88</t>
  </si>
  <si>
    <t>SK 96</t>
  </si>
  <si>
    <t>SK 102</t>
  </si>
  <si>
    <t>SK 125</t>
  </si>
  <si>
    <t>SK 133</t>
  </si>
  <si>
    <t>SK 134</t>
  </si>
  <si>
    <t>SK 139</t>
  </si>
  <si>
    <t>SK 76</t>
  </si>
  <si>
    <t>SK 131</t>
  </si>
  <si>
    <t>SK 143</t>
  </si>
  <si>
    <t>SK 172</t>
  </si>
  <si>
    <t>SK 200</t>
  </si>
  <si>
    <t>SK 223</t>
  </si>
  <si>
    <t>SK 227</t>
  </si>
  <si>
    <t>SK 234</t>
  </si>
  <si>
    <t>SK 247</t>
  </si>
  <si>
    <t>SK 264</t>
  </si>
  <si>
    <t>SK 268</t>
  </si>
  <si>
    <t>MNDLM1/2; Supragingival Buccal</t>
  </si>
  <si>
    <t>Individual ID</t>
  </si>
  <si>
    <r>
      <t>Type 2 (</t>
    </r>
    <r>
      <rPr>
        <b/>
        <i/>
        <sz val="10"/>
        <color theme="1"/>
        <rFont val="Arial"/>
        <family val="2"/>
      </rPr>
      <t xml:space="preserve">cf. </t>
    </r>
    <r>
      <rPr>
        <b/>
        <sz val="10"/>
        <color theme="1"/>
        <rFont val="Arial"/>
        <family val="2"/>
      </rPr>
      <t>Panicoid)</t>
    </r>
  </si>
  <si>
    <r>
      <t>Type 1 (</t>
    </r>
    <r>
      <rPr>
        <b/>
        <i/>
        <sz val="10"/>
        <color theme="1"/>
        <rFont val="Arial"/>
        <family val="2"/>
      </rPr>
      <t>cf.</t>
    </r>
    <r>
      <rPr>
        <b/>
        <sz val="10"/>
        <color theme="1"/>
        <rFont val="Arial"/>
        <family val="2"/>
      </rPr>
      <t xml:space="preserve"> Panicoid)</t>
    </r>
  </si>
  <si>
    <t>Type 3 (Faboideae)</t>
  </si>
  <si>
    <r>
      <t>Type 4 (</t>
    </r>
    <r>
      <rPr>
        <b/>
        <i/>
        <sz val="10"/>
        <color theme="1"/>
        <rFont val="Arial"/>
        <family val="2"/>
      </rPr>
      <t xml:space="preserve">cf. </t>
    </r>
    <r>
      <rPr>
        <b/>
        <sz val="10"/>
        <color theme="1"/>
        <rFont val="Arial"/>
        <family val="2"/>
      </rPr>
      <t>Fabaceae)</t>
    </r>
  </si>
  <si>
    <t>Type 5 (Triticeae)</t>
  </si>
  <si>
    <t>Feather barbule</t>
  </si>
  <si>
    <t>Spores</t>
  </si>
  <si>
    <t>p</t>
  </si>
  <si>
    <t>s</t>
  </si>
  <si>
    <t>S2 File. Results from Dental Calculus and Sediment Samples</t>
  </si>
  <si>
    <t>Extract - Phytoliths (g)</t>
  </si>
  <si>
    <t>Analysed Extract - Starch (g)</t>
  </si>
  <si>
    <t>Spheroid (psilate / ornate)</t>
  </si>
  <si>
    <t>Blocky (tabular / irregular)</t>
  </si>
  <si>
    <t>Tracheary (annulate / helical)</t>
  </si>
  <si>
    <t>Other tree / shrub silica bodies</t>
  </si>
  <si>
    <t>Tree / shrub</t>
  </si>
  <si>
    <t>Elongate (entire / irregular)</t>
  </si>
  <si>
    <t>Total grass + tree / shrub</t>
  </si>
  <si>
    <t>Total tree / shrub</t>
  </si>
  <si>
    <t xml:space="preserve">                                  Grass</t>
  </si>
  <si>
    <t xml:space="preserve">                                  Diagnostic Phytolith Morphotypes</t>
  </si>
  <si>
    <t>Calculus Fraction (p / s)</t>
  </si>
  <si>
    <t>Blocky (tabular / irregular / facetate)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</si>
</sst>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202020"/>
      <name val="Arial"/>
      <family val="2"/>
    </font>
    <font>
      <b/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3" borderId="0" xfId="0" applyFont="1" applyFill="1" applyAlignment="1">
      <alignment horizontal="right"/>
    </xf>
    <xf numFmtId="0" fontId="3" fillId="4" borderId="0" xfId="0" applyFont="1" applyFill="1"/>
    <xf numFmtId="0" fontId="3" fillId="2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2" borderId="1" xfId="0" applyFont="1" applyFill="1" applyBorder="1"/>
    <xf numFmtId="0" fontId="5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0" fontId="3" fillId="3" borderId="0" xfId="0" applyFont="1" applyFill="1"/>
    <xf numFmtId="0" fontId="3" fillId="5" borderId="0" xfId="0" applyFont="1" applyFill="1"/>
    <xf numFmtId="0" fontId="3" fillId="2" borderId="0" xfId="0" applyFont="1" applyFill="1" applyAlignment="1">
      <alignment horizontal="right"/>
    </xf>
    <xf numFmtId="0" fontId="3" fillId="3" borderId="1" xfId="0" applyFont="1" applyFill="1" applyBorder="1"/>
    <xf numFmtId="0" fontId="3" fillId="5" borderId="1" xfId="0" applyFont="1" applyFill="1" applyBorder="1"/>
    <xf numFmtId="0" fontId="2" fillId="0" borderId="0" xfId="1" applyFont="1" applyBorder="1" applyAlignment="1">
      <alignment wrapText="1"/>
    </xf>
    <xf numFmtId="0" fontId="7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textRotation="45"/>
    </xf>
    <xf numFmtId="0" fontId="2" fillId="0" borderId="1" xfId="0" applyFont="1" applyBorder="1" applyAlignment="1">
      <alignment horizontal="left" textRotation="45"/>
    </xf>
    <xf numFmtId="0" fontId="2" fillId="0" borderId="1" xfId="0" applyFont="1" applyBorder="1" applyAlignment="1">
      <alignment horizontal="left" textRotation="45" wrapText="1"/>
    </xf>
    <xf numFmtId="0" fontId="2" fillId="0" borderId="1" xfId="0" applyFont="1" applyBorder="1" applyAlignment="1">
      <alignment horizontal="right" textRotation="45" wrapText="1"/>
    </xf>
    <xf numFmtId="0" fontId="2" fillId="3" borderId="1" xfId="0" applyFont="1" applyFill="1" applyBorder="1" applyAlignment="1">
      <alignment horizontal="right" textRotation="45"/>
    </xf>
    <xf numFmtId="0" fontId="2" fillId="3" borderId="1" xfId="0" applyFont="1" applyFill="1" applyBorder="1" applyAlignment="1">
      <alignment horizontal="right" textRotation="45" wrapText="1"/>
    </xf>
    <xf numFmtId="0" fontId="2" fillId="4" borderId="1" xfId="0" applyFont="1" applyFill="1" applyBorder="1" applyAlignment="1">
      <alignment horizontal="right" textRotation="45"/>
    </xf>
    <xf numFmtId="0" fontId="2" fillId="5" borderId="1" xfId="0" applyFont="1" applyFill="1" applyBorder="1" applyAlignment="1">
      <alignment horizontal="right" textRotation="45" wrapText="1"/>
    </xf>
    <xf numFmtId="0" fontId="2" fillId="2" borderId="1" xfId="0" applyFont="1" applyFill="1" applyBorder="1" applyAlignment="1">
      <alignment horizontal="right" textRotation="45"/>
    </xf>
    <xf numFmtId="0" fontId="2" fillId="0" borderId="0" xfId="0" applyFont="1" applyAlignment="1">
      <alignment horizontal="left" textRotation="45"/>
    </xf>
    <xf numFmtId="0" fontId="3" fillId="0" borderId="0" xfId="0" applyFont="1" applyAlignment="1"/>
    <xf numFmtId="0" fontId="2" fillId="0" borderId="0" xfId="0" applyFont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Border="1" applyAlignment="1">
      <alignment textRotation="45"/>
    </xf>
    <xf numFmtId="0" fontId="3" fillId="0" borderId="0" xfId="0" applyFont="1" applyBorder="1" applyAlignment="1">
      <alignment textRotation="45"/>
    </xf>
    <xf numFmtId="0" fontId="2" fillId="0" borderId="1" xfId="0" applyFont="1" applyBorder="1" applyAlignment="1">
      <alignment horizontal="right" textRotation="45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right" textRotation="45" wrapText="1"/>
    </xf>
    <xf numFmtId="0" fontId="2" fillId="6" borderId="1" xfId="0" applyFont="1" applyFill="1" applyBorder="1" applyAlignment="1">
      <alignment horizontal="right" textRotation="45" wrapText="1"/>
    </xf>
    <xf numFmtId="0" fontId="2" fillId="6" borderId="1" xfId="0" applyFont="1" applyFill="1" applyBorder="1" applyAlignment="1">
      <alignment horizontal="right" textRotation="45"/>
    </xf>
    <xf numFmtId="0" fontId="3" fillId="2" borderId="0" xfId="0" applyFont="1" applyFill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0" fontId="3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1" xfId="0" applyFont="1" applyFill="1" applyBorder="1" applyAlignment="1">
      <alignment horizontal="right" textRotation="45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929292"/>
      <color rgb="FF009051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DA8A6-492E-844C-BA26-185AB9A13430}">
  <dimension ref="A3:BB72"/>
  <sheetViews>
    <sheetView tabSelected="1" zoomScale="92" zoomScaleNormal="92" workbookViewId="0">
      <selection activeCell="AD5" sqref="AD5"/>
    </sheetView>
  </sheetViews>
  <sheetFormatPr baseColWidth="10" defaultRowHeight="16" x14ac:dyDescent="0.2"/>
  <cols>
    <col min="1" max="1" width="9.83203125" style="1" customWidth="1"/>
    <col min="2" max="2" width="11" style="1" customWidth="1"/>
    <col min="3" max="3" width="9.83203125" style="1" customWidth="1"/>
    <col min="4" max="4" width="36" style="1" customWidth="1"/>
    <col min="5" max="5" width="8.83203125" style="1" customWidth="1"/>
    <col min="6" max="6" width="6.6640625" style="1" customWidth="1"/>
    <col min="7" max="7" width="8.33203125" style="1" customWidth="1"/>
    <col min="8" max="8" width="10.1640625" style="1" customWidth="1"/>
    <col min="9" max="9" width="8.83203125" style="1" customWidth="1"/>
    <col min="10" max="10" width="8.6640625" style="1" customWidth="1"/>
    <col min="11" max="11" width="7.1640625" style="1" customWidth="1"/>
    <col min="12" max="13" width="6.5" style="1" customWidth="1"/>
    <col min="14" max="14" width="7.1640625" style="1" customWidth="1"/>
    <col min="15" max="15" width="7.5" style="1" customWidth="1"/>
    <col min="16" max="16" width="7.33203125" style="1" customWidth="1"/>
    <col min="17" max="17" width="6.83203125" style="1" customWidth="1"/>
    <col min="18" max="18" width="6.5" style="1" customWidth="1"/>
    <col min="19" max="19" width="11.83203125" style="1" customWidth="1"/>
    <col min="20" max="20" width="10.83203125" style="1" customWidth="1"/>
    <col min="21" max="21" width="6.83203125" style="1" customWidth="1"/>
    <col min="22" max="22" width="10.83203125" style="1" customWidth="1"/>
    <col min="23" max="23" width="11.5" style="1" customWidth="1"/>
    <col min="24" max="24" width="7.83203125" style="1" customWidth="1"/>
    <col min="25" max="25" width="10.5" style="1" customWidth="1"/>
    <col min="26" max="26" width="10.83203125" style="1" customWidth="1"/>
    <col min="27" max="27" width="10.5" style="1" customWidth="1"/>
    <col min="28" max="29" width="10.83203125" style="1" customWidth="1"/>
    <col min="30" max="30" width="8.5" style="1" customWidth="1"/>
    <col min="31" max="31" width="12.1640625" style="1" customWidth="1"/>
    <col min="32" max="32" width="17.33203125" style="1" customWidth="1"/>
    <col min="33" max="33" width="8.5" style="1" customWidth="1"/>
    <col min="34" max="34" width="7.1640625" style="1" customWidth="1"/>
    <col min="35" max="35" width="17.83203125" style="27" customWidth="1"/>
    <col min="36" max="36" width="10" style="1" customWidth="1"/>
    <col min="37" max="37" width="7.5" style="1" customWidth="1"/>
    <col min="38" max="39" width="7.83203125" style="1" customWidth="1"/>
    <col min="40" max="40" width="8.5" style="1" customWidth="1"/>
    <col min="41" max="41" width="8.1640625" style="1" customWidth="1"/>
    <col min="42" max="43" width="8.5" style="1" customWidth="1"/>
    <col min="44" max="44" width="7.1640625" style="1" customWidth="1"/>
    <col min="45" max="45" width="7.83203125" style="1" customWidth="1"/>
    <col min="46" max="47" width="10.83203125" style="1"/>
    <col min="48" max="50" width="10.83203125" style="2"/>
    <col min="51" max="53" width="10.83203125" style="1"/>
    <col min="54" max="54" width="10.83203125" style="2"/>
    <col min="55" max="16384" width="10.83203125" style="1"/>
  </cols>
  <sheetData>
    <row r="3" spans="1:53" x14ac:dyDescent="0.2">
      <c r="A3" s="39" t="s">
        <v>166</v>
      </c>
      <c r="B3" s="39"/>
      <c r="C3" s="39"/>
      <c r="D3" s="39"/>
    </row>
    <row r="4" spans="1:53" ht="16" customHeight="1" x14ac:dyDescent="0.2">
      <c r="K4" s="39" t="s">
        <v>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G4" s="56" t="s">
        <v>1</v>
      </c>
      <c r="AH4" s="56"/>
      <c r="AI4" s="56"/>
      <c r="AJ4" s="69"/>
      <c r="AK4" s="70"/>
      <c r="AL4" s="42" t="s">
        <v>3</v>
      </c>
      <c r="AM4" s="42"/>
      <c r="AN4" s="42"/>
      <c r="AO4" s="42"/>
      <c r="AP4" s="42"/>
      <c r="AQ4" s="42"/>
      <c r="AR4" s="71" t="s">
        <v>5</v>
      </c>
      <c r="AS4" s="71"/>
      <c r="AT4" s="71"/>
      <c r="AU4" s="4"/>
      <c r="AV4" s="39"/>
    </row>
    <row r="5" spans="1:53" ht="16" customHeight="1" x14ac:dyDescent="0.2">
      <c r="K5" s="63" t="s">
        <v>123</v>
      </c>
      <c r="L5" s="63"/>
      <c r="M5" s="63"/>
      <c r="N5" s="63"/>
      <c r="P5" s="41" t="s">
        <v>122</v>
      </c>
      <c r="Q5" s="41"/>
      <c r="R5" s="41"/>
      <c r="S5" s="41"/>
      <c r="T5" s="41"/>
      <c r="U5" s="39" t="s">
        <v>6</v>
      </c>
      <c r="V5" s="39"/>
      <c r="X5" s="40" t="s">
        <v>173</v>
      </c>
      <c r="Y5" s="40"/>
      <c r="Z5" s="40"/>
      <c r="AA5" s="40"/>
      <c r="AB5" s="40"/>
      <c r="AC5" s="40"/>
      <c r="AD5" s="3"/>
      <c r="AE5" s="3"/>
      <c r="AF5" s="39"/>
      <c r="AG5" s="56"/>
      <c r="AH5" s="56"/>
      <c r="AI5" s="56"/>
      <c r="AJ5" s="70"/>
      <c r="AK5" s="70"/>
      <c r="AL5" s="42"/>
      <c r="AM5" s="42"/>
      <c r="AN5" s="42"/>
      <c r="AO5" s="42"/>
      <c r="AP5" s="42"/>
      <c r="AQ5" s="42"/>
      <c r="AR5" s="71"/>
      <c r="AS5" s="71"/>
      <c r="AT5" s="71"/>
      <c r="AU5" s="72"/>
      <c r="AV5" s="39"/>
      <c r="AY5" s="4"/>
      <c r="AZ5" s="4"/>
      <c r="BA5" s="4"/>
    </row>
    <row r="6" spans="1:53" s="45" customFormat="1" ht="104" customHeight="1" x14ac:dyDescent="0.2">
      <c r="A6" s="47" t="s">
        <v>156</v>
      </c>
      <c r="B6" s="46" t="s">
        <v>7</v>
      </c>
      <c r="C6" s="46" t="s">
        <v>8</v>
      </c>
      <c r="D6" s="47" t="s">
        <v>57</v>
      </c>
      <c r="E6" s="47" t="s">
        <v>179</v>
      </c>
      <c r="F6" s="48" t="s">
        <v>9</v>
      </c>
      <c r="G6" s="48" t="s">
        <v>10</v>
      </c>
      <c r="H6" s="48" t="s">
        <v>11</v>
      </c>
      <c r="I6" s="49" t="s">
        <v>12</v>
      </c>
      <c r="J6" s="49" t="s">
        <v>13</v>
      </c>
      <c r="K6" s="49" t="s">
        <v>14</v>
      </c>
      <c r="L6" s="49" t="s">
        <v>15</v>
      </c>
      <c r="M6" s="49" t="s">
        <v>16</v>
      </c>
      <c r="N6" s="49" t="s">
        <v>17</v>
      </c>
      <c r="O6" s="50" t="s">
        <v>19</v>
      </c>
      <c r="P6" s="50" t="s">
        <v>20</v>
      </c>
      <c r="Q6" s="49" t="s">
        <v>21</v>
      </c>
      <c r="R6" s="50" t="s">
        <v>22</v>
      </c>
      <c r="S6" s="50" t="s">
        <v>23</v>
      </c>
      <c r="T6" s="50" t="s">
        <v>18</v>
      </c>
      <c r="U6" s="49" t="s">
        <v>24</v>
      </c>
      <c r="V6" s="50" t="s">
        <v>25</v>
      </c>
      <c r="W6" s="50" t="s">
        <v>26</v>
      </c>
      <c r="X6" s="50" t="s">
        <v>27</v>
      </c>
      <c r="Y6" s="50" t="s">
        <v>169</v>
      </c>
      <c r="Z6" s="50" t="s">
        <v>180</v>
      </c>
      <c r="AA6" s="50" t="s">
        <v>28</v>
      </c>
      <c r="AB6" s="50" t="s">
        <v>29</v>
      </c>
      <c r="AC6" s="51" t="s">
        <v>120</v>
      </c>
      <c r="AD6" s="51" t="s">
        <v>30</v>
      </c>
      <c r="AE6" s="64" t="s">
        <v>121</v>
      </c>
      <c r="AF6" s="65" t="s">
        <v>174</v>
      </c>
      <c r="AG6" s="66" t="s">
        <v>31</v>
      </c>
      <c r="AH6" s="66" t="s">
        <v>32</v>
      </c>
      <c r="AI6" s="53" t="s">
        <v>2</v>
      </c>
      <c r="AJ6" s="50" t="s">
        <v>158</v>
      </c>
      <c r="AK6" s="50" t="s">
        <v>157</v>
      </c>
      <c r="AL6" s="50" t="s">
        <v>159</v>
      </c>
      <c r="AM6" s="50" t="s">
        <v>160</v>
      </c>
      <c r="AN6" s="50" t="s">
        <v>161</v>
      </c>
      <c r="AO6" s="50" t="s">
        <v>31</v>
      </c>
      <c r="AP6" s="73" t="s">
        <v>4</v>
      </c>
      <c r="AQ6" s="62" t="s">
        <v>33</v>
      </c>
      <c r="AR6" s="48" t="s">
        <v>162</v>
      </c>
      <c r="AS6" s="48" t="s">
        <v>163</v>
      </c>
      <c r="AX6" s="60"/>
      <c r="AY6" s="61"/>
      <c r="AZ6" s="60"/>
      <c r="BA6" s="60"/>
    </row>
    <row r="7" spans="1:53" x14ac:dyDescent="0.2">
      <c r="A7" s="7" t="s">
        <v>125</v>
      </c>
      <c r="B7" s="8" t="s">
        <v>34</v>
      </c>
      <c r="C7" s="8" t="s">
        <v>35</v>
      </c>
      <c r="D7" s="1" t="s">
        <v>58</v>
      </c>
      <c r="E7" s="1" t="s">
        <v>164</v>
      </c>
      <c r="F7" s="8">
        <v>1.76</v>
      </c>
      <c r="G7" s="8">
        <v>0.64</v>
      </c>
      <c r="H7" s="8">
        <v>6</v>
      </c>
      <c r="I7" s="9"/>
      <c r="J7" s="9"/>
      <c r="K7" s="9"/>
      <c r="L7" s="9"/>
      <c r="M7" s="9">
        <v>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>
        <v>1</v>
      </c>
      <c r="Z7" s="9"/>
      <c r="AA7" s="9"/>
      <c r="AB7" s="9"/>
      <c r="AC7" s="10">
        <f>SUM(I7:V7)</f>
        <v>1</v>
      </c>
      <c r="AD7" s="10">
        <f t="shared" ref="AD7:AD70" si="0">SUM(W7:AB7)</f>
        <v>1</v>
      </c>
      <c r="AE7" s="11">
        <f t="shared" ref="AE7:AE70" si="1">SUM(AC7:AD7)</f>
        <v>2</v>
      </c>
      <c r="AF7" s="12"/>
      <c r="AG7" s="12">
        <v>1</v>
      </c>
      <c r="AH7" s="12"/>
      <c r="AI7" s="67">
        <f>SUM(AE7:AH7)</f>
        <v>3</v>
      </c>
      <c r="AJ7" s="9"/>
      <c r="AK7" s="9"/>
      <c r="AL7" s="9"/>
      <c r="AM7" s="9"/>
      <c r="AN7" s="9"/>
      <c r="AO7" s="9"/>
      <c r="AP7" s="1">
        <f t="shared" ref="AP7:AP70" si="2">SUM(AJ7:AO7)</f>
        <v>0</v>
      </c>
      <c r="AQ7" s="12"/>
      <c r="AR7" s="12"/>
      <c r="AS7" s="12"/>
      <c r="AX7" s="13"/>
      <c r="AY7" s="4"/>
      <c r="AZ7" s="4"/>
      <c r="BA7" s="6"/>
    </row>
    <row r="8" spans="1:53" x14ac:dyDescent="0.2">
      <c r="A8" s="43" t="s">
        <v>124</v>
      </c>
      <c r="B8" s="44" t="s">
        <v>34</v>
      </c>
      <c r="C8" s="44" t="s">
        <v>35</v>
      </c>
      <c r="D8" s="43" t="s">
        <v>82</v>
      </c>
      <c r="E8" s="1" t="s">
        <v>165</v>
      </c>
      <c r="F8" s="1">
        <v>2.65</v>
      </c>
      <c r="G8" s="12">
        <v>0.72</v>
      </c>
      <c r="H8" s="12">
        <v>12</v>
      </c>
      <c r="I8" s="9"/>
      <c r="J8" s="9"/>
      <c r="K8" s="9"/>
      <c r="L8" s="9"/>
      <c r="M8" s="9">
        <v>3</v>
      </c>
      <c r="N8" s="9"/>
      <c r="O8" s="9"/>
      <c r="P8" s="9"/>
      <c r="Q8" s="9"/>
      <c r="R8" s="9"/>
      <c r="S8" s="9"/>
      <c r="T8" s="9">
        <v>1</v>
      </c>
      <c r="U8" s="9"/>
      <c r="V8" s="9">
        <v>1</v>
      </c>
      <c r="W8" s="9">
        <v>1</v>
      </c>
      <c r="X8" s="9"/>
      <c r="Y8" s="9"/>
      <c r="Z8" s="9"/>
      <c r="AA8" s="9"/>
      <c r="AB8" s="9"/>
      <c r="AC8" s="10">
        <f>SUM(I8:V8)</f>
        <v>5</v>
      </c>
      <c r="AD8" s="10">
        <f t="shared" si="0"/>
        <v>1</v>
      </c>
      <c r="AE8" s="11">
        <f t="shared" si="1"/>
        <v>6</v>
      </c>
      <c r="AF8" s="12"/>
      <c r="AG8" s="12"/>
      <c r="AH8" s="12"/>
      <c r="AI8" s="67">
        <f>SUM(AE8:AH8)</f>
        <v>6</v>
      </c>
      <c r="AJ8" s="9">
        <v>1</v>
      </c>
      <c r="AK8" s="9"/>
      <c r="AL8" s="9"/>
      <c r="AM8" s="9"/>
      <c r="AN8" s="9"/>
      <c r="AO8" s="9">
        <v>2</v>
      </c>
      <c r="AP8" s="1">
        <f t="shared" si="2"/>
        <v>3</v>
      </c>
      <c r="AQ8" s="12"/>
      <c r="AR8" s="12"/>
      <c r="AS8" s="12"/>
      <c r="AX8" s="14"/>
      <c r="AY8" s="4"/>
      <c r="AZ8" s="4"/>
      <c r="BA8" s="6"/>
    </row>
    <row r="9" spans="1:53" x14ac:dyDescent="0.2">
      <c r="A9" s="43"/>
      <c r="B9" s="44"/>
      <c r="C9" s="44"/>
      <c r="D9" s="43"/>
      <c r="E9" s="1" t="s">
        <v>164</v>
      </c>
      <c r="F9" s="8">
        <v>4.57</v>
      </c>
      <c r="G9" s="8">
        <v>2.4700000000000002</v>
      </c>
      <c r="H9" s="8">
        <v>6</v>
      </c>
      <c r="I9" s="9">
        <v>2</v>
      </c>
      <c r="J9" s="9"/>
      <c r="K9" s="9"/>
      <c r="L9" s="9">
        <v>4</v>
      </c>
      <c r="M9" s="9">
        <v>7</v>
      </c>
      <c r="N9" s="9"/>
      <c r="O9" s="9"/>
      <c r="P9" s="9"/>
      <c r="Q9" s="9">
        <v>1</v>
      </c>
      <c r="R9" s="9"/>
      <c r="S9" s="9">
        <v>1</v>
      </c>
      <c r="T9" s="9"/>
      <c r="U9" s="9"/>
      <c r="V9" s="9"/>
      <c r="W9" s="9">
        <v>2</v>
      </c>
      <c r="X9" s="9"/>
      <c r="Y9" s="9"/>
      <c r="Z9" s="9"/>
      <c r="AA9" s="9"/>
      <c r="AB9" s="9"/>
      <c r="AC9" s="10">
        <f>SUM(I9:V9)</f>
        <v>15</v>
      </c>
      <c r="AD9" s="10">
        <f t="shared" si="0"/>
        <v>2</v>
      </c>
      <c r="AE9" s="11">
        <f t="shared" si="1"/>
        <v>17</v>
      </c>
      <c r="AF9" s="12"/>
      <c r="AG9" s="12"/>
      <c r="AH9" s="12">
        <v>1</v>
      </c>
      <c r="AI9" s="67">
        <f>SUM(AE9:AH9)</f>
        <v>18</v>
      </c>
      <c r="AJ9" s="9"/>
      <c r="AK9" s="9"/>
      <c r="AL9" s="9"/>
      <c r="AM9" s="9"/>
      <c r="AN9" s="9"/>
      <c r="AO9" s="9"/>
      <c r="AP9" s="1">
        <f t="shared" si="2"/>
        <v>0</v>
      </c>
      <c r="AQ9" s="12"/>
      <c r="AR9" s="12"/>
      <c r="AS9" s="12"/>
      <c r="AX9" s="13"/>
      <c r="AY9" s="4"/>
      <c r="AZ9" s="4"/>
      <c r="BA9" s="6"/>
    </row>
    <row r="10" spans="1:53" x14ac:dyDescent="0.2">
      <c r="A10" s="44" t="s">
        <v>126</v>
      </c>
      <c r="B10" s="44" t="s">
        <v>34</v>
      </c>
      <c r="C10" s="44" t="s">
        <v>35</v>
      </c>
      <c r="D10" s="44" t="s">
        <v>81</v>
      </c>
      <c r="E10" s="1" t="s">
        <v>165</v>
      </c>
      <c r="F10" s="1">
        <v>4.0999999999999996</v>
      </c>
      <c r="G10" s="12">
        <v>0.89</v>
      </c>
      <c r="H10" s="12">
        <v>12</v>
      </c>
      <c r="I10" s="9">
        <v>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>
        <v>2</v>
      </c>
      <c r="Z10" s="9"/>
      <c r="AA10" s="9"/>
      <c r="AB10" s="9"/>
      <c r="AC10" s="10">
        <f>SUM(I10:V10)</f>
        <v>1</v>
      </c>
      <c r="AD10" s="10">
        <f t="shared" si="0"/>
        <v>2</v>
      </c>
      <c r="AE10" s="11">
        <f t="shared" si="1"/>
        <v>3</v>
      </c>
      <c r="AF10" s="12"/>
      <c r="AG10" s="12"/>
      <c r="AH10" s="12"/>
      <c r="AI10" s="67">
        <f>SUM(AE10:AH10)</f>
        <v>3</v>
      </c>
      <c r="AJ10" s="9"/>
      <c r="AK10" s="9"/>
      <c r="AL10" s="9"/>
      <c r="AM10" s="9"/>
      <c r="AN10" s="9"/>
      <c r="AO10" s="9"/>
      <c r="AP10" s="1">
        <f t="shared" si="2"/>
        <v>0</v>
      </c>
      <c r="AQ10" s="12"/>
      <c r="AR10" s="12"/>
      <c r="AS10" s="12"/>
      <c r="AX10" s="14"/>
      <c r="AY10" s="4"/>
      <c r="AZ10" s="4"/>
      <c r="BA10" s="6"/>
    </row>
    <row r="11" spans="1:53" x14ac:dyDescent="0.2">
      <c r="A11" s="44"/>
      <c r="B11" s="44"/>
      <c r="C11" s="44"/>
      <c r="D11" s="44"/>
      <c r="E11" s="1" t="s">
        <v>164</v>
      </c>
      <c r="F11" s="8">
        <v>5.4</v>
      </c>
      <c r="G11" s="8">
        <v>1.75</v>
      </c>
      <c r="H11" s="8">
        <v>6</v>
      </c>
      <c r="I11" s="9">
        <v>1</v>
      </c>
      <c r="J11" s="9"/>
      <c r="K11" s="9"/>
      <c r="L11" s="9"/>
      <c r="M11" s="9">
        <v>1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10">
        <f>SUM(I11:V11)</f>
        <v>2</v>
      </c>
      <c r="AD11" s="10">
        <f t="shared" si="0"/>
        <v>0</v>
      </c>
      <c r="AE11" s="11">
        <f t="shared" si="1"/>
        <v>2</v>
      </c>
      <c r="AF11" s="12">
        <v>1</v>
      </c>
      <c r="AG11" s="12"/>
      <c r="AH11" s="12"/>
      <c r="AI11" s="67">
        <f>SUM(AE11:AH11)</f>
        <v>3</v>
      </c>
      <c r="AJ11" s="9"/>
      <c r="AK11" s="9"/>
      <c r="AL11" s="9"/>
      <c r="AM11" s="9"/>
      <c r="AN11" s="9"/>
      <c r="AO11" s="9"/>
      <c r="AP11" s="1">
        <f t="shared" si="2"/>
        <v>0</v>
      </c>
      <c r="AQ11" s="12">
        <v>1</v>
      </c>
      <c r="AR11" s="12"/>
      <c r="AS11" s="12"/>
      <c r="AX11" s="13"/>
      <c r="AY11" s="4"/>
      <c r="AZ11" s="4"/>
      <c r="BA11" s="6"/>
    </row>
    <row r="12" spans="1:53" x14ac:dyDescent="0.2">
      <c r="A12" s="1" t="s">
        <v>127</v>
      </c>
      <c r="B12" s="1" t="s">
        <v>34</v>
      </c>
      <c r="C12" s="1" t="s">
        <v>35</v>
      </c>
      <c r="D12" s="15" t="s">
        <v>92</v>
      </c>
      <c r="E12" s="1" t="s">
        <v>165</v>
      </c>
      <c r="F12" s="1">
        <v>13.5</v>
      </c>
      <c r="G12" s="12">
        <v>2.72</v>
      </c>
      <c r="H12" s="12">
        <v>48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>
        <f>SUM(I12:AB12)</f>
        <v>0</v>
      </c>
      <c r="AD12" s="10">
        <f t="shared" si="0"/>
        <v>0</v>
      </c>
      <c r="AE12" s="11">
        <f t="shared" si="1"/>
        <v>0</v>
      </c>
      <c r="AF12" s="12"/>
      <c r="AG12" s="12"/>
      <c r="AH12" s="12"/>
      <c r="AI12" s="67">
        <f>SUM(AE12:AH12)</f>
        <v>0</v>
      </c>
      <c r="AJ12" s="9"/>
      <c r="AK12" s="9"/>
      <c r="AL12" s="9"/>
      <c r="AM12" s="9"/>
      <c r="AN12" s="9"/>
      <c r="AO12" s="9"/>
      <c r="AP12" s="1">
        <f t="shared" si="2"/>
        <v>0</v>
      </c>
      <c r="AQ12" s="12"/>
      <c r="AR12" s="12"/>
      <c r="AS12" s="12"/>
      <c r="AX12" s="14"/>
      <c r="AY12" s="4"/>
      <c r="AZ12" s="4"/>
      <c r="BA12" s="6"/>
    </row>
    <row r="13" spans="1:53" x14ac:dyDescent="0.2">
      <c r="A13" s="1" t="s">
        <v>128</v>
      </c>
      <c r="B13" s="1" t="s">
        <v>34</v>
      </c>
      <c r="C13" s="1" t="s">
        <v>35</v>
      </c>
      <c r="D13" s="15" t="s">
        <v>93</v>
      </c>
      <c r="E13" s="1" t="s">
        <v>165</v>
      </c>
      <c r="F13" s="1">
        <v>2.09</v>
      </c>
      <c r="G13" s="12">
        <v>0.87</v>
      </c>
      <c r="H13" s="12">
        <v>12</v>
      </c>
      <c r="I13" s="9">
        <v>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">
        <f>SUM(I13:AB13)</f>
        <v>1</v>
      </c>
      <c r="AD13" s="10">
        <f t="shared" si="0"/>
        <v>0</v>
      </c>
      <c r="AE13" s="11">
        <f t="shared" si="1"/>
        <v>1</v>
      </c>
      <c r="AF13" s="12"/>
      <c r="AG13" s="12">
        <v>1</v>
      </c>
      <c r="AH13" s="12">
        <v>6</v>
      </c>
      <c r="AI13" s="67">
        <f>SUM(AE13:AH13)</f>
        <v>8</v>
      </c>
      <c r="AJ13" s="9"/>
      <c r="AK13" s="9"/>
      <c r="AL13" s="9"/>
      <c r="AM13" s="9"/>
      <c r="AN13" s="9"/>
      <c r="AO13" s="9"/>
      <c r="AP13" s="1">
        <f t="shared" si="2"/>
        <v>0</v>
      </c>
      <c r="AQ13" s="12"/>
      <c r="AR13" s="12"/>
      <c r="AS13" s="12"/>
      <c r="AX13" s="14"/>
      <c r="AY13" s="4"/>
      <c r="AZ13" s="4"/>
      <c r="BA13" s="6"/>
    </row>
    <row r="14" spans="1:53" x14ac:dyDescent="0.2">
      <c r="A14" s="7" t="s">
        <v>129</v>
      </c>
      <c r="B14" s="8" t="s">
        <v>34</v>
      </c>
      <c r="C14" s="8" t="s">
        <v>35</v>
      </c>
      <c r="D14" s="15" t="s">
        <v>93</v>
      </c>
      <c r="E14" s="1" t="s">
        <v>164</v>
      </c>
      <c r="F14" s="8">
        <v>2.25</v>
      </c>
      <c r="G14" s="8">
        <v>1.56</v>
      </c>
      <c r="H14" s="8">
        <v>6</v>
      </c>
      <c r="I14" s="9"/>
      <c r="J14" s="9"/>
      <c r="K14" s="9"/>
      <c r="L14" s="9"/>
      <c r="M14" s="9">
        <v>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>
        <v>1</v>
      </c>
      <c r="AA14" s="9"/>
      <c r="AB14" s="9"/>
      <c r="AC14" s="10">
        <f>SUM(I14:V14)</f>
        <v>2</v>
      </c>
      <c r="AD14" s="10">
        <f t="shared" si="0"/>
        <v>1</v>
      </c>
      <c r="AE14" s="11">
        <f t="shared" si="1"/>
        <v>3</v>
      </c>
      <c r="AF14" s="12"/>
      <c r="AG14" s="12"/>
      <c r="AH14" s="12"/>
      <c r="AI14" s="67">
        <f>SUM(AE14:AH14)</f>
        <v>3</v>
      </c>
      <c r="AJ14" s="9"/>
      <c r="AK14" s="9"/>
      <c r="AL14" s="9"/>
      <c r="AM14" s="9"/>
      <c r="AN14" s="9"/>
      <c r="AO14" s="9"/>
      <c r="AP14" s="1">
        <f t="shared" si="2"/>
        <v>0</v>
      </c>
      <c r="AQ14" s="12"/>
      <c r="AR14" s="12"/>
      <c r="AS14" s="12"/>
      <c r="AX14" s="13"/>
      <c r="AY14" s="4"/>
      <c r="AZ14" s="4"/>
      <c r="BA14" s="6"/>
    </row>
    <row r="15" spans="1:53" x14ac:dyDescent="0.2">
      <c r="A15" s="15" t="s">
        <v>38</v>
      </c>
      <c r="B15" s="1" t="s">
        <v>34</v>
      </c>
      <c r="C15" s="1" t="s">
        <v>35</v>
      </c>
      <c r="D15" s="1" t="s">
        <v>59</v>
      </c>
      <c r="E15" s="1" t="s">
        <v>165</v>
      </c>
      <c r="F15" s="1">
        <v>1.8</v>
      </c>
      <c r="G15" s="12">
        <v>0.27</v>
      </c>
      <c r="H15" s="1">
        <v>12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">
        <f>SUM(I15:AB15)</f>
        <v>0</v>
      </c>
      <c r="AD15" s="10">
        <f t="shared" si="0"/>
        <v>0</v>
      </c>
      <c r="AE15" s="11">
        <f t="shared" si="1"/>
        <v>0</v>
      </c>
      <c r="AF15" s="12"/>
      <c r="AG15" s="12"/>
      <c r="AH15" s="12"/>
      <c r="AI15" s="67">
        <f>SUM(AE15:AH15)</f>
        <v>0</v>
      </c>
      <c r="AJ15" s="9"/>
      <c r="AK15" s="9"/>
      <c r="AL15" s="9"/>
      <c r="AM15" s="9"/>
      <c r="AN15" s="9"/>
      <c r="AO15" s="9"/>
      <c r="AP15" s="1">
        <f t="shared" si="2"/>
        <v>0</v>
      </c>
      <c r="AQ15" s="12"/>
      <c r="AR15" s="12"/>
      <c r="AS15" s="12"/>
      <c r="AX15" s="14"/>
      <c r="AY15" s="4"/>
      <c r="AZ15" s="4"/>
      <c r="BA15" s="6"/>
    </row>
    <row r="16" spans="1:53" x14ac:dyDescent="0.2">
      <c r="A16" s="7" t="s">
        <v>39</v>
      </c>
      <c r="B16" s="8" t="s">
        <v>34</v>
      </c>
      <c r="C16" s="8" t="s">
        <v>35</v>
      </c>
      <c r="D16" s="1" t="s">
        <v>60</v>
      </c>
      <c r="E16" s="1" t="s">
        <v>165</v>
      </c>
      <c r="F16" s="8">
        <v>1.4</v>
      </c>
      <c r="G16" s="8">
        <v>0.63</v>
      </c>
      <c r="H16" s="8">
        <v>6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>
        <v>1</v>
      </c>
      <c r="Z16" s="9">
        <v>2</v>
      </c>
      <c r="AA16" s="9"/>
      <c r="AB16" s="9"/>
      <c r="AC16" s="10">
        <f t="shared" ref="AC16:AC26" si="3">SUM(I16:V16)</f>
        <v>0</v>
      </c>
      <c r="AD16" s="10">
        <f t="shared" si="0"/>
        <v>3</v>
      </c>
      <c r="AE16" s="11">
        <f t="shared" si="1"/>
        <v>3</v>
      </c>
      <c r="AF16" s="12"/>
      <c r="AG16" s="12">
        <v>2</v>
      </c>
      <c r="AH16" s="12"/>
      <c r="AI16" s="67">
        <f>SUM(AE16:AH16)</f>
        <v>5</v>
      </c>
      <c r="AJ16" s="9"/>
      <c r="AK16" s="9"/>
      <c r="AL16" s="9"/>
      <c r="AM16" s="9"/>
      <c r="AN16" s="9">
        <v>1</v>
      </c>
      <c r="AO16" s="9"/>
      <c r="AP16" s="1">
        <f>SUM(AJ16:AN16)</f>
        <v>1</v>
      </c>
      <c r="AQ16" s="12"/>
      <c r="AR16" s="12"/>
      <c r="AS16" s="12"/>
      <c r="AX16" s="13"/>
      <c r="AY16" s="4"/>
      <c r="AZ16" s="4"/>
      <c r="BA16" s="6"/>
    </row>
    <row r="17" spans="1:53" x14ac:dyDescent="0.2">
      <c r="A17" s="16" t="s">
        <v>130</v>
      </c>
      <c r="B17" s="16" t="s">
        <v>34</v>
      </c>
      <c r="C17" s="16" t="s">
        <v>35</v>
      </c>
      <c r="D17" s="16" t="s">
        <v>61</v>
      </c>
      <c r="E17" s="16" t="s">
        <v>165</v>
      </c>
      <c r="F17" s="16">
        <v>1.7</v>
      </c>
      <c r="G17" s="17">
        <v>0.53</v>
      </c>
      <c r="H17" s="16">
        <v>12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>
        <f t="shared" si="3"/>
        <v>0</v>
      </c>
      <c r="AD17" s="19">
        <f t="shared" si="0"/>
        <v>0</v>
      </c>
      <c r="AE17" s="20">
        <f t="shared" si="1"/>
        <v>0</v>
      </c>
      <c r="AF17" s="17"/>
      <c r="AG17" s="17"/>
      <c r="AH17" s="17"/>
      <c r="AI17" s="68">
        <f>SUM(AE17:AH17)</f>
        <v>0</v>
      </c>
      <c r="AJ17" s="18"/>
      <c r="AK17" s="18"/>
      <c r="AL17" s="18"/>
      <c r="AM17" s="18"/>
      <c r="AN17" s="18"/>
      <c r="AO17" s="18"/>
      <c r="AP17" s="16">
        <f t="shared" si="2"/>
        <v>0</v>
      </c>
      <c r="AQ17" s="17"/>
      <c r="AR17" s="17"/>
      <c r="AS17" s="17"/>
      <c r="AX17" s="14"/>
      <c r="AY17" s="4"/>
      <c r="AZ17" s="4"/>
      <c r="BA17" s="6"/>
    </row>
    <row r="18" spans="1:53" x14ac:dyDescent="0.2">
      <c r="A18" s="7" t="s">
        <v>131</v>
      </c>
      <c r="B18" s="8" t="s">
        <v>34</v>
      </c>
      <c r="C18" s="8" t="s">
        <v>36</v>
      </c>
      <c r="D18" s="1" t="s">
        <v>63</v>
      </c>
      <c r="E18" s="1" t="s">
        <v>165</v>
      </c>
      <c r="F18" s="8">
        <v>0.72</v>
      </c>
      <c r="G18" s="8">
        <v>0.3</v>
      </c>
      <c r="H18" s="8">
        <v>12</v>
      </c>
      <c r="I18" s="9">
        <v>1</v>
      </c>
      <c r="J18" s="9"/>
      <c r="K18" s="9"/>
      <c r="L18" s="9"/>
      <c r="M18" s="9">
        <v>1</v>
      </c>
      <c r="N18" s="9"/>
      <c r="O18" s="9"/>
      <c r="P18" s="9"/>
      <c r="Q18" s="9"/>
      <c r="R18" s="9"/>
      <c r="S18" s="9"/>
      <c r="T18" s="9"/>
      <c r="U18" s="9">
        <v>2</v>
      </c>
      <c r="V18" s="9"/>
      <c r="W18" s="9">
        <v>2</v>
      </c>
      <c r="X18" s="9"/>
      <c r="Y18" s="9"/>
      <c r="Z18" s="9"/>
      <c r="AA18" s="9"/>
      <c r="AB18" s="9">
        <v>2</v>
      </c>
      <c r="AC18" s="10">
        <f t="shared" si="3"/>
        <v>4</v>
      </c>
      <c r="AD18" s="10">
        <f t="shared" si="0"/>
        <v>4</v>
      </c>
      <c r="AE18" s="11">
        <f t="shared" si="1"/>
        <v>8</v>
      </c>
      <c r="AF18" s="12"/>
      <c r="AG18" s="12"/>
      <c r="AH18" s="12"/>
      <c r="AI18" s="67">
        <f>SUM(AE18:AH18)</f>
        <v>8</v>
      </c>
      <c r="AJ18" s="9"/>
      <c r="AK18" s="9"/>
      <c r="AL18" s="9"/>
      <c r="AM18" s="9"/>
      <c r="AN18" s="9"/>
      <c r="AO18" s="9"/>
      <c r="AP18" s="1">
        <f t="shared" si="2"/>
        <v>0</v>
      </c>
      <c r="AQ18" s="12"/>
      <c r="AR18" s="12"/>
      <c r="AS18" s="12"/>
      <c r="AX18" s="13"/>
      <c r="AY18" s="4"/>
      <c r="AZ18" s="4"/>
      <c r="BA18" s="6"/>
    </row>
    <row r="19" spans="1:53" x14ac:dyDescent="0.2">
      <c r="A19" s="1" t="s">
        <v>132</v>
      </c>
      <c r="B19" s="1" t="s">
        <v>34</v>
      </c>
      <c r="C19" s="1" t="s">
        <v>36</v>
      </c>
      <c r="D19" s="1" t="s">
        <v>72</v>
      </c>
      <c r="E19" s="1" t="s">
        <v>165</v>
      </c>
      <c r="F19" s="1">
        <v>4.7</v>
      </c>
      <c r="G19" s="12">
        <v>0.18</v>
      </c>
      <c r="H19" s="12">
        <v>48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10">
        <f t="shared" si="3"/>
        <v>0</v>
      </c>
      <c r="AD19" s="10">
        <f t="shared" si="0"/>
        <v>0</v>
      </c>
      <c r="AE19" s="11">
        <f t="shared" si="1"/>
        <v>0</v>
      </c>
      <c r="AF19" s="12"/>
      <c r="AG19" s="12"/>
      <c r="AH19" s="12"/>
      <c r="AI19" s="67">
        <f>SUM(AE19:AH19)</f>
        <v>0</v>
      </c>
      <c r="AJ19" s="9"/>
      <c r="AK19" s="9"/>
      <c r="AL19" s="9"/>
      <c r="AM19" s="9"/>
      <c r="AN19" s="9"/>
      <c r="AO19" s="9"/>
      <c r="AP19" s="1">
        <f t="shared" si="2"/>
        <v>0</v>
      </c>
      <c r="AQ19" s="12"/>
      <c r="AR19" s="12"/>
      <c r="AS19" s="12"/>
      <c r="AX19" s="14"/>
      <c r="AY19" s="4"/>
      <c r="AZ19" s="4"/>
      <c r="BA19" s="6"/>
    </row>
    <row r="20" spans="1:53" x14ac:dyDescent="0.2">
      <c r="A20" s="1" t="s">
        <v>107</v>
      </c>
      <c r="B20" s="1" t="s">
        <v>34</v>
      </c>
      <c r="C20" s="1" t="s">
        <v>36</v>
      </c>
      <c r="D20" s="1" t="s">
        <v>80</v>
      </c>
      <c r="E20" s="1" t="s">
        <v>165</v>
      </c>
      <c r="F20" s="1">
        <v>2.5</v>
      </c>
      <c r="G20" s="12">
        <v>0.18</v>
      </c>
      <c r="H20" s="1">
        <v>12</v>
      </c>
      <c r="I20" s="9">
        <v>2</v>
      </c>
      <c r="J20" s="9"/>
      <c r="K20" s="9"/>
      <c r="L20" s="9"/>
      <c r="M20" s="9"/>
      <c r="N20" s="9"/>
      <c r="O20" s="9"/>
      <c r="P20" s="9"/>
      <c r="Q20" s="9">
        <v>1</v>
      </c>
      <c r="R20" s="9"/>
      <c r="S20" s="9"/>
      <c r="T20" s="9"/>
      <c r="U20" s="9"/>
      <c r="V20" s="9">
        <v>1</v>
      </c>
      <c r="W20" s="9"/>
      <c r="X20" s="9"/>
      <c r="Y20" s="9">
        <v>1</v>
      </c>
      <c r="Z20" s="9">
        <v>2</v>
      </c>
      <c r="AA20" s="9"/>
      <c r="AB20" s="9">
        <v>1</v>
      </c>
      <c r="AC20" s="10">
        <f t="shared" si="3"/>
        <v>4</v>
      </c>
      <c r="AD20" s="10">
        <f t="shared" si="0"/>
        <v>4</v>
      </c>
      <c r="AE20" s="11">
        <f t="shared" si="1"/>
        <v>8</v>
      </c>
      <c r="AF20" s="12"/>
      <c r="AG20" s="12"/>
      <c r="AH20" s="12"/>
      <c r="AI20" s="67">
        <f>SUM(AE20:AH20)</f>
        <v>8</v>
      </c>
      <c r="AJ20" s="9"/>
      <c r="AK20" s="9"/>
      <c r="AL20" s="9"/>
      <c r="AM20" s="9"/>
      <c r="AN20" s="9"/>
      <c r="AO20" s="9"/>
      <c r="AP20" s="1">
        <f t="shared" si="2"/>
        <v>0</v>
      </c>
      <c r="AQ20" s="12"/>
      <c r="AR20" s="12"/>
      <c r="AS20" s="12">
        <v>1</v>
      </c>
      <c r="AX20" s="14"/>
      <c r="AY20" s="4"/>
      <c r="AZ20" s="4"/>
      <c r="BA20" s="6"/>
    </row>
    <row r="21" spans="1:53" x14ac:dyDescent="0.2">
      <c r="A21" s="43" t="s">
        <v>40</v>
      </c>
      <c r="B21" s="44" t="s">
        <v>34</v>
      </c>
      <c r="C21" s="44" t="s">
        <v>36</v>
      </c>
      <c r="D21" s="44" t="s">
        <v>64</v>
      </c>
      <c r="E21" s="1" t="s">
        <v>165</v>
      </c>
      <c r="F21" s="21">
        <v>16.37</v>
      </c>
      <c r="G21" s="12">
        <v>0.83</v>
      </c>
      <c r="H21" s="1">
        <v>12</v>
      </c>
      <c r="I21" s="9"/>
      <c r="J21" s="9"/>
      <c r="K21" s="9"/>
      <c r="L21" s="9"/>
      <c r="M21" s="9"/>
      <c r="N21" s="9"/>
      <c r="O21" s="9">
        <v>3</v>
      </c>
      <c r="P21" s="9">
        <v>6</v>
      </c>
      <c r="Q21" s="9">
        <v>5</v>
      </c>
      <c r="R21" s="9"/>
      <c r="S21" s="9">
        <v>1</v>
      </c>
      <c r="T21" s="9"/>
      <c r="U21" s="9">
        <v>4</v>
      </c>
      <c r="V21" s="9">
        <v>1</v>
      </c>
      <c r="W21" s="9"/>
      <c r="X21" s="9"/>
      <c r="Y21" s="9"/>
      <c r="Z21" s="9">
        <v>1</v>
      </c>
      <c r="AA21" s="9"/>
      <c r="AB21" s="9">
        <v>1</v>
      </c>
      <c r="AC21" s="10">
        <f t="shared" si="3"/>
        <v>20</v>
      </c>
      <c r="AD21" s="10">
        <f t="shared" si="0"/>
        <v>2</v>
      </c>
      <c r="AE21" s="11">
        <f t="shared" si="1"/>
        <v>22</v>
      </c>
      <c r="AF21" s="12"/>
      <c r="AG21" s="12">
        <v>1</v>
      </c>
      <c r="AH21" s="12"/>
      <c r="AI21" s="67">
        <f>SUM(AE21:AH21)</f>
        <v>23</v>
      </c>
      <c r="AJ21" s="9"/>
      <c r="AK21" s="9"/>
      <c r="AL21" s="9"/>
      <c r="AM21" s="9"/>
      <c r="AN21" s="9"/>
      <c r="AO21" s="9"/>
      <c r="AP21" s="1">
        <f t="shared" si="2"/>
        <v>0</v>
      </c>
      <c r="AQ21" s="12">
        <v>1</v>
      </c>
      <c r="AR21" s="12"/>
      <c r="AS21" s="12"/>
      <c r="AX21" s="14"/>
      <c r="AY21" s="4"/>
      <c r="AZ21" s="4"/>
      <c r="BA21" s="6"/>
    </row>
    <row r="22" spans="1:53" x14ac:dyDescent="0.2">
      <c r="A22" s="43"/>
      <c r="B22" s="44"/>
      <c r="C22" s="44"/>
      <c r="D22" s="44"/>
      <c r="E22" s="1" t="s">
        <v>164</v>
      </c>
      <c r="F22" s="22">
        <v>9.02</v>
      </c>
      <c r="G22" s="22">
        <v>1.63</v>
      </c>
      <c r="H22" s="22">
        <v>6</v>
      </c>
      <c r="I22" s="9"/>
      <c r="J22" s="9"/>
      <c r="K22" s="9"/>
      <c r="L22" s="9"/>
      <c r="M22" s="9">
        <v>2</v>
      </c>
      <c r="N22" s="9"/>
      <c r="O22" s="9">
        <v>5</v>
      </c>
      <c r="P22" s="9">
        <v>2</v>
      </c>
      <c r="Q22" s="9">
        <v>11</v>
      </c>
      <c r="R22" s="9"/>
      <c r="S22" s="9">
        <v>5</v>
      </c>
      <c r="T22" s="9"/>
      <c r="U22" s="9">
        <v>12</v>
      </c>
      <c r="V22" s="9">
        <v>2</v>
      </c>
      <c r="W22" s="9">
        <v>1</v>
      </c>
      <c r="X22" s="9"/>
      <c r="Y22" s="9"/>
      <c r="Z22" s="9">
        <v>3</v>
      </c>
      <c r="AA22" s="9">
        <v>1</v>
      </c>
      <c r="AB22" s="9"/>
      <c r="AC22" s="10">
        <f t="shared" si="3"/>
        <v>39</v>
      </c>
      <c r="AD22" s="10">
        <f t="shared" si="0"/>
        <v>5</v>
      </c>
      <c r="AE22" s="11">
        <f t="shared" si="1"/>
        <v>44</v>
      </c>
      <c r="AF22" s="12">
        <v>5</v>
      </c>
      <c r="AG22" s="12"/>
      <c r="AH22" s="12">
        <v>4</v>
      </c>
      <c r="AI22" s="67">
        <f>SUM(AE22:AH22)</f>
        <v>53</v>
      </c>
      <c r="AJ22" s="9"/>
      <c r="AK22" s="9"/>
      <c r="AL22" s="9"/>
      <c r="AM22" s="9"/>
      <c r="AN22" s="9"/>
      <c r="AO22" s="9"/>
      <c r="AP22" s="1">
        <f t="shared" si="2"/>
        <v>0</v>
      </c>
      <c r="AQ22" s="12"/>
      <c r="AR22" s="12"/>
      <c r="AS22" s="12"/>
      <c r="AX22" s="23"/>
      <c r="AY22" s="4"/>
      <c r="AZ22" s="4"/>
      <c r="BA22" s="6"/>
    </row>
    <row r="23" spans="1:53" x14ac:dyDescent="0.2">
      <c r="A23" s="44" t="s">
        <v>133</v>
      </c>
      <c r="B23" s="44" t="s">
        <v>34</v>
      </c>
      <c r="C23" s="44" t="s">
        <v>36</v>
      </c>
      <c r="D23" s="44" t="s">
        <v>119</v>
      </c>
      <c r="E23" s="1" t="s">
        <v>165</v>
      </c>
      <c r="F23" s="1">
        <v>4.9000000000000004</v>
      </c>
      <c r="G23" s="12">
        <v>0.46</v>
      </c>
      <c r="H23" s="1">
        <v>12</v>
      </c>
      <c r="I23" s="9">
        <v>1</v>
      </c>
      <c r="J23" s="9">
        <v>1</v>
      </c>
      <c r="K23" s="9">
        <v>1</v>
      </c>
      <c r="L23" s="9"/>
      <c r="M23" s="9"/>
      <c r="N23" s="9"/>
      <c r="O23" s="9"/>
      <c r="P23" s="9"/>
      <c r="Q23" s="9">
        <v>1</v>
      </c>
      <c r="R23" s="9"/>
      <c r="S23" s="9"/>
      <c r="T23" s="9"/>
      <c r="U23" s="9">
        <v>4</v>
      </c>
      <c r="V23" s="9">
        <v>2</v>
      </c>
      <c r="W23" s="9">
        <v>3</v>
      </c>
      <c r="X23" s="9"/>
      <c r="Y23" s="9">
        <v>1</v>
      </c>
      <c r="Z23" s="9">
        <v>2</v>
      </c>
      <c r="AA23" s="9"/>
      <c r="AB23" s="9">
        <v>1</v>
      </c>
      <c r="AC23" s="10">
        <f t="shared" si="3"/>
        <v>10</v>
      </c>
      <c r="AD23" s="10">
        <f t="shared" si="0"/>
        <v>7</v>
      </c>
      <c r="AE23" s="11">
        <f t="shared" si="1"/>
        <v>17</v>
      </c>
      <c r="AF23" s="12"/>
      <c r="AG23" s="12"/>
      <c r="AH23" s="12"/>
      <c r="AI23" s="67">
        <f>SUM(AE23:AH23)</f>
        <v>17</v>
      </c>
      <c r="AJ23" s="9"/>
      <c r="AK23" s="9"/>
      <c r="AL23" s="9"/>
      <c r="AM23" s="9">
        <v>1</v>
      </c>
      <c r="AN23" s="9"/>
      <c r="AO23" s="9">
        <v>1</v>
      </c>
      <c r="AP23" s="1">
        <f t="shared" si="2"/>
        <v>2</v>
      </c>
      <c r="AQ23" s="12"/>
      <c r="AR23" s="12"/>
      <c r="AS23" s="12"/>
      <c r="AX23" s="14"/>
      <c r="AY23" s="4"/>
      <c r="AZ23" s="4"/>
      <c r="BA23" s="6"/>
    </row>
    <row r="24" spans="1:53" x14ac:dyDescent="0.2">
      <c r="A24" s="44"/>
      <c r="B24" s="44"/>
      <c r="C24" s="44"/>
      <c r="D24" s="44"/>
      <c r="E24" s="1" t="s">
        <v>164</v>
      </c>
      <c r="F24" s="8">
        <v>3</v>
      </c>
      <c r="G24" s="8">
        <v>1.48</v>
      </c>
      <c r="H24" s="8">
        <v>6</v>
      </c>
      <c r="I24" s="9">
        <v>1</v>
      </c>
      <c r="J24" s="9">
        <v>1</v>
      </c>
      <c r="K24" s="9">
        <v>3</v>
      </c>
      <c r="L24" s="9"/>
      <c r="M24" s="9">
        <v>1</v>
      </c>
      <c r="N24" s="9"/>
      <c r="O24" s="9"/>
      <c r="P24" s="9"/>
      <c r="Q24" s="9">
        <v>1</v>
      </c>
      <c r="R24" s="9">
        <v>1</v>
      </c>
      <c r="S24" s="9">
        <v>2</v>
      </c>
      <c r="T24" s="9"/>
      <c r="U24" s="9">
        <v>11</v>
      </c>
      <c r="V24" s="9">
        <v>2</v>
      </c>
      <c r="W24" s="9">
        <v>4</v>
      </c>
      <c r="X24" s="9">
        <v>5</v>
      </c>
      <c r="Y24" s="9">
        <v>1</v>
      </c>
      <c r="Z24" s="9"/>
      <c r="AA24" s="9">
        <v>4</v>
      </c>
      <c r="AB24" s="9">
        <v>3</v>
      </c>
      <c r="AC24" s="10">
        <f t="shared" si="3"/>
        <v>23</v>
      </c>
      <c r="AD24" s="10">
        <f t="shared" si="0"/>
        <v>17</v>
      </c>
      <c r="AE24" s="11">
        <f t="shared" si="1"/>
        <v>40</v>
      </c>
      <c r="AF24" s="12"/>
      <c r="AG24" s="12"/>
      <c r="AH24" s="12">
        <v>4</v>
      </c>
      <c r="AI24" s="67">
        <f>SUM(AE24:AH24)</f>
        <v>44</v>
      </c>
      <c r="AJ24" s="9"/>
      <c r="AK24" s="9"/>
      <c r="AL24" s="9"/>
      <c r="AM24" s="9"/>
      <c r="AN24" s="9"/>
      <c r="AO24" s="9"/>
      <c r="AP24" s="1">
        <f t="shared" si="2"/>
        <v>0</v>
      </c>
      <c r="AQ24" s="12"/>
      <c r="AR24" s="12"/>
      <c r="AS24" s="12"/>
      <c r="AX24" s="13"/>
      <c r="AY24" s="4"/>
      <c r="AZ24" s="4"/>
      <c r="BA24" s="6"/>
    </row>
    <row r="25" spans="1:53" x14ac:dyDescent="0.2">
      <c r="A25" s="7" t="s">
        <v>134</v>
      </c>
      <c r="B25" s="8" t="s">
        <v>34</v>
      </c>
      <c r="C25" s="8" t="s">
        <v>36</v>
      </c>
      <c r="D25" s="1" t="s">
        <v>65</v>
      </c>
      <c r="E25" s="1" t="s">
        <v>165</v>
      </c>
      <c r="F25" s="8">
        <v>1.93</v>
      </c>
      <c r="G25" s="8">
        <v>0.16</v>
      </c>
      <c r="H25" s="8">
        <v>12</v>
      </c>
      <c r="I25" s="9">
        <v>1</v>
      </c>
      <c r="J25" s="9"/>
      <c r="K25" s="9"/>
      <c r="L25" s="9"/>
      <c r="M25" s="9">
        <v>2</v>
      </c>
      <c r="N25" s="9"/>
      <c r="O25" s="9"/>
      <c r="P25" s="9"/>
      <c r="Q25" s="9"/>
      <c r="R25" s="9"/>
      <c r="S25" s="9">
        <v>2</v>
      </c>
      <c r="T25" s="9"/>
      <c r="U25" s="9"/>
      <c r="V25" s="9"/>
      <c r="W25" s="9">
        <v>3</v>
      </c>
      <c r="X25" s="9"/>
      <c r="Y25" s="9">
        <v>2</v>
      </c>
      <c r="Z25" s="9">
        <v>1</v>
      </c>
      <c r="AA25" s="9"/>
      <c r="AB25" s="9"/>
      <c r="AC25" s="10">
        <f t="shared" si="3"/>
        <v>5</v>
      </c>
      <c r="AD25" s="10">
        <f t="shared" si="0"/>
        <v>6</v>
      </c>
      <c r="AE25" s="11">
        <f t="shared" si="1"/>
        <v>11</v>
      </c>
      <c r="AF25" s="12">
        <v>2</v>
      </c>
      <c r="AG25" s="12">
        <v>2</v>
      </c>
      <c r="AH25" s="12"/>
      <c r="AI25" s="67">
        <f>SUM(AE25:AH25)</f>
        <v>15</v>
      </c>
      <c r="AJ25" s="9"/>
      <c r="AK25" s="9"/>
      <c r="AL25" s="9"/>
      <c r="AM25" s="9"/>
      <c r="AN25" s="9"/>
      <c r="AO25" s="9"/>
      <c r="AP25" s="1">
        <f t="shared" si="2"/>
        <v>0</v>
      </c>
      <c r="AQ25" s="12"/>
      <c r="AR25" s="12"/>
      <c r="AS25" s="12"/>
      <c r="AX25" s="13"/>
      <c r="AY25" s="4"/>
      <c r="AZ25" s="4"/>
      <c r="BA25" s="6"/>
    </row>
    <row r="26" spans="1:53" x14ac:dyDescent="0.2">
      <c r="A26" s="7" t="s">
        <v>135</v>
      </c>
      <c r="B26" s="8" t="s">
        <v>34</v>
      </c>
      <c r="C26" s="8" t="s">
        <v>36</v>
      </c>
      <c r="D26" s="1" t="s">
        <v>66</v>
      </c>
      <c r="E26" s="1" t="s">
        <v>164</v>
      </c>
      <c r="F26" s="8">
        <v>5.8</v>
      </c>
      <c r="G26" s="8">
        <v>0.41</v>
      </c>
      <c r="H26" s="8">
        <v>6</v>
      </c>
      <c r="I26" s="9">
        <v>2</v>
      </c>
      <c r="J26" s="9"/>
      <c r="K26" s="9">
        <v>1</v>
      </c>
      <c r="L26" s="9"/>
      <c r="M26" s="9">
        <v>2</v>
      </c>
      <c r="N26" s="9"/>
      <c r="O26" s="9"/>
      <c r="P26" s="9"/>
      <c r="Q26" s="9">
        <v>2</v>
      </c>
      <c r="R26" s="9"/>
      <c r="S26" s="9"/>
      <c r="T26" s="9"/>
      <c r="U26" s="9"/>
      <c r="V26" s="9"/>
      <c r="W26" s="9">
        <v>2</v>
      </c>
      <c r="X26" s="9"/>
      <c r="Y26" s="9"/>
      <c r="Z26" s="9">
        <v>1</v>
      </c>
      <c r="AA26" s="9">
        <v>1</v>
      </c>
      <c r="AB26" s="9"/>
      <c r="AC26" s="10">
        <f t="shared" si="3"/>
        <v>7</v>
      </c>
      <c r="AD26" s="10">
        <f t="shared" si="0"/>
        <v>4</v>
      </c>
      <c r="AE26" s="11">
        <f t="shared" si="1"/>
        <v>11</v>
      </c>
      <c r="AF26" s="12"/>
      <c r="AG26" s="12"/>
      <c r="AH26" s="12"/>
      <c r="AI26" s="67">
        <f>SUM(AE26:AH26)</f>
        <v>11</v>
      </c>
      <c r="AJ26" s="9"/>
      <c r="AK26" s="9"/>
      <c r="AL26" s="9"/>
      <c r="AM26" s="9"/>
      <c r="AN26" s="9"/>
      <c r="AO26" s="9"/>
      <c r="AP26" s="1">
        <f t="shared" si="2"/>
        <v>0</v>
      </c>
      <c r="AQ26" s="12"/>
      <c r="AR26" s="12"/>
      <c r="AS26" s="12">
        <v>1</v>
      </c>
      <c r="AX26" s="13"/>
      <c r="AY26" s="4"/>
      <c r="AZ26" s="4"/>
      <c r="BA26" s="6"/>
    </row>
    <row r="27" spans="1:53" x14ac:dyDescent="0.2">
      <c r="A27" s="8" t="s">
        <v>136</v>
      </c>
      <c r="B27" s="8" t="s">
        <v>34</v>
      </c>
      <c r="C27" s="8" t="s">
        <v>36</v>
      </c>
      <c r="D27" s="1" t="s">
        <v>91</v>
      </c>
      <c r="E27" s="1" t="s">
        <v>165</v>
      </c>
      <c r="F27" s="8">
        <v>1.7</v>
      </c>
      <c r="G27" s="8">
        <v>0.18</v>
      </c>
      <c r="H27" s="8">
        <v>12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0">
        <f>SUM(I27:AB27)</f>
        <v>0</v>
      </c>
      <c r="AD27" s="10">
        <f t="shared" si="0"/>
        <v>0</v>
      </c>
      <c r="AE27" s="11">
        <f t="shared" si="1"/>
        <v>0</v>
      </c>
      <c r="AF27" s="12"/>
      <c r="AG27" s="12"/>
      <c r="AH27" s="12"/>
      <c r="AI27" s="67">
        <f>SUM(AE27:AH27)</f>
        <v>0</v>
      </c>
      <c r="AJ27" s="9"/>
      <c r="AK27" s="9"/>
      <c r="AL27" s="9"/>
      <c r="AM27" s="9"/>
      <c r="AN27" s="9"/>
      <c r="AO27" s="9"/>
      <c r="AP27" s="1">
        <f t="shared" si="2"/>
        <v>0</v>
      </c>
      <c r="AQ27" s="12"/>
      <c r="AR27" s="12"/>
      <c r="AS27" s="12"/>
      <c r="AX27" s="13"/>
      <c r="AY27" s="4"/>
      <c r="AZ27" s="4"/>
      <c r="BA27" s="6"/>
    </row>
    <row r="28" spans="1:53" x14ac:dyDescent="0.2">
      <c r="A28" s="7" t="s">
        <v>41</v>
      </c>
      <c r="B28" s="8" t="s">
        <v>34</v>
      </c>
      <c r="C28" s="8" t="s">
        <v>36</v>
      </c>
      <c r="D28" s="1" t="s">
        <v>62</v>
      </c>
      <c r="E28" s="1" t="s">
        <v>165</v>
      </c>
      <c r="F28" s="8">
        <v>1.97</v>
      </c>
      <c r="G28" s="8">
        <v>0.52</v>
      </c>
      <c r="H28" s="8">
        <v>12</v>
      </c>
      <c r="I28" s="9"/>
      <c r="J28" s="9"/>
      <c r="K28" s="9">
        <v>1</v>
      </c>
      <c r="L28" s="9"/>
      <c r="M28" s="9">
        <v>1</v>
      </c>
      <c r="N28" s="9"/>
      <c r="O28" s="9">
        <v>1</v>
      </c>
      <c r="P28" s="9"/>
      <c r="Q28" s="9"/>
      <c r="R28" s="9"/>
      <c r="S28" s="9"/>
      <c r="T28" s="9"/>
      <c r="U28" s="9"/>
      <c r="V28" s="9"/>
      <c r="W28" s="9"/>
      <c r="X28" s="9"/>
      <c r="Y28" s="9">
        <v>1</v>
      </c>
      <c r="Z28" s="9"/>
      <c r="AA28" s="9">
        <v>1</v>
      </c>
      <c r="AB28" s="9"/>
      <c r="AC28" s="10">
        <f>SUM(I28:V28)</f>
        <v>3</v>
      </c>
      <c r="AD28" s="10">
        <f t="shared" si="0"/>
        <v>2</v>
      </c>
      <c r="AE28" s="11">
        <f t="shared" si="1"/>
        <v>5</v>
      </c>
      <c r="AF28" s="12">
        <v>1</v>
      </c>
      <c r="AG28" s="12"/>
      <c r="AH28" s="12"/>
      <c r="AI28" s="67">
        <f>SUM(AE28:AH28)</f>
        <v>6</v>
      </c>
      <c r="AJ28" s="9"/>
      <c r="AK28" s="9"/>
      <c r="AL28" s="9"/>
      <c r="AM28" s="9"/>
      <c r="AN28" s="9"/>
      <c r="AO28" s="9"/>
      <c r="AP28" s="1">
        <f t="shared" si="2"/>
        <v>0</v>
      </c>
      <c r="AQ28" s="12"/>
      <c r="AR28" s="12">
        <v>1</v>
      </c>
      <c r="AS28" s="12"/>
      <c r="AX28" s="13"/>
      <c r="AY28" s="4"/>
      <c r="AZ28" s="4"/>
      <c r="BA28" s="6"/>
    </row>
    <row r="29" spans="1:53" x14ac:dyDescent="0.2">
      <c r="A29" s="44" t="s">
        <v>137</v>
      </c>
      <c r="B29" s="44" t="s">
        <v>34</v>
      </c>
      <c r="C29" s="44" t="s">
        <v>36</v>
      </c>
      <c r="D29" s="44" t="s">
        <v>61</v>
      </c>
      <c r="E29" s="1" t="s">
        <v>165</v>
      </c>
      <c r="F29" s="1">
        <v>1.1000000000000001</v>
      </c>
      <c r="G29" s="12">
        <v>0.69</v>
      </c>
      <c r="H29" s="1">
        <v>12</v>
      </c>
      <c r="I29" s="9">
        <v>2</v>
      </c>
      <c r="J29" s="9">
        <v>1</v>
      </c>
      <c r="K29" s="9"/>
      <c r="L29" s="9"/>
      <c r="M29" s="9">
        <v>1</v>
      </c>
      <c r="N29" s="9"/>
      <c r="O29" s="9">
        <v>3</v>
      </c>
      <c r="P29" s="9">
        <v>10</v>
      </c>
      <c r="Q29" s="9">
        <v>14</v>
      </c>
      <c r="R29" s="9"/>
      <c r="S29" s="9">
        <v>1</v>
      </c>
      <c r="T29" s="9">
        <v>1</v>
      </c>
      <c r="U29" s="9">
        <v>2</v>
      </c>
      <c r="V29" s="9"/>
      <c r="W29" s="9"/>
      <c r="X29" s="9"/>
      <c r="Y29" s="9">
        <v>4</v>
      </c>
      <c r="Z29" s="9">
        <v>2</v>
      </c>
      <c r="AA29" s="9">
        <v>1</v>
      </c>
      <c r="AB29" s="9"/>
      <c r="AC29" s="10">
        <f>SUM(I29:V29)</f>
        <v>35</v>
      </c>
      <c r="AD29" s="10">
        <f t="shared" si="0"/>
        <v>7</v>
      </c>
      <c r="AE29" s="11">
        <f t="shared" si="1"/>
        <v>42</v>
      </c>
      <c r="AF29" s="12">
        <v>3</v>
      </c>
      <c r="AG29" s="12"/>
      <c r="AH29" s="12"/>
      <c r="AI29" s="67">
        <f>SUM(AE29:AH29)</f>
        <v>45</v>
      </c>
      <c r="AJ29" s="9"/>
      <c r="AK29" s="9"/>
      <c r="AL29" s="9">
        <v>1</v>
      </c>
      <c r="AM29" s="9"/>
      <c r="AN29" s="9"/>
      <c r="AO29" s="9"/>
      <c r="AP29" s="1">
        <f t="shared" si="2"/>
        <v>1</v>
      </c>
      <c r="AQ29" s="12"/>
      <c r="AR29" s="12"/>
      <c r="AS29" s="12"/>
      <c r="AX29" s="14"/>
      <c r="AY29" s="4"/>
      <c r="AZ29" s="4"/>
      <c r="BA29" s="6"/>
    </row>
    <row r="30" spans="1:53" x14ac:dyDescent="0.2">
      <c r="A30" s="44"/>
      <c r="B30" s="44"/>
      <c r="C30" s="44"/>
      <c r="D30" s="44"/>
      <c r="E30" s="1" t="s">
        <v>164</v>
      </c>
      <c r="F30" s="1">
        <v>2.1</v>
      </c>
      <c r="G30" s="8">
        <v>0.14000000000000001</v>
      </c>
      <c r="H30" s="8">
        <v>6</v>
      </c>
      <c r="I30" s="9"/>
      <c r="J30" s="9"/>
      <c r="K30" s="9"/>
      <c r="L30" s="9"/>
      <c r="M30" s="9">
        <v>1</v>
      </c>
      <c r="N30" s="9"/>
      <c r="O30" s="9"/>
      <c r="P30" s="9"/>
      <c r="Q30" s="9">
        <v>2</v>
      </c>
      <c r="R30" s="9"/>
      <c r="S30" s="9"/>
      <c r="T30" s="9"/>
      <c r="U30" s="9"/>
      <c r="V30" s="9"/>
      <c r="W30" s="9"/>
      <c r="X30" s="9"/>
      <c r="Y30" s="9"/>
      <c r="Z30" s="9">
        <v>1</v>
      </c>
      <c r="AA30" s="9"/>
      <c r="AB30" s="9"/>
      <c r="AC30" s="10">
        <f>SUM(I30:V30)</f>
        <v>3</v>
      </c>
      <c r="AD30" s="10">
        <f t="shared" si="0"/>
        <v>1</v>
      </c>
      <c r="AE30" s="11">
        <f t="shared" si="1"/>
        <v>4</v>
      </c>
      <c r="AF30" s="12">
        <v>2</v>
      </c>
      <c r="AG30" s="12"/>
      <c r="AH30" s="12"/>
      <c r="AI30" s="67">
        <f>SUM(AE30:AH30)</f>
        <v>6</v>
      </c>
      <c r="AJ30" s="9"/>
      <c r="AK30" s="9"/>
      <c r="AL30" s="9"/>
      <c r="AM30" s="9"/>
      <c r="AN30" s="9"/>
      <c r="AO30" s="9"/>
      <c r="AP30" s="1">
        <f t="shared" si="2"/>
        <v>0</v>
      </c>
      <c r="AQ30" s="12"/>
      <c r="AR30" s="12"/>
      <c r="AS30" s="12"/>
      <c r="AX30" s="13"/>
      <c r="AY30" s="4"/>
      <c r="AZ30" s="4"/>
      <c r="BA30" s="6"/>
    </row>
    <row r="31" spans="1:53" x14ac:dyDescent="0.2">
      <c r="A31" s="44" t="s">
        <v>138</v>
      </c>
      <c r="B31" s="44" t="s">
        <v>34</v>
      </c>
      <c r="C31" s="44" t="s">
        <v>36</v>
      </c>
      <c r="D31" s="44" t="s">
        <v>85</v>
      </c>
      <c r="E31" s="1" t="s">
        <v>165</v>
      </c>
      <c r="F31" s="1">
        <v>0.6</v>
      </c>
      <c r="G31" s="12">
        <v>0.39</v>
      </c>
      <c r="H31" s="1">
        <v>12</v>
      </c>
      <c r="I31" s="9"/>
      <c r="J31" s="9"/>
      <c r="K31" s="9"/>
      <c r="L31" s="9"/>
      <c r="M31" s="9">
        <v>2</v>
      </c>
      <c r="N31" s="9"/>
      <c r="O31" s="9"/>
      <c r="P31" s="9"/>
      <c r="Q31" s="9"/>
      <c r="R31" s="9"/>
      <c r="S31" s="9">
        <v>1</v>
      </c>
      <c r="T31" s="9"/>
      <c r="U31" s="9"/>
      <c r="V31" s="9"/>
      <c r="W31" s="9"/>
      <c r="X31" s="9"/>
      <c r="Y31" s="9"/>
      <c r="Z31" s="9"/>
      <c r="AA31" s="9"/>
      <c r="AB31" s="9"/>
      <c r="AC31" s="10">
        <f>SUM(I31:AB31)</f>
        <v>3</v>
      </c>
      <c r="AD31" s="10">
        <f t="shared" si="0"/>
        <v>0</v>
      </c>
      <c r="AE31" s="11">
        <f t="shared" si="1"/>
        <v>3</v>
      </c>
      <c r="AF31" s="12"/>
      <c r="AG31" s="12"/>
      <c r="AH31" s="12"/>
      <c r="AI31" s="67">
        <f>SUM(AE31:AH31)</f>
        <v>3</v>
      </c>
      <c r="AJ31" s="9"/>
      <c r="AK31" s="9"/>
      <c r="AL31" s="9"/>
      <c r="AM31" s="9"/>
      <c r="AN31" s="9"/>
      <c r="AO31" s="9"/>
      <c r="AP31" s="1">
        <f t="shared" si="2"/>
        <v>0</v>
      </c>
      <c r="AQ31" s="12"/>
      <c r="AR31" s="12"/>
      <c r="AS31" s="12"/>
      <c r="AX31" s="14"/>
      <c r="AY31" s="4"/>
      <c r="AZ31" s="4"/>
      <c r="BA31" s="6"/>
    </row>
    <row r="32" spans="1:53" x14ac:dyDescent="0.2">
      <c r="A32" s="44"/>
      <c r="B32" s="44"/>
      <c r="C32" s="44"/>
      <c r="D32" s="44"/>
      <c r="E32" s="1" t="s">
        <v>164</v>
      </c>
      <c r="F32" s="8">
        <v>2.6</v>
      </c>
      <c r="G32" s="8">
        <v>0.62</v>
      </c>
      <c r="H32" s="8">
        <v>6</v>
      </c>
      <c r="I32" s="9">
        <v>1</v>
      </c>
      <c r="J32" s="9"/>
      <c r="K32" s="9">
        <v>1</v>
      </c>
      <c r="L32" s="9"/>
      <c r="M32" s="9"/>
      <c r="N32" s="9"/>
      <c r="O32" s="9"/>
      <c r="P32" s="9">
        <v>2</v>
      </c>
      <c r="Q32" s="9">
        <v>2</v>
      </c>
      <c r="R32" s="9"/>
      <c r="S32" s="9">
        <v>1</v>
      </c>
      <c r="T32" s="9"/>
      <c r="U32" s="9"/>
      <c r="V32" s="9"/>
      <c r="W32" s="9">
        <v>1</v>
      </c>
      <c r="X32" s="9"/>
      <c r="Y32" s="9"/>
      <c r="Z32" s="9">
        <v>1</v>
      </c>
      <c r="AA32" s="9"/>
      <c r="AB32" s="9"/>
      <c r="AC32" s="10">
        <f>SUM(I32:V32)</f>
        <v>7</v>
      </c>
      <c r="AD32" s="10">
        <f t="shared" si="0"/>
        <v>2</v>
      </c>
      <c r="AE32" s="11">
        <f t="shared" si="1"/>
        <v>9</v>
      </c>
      <c r="AF32" s="12">
        <v>1</v>
      </c>
      <c r="AG32" s="12"/>
      <c r="AH32" s="12"/>
      <c r="AI32" s="67">
        <f>SUM(AE32:AH32)</f>
        <v>10</v>
      </c>
      <c r="AJ32" s="9"/>
      <c r="AK32" s="9"/>
      <c r="AL32" s="9"/>
      <c r="AM32" s="9"/>
      <c r="AN32" s="9"/>
      <c r="AO32" s="9"/>
      <c r="AP32" s="1">
        <f t="shared" si="2"/>
        <v>0</v>
      </c>
      <c r="AQ32" s="12"/>
      <c r="AR32" s="12"/>
      <c r="AS32" s="12"/>
      <c r="AX32" s="13"/>
      <c r="AY32" s="4"/>
      <c r="AZ32" s="4"/>
      <c r="BA32" s="6"/>
    </row>
    <row r="33" spans="1:53" x14ac:dyDescent="0.2">
      <c r="A33" s="7" t="s">
        <v>42</v>
      </c>
      <c r="B33" s="8" t="s">
        <v>34</v>
      </c>
      <c r="C33" s="8" t="s">
        <v>36</v>
      </c>
      <c r="D33" s="1" t="s">
        <v>83</v>
      </c>
      <c r="E33" s="1" t="s">
        <v>165</v>
      </c>
      <c r="F33" s="8">
        <v>3.68</v>
      </c>
      <c r="G33" s="8">
        <v>0.7</v>
      </c>
      <c r="H33" s="8">
        <v>12</v>
      </c>
      <c r="I33" s="9">
        <v>2</v>
      </c>
      <c r="J33" s="9"/>
      <c r="K33" s="9"/>
      <c r="L33" s="9"/>
      <c r="M33" s="9">
        <v>2</v>
      </c>
      <c r="N33" s="9"/>
      <c r="O33" s="9">
        <v>6</v>
      </c>
      <c r="P33" s="9">
        <v>2</v>
      </c>
      <c r="Q33" s="9">
        <v>1</v>
      </c>
      <c r="R33" s="9"/>
      <c r="S33" s="9">
        <v>2</v>
      </c>
      <c r="T33" s="9"/>
      <c r="U33" s="9">
        <v>24</v>
      </c>
      <c r="V33" s="9">
        <v>3</v>
      </c>
      <c r="W33" s="9">
        <v>1</v>
      </c>
      <c r="X33" s="9">
        <v>2</v>
      </c>
      <c r="Y33" s="9"/>
      <c r="Z33" s="9"/>
      <c r="AA33" s="9"/>
      <c r="AB33" s="9">
        <v>1</v>
      </c>
      <c r="AC33" s="10">
        <f>SUM(I33:V33)</f>
        <v>42</v>
      </c>
      <c r="AD33" s="10">
        <f t="shared" si="0"/>
        <v>4</v>
      </c>
      <c r="AE33" s="11">
        <f t="shared" si="1"/>
        <v>46</v>
      </c>
      <c r="AF33" s="12"/>
      <c r="AG33" s="12"/>
      <c r="AH33" s="12"/>
      <c r="AI33" s="67">
        <f>SUM(AE33:AH33)</f>
        <v>46</v>
      </c>
      <c r="AJ33" s="9"/>
      <c r="AK33" s="9">
        <v>1</v>
      </c>
      <c r="AL33" s="9"/>
      <c r="AM33" s="9"/>
      <c r="AN33" s="9"/>
      <c r="AO33" s="9"/>
      <c r="AP33" s="1">
        <f t="shared" si="2"/>
        <v>1</v>
      </c>
      <c r="AQ33" s="12"/>
      <c r="AR33" s="12"/>
      <c r="AS33" s="12"/>
      <c r="AX33" s="13"/>
      <c r="AY33" s="4"/>
      <c r="AZ33" s="4"/>
      <c r="BA33" s="6"/>
    </row>
    <row r="34" spans="1:53" x14ac:dyDescent="0.2">
      <c r="A34" s="44" t="s">
        <v>43</v>
      </c>
      <c r="B34" s="44" t="s">
        <v>34</v>
      </c>
      <c r="C34" s="44" t="s">
        <v>36</v>
      </c>
      <c r="D34" s="43" t="s">
        <v>63</v>
      </c>
      <c r="E34" s="1" t="s">
        <v>165</v>
      </c>
      <c r="F34" s="1">
        <v>1.0900000000000001</v>
      </c>
      <c r="G34" s="12">
        <v>0.33</v>
      </c>
      <c r="H34" s="1">
        <v>24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0">
        <f>SUM(I34:AB34)</f>
        <v>0</v>
      </c>
      <c r="AD34" s="10">
        <f t="shared" si="0"/>
        <v>0</v>
      </c>
      <c r="AE34" s="11">
        <f t="shared" si="1"/>
        <v>0</v>
      </c>
      <c r="AF34" s="12"/>
      <c r="AG34" s="12"/>
      <c r="AH34" s="12"/>
      <c r="AI34" s="67">
        <f>SUM(AE34:AH34)</f>
        <v>0</v>
      </c>
      <c r="AJ34" s="9"/>
      <c r="AK34" s="9"/>
      <c r="AL34" s="9"/>
      <c r="AM34" s="9"/>
      <c r="AN34" s="9"/>
      <c r="AO34" s="9"/>
      <c r="AP34" s="1">
        <f t="shared" si="2"/>
        <v>0</v>
      </c>
      <c r="AQ34" s="12"/>
      <c r="AR34" s="12"/>
      <c r="AS34" s="12"/>
      <c r="AX34" s="14"/>
      <c r="AY34" s="4"/>
      <c r="AZ34" s="4"/>
      <c r="BA34" s="6"/>
    </row>
    <row r="35" spans="1:53" x14ac:dyDescent="0.2">
      <c r="A35" s="44"/>
      <c r="B35" s="44"/>
      <c r="C35" s="44"/>
      <c r="D35" s="43"/>
      <c r="E35" s="1" t="s">
        <v>164</v>
      </c>
      <c r="F35" s="8">
        <v>4.46</v>
      </c>
      <c r="G35" s="8">
        <v>0.09</v>
      </c>
      <c r="H35" s="8">
        <v>6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0">
        <f>SUM(I35:V35)</f>
        <v>0</v>
      </c>
      <c r="AD35" s="10">
        <f t="shared" si="0"/>
        <v>0</v>
      </c>
      <c r="AE35" s="11">
        <f t="shared" si="1"/>
        <v>0</v>
      </c>
      <c r="AF35" s="12"/>
      <c r="AG35" s="12"/>
      <c r="AH35" s="12"/>
      <c r="AI35" s="67">
        <f>SUM(AE35:AH35)</f>
        <v>0</v>
      </c>
      <c r="AJ35" s="9"/>
      <c r="AK35" s="9"/>
      <c r="AL35" s="9"/>
      <c r="AM35" s="9"/>
      <c r="AN35" s="9"/>
      <c r="AO35" s="9"/>
      <c r="AP35" s="1">
        <f t="shared" si="2"/>
        <v>0</v>
      </c>
      <c r="AQ35" s="12"/>
      <c r="AR35" s="12"/>
      <c r="AS35" s="12"/>
      <c r="AX35" s="13"/>
      <c r="AY35" s="4"/>
      <c r="AZ35" s="4"/>
      <c r="BA35" s="6"/>
    </row>
    <row r="36" spans="1:53" x14ac:dyDescent="0.2">
      <c r="A36" s="7" t="s">
        <v>44</v>
      </c>
      <c r="B36" s="8" t="s">
        <v>34</v>
      </c>
      <c r="C36" s="8" t="s">
        <v>36</v>
      </c>
      <c r="D36" s="1" t="s">
        <v>84</v>
      </c>
      <c r="E36" s="1" t="s">
        <v>165</v>
      </c>
      <c r="F36" s="8">
        <v>0.7</v>
      </c>
      <c r="G36" s="8">
        <v>0.18</v>
      </c>
      <c r="H36" s="8">
        <v>12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10">
        <f>SUM(I36:AB36)</f>
        <v>0</v>
      </c>
      <c r="AD36" s="10">
        <f t="shared" si="0"/>
        <v>0</v>
      </c>
      <c r="AE36" s="11">
        <f t="shared" si="1"/>
        <v>0</v>
      </c>
      <c r="AF36" s="12"/>
      <c r="AG36" s="12"/>
      <c r="AH36" s="12"/>
      <c r="AI36" s="67">
        <f>SUM(AE36:AH36)</f>
        <v>0</v>
      </c>
      <c r="AJ36" s="9"/>
      <c r="AK36" s="9"/>
      <c r="AL36" s="9"/>
      <c r="AM36" s="9"/>
      <c r="AN36" s="9"/>
      <c r="AO36" s="9"/>
      <c r="AP36" s="1">
        <f t="shared" si="2"/>
        <v>0</v>
      </c>
      <c r="AQ36" s="12"/>
      <c r="AR36" s="12"/>
      <c r="AS36" s="12"/>
      <c r="AX36" s="13"/>
      <c r="AY36" s="4"/>
      <c r="AZ36" s="4"/>
      <c r="BA36" s="6"/>
    </row>
    <row r="37" spans="1:53" x14ac:dyDescent="0.2">
      <c r="A37" s="1" t="s">
        <v>139</v>
      </c>
      <c r="B37" s="1" t="s">
        <v>34</v>
      </c>
      <c r="C37" s="1" t="s">
        <v>36</v>
      </c>
      <c r="D37" s="1" t="s">
        <v>86</v>
      </c>
      <c r="E37" s="1" t="s">
        <v>165</v>
      </c>
      <c r="F37" s="1">
        <v>4.0999999999999996</v>
      </c>
      <c r="G37" s="12">
        <v>0.32</v>
      </c>
      <c r="H37" s="1">
        <v>48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10">
        <f>SUM(I37:AB37)</f>
        <v>0</v>
      </c>
      <c r="AD37" s="10">
        <f t="shared" si="0"/>
        <v>0</v>
      </c>
      <c r="AE37" s="11">
        <f t="shared" si="1"/>
        <v>0</v>
      </c>
      <c r="AF37" s="12"/>
      <c r="AG37" s="12"/>
      <c r="AH37" s="12"/>
      <c r="AI37" s="67">
        <f>SUM(AE37:AH37)</f>
        <v>0</v>
      </c>
      <c r="AJ37" s="9"/>
      <c r="AK37" s="9"/>
      <c r="AL37" s="9"/>
      <c r="AM37" s="9"/>
      <c r="AN37" s="9"/>
      <c r="AO37" s="9"/>
      <c r="AP37" s="1">
        <f t="shared" si="2"/>
        <v>0</v>
      </c>
      <c r="AQ37" s="12"/>
      <c r="AR37" s="12"/>
      <c r="AS37" s="12"/>
      <c r="AX37" s="14"/>
      <c r="AY37" s="4"/>
      <c r="AZ37" s="4"/>
      <c r="BA37" s="6"/>
    </row>
    <row r="38" spans="1:53" x14ac:dyDescent="0.2">
      <c r="A38" s="7" t="s">
        <v>45</v>
      </c>
      <c r="B38" s="8" t="s">
        <v>34</v>
      </c>
      <c r="C38" s="8" t="s">
        <v>36</v>
      </c>
      <c r="D38" s="1" t="s">
        <v>155</v>
      </c>
      <c r="E38" s="1" t="s">
        <v>164</v>
      </c>
      <c r="F38" s="8">
        <v>11.6</v>
      </c>
      <c r="G38" s="8">
        <v>3.83</v>
      </c>
      <c r="H38" s="8">
        <v>6</v>
      </c>
      <c r="I38" s="9">
        <v>3</v>
      </c>
      <c r="J38" s="9">
        <v>2</v>
      </c>
      <c r="K38" s="9"/>
      <c r="L38" s="9">
        <v>1</v>
      </c>
      <c r="M38" s="9">
        <v>8</v>
      </c>
      <c r="N38" s="9">
        <v>1</v>
      </c>
      <c r="O38" s="9"/>
      <c r="P38" s="9"/>
      <c r="Q38" s="9"/>
      <c r="R38" s="9"/>
      <c r="S38" s="9"/>
      <c r="T38" s="9"/>
      <c r="U38" s="9">
        <v>4</v>
      </c>
      <c r="V38" s="9">
        <v>7</v>
      </c>
      <c r="W38" s="9"/>
      <c r="X38" s="9"/>
      <c r="Y38" s="9">
        <v>1</v>
      </c>
      <c r="Z38" s="9">
        <v>2</v>
      </c>
      <c r="AA38" s="9"/>
      <c r="AB38" s="9"/>
      <c r="AC38" s="10">
        <f>SUM(I38:V38)</f>
        <v>26</v>
      </c>
      <c r="AD38" s="10">
        <f t="shared" si="0"/>
        <v>3</v>
      </c>
      <c r="AE38" s="11">
        <f t="shared" si="1"/>
        <v>29</v>
      </c>
      <c r="AF38" s="12">
        <v>1</v>
      </c>
      <c r="AG38" s="12">
        <v>4</v>
      </c>
      <c r="AH38" s="12"/>
      <c r="AI38" s="67">
        <f>SUM(AE38:AH38)</f>
        <v>34</v>
      </c>
      <c r="AJ38" s="9"/>
      <c r="AK38" s="9"/>
      <c r="AL38" s="9"/>
      <c r="AM38" s="9"/>
      <c r="AN38" s="9"/>
      <c r="AO38" s="9"/>
      <c r="AP38" s="1">
        <f t="shared" si="2"/>
        <v>0</v>
      </c>
      <c r="AQ38" s="12"/>
      <c r="AR38" s="12"/>
      <c r="AS38" s="12"/>
      <c r="AX38" s="13"/>
      <c r="AY38" s="4"/>
      <c r="AZ38" s="4"/>
      <c r="BA38" s="6"/>
    </row>
    <row r="39" spans="1:53" x14ac:dyDescent="0.2">
      <c r="A39" s="7" t="s">
        <v>46</v>
      </c>
      <c r="B39" s="8" t="s">
        <v>34</v>
      </c>
      <c r="C39" s="8" t="s">
        <v>36</v>
      </c>
      <c r="D39" s="1" t="s">
        <v>67</v>
      </c>
      <c r="E39" s="1" t="s">
        <v>164</v>
      </c>
      <c r="F39" s="8">
        <v>5.5</v>
      </c>
      <c r="G39" s="8">
        <v>3.61</v>
      </c>
      <c r="H39" s="8">
        <v>6</v>
      </c>
      <c r="I39" s="9">
        <v>7</v>
      </c>
      <c r="J39" s="9"/>
      <c r="K39" s="9"/>
      <c r="L39" s="9"/>
      <c r="M39" s="9">
        <v>1</v>
      </c>
      <c r="N39" s="9"/>
      <c r="O39" s="9"/>
      <c r="P39" s="9"/>
      <c r="Q39" s="9"/>
      <c r="R39" s="9"/>
      <c r="S39" s="9"/>
      <c r="T39" s="9">
        <v>1</v>
      </c>
      <c r="U39" s="9">
        <v>5</v>
      </c>
      <c r="V39" s="9"/>
      <c r="W39" s="9"/>
      <c r="X39" s="9"/>
      <c r="Y39" s="9"/>
      <c r="Z39" s="9">
        <v>1</v>
      </c>
      <c r="AA39" s="9"/>
      <c r="AB39" s="9">
        <v>1</v>
      </c>
      <c r="AC39" s="10">
        <f>SUM(I39:V39)</f>
        <v>14</v>
      </c>
      <c r="AD39" s="10">
        <f t="shared" si="0"/>
        <v>2</v>
      </c>
      <c r="AE39" s="11">
        <f t="shared" si="1"/>
        <v>16</v>
      </c>
      <c r="AF39" s="12"/>
      <c r="AG39" s="12"/>
      <c r="AH39" s="12"/>
      <c r="AI39" s="67">
        <f>SUM(AE39:AH39)</f>
        <v>16</v>
      </c>
      <c r="AJ39" s="9"/>
      <c r="AK39" s="9"/>
      <c r="AL39" s="9"/>
      <c r="AM39" s="9"/>
      <c r="AN39" s="9"/>
      <c r="AO39" s="9"/>
      <c r="AP39" s="1">
        <f t="shared" si="2"/>
        <v>0</v>
      </c>
      <c r="AQ39" s="12"/>
      <c r="AR39" s="12"/>
      <c r="AS39" s="12"/>
      <c r="AX39" s="13"/>
      <c r="AY39" s="4"/>
      <c r="AZ39" s="4"/>
      <c r="BA39" s="6"/>
    </row>
    <row r="40" spans="1:53" x14ac:dyDescent="0.2">
      <c r="A40" s="1" t="s">
        <v>140</v>
      </c>
      <c r="B40" s="1" t="s">
        <v>34</v>
      </c>
      <c r="C40" s="1" t="s">
        <v>36</v>
      </c>
      <c r="D40" s="1" t="s">
        <v>68</v>
      </c>
      <c r="E40" s="1" t="s">
        <v>165</v>
      </c>
      <c r="F40" s="1">
        <v>2.4</v>
      </c>
      <c r="G40" s="12">
        <v>0.16</v>
      </c>
      <c r="H40" s="1">
        <v>24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10">
        <f>SUM(I40:AB40)</f>
        <v>0</v>
      </c>
      <c r="AD40" s="10">
        <f t="shared" si="0"/>
        <v>0</v>
      </c>
      <c r="AE40" s="11">
        <f t="shared" si="1"/>
        <v>0</v>
      </c>
      <c r="AF40" s="12"/>
      <c r="AG40" s="12"/>
      <c r="AH40" s="12"/>
      <c r="AI40" s="67">
        <f>SUM(AE40:AH40)</f>
        <v>0</v>
      </c>
      <c r="AJ40" s="9"/>
      <c r="AK40" s="9"/>
      <c r="AL40" s="9"/>
      <c r="AM40" s="9"/>
      <c r="AN40" s="9"/>
      <c r="AO40" s="9"/>
      <c r="AP40" s="1">
        <f t="shared" si="2"/>
        <v>0</v>
      </c>
      <c r="AQ40" s="12"/>
      <c r="AR40" s="12"/>
      <c r="AS40" s="12"/>
      <c r="AX40" s="14"/>
      <c r="AY40" s="4"/>
      <c r="AZ40" s="4"/>
      <c r="BA40" s="6"/>
    </row>
    <row r="41" spans="1:53" x14ac:dyDescent="0.2">
      <c r="A41" s="44" t="s">
        <v>111</v>
      </c>
      <c r="B41" s="44" t="s">
        <v>34</v>
      </c>
      <c r="C41" s="44" t="s">
        <v>36</v>
      </c>
      <c r="D41" s="44" t="s">
        <v>59</v>
      </c>
      <c r="E41" s="1" t="s">
        <v>165</v>
      </c>
      <c r="F41" s="1">
        <v>0.9</v>
      </c>
      <c r="G41" s="12">
        <v>0.32</v>
      </c>
      <c r="H41" s="1">
        <v>12</v>
      </c>
      <c r="I41" s="9"/>
      <c r="J41" s="9"/>
      <c r="K41" s="9">
        <v>1</v>
      </c>
      <c r="L41" s="9"/>
      <c r="M41" s="9">
        <v>2</v>
      </c>
      <c r="N41" s="9"/>
      <c r="O41" s="9"/>
      <c r="P41" s="9"/>
      <c r="Q41" s="9"/>
      <c r="R41" s="9"/>
      <c r="S41" s="9"/>
      <c r="T41" s="9"/>
      <c r="U41" s="9">
        <v>3</v>
      </c>
      <c r="V41" s="9"/>
      <c r="W41" s="9"/>
      <c r="X41" s="9"/>
      <c r="Y41" s="9">
        <v>1</v>
      </c>
      <c r="Z41" s="9">
        <v>1</v>
      </c>
      <c r="AA41" s="9"/>
      <c r="AB41" s="9"/>
      <c r="AC41" s="10">
        <f>SUM(I41:V41)</f>
        <v>6</v>
      </c>
      <c r="AD41" s="10">
        <f t="shared" si="0"/>
        <v>2</v>
      </c>
      <c r="AE41" s="11">
        <f t="shared" si="1"/>
        <v>8</v>
      </c>
      <c r="AF41" s="12"/>
      <c r="AG41" s="12"/>
      <c r="AH41" s="12"/>
      <c r="AI41" s="67">
        <f>SUM(AE41:AH41)</f>
        <v>8</v>
      </c>
      <c r="AJ41" s="9"/>
      <c r="AK41" s="9"/>
      <c r="AL41" s="9"/>
      <c r="AM41" s="9"/>
      <c r="AN41" s="9"/>
      <c r="AO41" s="9"/>
      <c r="AP41" s="1">
        <f t="shared" si="2"/>
        <v>0</v>
      </c>
      <c r="AQ41" s="12"/>
      <c r="AR41" s="12"/>
      <c r="AS41" s="12"/>
      <c r="AX41" s="14"/>
      <c r="AY41" s="4"/>
      <c r="AZ41" s="4"/>
      <c r="BA41" s="6"/>
    </row>
    <row r="42" spans="1:53" x14ac:dyDescent="0.2">
      <c r="A42" s="44"/>
      <c r="B42" s="44"/>
      <c r="C42" s="44"/>
      <c r="D42" s="44"/>
      <c r="E42" s="1" t="s">
        <v>164</v>
      </c>
      <c r="F42" s="8">
        <v>4.9000000000000004</v>
      </c>
      <c r="G42" s="8">
        <v>0.44</v>
      </c>
      <c r="H42" s="8">
        <v>6</v>
      </c>
      <c r="I42" s="9">
        <v>1</v>
      </c>
      <c r="J42" s="9">
        <v>1</v>
      </c>
      <c r="K42" s="9"/>
      <c r="L42" s="9"/>
      <c r="M42" s="9">
        <v>1</v>
      </c>
      <c r="N42" s="9"/>
      <c r="O42" s="9"/>
      <c r="P42" s="9"/>
      <c r="Q42" s="9">
        <v>2</v>
      </c>
      <c r="R42" s="9"/>
      <c r="S42" s="9"/>
      <c r="T42" s="9"/>
      <c r="U42" s="9"/>
      <c r="V42" s="9"/>
      <c r="W42" s="9"/>
      <c r="X42" s="9"/>
      <c r="Y42" s="9">
        <v>4</v>
      </c>
      <c r="Z42" s="9"/>
      <c r="AA42" s="9"/>
      <c r="AB42" s="9"/>
      <c r="AC42" s="10">
        <f>SUM(I42:V42)</f>
        <v>5</v>
      </c>
      <c r="AD42" s="10">
        <f t="shared" si="0"/>
        <v>4</v>
      </c>
      <c r="AE42" s="11">
        <f t="shared" si="1"/>
        <v>9</v>
      </c>
      <c r="AF42" s="12"/>
      <c r="AG42" s="12"/>
      <c r="AH42" s="12"/>
      <c r="AI42" s="67">
        <f>SUM(AE42:AH42)</f>
        <v>9</v>
      </c>
      <c r="AJ42" s="9"/>
      <c r="AK42" s="9"/>
      <c r="AL42" s="9"/>
      <c r="AM42" s="9"/>
      <c r="AN42" s="9"/>
      <c r="AO42" s="9"/>
      <c r="AP42" s="1">
        <f t="shared" si="2"/>
        <v>0</v>
      </c>
      <c r="AQ42" s="12"/>
      <c r="AR42" s="12"/>
      <c r="AS42" s="12">
        <v>5</v>
      </c>
      <c r="AX42" s="13"/>
      <c r="AY42" s="4"/>
      <c r="AZ42" s="4"/>
      <c r="BA42" s="6"/>
    </row>
    <row r="43" spans="1:53" x14ac:dyDescent="0.2">
      <c r="A43" s="1" t="s">
        <v>141</v>
      </c>
      <c r="B43" s="1" t="s">
        <v>34</v>
      </c>
      <c r="C43" s="1" t="s">
        <v>36</v>
      </c>
      <c r="D43" s="1" t="s">
        <v>70</v>
      </c>
      <c r="E43" s="1" t="s">
        <v>165</v>
      </c>
      <c r="F43" s="1">
        <v>1.1000000000000001</v>
      </c>
      <c r="G43" s="12">
        <v>0.14000000000000001</v>
      </c>
      <c r="H43" s="1">
        <v>48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10">
        <f>SUM(I43:V43)</f>
        <v>0</v>
      </c>
      <c r="AD43" s="10">
        <f t="shared" si="0"/>
        <v>0</v>
      </c>
      <c r="AE43" s="11">
        <f t="shared" si="1"/>
        <v>0</v>
      </c>
      <c r="AF43" s="12"/>
      <c r="AG43" s="12"/>
      <c r="AH43" s="12"/>
      <c r="AI43" s="67">
        <f>SUM(AE43:AH43)</f>
        <v>0</v>
      </c>
      <c r="AJ43" s="9"/>
      <c r="AK43" s="9"/>
      <c r="AL43" s="9"/>
      <c r="AM43" s="9"/>
      <c r="AN43" s="9"/>
      <c r="AO43" s="9"/>
      <c r="AP43" s="1">
        <f t="shared" si="2"/>
        <v>0</v>
      </c>
      <c r="AQ43" s="12"/>
      <c r="AR43" s="12"/>
      <c r="AS43" s="12"/>
      <c r="AX43" s="14"/>
      <c r="AY43" s="4"/>
      <c r="AZ43" s="4"/>
      <c r="BA43" s="6"/>
    </row>
    <row r="44" spans="1:53" x14ac:dyDescent="0.2">
      <c r="A44" s="44" t="s">
        <v>142</v>
      </c>
      <c r="B44" s="44" t="s">
        <v>34</v>
      </c>
      <c r="C44" s="44" t="s">
        <v>36</v>
      </c>
      <c r="D44" s="44" t="s">
        <v>69</v>
      </c>
      <c r="E44" s="1" t="s">
        <v>165</v>
      </c>
      <c r="F44" s="1">
        <v>0.56999999999999995</v>
      </c>
      <c r="G44" s="12">
        <v>0.22</v>
      </c>
      <c r="H44" s="1">
        <v>24</v>
      </c>
      <c r="I44" s="9"/>
      <c r="J44" s="9"/>
      <c r="K44" s="9"/>
      <c r="L44" s="9"/>
      <c r="M44" s="9"/>
      <c r="N44" s="9"/>
      <c r="O44" s="9"/>
      <c r="P44" s="9">
        <v>3</v>
      </c>
      <c r="Q44" s="9">
        <v>3</v>
      </c>
      <c r="R44" s="9"/>
      <c r="S44" s="9">
        <v>5</v>
      </c>
      <c r="T44" s="9"/>
      <c r="U44" s="9">
        <v>2</v>
      </c>
      <c r="V44" s="9">
        <v>1</v>
      </c>
      <c r="W44" s="9">
        <v>1</v>
      </c>
      <c r="X44" s="9">
        <v>1</v>
      </c>
      <c r="Y44" s="9"/>
      <c r="Z44" s="9"/>
      <c r="AA44" s="9"/>
      <c r="AB44" s="9"/>
      <c r="AC44" s="10">
        <f>SUM(I44:V44)</f>
        <v>14</v>
      </c>
      <c r="AD44" s="10">
        <f t="shared" si="0"/>
        <v>2</v>
      </c>
      <c r="AE44" s="11">
        <f t="shared" si="1"/>
        <v>16</v>
      </c>
      <c r="AF44" s="12">
        <v>1</v>
      </c>
      <c r="AG44" s="12"/>
      <c r="AH44" s="12"/>
      <c r="AI44" s="67">
        <f>SUM(AE44:AH44)</f>
        <v>17</v>
      </c>
      <c r="AJ44" s="9"/>
      <c r="AK44" s="9"/>
      <c r="AL44" s="9"/>
      <c r="AM44" s="9"/>
      <c r="AN44" s="9"/>
      <c r="AO44" s="9"/>
      <c r="AP44" s="1">
        <f t="shared" si="2"/>
        <v>0</v>
      </c>
      <c r="AQ44" s="12"/>
      <c r="AR44" s="12"/>
      <c r="AS44" s="12">
        <v>15</v>
      </c>
      <c r="AX44" s="14"/>
      <c r="AY44" s="4"/>
      <c r="AZ44" s="4"/>
      <c r="BA44" s="6"/>
    </row>
    <row r="45" spans="1:53" x14ac:dyDescent="0.2">
      <c r="A45" s="44"/>
      <c r="B45" s="44"/>
      <c r="C45" s="44"/>
      <c r="D45" s="44"/>
      <c r="E45" s="1" t="s">
        <v>164</v>
      </c>
      <c r="F45" s="8">
        <v>5.4</v>
      </c>
      <c r="G45" s="8">
        <v>1.37</v>
      </c>
      <c r="H45" s="8">
        <v>6</v>
      </c>
      <c r="I45" s="9"/>
      <c r="J45" s="9"/>
      <c r="K45" s="9">
        <v>1</v>
      </c>
      <c r="L45" s="9">
        <v>1</v>
      </c>
      <c r="M45" s="9">
        <v>4</v>
      </c>
      <c r="N45" s="9"/>
      <c r="O45" s="9"/>
      <c r="P45" s="9">
        <v>11</v>
      </c>
      <c r="Q45" s="9">
        <v>9</v>
      </c>
      <c r="R45" s="9"/>
      <c r="S45" s="9">
        <v>6</v>
      </c>
      <c r="T45" s="9">
        <v>1</v>
      </c>
      <c r="U45" s="9">
        <v>4</v>
      </c>
      <c r="V45" s="9"/>
      <c r="W45" s="9">
        <v>2</v>
      </c>
      <c r="X45" s="9">
        <v>7</v>
      </c>
      <c r="Y45" s="9"/>
      <c r="Z45" s="9">
        <v>4</v>
      </c>
      <c r="AA45" s="9"/>
      <c r="AB45" s="9">
        <v>4</v>
      </c>
      <c r="AC45" s="10">
        <f>SUM(I45:V45)</f>
        <v>37</v>
      </c>
      <c r="AD45" s="10">
        <f t="shared" si="0"/>
        <v>17</v>
      </c>
      <c r="AE45" s="11">
        <f t="shared" si="1"/>
        <v>54</v>
      </c>
      <c r="AF45" s="12">
        <v>1</v>
      </c>
      <c r="AG45" s="12">
        <v>6</v>
      </c>
      <c r="AH45" s="12"/>
      <c r="AI45" s="67">
        <f>SUM(AE45:AH45)</f>
        <v>61</v>
      </c>
      <c r="AJ45" s="9"/>
      <c r="AK45" s="9"/>
      <c r="AL45" s="9"/>
      <c r="AM45" s="9"/>
      <c r="AN45" s="9"/>
      <c r="AO45" s="9"/>
      <c r="AP45" s="1">
        <f t="shared" si="2"/>
        <v>0</v>
      </c>
      <c r="AQ45" s="12">
        <v>2</v>
      </c>
      <c r="AR45" s="12"/>
      <c r="AS45" s="12">
        <v>3</v>
      </c>
      <c r="AX45" s="13"/>
      <c r="AY45" s="4"/>
      <c r="AZ45" s="4"/>
      <c r="BA45" s="6"/>
    </row>
    <row r="46" spans="1:53" x14ac:dyDescent="0.2">
      <c r="A46" s="24" t="s">
        <v>143</v>
      </c>
      <c r="B46" s="24" t="s">
        <v>34</v>
      </c>
      <c r="C46" s="24" t="s">
        <v>36</v>
      </c>
      <c r="D46" s="16" t="s">
        <v>71</v>
      </c>
      <c r="E46" s="16" t="s">
        <v>165</v>
      </c>
      <c r="F46" s="24">
        <v>1.3</v>
      </c>
      <c r="G46" s="24">
        <v>1.9E-2</v>
      </c>
      <c r="H46" s="24">
        <v>12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9">
        <f>SUM(I46:AB46)</f>
        <v>0</v>
      </c>
      <c r="AD46" s="19">
        <f t="shared" si="0"/>
        <v>0</v>
      </c>
      <c r="AE46" s="20">
        <f t="shared" si="1"/>
        <v>0</v>
      </c>
      <c r="AF46" s="17"/>
      <c r="AG46" s="17"/>
      <c r="AH46" s="17"/>
      <c r="AI46" s="68">
        <f>SUM(AE46:AH46)</f>
        <v>0</v>
      </c>
      <c r="AJ46" s="18"/>
      <c r="AK46" s="18"/>
      <c r="AL46" s="18"/>
      <c r="AM46" s="18"/>
      <c r="AN46" s="18"/>
      <c r="AO46" s="18"/>
      <c r="AP46" s="16">
        <f t="shared" si="2"/>
        <v>0</v>
      </c>
      <c r="AQ46" s="17"/>
      <c r="AR46" s="17"/>
      <c r="AS46" s="17"/>
      <c r="AX46" s="13"/>
      <c r="AY46" s="4"/>
      <c r="AZ46" s="4"/>
      <c r="BA46" s="6"/>
    </row>
    <row r="47" spans="1:53" x14ac:dyDescent="0.2">
      <c r="A47" s="1" t="s">
        <v>112</v>
      </c>
      <c r="B47" s="1" t="s">
        <v>37</v>
      </c>
      <c r="C47" s="25" t="s">
        <v>36</v>
      </c>
      <c r="D47" s="1" t="s">
        <v>72</v>
      </c>
      <c r="E47" s="1" t="s">
        <v>165</v>
      </c>
      <c r="F47" s="1">
        <v>2.15</v>
      </c>
      <c r="G47" s="12">
        <v>1.02</v>
      </c>
      <c r="H47" s="1">
        <v>24</v>
      </c>
      <c r="I47" s="9"/>
      <c r="J47" s="9"/>
      <c r="K47" s="9"/>
      <c r="L47" s="9">
        <v>1</v>
      </c>
      <c r="M47" s="9">
        <v>2</v>
      </c>
      <c r="N47" s="9">
        <v>2</v>
      </c>
      <c r="O47" s="9"/>
      <c r="P47" s="9"/>
      <c r="Q47" s="9"/>
      <c r="R47" s="9"/>
      <c r="S47" s="9"/>
      <c r="T47" s="9">
        <v>5</v>
      </c>
      <c r="U47" s="9"/>
      <c r="V47" s="9"/>
      <c r="W47" s="9"/>
      <c r="X47" s="9"/>
      <c r="Y47" s="9"/>
      <c r="Z47" s="9">
        <v>3</v>
      </c>
      <c r="AA47" s="9"/>
      <c r="AB47" s="9"/>
      <c r="AC47" s="10">
        <f>SUM(I47:V47)</f>
        <v>10</v>
      </c>
      <c r="AD47" s="10">
        <f t="shared" si="0"/>
        <v>3</v>
      </c>
      <c r="AE47" s="11">
        <f t="shared" si="1"/>
        <v>13</v>
      </c>
      <c r="AF47" s="12">
        <v>3</v>
      </c>
      <c r="AG47" s="12"/>
      <c r="AH47" s="12"/>
      <c r="AI47" s="67">
        <f>SUM(AE47:AH47)</f>
        <v>16</v>
      </c>
      <c r="AJ47" s="9"/>
      <c r="AK47" s="9"/>
      <c r="AL47" s="9"/>
      <c r="AM47" s="9"/>
      <c r="AN47" s="9"/>
      <c r="AO47" s="9"/>
      <c r="AP47" s="1">
        <f t="shared" si="2"/>
        <v>0</v>
      </c>
      <c r="AQ47" s="12">
        <v>2</v>
      </c>
      <c r="AR47" s="12"/>
      <c r="AS47" s="12">
        <v>1</v>
      </c>
      <c r="AX47" s="14"/>
      <c r="AY47" s="4"/>
      <c r="AZ47" s="4"/>
      <c r="BA47" s="6"/>
    </row>
    <row r="48" spans="1:53" x14ac:dyDescent="0.2">
      <c r="A48" s="7" t="s">
        <v>47</v>
      </c>
      <c r="B48" s="8" t="s">
        <v>37</v>
      </c>
      <c r="C48" s="8" t="s">
        <v>36</v>
      </c>
      <c r="D48" s="1" t="s">
        <v>73</v>
      </c>
      <c r="E48" s="1" t="s">
        <v>164</v>
      </c>
      <c r="F48" s="8">
        <v>1.51</v>
      </c>
      <c r="G48" s="8">
        <v>1.1299999999999999</v>
      </c>
      <c r="H48" s="8">
        <v>6</v>
      </c>
      <c r="I48" s="9"/>
      <c r="J48" s="9"/>
      <c r="K48" s="9"/>
      <c r="L48" s="9">
        <v>3</v>
      </c>
      <c r="M48" s="9"/>
      <c r="N48" s="9"/>
      <c r="O48" s="9"/>
      <c r="P48" s="9"/>
      <c r="Q48" s="9"/>
      <c r="R48" s="9"/>
      <c r="S48" s="9"/>
      <c r="T48" s="9"/>
      <c r="U48" s="9"/>
      <c r="V48" s="9">
        <v>1</v>
      </c>
      <c r="W48" s="9"/>
      <c r="X48" s="9"/>
      <c r="Y48" s="9"/>
      <c r="Z48" s="9"/>
      <c r="AA48" s="9"/>
      <c r="AB48" s="9"/>
      <c r="AC48" s="10">
        <f>SUM(I48:V48)</f>
        <v>4</v>
      </c>
      <c r="AD48" s="10">
        <f t="shared" si="0"/>
        <v>0</v>
      </c>
      <c r="AE48" s="11">
        <f t="shared" si="1"/>
        <v>4</v>
      </c>
      <c r="AF48" s="12"/>
      <c r="AG48" s="12">
        <v>1</v>
      </c>
      <c r="AH48" s="12"/>
      <c r="AI48" s="67">
        <f>SUM(AE48:AH48)</f>
        <v>5</v>
      </c>
      <c r="AJ48" s="9"/>
      <c r="AK48" s="9"/>
      <c r="AL48" s="9"/>
      <c r="AM48" s="9"/>
      <c r="AN48" s="9"/>
      <c r="AO48" s="9"/>
      <c r="AP48" s="1">
        <f t="shared" si="2"/>
        <v>0</v>
      </c>
      <c r="AQ48" s="12"/>
      <c r="AR48" s="12"/>
      <c r="AS48" s="12"/>
      <c r="AX48" s="13"/>
      <c r="AY48" s="4"/>
      <c r="AZ48" s="4"/>
      <c r="BA48" s="6"/>
    </row>
    <row r="49" spans="1:53" x14ac:dyDescent="0.2">
      <c r="A49" s="15" t="s">
        <v>48</v>
      </c>
      <c r="B49" s="1" t="s">
        <v>37</v>
      </c>
      <c r="C49" s="1" t="s">
        <v>36</v>
      </c>
      <c r="D49" s="1" t="s">
        <v>88</v>
      </c>
      <c r="E49" s="1" t="s">
        <v>165</v>
      </c>
      <c r="F49" s="1">
        <v>2.2000000000000002</v>
      </c>
      <c r="G49" s="12">
        <v>0.15</v>
      </c>
      <c r="H49" s="1">
        <v>24</v>
      </c>
      <c r="I49" s="9"/>
      <c r="J49" s="9"/>
      <c r="K49" s="9">
        <v>1</v>
      </c>
      <c r="L49" s="9"/>
      <c r="M49" s="9"/>
      <c r="N49" s="9"/>
      <c r="O49" s="9"/>
      <c r="P49" s="9"/>
      <c r="Q49" s="9"/>
      <c r="R49" s="9"/>
      <c r="S49" s="9"/>
      <c r="T49" s="9">
        <v>1</v>
      </c>
      <c r="U49" s="9"/>
      <c r="V49" s="9">
        <v>1</v>
      </c>
      <c r="W49" s="9">
        <v>1</v>
      </c>
      <c r="X49" s="9"/>
      <c r="Y49" s="9"/>
      <c r="Z49" s="9">
        <v>1</v>
      </c>
      <c r="AA49" s="9"/>
      <c r="AB49" s="9">
        <v>2</v>
      </c>
      <c r="AC49" s="10">
        <f>SUM(I49:V49)</f>
        <v>3</v>
      </c>
      <c r="AD49" s="10">
        <f>SUM(W49:AB49)</f>
        <v>4</v>
      </c>
      <c r="AE49" s="11">
        <f>SUM(AC49:AD49)</f>
        <v>7</v>
      </c>
      <c r="AF49" s="12">
        <v>1</v>
      </c>
      <c r="AG49" s="12">
        <v>2</v>
      </c>
      <c r="AH49" s="12"/>
      <c r="AI49" s="67">
        <f>SUM(AE49:AH49)</f>
        <v>10</v>
      </c>
      <c r="AJ49" s="9"/>
      <c r="AK49" s="9"/>
      <c r="AL49" s="9"/>
      <c r="AM49" s="9"/>
      <c r="AN49" s="9"/>
      <c r="AO49" s="9"/>
      <c r="AP49" s="1">
        <f>SUM(AJ49:AO49)</f>
        <v>0</v>
      </c>
      <c r="AQ49" s="12"/>
      <c r="AR49" s="12"/>
      <c r="AS49" s="12"/>
      <c r="AX49" s="14"/>
      <c r="AY49" s="4"/>
      <c r="AZ49" s="4"/>
      <c r="BA49" s="6"/>
    </row>
    <row r="50" spans="1:53" x14ac:dyDescent="0.2">
      <c r="A50" s="7" t="s">
        <v>49</v>
      </c>
      <c r="B50" s="8" t="s">
        <v>37</v>
      </c>
      <c r="C50" s="8" t="s">
        <v>36</v>
      </c>
      <c r="D50" s="1" t="s">
        <v>87</v>
      </c>
      <c r="E50" s="1" t="s">
        <v>165</v>
      </c>
      <c r="F50" s="8">
        <v>0.2</v>
      </c>
      <c r="G50" s="8">
        <v>0.1</v>
      </c>
      <c r="H50" s="8">
        <v>12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>
        <f>SUM(I50:AB50)</f>
        <v>0</v>
      </c>
      <c r="AD50" s="10">
        <f t="shared" si="0"/>
        <v>0</v>
      </c>
      <c r="AE50" s="11">
        <f t="shared" si="1"/>
        <v>0</v>
      </c>
      <c r="AF50" s="12"/>
      <c r="AG50" s="12"/>
      <c r="AH50" s="12"/>
      <c r="AI50" s="67">
        <f>SUM(AE50:AH50)</f>
        <v>0</v>
      </c>
      <c r="AJ50" s="9"/>
      <c r="AK50" s="9"/>
      <c r="AL50" s="9"/>
      <c r="AM50" s="9"/>
      <c r="AN50" s="9"/>
      <c r="AO50" s="9"/>
      <c r="AP50" s="1">
        <f t="shared" si="2"/>
        <v>0</v>
      </c>
      <c r="AQ50" s="12"/>
      <c r="AR50" s="12"/>
      <c r="AS50" s="12"/>
      <c r="AX50" s="13"/>
      <c r="AY50" s="4"/>
      <c r="AZ50" s="4"/>
      <c r="BA50" s="6"/>
    </row>
    <row r="51" spans="1:53" x14ac:dyDescent="0.2">
      <c r="A51" s="7" t="s">
        <v>144</v>
      </c>
      <c r="B51" s="8" t="s">
        <v>37</v>
      </c>
      <c r="C51" s="8" t="s">
        <v>36</v>
      </c>
      <c r="D51" s="1" t="s">
        <v>88</v>
      </c>
      <c r="E51" s="1" t="s">
        <v>165</v>
      </c>
      <c r="F51" s="8">
        <v>1.83</v>
      </c>
      <c r="G51" s="8">
        <v>1.37</v>
      </c>
      <c r="H51" s="8">
        <v>12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>
        <v>1</v>
      </c>
      <c r="AA51" s="9"/>
      <c r="AB51" s="9">
        <v>4</v>
      </c>
      <c r="AC51" s="10">
        <f>SUM(I51:V51)</f>
        <v>0</v>
      </c>
      <c r="AD51" s="10">
        <f t="shared" si="0"/>
        <v>5</v>
      </c>
      <c r="AE51" s="11">
        <f t="shared" si="1"/>
        <v>5</v>
      </c>
      <c r="AF51" s="12"/>
      <c r="AG51" s="12">
        <v>2</v>
      </c>
      <c r="AH51" s="12"/>
      <c r="AI51" s="67">
        <f>SUM(AE51:AH51)</f>
        <v>7</v>
      </c>
      <c r="AJ51" s="9"/>
      <c r="AK51" s="9"/>
      <c r="AL51" s="9"/>
      <c r="AM51" s="9"/>
      <c r="AN51" s="9"/>
      <c r="AO51" s="9"/>
      <c r="AP51" s="1">
        <f t="shared" si="2"/>
        <v>0</v>
      </c>
      <c r="AQ51" s="12"/>
      <c r="AR51" s="12"/>
      <c r="AS51" s="12"/>
      <c r="AX51" s="13"/>
      <c r="AY51" s="4"/>
      <c r="AZ51" s="4"/>
      <c r="BA51" s="6"/>
    </row>
    <row r="52" spans="1:53" x14ac:dyDescent="0.2">
      <c r="A52" s="7" t="s">
        <v>50</v>
      </c>
      <c r="B52" s="8" t="s">
        <v>37</v>
      </c>
      <c r="C52" s="8" t="s">
        <v>36</v>
      </c>
      <c r="D52" s="1" t="s">
        <v>87</v>
      </c>
      <c r="E52" s="1" t="s">
        <v>165</v>
      </c>
      <c r="F52" s="8">
        <v>10.47</v>
      </c>
      <c r="G52" s="8">
        <v>7.28</v>
      </c>
      <c r="H52" s="8">
        <v>12</v>
      </c>
      <c r="I52" s="9">
        <v>2</v>
      </c>
      <c r="J52" s="9"/>
      <c r="K52" s="9"/>
      <c r="L52" s="9"/>
      <c r="M52" s="9">
        <v>2</v>
      </c>
      <c r="N52" s="9">
        <v>1</v>
      </c>
      <c r="O52" s="9"/>
      <c r="P52" s="9"/>
      <c r="Q52" s="9"/>
      <c r="R52" s="9">
        <v>2</v>
      </c>
      <c r="S52" s="9"/>
      <c r="T52" s="9"/>
      <c r="U52" s="9"/>
      <c r="V52" s="9">
        <v>1</v>
      </c>
      <c r="W52" s="9"/>
      <c r="X52" s="9"/>
      <c r="Y52" s="9"/>
      <c r="Z52" s="9">
        <v>1</v>
      </c>
      <c r="AA52" s="9"/>
      <c r="AB52" s="9">
        <v>3</v>
      </c>
      <c r="AC52" s="10">
        <f>SUM(I52:V52)</f>
        <v>8</v>
      </c>
      <c r="AD52" s="10">
        <f t="shared" si="0"/>
        <v>4</v>
      </c>
      <c r="AE52" s="11">
        <f t="shared" si="1"/>
        <v>12</v>
      </c>
      <c r="AF52" s="12">
        <v>3</v>
      </c>
      <c r="AG52" s="12"/>
      <c r="AH52" s="12"/>
      <c r="AI52" s="67">
        <f>SUM(AE52:AH52)</f>
        <v>15</v>
      </c>
      <c r="AJ52" s="9"/>
      <c r="AK52" s="9"/>
      <c r="AL52" s="9"/>
      <c r="AM52" s="9"/>
      <c r="AN52" s="9"/>
      <c r="AO52" s="9"/>
      <c r="AP52" s="1">
        <f t="shared" si="2"/>
        <v>0</v>
      </c>
      <c r="AQ52" s="12">
        <v>2</v>
      </c>
      <c r="AR52" s="12"/>
      <c r="AS52" s="12"/>
      <c r="AX52" s="13"/>
      <c r="AY52" s="4"/>
      <c r="AZ52" s="4"/>
      <c r="BA52" s="6"/>
    </row>
    <row r="53" spans="1:53" x14ac:dyDescent="0.2">
      <c r="A53" s="8" t="s">
        <v>114</v>
      </c>
      <c r="B53" s="8" t="s">
        <v>37</v>
      </c>
      <c r="C53" s="26" t="s">
        <v>36</v>
      </c>
      <c r="D53" s="4" t="s">
        <v>70</v>
      </c>
      <c r="E53" s="1" t="s">
        <v>164</v>
      </c>
      <c r="F53" s="8">
        <v>1.18</v>
      </c>
      <c r="G53" s="8">
        <v>6.7</v>
      </c>
      <c r="H53" s="8">
        <v>6</v>
      </c>
      <c r="I53" s="9">
        <v>1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>
        <v>1</v>
      </c>
      <c r="Z53" s="9">
        <v>2</v>
      </c>
      <c r="AA53" s="9"/>
      <c r="AB53" s="9"/>
      <c r="AC53" s="10">
        <f>SUM(I53:V53)</f>
        <v>1</v>
      </c>
      <c r="AD53" s="10">
        <f t="shared" si="0"/>
        <v>3</v>
      </c>
      <c r="AE53" s="11">
        <f t="shared" si="1"/>
        <v>4</v>
      </c>
      <c r="AF53" s="12"/>
      <c r="AG53" s="12"/>
      <c r="AH53" s="12"/>
      <c r="AI53" s="67">
        <f>SUM(AE53:AH53)</f>
        <v>4</v>
      </c>
      <c r="AJ53" s="9"/>
      <c r="AK53" s="9"/>
      <c r="AL53" s="9"/>
      <c r="AM53" s="9"/>
      <c r="AN53" s="9"/>
      <c r="AO53" s="9"/>
      <c r="AP53" s="1">
        <f t="shared" si="2"/>
        <v>0</v>
      </c>
      <c r="AQ53" s="12"/>
      <c r="AR53" s="12"/>
      <c r="AS53" s="12"/>
      <c r="AX53" s="13"/>
      <c r="AY53" s="4"/>
      <c r="AZ53" s="4"/>
      <c r="BA53" s="6"/>
    </row>
    <row r="54" spans="1:53" x14ac:dyDescent="0.2">
      <c r="A54" s="15" t="s">
        <v>51</v>
      </c>
      <c r="B54" s="1" t="s">
        <v>37</v>
      </c>
      <c r="C54" s="1" t="s">
        <v>36</v>
      </c>
      <c r="D54" s="1" t="s">
        <v>74</v>
      </c>
      <c r="E54" s="1" t="s">
        <v>165</v>
      </c>
      <c r="F54" s="1">
        <v>2.6</v>
      </c>
      <c r="G54" s="12">
        <v>0.17</v>
      </c>
      <c r="H54" s="1">
        <v>48</v>
      </c>
      <c r="I54" s="9">
        <v>1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10">
        <f>SUM(I54:AB54)</f>
        <v>1</v>
      </c>
      <c r="AD54" s="10">
        <f t="shared" si="0"/>
        <v>0</v>
      </c>
      <c r="AE54" s="11">
        <f t="shared" si="1"/>
        <v>1</v>
      </c>
      <c r="AF54" s="12"/>
      <c r="AG54" s="12"/>
      <c r="AH54" s="12"/>
      <c r="AI54" s="67">
        <f>SUM(AE54:AH54)</f>
        <v>1</v>
      </c>
      <c r="AJ54" s="9"/>
      <c r="AK54" s="9"/>
      <c r="AL54" s="9"/>
      <c r="AM54" s="9"/>
      <c r="AN54" s="9"/>
      <c r="AO54" s="9"/>
      <c r="AP54" s="1">
        <f t="shared" si="2"/>
        <v>0</v>
      </c>
      <c r="AQ54" s="12"/>
      <c r="AR54" s="12"/>
      <c r="AS54" s="12"/>
      <c r="AX54" s="14"/>
      <c r="AY54" s="4"/>
      <c r="AZ54" s="4"/>
      <c r="BA54" s="6"/>
    </row>
    <row r="55" spans="1:53" x14ac:dyDescent="0.2">
      <c r="A55" s="7" t="s">
        <v>145</v>
      </c>
      <c r="B55" s="8" t="s">
        <v>37</v>
      </c>
      <c r="C55" s="8" t="s">
        <v>36</v>
      </c>
      <c r="D55" s="1" t="s">
        <v>74</v>
      </c>
      <c r="E55" s="1" t="s">
        <v>164</v>
      </c>
      <c r="F55" s="8">
        <v>0.78</v>
      </c>
      <c r="G55" s="8">
        <v>0.19</v>
      </c>
      <c r="H55" s="8">
        <v>6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10">
        <f>SUM(I55:V55)</f>
        <v>0</v>
      </c>
      <c r="AD55" s="10">
        <f t="shared" si="0"/>
        <v>0</v>
      </c>
      <c r="AE55" s="11">
        <f t="shared" si="1"/>
        <v>0</v>
      </c>
      <c r="AF55" s="12"/>
      <c r="AG55" s="12"/>
      <c r="AH55" s="12"/>
      <c r="AI55" s="67">
        <f>SUM(AE55:AH55)</f>
        <v>0</v>
      </c>
      <c r="AJ55" s="9"/>
      <c r="AK55" s="9"/>
      <c r="AL55" s="9"/>
      <c r="AM55" s="9"/>
      <c r="AN55" s="9"/>
      <c r="AO55" s="9"/>
      <c r="AP55" s="1">
        <f t="shared" si="2"/>
        <v>0</v>
      </c>
      <c r="AQ55" s="12"/>
      <c r="AR55" s="12"/>
      <c r="AS55" s="12"/>
      <c r="AX55" s="13"/>
      <c r="AY55" s="4"/>
      <c r="AZ55" s="4"/>
      <c r="BA55" s="6"/>
    </row>
    <row r="56" spans="1:53" x14ac:dyDescent="0.2">
      <c r="A56" s="7" t="s">
        <v>146</v>
      </c>
      <c r="B56" s="8" t="s">
        <v>37</v>
      </c>
      <c r="C56" s="8" t="s">
        <v>36</v>
      </c>
      <c r="D56" s="1" t="s">
        <v>70</v>
      </c>
      <c r="E56" s="1" t="s">
        <v>164</v>
      </c>
      <c r="F56" s="8">
        <v>1.87</v>
      </c>
      <c r="G56" s="8">
        <v>1.1200000000000001</v>
      </c>
      <c r="H56" s="8">
        <v>6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10">
        <f>SUM(I56:V56)</f>
        <v>0</v>
      </c>
      <c r="AD56" s="10">
        <f t="shared" si="0"/>
        <v>0</v>
      </c>
      <c r="AE56" s="11">
        <f t="shared" si="1"/>
        <v>0</v>
      </c>
      <c r="AF56" s="12"/>
      <c r="AG56" s="12"/>
      <c r="AH56" s="12"/>
      <c r="AI56" s="67">
        <f>SUM(AE56:AH56)</f>
        <v>0</v>
      </c>
      <c r="AJ56" s="9"/>
      <c r="AK56" s="9"/>
      <c r="AL56" s="9"/>
      <c r="AM56" s="9"/>
      <c r="AN56" s="9"/>
      <c r="AO56" s="9"/>
      <c r="AP56" s="1">
        <f t="shared" si="2"/>
        <v>0</v>
      </c>
      <c r="AQ56" s="12"/>
      <c r="AR56" s="12"/>
      <c r="AS56" s="12"/>
      <c r="AX56" s="13"/>
      <c r="AY56" s="4"/>
      <c r="AZ56" s="4"/>
      <c r="BA56" s="6"/>
    </row>
    <row r="57" spans="1:53" x14ac:dyDescent="0.2">
      <c r="A57" s="43" t="s">
        <v>147</v>
      </c>
      <c r="B57" s="44" t="s">
        <v>37</v>
      </c>
      <c r="C57" s="44" t="s">
        <v>36</v>
      </c>
      <c r="D57" s="43" t="s">
        <v>75</v>
      </c>
      <c r="E57" s="1" t="s">
        <v>165</v>
      </c>
      <c r="F57" s="1">
        <v>3.95</v>
      </c>
      <c r="G57" s="12">
        <v>0.23</v>
      </c>
      <c r="H57" s="1">
        <v>48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10">
        <f>SUM(I57:AB57)</f>
        <v>0</v>
      </c>
      <c r="AD57" s="10">
        <f t="shared" si="0"/>
        <v>0</v>
      </c>
      <c r="AE57" s="11">
        <f t="shared" si="1"/>
        <v>0</v>
      </c>
      <c r="AF57" s="12"/>
      <c r="AG57" s="12"/>
      <c r="AH57" s="12"/>
      <c r="AI57" s="67">
        <f>SUM(AE57:AH57)</f>
        <v>0</v>
      </c>
      <c r="AJ57" s="9"/>
      <c r="AK57" s="9"/>
      <c r="AL57" s="9"/>
      <c r="AM57" s="9"/>
      <c r="AN57" s="9"/>
      <c r="AO57" s="9"/>
      <c r="AP57" s="1">
        <f t="shared" si="2"/>
        <v>0</v>
      </c>
      <c r="AQ57" s="12"/>
      <c r="AR57" s="12"/>
      <c r="AS57" s="12"/>
      <c r="AX57" s="14"/>
      <c r="AY57" s="4"/>
      <c r="AZ57" s="4"/>
      <c r="BA57" s="6"/>
    </row>
    <row r="58" spans="1:53" x14ac:dyDescent="0.2">
      <c r="A58" s="43"/>
      <c r="B58" s="44"/>
      <c r="C58" s="44"/>
      <c r="D58" s="43"/>
      <c r="E58" s="1" t="s">
        <v>164</v>
      </c>
      <c r="F58" s="8">
        <v>0.32</v>
      </c>
      <c r="G58" s="8">
        <v>0.02</v>
      </c>
      <c r="H58" s="8">
        <v>6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10">
        <f>SUM(I58:V58)</f>
        <v>0</v>
      </c>
      <c r="AD58" s="10">
        <f t="shared" si="0"/>
        <v>0</v>
      </c>
      <c r="AE58" s="11">
        <f t="shared" si="1"/>
        <v>0</v>
      </c>
      <c r="AF58" s="12"/>
      <c r="AG58" s="12"/>
      <c r="AH58" s="12"/>
      <c r="AI58" s="67">
        <f>SUM(AE58:AH58)</f>
        <v>0</v>
      </c>
      <c r="AJ58" s="9"/>
      <c r="AK58" s="9"/>
      <c r="AL58" s="9"/>
      <c r="AM58" s="9"/>
      <c r="AN58" s="9"/>
      <c r="AO58" s="9"/>
      <c r="AP58" s="1">
        <f t="shared" si="2"/>
        <v>0</v>
      </c>
      <c r="AQ58" s="12"/>
      <c r="AR58" s="12"/>
      <c r="AS58" s="12"/>
      <c r="AX58" s="13"/>
      <c r="AY58" s="4"/>
      <c r="AZ58" s="4"/>
      <c r="BA58" s="6"/>
    </row>
    <row r="59" spans="1:53" x14ac:dyDescent="0.2">
      <c r="A59" s="8" t="s">
        <v>148</v>
      </c>
      <c r="B59" s="8" t="s">
        <v>37</v>
      </c>
      <c r="C59" s="8" t="s">
        <v>36</v>
      </c>
      <c r="D59" s="8" t="s">
        <v>89</v>
      </c>
      <c r="E59" s="1" t="s">
        <v>165</v>
      </c>
      <c r="F59" s="8">
        <v>0.5</v>
      </c>
      <c r="G59" s="8">
        <v>0.2</v>
      </c>
      <c r="H59" s="8">
        <v>12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10">
        <f>SUM(I59:AB59)</f>
        <v>0</v>
      </c>
      <c r="AD59" s="10">
        <f t="shared" si="0"/>
        <v>0</v>
      </c>
      <c r="AE59" s="11">
        <f t="shared" si="1"/>
        <v>0</v>
      </c>
      <c r="AF59" s="12"/>
      <c r="AG59" s="12"/>
      <c r="AH59" s="12"/>
      <c r="AI59" s="67">
        <f>SUM(AE59:AH59)</f>
        <v>0</v>
      </c>
      <c r="AJ59" s="9"/>
      <c r="AK59" s="9"/>
      <c r="AL59" s="9"/>
      <c r="AM59" s="9"/>
      <c r="AN59" s="9"/>
      <c r="AO59" s="9"/>
      <c r="AP59" s="1">
        <f t="shared" si="2"/>
        <v>0</v>
      </c>
      <c r="AQ59" s="12"/>
      <c r="AR59" s="12"/>
      <c r="AS59" s="12"/>
      <c r="AX59" s="13"/>
      <c r="AY59" s="4"/>
      <c r="AZ59" s="4"/>
      <c r="BA59" s="6"/>
    </row>
    <row r="60" spans="1:53" x14ac:dyDescent="0.2">
      <c r="A60" s="7" t="s">
        <v>52</v>
      </c>
      <c r="B60" s="8" t="s">
        <v>37</v>
      </c>
      <c r="C60" s="8" t="s">
        <v>36</v>
      </c>
      <c r="D60" s="1" t="s">
        <v>76</v>
      </c>
      <c r="E60" s="1" t="s">
        <v>164</v>
      </c>
      <c r="F60" s="8">
        <v>0.1</v>
      </c>
      <c r="G60" s="8">
        <v>7.0000000000000007E-2</v>
      </c>
      <c r="H60" s="8">
        <v>6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0">
        <f>SUM(I60:V60)</f>
        <v>0</v>
      </c>
      <c r="AD60" s="10">
        <f t="shared" si="0"/>
        <v>0</v>
      </c>
      <c r="AE60" s="11">
        <f t="shared" si="1"/>
        <v>0</v>
      </c>
      <c r="AF60" s="12"/>
      <c r="AG60" s="12"/>
      <c r="AH60" s="12"/>
      <c r="AI60" s="67">
        <f>SUM(AE60:AH60)</f>
        <v>0</v>
      </c>
      <c r="AJ60" s="9"/>
      <c r="AK60" s="9"/>
      <c r="AL60" s="9"/>
      <c r="AM60" s="9"/>
      <c r="AN60" s="9"/>
      <c r="AO60" s="9"/>
      <c r="AP60" s="1">
        <f t="shared" si="2"/>
        <v>0</v>
      </c>
      <c r="AQ60" s="12"/>
      <c r="AR60" s="12"/>
      <c r="AS60" s="12"/>
      <c r="AX60" s="13"/>
      <c r="AY60" s="4"/>
      <c r="AZ60" s="4"/>
      <c r="BA60" s="6"/>
    </row>
    <row r="61" spans="1:53" x14ac:dyDescent="0.2">
      <c r="A61" s="8" t="s">
        <v>149</v>
      </c>
      <c r="B61" s="8" t="s">
        <v>37</v>
      </c>
      <c r="C61" s="8" t="s">
        <v>36</v>
      </c>
      <c r="D61" s="25" t="s">
        <v>78</v>
      </c>
      <c r="E61" s="1" t="s">
        <v>164</v>
      </c>
      <c r="F61" s="8">
        <v>3.8</v>
      </c>
      <c r="G61" s="8">
        <v>2.7</v>
      </c>
      <c r="H61" s="8">
        <v>6</v>
      </c>
      <c r="I61" s="9">
        <v>7</v>
      </c>
      <c r="J61" s="9"/>
      <c r="K61" s="9"/>
      <c r="L61" s="9"/>
      <c r="M61" s="9">
        <v>1</v>
      </c>
      <c r="N61" s="9"/>
      <c r="O61" s="9"/>
      <c r="P61" s="9"/>
      <c r="Q61" s="9"/>
      <c r="R61" s="9"/>
      <c r="S61" s="9"/>
      <c r="T61" s="9"/>
      <c r="U61" s="9"/>
      <c r="V61" s="9">
        <v>1</v>
      </c>
      <c r="W61" s="9"/>
      <c r="X61" s="9"/>
      <c r="Y61" s="9">
        <v>2</v>
      </c>
      <c r="Z61" s="9">
        <v>2</v>
      </c>
      <c r="AA61" s="9"/>
      <c r="AB61" s="9"/>
      <c r="AC61" s="10">
        <f>SUM(I61:V61)</f>
        <v>9</v>
      </c>
      <c r="AD61" s="10">
        <f t="shared" si="0"/>
        <v>4</v>
      </c>
      <c r="AE61" s="11">
        <f t="shared" si="1"/>
        <v>13</v>
      </c>
      <c r="AF61" s="12"/>
      <c r="AG61" s="12">
        <v>2</v>
      </c>
      <c r="AH61" s="12"/>
      <c r="AI61" s="67">
        <f>SUM(AE61:AH61)</f>
        <v>15</v>
      </c>
      <c r="AJ61" s="9"/>
      <c r="AK61" s="9"/>
      <c r="AL61" s="9"/>
      <c r="AM61" s="9"/>
      <c r="AN61" s="9"/>
      <c r="AO61" s="9"/>
      <c r="AP61" s="1">
        <f t="shared" si="2"/>
        <v>0</v>
      </c>
      <c r="AQ61" s="12">
        <v>1</v>
      </c>
      <c r="AR61" s="12"/>
      <c r="AS61" s="12"/>
      <c r="AX61" s="13"/>
      <c r="AY61" s="4"/>
      <c r="AZ61" s="4"/>
      <c r="BA61" s="6"/>
    </row>
    <row r="62" spans="1:53" x14ac:dyDescent="0.2">
      <c r="A62" s="1" t="s">
        <v>150</v>
      </c>
      <c r="B62" s="1" t="s">
        <v>37</v>
      </c>
      <c r="C62" s="25" t="s">
        <v>36</v>
      </c>
      <c r="D62" s="15" t="s">
        <v>75</v>
      </c>
      <c r="E62" s="1" t="s">
        <v>165</v>
      </c>
      <c r="F62" s="1">
        <v>3.2</v>
      </c>
      <c r="G62" s="12">
        <v>0.52</v>
      </c>
      <c r="H62" s="1">
        <v>12</v>
      </c>
      <c r="I62" s="9"/>
      <c r="J62" s="9"/>
      <c r="K62" s="9"/>
      <c r="L62" s="9"/>
      <c r="M62" s="9"/>
      <c r="N62" s="9">
        <v>2</v>
      </c>
      <c r="O62" s="9"/>
      <c r="P62" s="9"/>
      <c r="Q62" s="9"/>
      <c r="R62" s="9">
        <v>3</v>
      </c>
      <c r="S62" s="9"/>
      <c r="T62" s="9"/>
      <c r="U62" s="9"/>
      <c r="V62" s="9">
        <v>1</v>
      </c>
      <c r="W62" s="9"/>
      <c r="X62" s="9"/>
      <c r="Y62" s="9">
        <v>1</v>
      </c>
      <c r="Z62" s="9">
        <v>1</v>
      </c>
      <c r="AA62" s="9"/>
      <c r="AB62" s="9">
        <v>1</v>
      </c>
      <c r="AC62" s="10">
        <f>SUM(I62:V62)</f>
        <v>6</v>
      </c>
      <c r="AD62" s="10">
        <f t="shared" si="0"/>
        <v>3</v>
      </c>
      <c r="AE62" s="11">
        <f t="shared" si="1"/>
        <v>9</v>
      </c>
      <c r="AF62" s="12">
        <v>1</v>
      </c>
      <c r="AG62" s="12">
        <v>2</v>
      </c>
      <c r="AH62" s="12"/>
      <c r="AI62" s="67">
        <f>SUM(AE62:AH62)</f>
        <v>12</v>
      </c>
      <c r="AJ62" s="9"/>
      <c r="AK62" s="9"/>
      <c r="AL62" s="9"/>
      <c r="AM62" s="9"/>
      <c r="AN62" s="9"/>
      <c r="AO62" s="9"/>
      <c r="AP62" s="1">
        <f t="shared" si="2"/>
        <v>0</v>
      </c>
      <c r="AQ62" s="12">
        <v>1</v>
      </c>
      <c r="AR62" s="12"/>
      <c r="AS62" s="12"/>
      <c r="AX62" s="14"/>
      <c r="AY62" s="4"/>
      <c r="AZ62" s="4"/>
      <c r="BA62" s="6"/>
    </row>
    <row r="63" spans="1:53" x14ac:dyDescent="0.2">
      <c r="A63" s="8" t="s">
        <v>151</v>
      </c>
      <c r="B63" s="8" t="s">
        <v>37</v>
      </c>
      <c r="C63" s="8" t="s">
        <v>36</v>
      </c>
      <c r="D63" s="15" t="s">
        <v>77</v>
      </c>
      <c r="E63" s="1" t="s">
        <v>165</v>
      </c>
      <c r="F63" s="8">
        <v>6.9</v>
      </c>
      <c r="G63" s="8">
        <v>2.1</v>
      </c>
      <c r="H63" s="8">
        <v>12</v>
      </c>
      <c r="I63" s="9"/>
      <c r="J63" s="9"/>
      <c r="K63" s="9"/>
      <c r="L63" s="9"/>
      <c r="M63" s="9"/>
      <c r="N63" s="9">
        <v>1</v>
      </c>
      <c r="O63" s="9"/>
      <c r="P63" s="9"/>
      <c r="Q63" s="9"/>
      <c r="R63" s="9"/>
      <c r="S63" s="9"/>
      <c r="T63" s="9"/>
      <c r="U63" s="9"/>
      <c r="V63" s="9">
        <v>1</v>
      </c>
      <c r="W63" s="9"/>
      <c r="X63" s="9">
        <v>5</v>
      </c>
      <c r="Y63" s="9"/>
      <c r="Z63" s="9"/>
      <c r="AA63" s="9"/>
      <c r="AB63" s="9"/>
      <c r="AC63" s="10">
        <f>SUM(I63:V63)</f>
        <v>2</v>
      </c>
      <c r="AD63" s="10">
        <f t="shared" si="0"/>
        <v>5</v>
      </c>
      <c r="AE63" s="11">
        <f t="shared" si="1"/>
        <v>7</v>
      </c>
      <c r="AF63" s="12"/>
      <c r="AG63" s="12">
        <v>2</v>
      </c>
      <c r="AH63" s="12"/>
      <c r="AI63" s="67">
        <f>SUM(AE63:AH63)</f>
        <v>9</v>
      </c>
      <c r="AJ63" s="9"/>
      <c r="AK63" s="9"/>
      <c r="AL63" s="9"/>
      <c r="AM63" s="9"/>
      <c r="AN63" s="9"/>
      <c r="AO63" s="9"/>
      <c r="AP63" s="1">
        <f t="shared" si="2"/>
        <v>0</v>
      </c>
      <c r="AQ63" s="12"/>
      <c r="AR63" s="12"/>
      <c r="AS63" s="12"/>
      <c r="AX63" s="13"/>
      <c r="AY63" s="4"/>
      <c r="AZ63" s="4"/>
      <c r="BA63" s="6"/>
    </row>
    <row r="64" spans="1:53" x14ac:dyDescent="0.2">
      <c r="A64" s="1" t="s">
        <v>116</v>
      </c>
      <c r="B64" s="1" t="s">
        <v>37</v>
      </c>
      <c r="C64" s="25" t="s">
        <v>36</v>
      </c>
      <c r="D64" s="15" t="s">
        <v>72</v>
      </c>
      <c r="E64" s="1" t="s">
        <v>165</v>
      </c>
      <c r="F64" s="1">
        <v>9.43</v>
      </c>
      <c r="G64" s="12">
        <v>1.42</v>
      </c>
      <c r="H64" s="1">
        <v>36</v>
      </c>
      <c r="I64" s="9"/>
      <c r="J64" s="9"/>
      <c r="K64" s="9"/>
      <c r="L64" s="9"/>
      <c r="M64" s="9"/>
      <c r="N64" s="9"/>
      <c r="O64" s="9"/>
      <c r="P64" s="9"/>
      <c r="Q64" s="9">
        <v>1</v>
      </c>
      <c r="R64" s="9"/>
      <c r="S64" s="9"/>
      <c r="T64" s="9">
        <v>1</v>
      </c>
      <c r="U64" s="9"/>
      <c r="V64" s="9"/>
      <c r="W64" s="9"/>
      <c r="X64" s="9"/>
      <c r="Y64" s="9"/>
      <c r="Z64" s="9"/>
      <c r="AA64" s="9"/>
      <c r="AB64" s="9"/>
      <c r="AC64" s="10">
        <f>SUM(I64:AB64)</f>
        <v>2</v>
      </c>
      <c r="AD64" s="10">
        <f t="shared" si="0"/>
        <v>0</v>
      </c>
      <c r="AE64" s="11">
        <f t="shared" si="1"/>
        <v>2</v>
      </c>
      <c r="AF64" s="12"/>
      <c r="AG64" s="12"/>
      <c r="AH64" s="12"/>
      <c r="AI64" s="67">
        <f>SUM(AE64:AH64)</f>
        <v>2</v>
      </c>
      <c r="AJ64" s="9"/>
      <c r="AK64" s="9"/>
      <c r="AL64" s="9"/>
      <c r="AM64" s="9"/>
      <c r="AN64" s="9"/>
      <c r="AO64" s="9"/>
      <c r="AP64" s="1">
        <f t="shared" si="2"/>
        <v>0</v>
      </c>
      <c r="AQ64" s="12"/>
      <c r="AR64" s="12"/>
      <c r="AS64" s="12"/>
      <c r="AX64" s="14"/>
      <c r="AY64" s="4"/>
      <c r="AZ64" s="4"/>
      <c r="BA64" s="6"/>
    </row>
    <row r="65" spans="1:53" x14ac:dyDescent="0.2">
      <c r="A65" s="7" t="s">
        <v>53</v>
      </c>
      <c r="B65" s="8" t="s">
        <v>37</v>
      </c>
      <c r="C65" s="8" t="s">
        <v>36</v>
      </c>
      <c r="D65" s="1" t="s">
        <v>74</v>
      </c>
      <c r="E65" s="1" t="s">
        <v>164</v>
      </c>
      <c r="F65" s="8">
        <v>2.2999999999999998</v>
      </c>
      <c r="G65" s="8">
        <v>0.15</v>
      </c>
      <c r="H65" s="8">
        <v>6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10">
        <f>SUM(I65:V65)</f>
        <v>0</v>
      </c>
      <c r="AD65" s="10">
        <f t="shared" si="0"/>
        <v>0</v>
      </c>
      <c r="AE65" s="11">
        <f t="shared" si="1"/>
        <v>0</v>
      </c>
      <c r="AF65" s="12"/>
      <c r="AG65" s="12"/>
      <c r="AH65" s="12"/>
      <c r="AI65" s="67">
        <f>SUM(AE65:AH65)</f>
        <v>0</v>
      </c>
      <c r="AJ65" s="9"/>
      <c r="AK65" s="9"/>
      <c r="AL65" s="9"/>
      <c r="AM65" s="9"/>
      <c r="AN65" s="9"/>
      <c r="AO65" s="9"/>
      <c r="AP65" s="1">
        <f t="shared" si="2"/>
        <v>0</v>
      </c>
      <c r="AQ65" s="12"/>
      <c r="AR65" s="12"/>
      <c r="AS65" s="12"/>
      <c r="AX65" s="13"/>
      <c r="AY65" s="4"/>
      <c r="AZ65" s="4"/>
      <c r="BA65" s="6"/>
    </row>
    <row r="66" spans="1:53" x14ac:dyDescent="0.2">
      <c r="A66" s="43" t="s">
        <v>54</v>
      </c>
      <c r="B66" s="44" t="s">
        <v>37</v>
      </c>
      <c r="C66" s="44" t="s">
        <v>36</v>
      </c>
      <c r="D66" s="44" t="s">
        <v>74</v>
      </c>
      <c r="E66" s="1" t="s">
        <v>165</v>
      </c>
      <c r="F66" s="1">
        <v>12.19</v>
      </c>
      <c r="G66" s="12">
        <v>1.4</v>
      </c>
      <c r="H66" s="1">
        <v>24</v>
      </c>
      <c r="I66" s="9">
        <v>2</v>
      </c>
      <c r="J66" s="9"/>
      <c r="K66" s="9"/>
      <c r="L66" s="9">
        <v>1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0">
        <f>SUM(I66:AB66)</f>
        <v>3</v>
      </c>
      <c r="AD66" s="10">
        <f t="shared" si="0"/>
        <v>0</v>
      </c>
      <c r="AE66" s="11">
        <f t="shared" si="1"/>
        <v>3</v>
      </c>
      <c r="AF66" s="12"/>
      <c r="AG66" s="12"/>
      <c r="AH66" s="12"/>
      <c r="AI66" s="67">
        <f>SUM(AE66:AH66)</f>
        <v>3</v>
      </c>
      <c r="AJ66" s="9"/>
      <c r="AK66" s="9"/>
      <c r="AL66" s="9"/>
      <c r="AM66" s="9"/>
      <c r="AN66" s="9"/>
      <c r="AO66" s="9"/>
      <c r="AP66" s="1">
        <f t="shared" si="2"/>
        <v>0</v>
      </c>
      <c r="AQ66" s="12"/>
      <c r="AR66" s="12"/>
      <c r="AS66" s="12"/>
      <c r="AX66" s="14"/>
      <c r="AY66" s="4"/>
      <c r="AZ66" s="4"/>
      <c r="BA66" s="6"/>
    </row>
    <row r="67" spans="1:53" x14ac:dyDescent="0.2">
      <c r="A67" s="43"/>
      <c r="B67" s="44"/>
      <c r="C67" s="44"/>
      <c r="D67" s="44"/>
      <c r="E67" s="1" t="s">
        <v>164</v>
      </c>
      <c r="F67" s="8">
        <v>7</v>
      </c>
      <c r="G67" s="8">
        <v>1.75</v>
      </c>
      <c r="H67" s="8">
        <v>6</v>
      </c>
      <c r="I67" s="9">
        <v>1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>
        <v>1</v>
      </c>
      <c r="AA67" s="9"/>
      <c r="AB67" s="9"/>
      <c r="AC67" s="10">
        <f>SUM(I67:V67)</f>
        <v>1</v>
      </c>
      <c r="AD67" s="10">
        <f t="shared" si="0"/>
        <v>1</v>
      </c>
      <c r="AE67" s="11">
        <f t="shared" si="1"/>
        <v>2</v>
      </c>
      <c r="AF67" s="12">
        <v>1</v>
      </c>
      <c r="AG67" s="12"/>
      <c r="AH67" s="12"/>
      <c r="AI67" s="67">
        <f>SUM(AE67:AH67)</f>
        <v>3</v>
      </c>
      <c r="AJ67" s="9"/>
      <c r="AK67" s="9"/>
      <c r="AL67" s="9"/>
      <c r="AM67" s="9"/>
      <c r="AN67" s="9"/>
      <c r="AO67" s="9"/>
      <c r="AP67" s="1">
        <f t="shared" si="2"/>
        <v>0</v>
      </c>
      <c r="AQ67" s="12">
        <v>1</v>
      </c>
      <c r="AR67" s="12"/>
      <c r="AS67" s="12"/>
      <c r="AX67" s="13"/>
      <c r="AY67" s="4"/>
      <c r="AZ67" s="4"/>
      <c r="BA67" s="6"/>
    </row>
    <row r="68" spans="1:53" x14ac:dyDescent="0.2">
      <c r="A68" s="8" t="s">
        <v>152</v>
      </c>
      <c r="B68" s="8" t="s">
        <v>37</v>
      </c>
      <c r="C68" s="8" t="s">
        <v>36</v>
      </c>
      <c r="D68" s="15" t="s">
        <v>90</v>
      </c>
      <c r="E68" s="1" t="s">
        <v>164</v>
      </c>
      <c r="F68" s="8">
        <v>8.1</v>
      </c>
      <c r="G68" s="8">
        <v>3.2</v>
      </c>
      <c r="H68" s="8">
        <v>6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10">
        <f>SUM(I68:V68)</f>
        <v>0</v>
      </c>
      <c r="AD68" s="10">
        <f t="shared" si="0"/>
        <v>0</v>
      </c>
      <c r="AE68" s="11">
        <f t="shared" si="1"/>
        <v>0</v>
      </c>
      <c r="AF68" s="12"/>
      <c r="AG68" s="12"/>
      <c r="AH68" s="12"/>
      <c r="AI68" s="67">
        <f>SUM(AE68:AH68)</f>
        <v>0</v>
      </c>
      <c r="AJ68" s="9"/>
      <c r="AK68" s="9"/>
      <c r="AL68" s="9"/>
      <c r="AM68" s="9"/>
      <c r="AN68" s="9"/>
      <c r="AO68" s="9"/>
      <c r="AP68" s="1">
        <f t="shared" si="2"/>
        <v>0</v>
      </c>
      <c r="AQ68" s="12"/>
      <c r="AR68" s="12"/>
      <c r="AS68" s="12"/>
      <c r="AX68" s="13"/>
      <c r="AY68" s="4"/>
      <c r="AZ68" s="4"/>
      <c r="BA68" s="6"/>
    </row>
    <row r="69" spans="1:53" x14ac:dyDescent="0.2">
      <c r="A69" s="7" t="s">
        <v>55</v>
      </c>
      <c r="B69" s="8" t="s">
        <v>37</v>
      </c>
      <c r="C69" s="8" t="s">
        <v>36</v>
      </c>
      <c r="D69" s="1" t="s">
        <v>72</v>
      </c>
      <c r="E69" s="1" t="s">
        <v>164</v>
      </c>
      <c r="F69" s="8">
        <v>1</v>
      </c>
      <c r="G69" s="8">
        <v>0.71</v>
      </c>
      <c r="H69" s="8">
        <v>6</v>
      </c>
      <c r="I69" s="9">
        <v>4</v>
      </c>
      <c r="J69" s="9"/>
      <c r="K69" s="9"/>
      <c r="L69" s="9"/>
      <c r="M69" s="9">
        <v>4</v>
      </c>
      <c r="N69" s="9">
        <v>1</v>
      </c>
      <c r="O69" s="9"/>
      <c r="P69" s="9"/>
      <c r="Q69" s="9">
        <v>2</v>
      </c>
      <c r="R69" s="9"/>
      <c r="S69" s="9"/>
      <c r="T69" s="9"/>
      <c r="U69" s="9"/>
      <c r="V69" s="9">
        <v>1</v>
      </c>
      <c r="W69" s="9"/>
      <c r="X69" s="9"/>
      <c r="Y69" s="9"/>
      <c r="Z69" s="9">
        <v>2</v>
      </c>
      <c r="AA69" s="9"/>
      <c r="AB69" s="9"/>
      <c r="AC69" s="10">
        <f>SUM(I69:V69)</f>
        <v>12</v>
      </c>
      <c r="AD69" s="10">
        <f t="shared" si="0"/>
        <v>2</v>
      </c>
      <c r="AE69" s="11">
        <f t="shared" si="1"/>
        <v>14</v>
      </c>
      <c r="AF69" s="12"/>
      <c r="AG69" s="12"/>
      <c r="AH69" s="12">
        <v>1</v>
      </c>
      <c r="AI69" s="67">
        <f>SUM(AE69:AH69)</f>
        <v>15</v>
      </c>
      <c r="AJ69" s="9"/>
      <c r="AK69" s="9"/>
      <c r="AL69" s="9"/>
      <c r="AM69" s="9"/>
      <c r="AN69" s="9"/>
      <c r="AO69" s="9"/>
      <c r="AP69" s="1">
        <f t="shared" si="2"/>
        <v>0</v>
      </c>
      <c r="AQ69" s="12"/>
      <c r="AR69" s="12"/>
      <c r="AS69" s="12"/>
      <c r="AX69" s="13"/>
      <c r="AY69" s="4"/>
      <c r="AZ69" s="4"/>
      <c r="BA69" s="6"/>
    </row>
    <row r="70" spans="1:53" x14ac:dyDescent="0.2">
      <c r="A70" s="8" t="s">
        <v>153</v>
      </c>
      <c r="B70" s="8" t="s">
        <v>37</v>
      </c>
      <c r="C70" s="26" t="s">
        <v>36</v>
      </c>
      <c r="D70" s="15" t="s">
        <v>60</v>
      </c>
      <c r="E70" s="1" t="s">
        <v>165</v>
      </c>
      <c r="F70" s="8">
        <v>5.2</v>
      </c>
      <c r="G70" s="27">
        <v>1.94</v>
      </c>
      <c r="H70" s="8">
        <v>12</v>
      </c>
      <c r="I70" s="9">
        <v>4</v>
      </c>
      <c r="J70" s="9"/>
      <c r="K70" s="9"/>
      <c r="L70" s="9"/>
      <c r="M70" s="9">
        <v>5</v>
      </c>
      <c r="N70" s="9">
        <v>3</v>
      </c>
      <c r="O70" s="9"/>
      <c r="P70" s="9"/>
      <c r="Q70" s="9">
        <v>4</v>
      </c>
      <c r="R70" s="9">
        <v>1</v>
      </c>
      <c r="S70" s="9"/>
      <c r="T70" s="9">
        <v>10</v>
      </c>
      <c r="U70" s="9"/>
      <c r="V70" s="9"/>
      <c r="W70" s="9"/>
      <c r="X70" s="9"/>
      <c r="Y70" s="9">
        <v>1</v>
      </c>
      <c r="Z70" s="9">
        <v>3</v>
      </c>
      <c r="AA70" s="9"/>
      <c r="AB70" s="9">
        <v>1</v>
      </c>
      <c r="AC70" s="10">
        <f>SUM(I70:V70)</f>
        <v>27</v>
      </c>
      <c r="AD70" s="10">
        <f t="shared" si="0"/>
        <v>5</v>
      </c>
      <c r="AE70" s="11">
        <f t="shared" si="1"/>
        <v>32</v>
      </c>
      <c r="AF70" s="12"/>
      <c r="AG70" s="12">
        <v>2</v>
      </c>
      <c r="AH70" s="12"/>
      <c r="AI70" s="67">
        <f>SUM(AE70:AH70)</f>
        <v>34</v>
      </c>
      <c r="AJ70" s="9"/>
      <c r="AK70" s="9"/>
      <c r="AL70" s="9"/>
      <c r="AM70" s="9"/>
      <c r="AN70" s="9"/>
      <c r="AO70" s="9"/>
      <c r="AP70" s="1">
        <f t="shared" si="2"/>
        <v>0</v>
      </c>
      <c r="AQ70" s="12">
        <v>3</v>
      </c>
      <c r="AR70" s="12"/>
      <c r="AS70" s="12">
        <v>1</v>
      </c>
      <c r="AX70" s="28"/>
      <c r="AY70" s="4"/>
      <c r="AZ70" s="4"/>
      <c r="BA70" s="6"/>
    </row>
    <row r="71" spans="1:53" x14ac:dyDescent="0.2">
      <c r="A71" s="7" t="s">
        <v>154</v>
      </c>
      <c r="B71" s="8" t="s">
        <v>37</v>
      </c>
      <c r="C71" s="8" t="s">
        <v>36</v>
      </c>
      <c r="D71" s="1" t="s">
        <v>79</v>
      </c>
      <c r="E71" s="1" t="s">
        <v>164</v>
      </c>
      <c r="F71" s="8">
        <v>1.1599999999999999</v>
      </c>
      <c r="G71" s="8">
        <v>0.87</v>
      </c>
      <c r="H71" s="8">
        <v>6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10">
        <f>SUM(I71:V71)</f>
        <v>0</v>
      </c>
      <c r="AD71" s="10">
        <f t="shared" ref="AD71" si="4">SUM(W71:AB71)</f>
        <v>0</v>
      </c>
      <c r="AE71" s="11">
        <f t="shared" ref="AE71" si="5">SUM(AC71:AD71)</f>
        <v>0</v>
      </c>
      <c r="AF71" s="12"/>
      <c r="AG71" s="12"/>
      <c r="AH71" s="12"/>
      <c r="AI71" s="67">
        <f>SUM(AE71:AH71)</f>
        <v>0</v>
      </c>
      <c r="AJ71" s="9"/>
      <c r="AK71" s="9"/>
      <c r="AL71" s="9"/>
      <c r="AM71" s="9"/>
      <c r="AN71" s="9"/>
      <c r="AO71" s="9"/>
      <c r="AP71" s="1">
        <f t="shared" ref="AP71" si="6">SUM(AJ71:AO71)</f>
        <v>0</v>
      </c>
      <c r="AQ71" s="12"/>
      <c r="AR71" s="12"/>
      <c r="AS71" s="12"/>
      <c r="AX71" s="13"/>
      <c r="AY71" s="4"/>
      <c r="AZ71" s="4"/>
      <c r="BA71" s="6"/>
    </row>
    <row r="72" spans="1:53" x14ac:dyDescent="0.2">
      <c r="A72" s="29" t="s">
        <v>56</v>
      </c>
      <c r="B72" s="24" t="s">
        <v>37</v>
      </c>
      <c r="C72" s="24" t="s">
        <v>36</v>
      </c>
      <c r="D72" s="24" t="s">
        <v>58</v>
      </c>
      <c r="E72" s="16" t="s">
        <v>164</v>
      </c>
      <c r="F72" s="24">
        <v>6.19</v>
      </c>
      <c r="G72" s="24">
        <v>2.2999999999999998</v>
      </c>
      <c r="H72" s="24">
        <v>6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9">
        <v>0</v>
      </c>
      <c r="AD72" s="19">
        <v>0</v>
      </c>
      <c r="AE72" s="20">
        <v>0</v>
      </c>
      <c r="AF72" s="17"/>
      <c r="AG72" s="17"/>
      <c r="AH72" s="17"/>
      <c r="AI72" s="68">
        <v>0</v>
      </c>
      <c r="AJ72" s="18"/>
      <c r="AK72" s="18"/>
      <c r="AL72" s="18"/>
      <c r="AM72" s="18"/>
      <c r="AN72" s="18"/>
      <c r="AO72" s="18"/>
      <c r="AP72" s="17">
        <v>0</v>
      </c>
      <c r="AQ72" s="17"/>
      <c r="AR72" s="17"/>
      <c r="AS72" s="17"/>
      <c r="AX72" s="13"/>
      <c r="AY72" s="4"/>
      <c r="AZ72" s="4"/>
      <c r="BA72" s="5"/>
    </row>
  </sheetData>
  <mergeCells count="49">
    <mergeCell ref="AG4:AI5"/>
    <mergeCell ref="AL4:AQ5"/>
    <mergeCell ref="P5:T5"/>
    <mergeCell ref="X5:AC5"/>
    <mergeCell ref="D57:D58"/>
    <mergeCell ref="B66:B67"/>
    <mergeCell ref="C66:C67"/>
    <mergeCell ref="D66:D67"/>
    <mergeCell ref="A57:A58"/>
    <mergeCell ref="A66:A67"/>
    <mergeCell ref="B57:B58"/>
    <mergeCell ref="C57:C58"/>
    <mergeCell ref="B23:B24"/>
    <mergeCell ref="C23:C24"/>
    <mergeCell ref="B31:B32"/>
    <mergeCell ref="C31:C32"/>
    <mergeCell ref="B41:B42"/>
    <mergeCell ref="C41:C42"/>
    <mergeCell ref="B29:B30"/>
    <mergeCell ref="A23:A24"/>
    <mergeCell ref="A29:A30"/>
    <mergeCell ref="A31:A32"/>
    <mergeCell ref="A34:A35"/>
    <mergeCell ref="A41:A42"/>
    <mergeCell ref="A21:A22"/>
    <mergeCell ref="B21:B22"/>
    <mergeCell ref="C21:C22"/>
    <mergeCell ref="D21:D22"/>
    <mergeCell ref="A44:A45"/>
    <mergeCell ref="D23:D24"/>
    <mergeCell ref="C29:C30"/>
    <mergeCell ref="D29:D30"/>
    <mergeCell ref="D31:D32"/>
    <mergeCell ref="B34:B35"/>
    <mergeCell ref="C34:C35"/>
    <mergeCell ref="D34:D35"/>
    <mergeCell ref="D41:D42"/>
    <mergeCell ref="B44:B45"/>
    <mergeCell ref="C44:C45"/>
    <mergeCell ref="D44:D45"/>
    <mergeCell ref="A8:A9"/>
    <mergeCell ref="B8:B9"/>
    <mergeCell ref="C8:C9"/>
    <mergeCell ref="D8:D9"/>
    <mergeCell ref="D10:D11"/>
    <mergeCell ref="C10:C11"/>
    <mergeCell ref="B10:B11"/>
    <mergeCell ref="A10:A11"/>
    <mergeCell ref="AR4:AT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97631-CE7E-4142-AB96-7472A5065A31}">
  <dimension ref="A3:AN37"/>
  <sheetViews>
    <sheetView topLeftCell="P1" workbookViewId="0">
      <selection activeCell="AC21" sqref="AC21"/>
    </sheetView>
  </sheetViews>
  <sheetFormatPr baseColWidth="10" defaultRowHeight="13" x14ac:dyDescent="0.15"/>
  <cols>
    <col min="1" max="2" width="10.83203125" style="1"/>
    <col min="3" max="3" width="10.1640625" style="1" customWidth="1"/>
    <col min="4" max="4" width="18.1640625" style="1" customWidth="1"/>
    <col min="5" max="5" width="9.1640625" style="1" customWidth="1"/>
    <col min="6" max="6" width="11.5" style="1" customWidth="1"/>
    <col min="7" max="7" width="11" style="1" customWidth="1"/>
    <col min="8" max="8" width="7.33203125" style="1" customWidth="1"/>
    <col min="9" max="9" width="11.1640625" style="1" customWidth="1"/>
    <col min="10" max="10" width="11.83203125" style="1" customWidth="1"/>
    <col min="11" max="11" width="12.1640625" style="1" customWidth="1"/>
    <col min="12" max="12" width="7.83203125" style="1" customWidth="1"/>
    <col min="13" max="13" width="6.1640625" style="1" customWidth="1"/>
    <col min="14" max="14" width="6.6640625" style="1" customWidth="1"/>
    <col min="15" max="15" width="7.1640625" style="1" customWidth="1"/>
    <col min="16" max="16" width="6.83203125" style="1" customWidth="1"/>
    <col min="17" max="18" width="8" style="1" customWidth="1"/>
    <col min="19" max="19" width="8.1640625" style="1" customWidth="1"/>
    <col min="20" max="20" width="8.5" style="1" customWidth="1"/>
    <col min="21" max="21" width="8.33203125" style="1" customWidth="1"/>
    <col min="22" max="22" width="10.5" style="1" customWidth="1"/>
    <col min="23" max="23" width="8" style="1" customWidth="1"/>
    <col min="24" max="24" width="10.33203125" style="1" customWidth="1"/>
    <col min="25" max="25" width="8.6640625" style="1" customWidth="1"/>
    <col min="26" max="26" width="11" style="1" customWidth="1"/>
    <col min="27" max="27" width="10.6640625" style="1" customWidth="1"/>
    <col min="28" max="28" width="11.5" style="1" customWidth="1"/>
    <col min="29" max="29" width="11.83203125" style="1" customWidth="1"/>
    <col min="30" max="30" width="12" style="1" customWidth="1"/>
    <col min="31" max="31" width="9.6640625" style="1" customWidth="1"/>
    <col min="32" max="32" width="14" style="1" customWidth="1"/>
    <col min="33" max="33" width="16.33203125" style="1" customWidth="1"/>
    <col min="34" max="34" width="9.5" style="1" customWidth="1"/>
    <col min="35" max="35" width="16.1640625" style="1" customWidth="1"/>
    <col min="36" max="36" width="8.83203125" style="1" customWidth="1"/>
    <col min="37" max="37" width="7.33203125" style="1" customWidth="1"/>
    <col min="38" max="38" width="10.5" style="1" customWidth="1"/>
    <col min="39" max="39" width="16.1640625" style="1" customWidth="1"/>
    <col min="40" max="40" width="20.5" style="1" bestFit="1" customWidth="1"/>
    <col min="41" max="16384" width="10.83203125" style="1"/>
  </cols>
  <sheetData>
    <row r="3" spans="1:40" x14ac:dyDescent="0.15">
      <c r="A3" s="39" t="s">
        <v>166</v>
      </c>
      <c r="B3" s="39"/>
      <c r="C3" s="39"/>
    </row>
    <row r="4" spans="1:40" ht="16" customHeight="1" x14ac:dyDescent="0.15">
      <c r="L4" s="40" t="s">
        <v>178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H4" s="57" t="s">
        <v>1</v>
      </c>
      <c r="AI4" s="57"/>
      <c r="AJ4" s="59" t="s">
        <v>3</v>
      </c>
      <c r="AK4" s="59"/>
      <c r="AL4" s="58" t="s">
        <v>5</v>
      </c>
      <c r="AM4" s="58"/>
      <c r="AN4" s="31"/>
    </row>
    <row r="5" spans="1:40" x14ac:dyDescent="0.15">
      <c r="L5" s="40" t="s">
        <v>177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 t="s">
        <v>173</v>
      </c>
      <c r="Z5" s="40"/>
      <c r="AA5" s="40"/>
      <c r="AB5" s="40"/>
      <c r="AC5" s="40"/>
      <c r="AD5" s="39"/>
      <c r="AE5" s="39"/>
      <c r="AF5" s="39"/>
      <c r="AH5" s="57"/>
      <c r="AI5" s="57"/>
      <c r="AJ5" s="59"/>
      <c r="AK5" s="59"/>
      <c r="AL5" s="58"/>
      <c r="AM5" s="58"/>
      <c r="AN5" s="31"/>
    </row>
    <row r="6" spans="1:40" s="54" customFormat="1" ht="97" customHeight="1" x14ac:dyDescent="0.2">
      <c r="A6" s="46" t="s">
        <v>94</v>
      </c>
      <c r="B6" s="46" t="s">
        <v>7</v>
      </c>
      <c r="C6" s="46" t="s">
        <v>8</v>
      </c>
      <c r="D6" s="47" t="s">
        <v>95</v>
      </c>
      <c r="E6" s="48" t="s">
        <v>96</v>
      </c>
      <c r="F6" s="48" t="s">
        <v>97</v>
      </c>
      <c r="G6" s="48" t="s">
        <v>98</v>
      </c>
      <c r="H6" s="48" t="s">
        <v>167</v>
      </c>
      <c r="I6" s="48" t="s">
        <v>99</v>
      </c>
      <c r="J6" s="48" t="s">
        <v>100</v>
      </c>
      <c r="K6" s="48" t="s">
        <v>168</v>
      </c>
      <c r="L6" s="49" t="s">
        <v>12</v>
      </c>
      <c r="M6" s="49" t="s">
        <v>14</v>
      </c>
      <c r="N6" s="49" t="s">
        <v>15</v>
      </c>
      <c r="O6" s="49" t="s">
        <v>16</v>
      </c>
      <c r="P6" s="49" t="s">
        <v>17</v>
      </c>
      <c r="Q6" s="50" t="s">
        <v>18</v>
      </c>
      <c r="R6" s="50" t="s">
        <v>101</v>
      </c>
      <c r="S6" s="50" t="s">
        <v>102</v>
      </c>
      <c r="T6" s="50" t="s">
        <v>103</v>
      </c>
      <c r="U6" s="50" t="s">
        <v>104</v>
      </c>
      <c r="V6" s="50" t="s">
        <v>105</v>
      </c>
      <c r="W6" s="49" t="s">
        <v>24</v>
      </c>
      <c r="X6" s="50" t="s">
        <v>25</v>
      </c>
      <c r="Y6" s="50" t="s">
        <v>26</v>
      </c>
      <c r="Z6" s="50" t="s">
        <v>169</v>
      </c>
      <c r="AA6" s="50" t="s">
        <v>170</v>
      </c>
      <c r="AB6" s="50" t="s">
        <v>171</v>
      </c>
      <c r="AC6" s="50" t="s">
        <v>172</v>
      </c>
      <c r="AD6" s="51" t="s">
        <v>120</v>
      </c>
      <c r="AE6" s="51" t="s">
        <v>176</v>
      </c>
      <c r="AF6" s="52" t="s">
        <v>175</v>
      </c>
      <c r="AG6" s="50" t="s">
        <v>174</v>
      </c>
      <c r="AH6" s="49" t="s">
        <v>31</v>
      </c>
      <c r="AI6" s="53" t="s">
        <v>106</v>
      </c>
      <c r="AJ6" s="49" t="s">
        <v>33</v>
      </c>
      <c r="AK6" s="50" t="s">
        <v>162</v>
      </c>
      <c r="AL6" s="50" t="s">
        <v>118</v>
      </c>
    </row>
    <row r="7" spans="1:40" x14ac:dyDescent="0.15">
      <c r="A7" s="1" t="s">
        <v>107</v>
      </c>
      <c r="B7" s="1" t="s">
        <v>34</v>
      </c>
      <c r="C7" s="1" t="s">
        <v>36</v>
      </c>
      <c r="D7" s="8" t="s">
        <v>108</v>
      </c>
      <c r="E7" s="8">
        <v>4.1951299999999998</v>
      </c>
      <c r="F7" s="8">
        <v>0.38090000000000002</v>
      </c>
      <c r="G7" s="8">
        <v>0.32300000000000001</v>
      </c>
      <c r="H7" s="8">
        <v>7.6300000000000007E-2</v>
      </c>
      <c r="I7" s="8">
        <v>6.62E-3</v>
      </c>
      <c r="J7" s="1">
        <v>0.38867000000000002</v>
      </c>
      <c r="K7" s="1">
        <v>4.6000000000000001E-4</v>
      </c>
      <c r="L7" s="32">
        <v>26</v>
      </c>
      <c r="M7" s="9"/>
      <c r="N7" s="9"/>
      <c r="O7" s="9">
        <v>17</v>
      </c>
      <c r="P7" s="9">
        <v>3</v>
      </c>
      <c r="Q7" s="9">
        <v>5</v>
      </c>
      <c r="R7" s="9"/>
      <c r="S7" s="9">
        <v>27</v>
      </c>
      <c r="T7" s="9">
        <v>10</v>
      </c>
      <c r="U7" s="9">
        <v>11</v>
      </c>
      <c r="V7" s="9"/>
      <c r="W7" s="9"/>
      <c r="X7" s="9">
        <v>24</v>
      </c>
      <c r="Y7" s="9">
        <v>4</v>
      </c>
      <c r="Z7" s="9">
        <v>17</v>
      </c>
      <c r="AA7" s="9">
        <v>21</v>
      </c>
      <c r="AB7" s="9"/>
      <c r="AC7" s="9">
        <v>35</v>
      </c>
      <c r="AD7" s="10">
        <f t="shared" ref="AD7:AD13" si="0">SUM(L7:X7)</f>
        <v>123</v>
      </c>
      <c r="AE7" s="10">
        <f>SUM(Y7:AC7)</f>
        <v>77</v>
      </c>
      <c r="AF7" s="33">
        <f>SUM(AD7:AE7)</f>
        <v>200</v>
      </c>
      <c r="AG7" s="32">
        <v>20</v>
      </c>
      <c r="AH7" s="32">
        <v>3</v>
      </c>
      <c r="AI7" s="34"/>
      <c r="AJ7" s="9">
        <v>18</v>
      </c>
      <c r="AK7" s="9">
        <v>1</v>
      </c>
      <c r="AL7" s="32">
        <v>27</v>
      </c>
    </row>
    <row r="8" spans="1:40" x14ac:dyDescent="0.15">
      <c r="A8" s="1" t="s">
        <v>40</v>
      </c>
      <c r="B8" s="1" t="s">
        <v>34</v>
      </c>
      <c r="C8" s="1" t="s">
        <v>36</v>
      </c>
      <c r="D8" s="8" t="s">
        <v>109</v>
      </c>
      <c r="E8" s="8">
        <v>1.13147</v>
      </c>
      <c r="F8" s="8">
        <v>0.38519999999999999</v>
      </c>
      <c r="G8" s="8">
        <v>0.13969999999999999</v>
      </c>
      <c r="H8" s="8">
        <v>2.6800000000000001E-2</v>
      </c>
      <c r="I8" s="8">
        <v>1.58E-3</v>
      </c>
      <c r="J8" s="1">
        <v>6.3490000000000005E-2</v>
      </c>
      <c r="K8" s="1">
        <v>7.2000000000000005E-4</v>
      </c>
      <c r="L8" s="32">
        <v>19</v>
      </c>
      <c r="M8" s="9"/>
      <c r="N8" s="9"/>
      <c r="O8" s="9"/>
      <c r="P8" s="9"/>
      <c r="Q8" s="9">
        <v>12</v>
      </c>
      <c r="R8" s="9"/>
      <c r="S8" s="9">
        <v>70</v>
      </c>
      <c r="T8" s="9">
        <v>26</v>
      </c>
      <c r="U8" s="9"/>
      <c r="V8" s="9">
        <v>9</v>
      </c>
      <c r="W8" s="9">
        <v>2</v>
      </c>
      <c r="X8" s="9"/>
      <c r="Y8" s="9">
        <v>5</v>
      </c>
      <c r="Z8" s="9">
        <v>22</v>
      </c>
      <c r="AA8" s="9">
        <v>19</v>
      </c>
      <c r="AB8" s="9"/>
      <c r="AC8" s="9">
        <v>16</v>
      </c>
      <c r="AD8" s="10">
        <f t="shared" si="0"/>
        <v>138</v>
      </c>
      <c r="AE8" s="10">
        <f t="shared" ref="AE8:AE13" si="1">SUM(Y8:AC8)</f>
        <v>62</v>
      </c>
      <c r="AF8" s="33">
        <f t="shared" ref="AF8:AF13" si="2">SUM(AD8:AE8)</f>
        <v>200</v>
      </c>
      <c r="AG8" s="32">
        <v>26</v>
      </c>
      <c r="AH8" s="32">
        <v>17</v>
      </c>
      <c r="AI8" s="34"/>
      <c r="AJ8" s="9">
        <v>7</v>
      </c>
      <c r="AK8" s="9"/>
      <c r="AL8" s="32">
        <v>14</v>
      </c>
    </row>
    <row r="9" spans="1:40" x14ac:dyDescent="0.15">
      <c r="A9" s="1" t="s">
        <v>43</v>
      </c>
      <c r="B9" s="1" t="s">
        <v>34</v>
      </c>
      <c r="C9" s="1" t="s">
        <v>36</v>
      </c>
      <c r="D9" s="8" t="s">
        <v>110</v>
      </c>
      <c r="E9" s="8">
        <v>0.81730999999999998</v>
      </c>
      <c r="F9" s="8">
        <v>0.38369999999999999</v>
      </c>
      <c r="G9" s="8">
        <v>0.34789999999999999</v>
      </c>
      <c r="H9" s="8">
        <v>9.2299999999999993E-2</v>
      </c>
      <c r="I9" s="8">
        <v>1.452E-2</v>
      </c>
      <c r="J9" s="1">
        <v>0.22869</v>
      </c>
      <c r="K9" s="1">
        <v>5.2999999999999998E-4</v>
      </c>
      <c r="L9" s="32">
        <v>14</v>
      </c>
      <c r="M9" s="9">
        <v>9</v>
      </c>
      <c r="N9" s="9">
        <v>5</v>
      </c>
      <c r="O9" s="9">
        <v>13</v>
      </c>
      <c r="P9" s="9">
        <v>5</v>
      </c>
      <c r="Q9" s="9">
        <v>6</v>
      </c>
      <c r="R9" s="9">
        <v>4</v>
      </c>
      <c r="S9" s="9">
        <v>20</v>
      </c>
      <c r="T9" s="9">
        <v>16</v>
      </c>
      <c r="U9" s="9">
        <v>5</v>
      </c>
      <c r="V9" s="9"/>
      <c r="W9" s="9">
        <v>3</v>
      </c>
      <c r="X9" s="9">
        <v>16</v>
      </c>
      <c r="Y9" s="9"/>
      <c r="Z9" s="9">
        <v>21</v>
      </c>
      <c r="AA9" s="9">
        <v>49</v>
      </c>
      <c r="AB9" s="9"/>
      <c r="AC9" s="9">
        <v>14</v>
      </c>
      <c r="AD9" s="10">
        <f t="shared" si="0"/>
        <v>116</v>
      </c>
      <c r="AE9" s="10">
        <f t="shared" si="1"/>
        <v>84</v>
      </c>
      <c r="AF9" s="33">
        <f t="shared" si="2"/>
        <v>200</v>
      </c>
      <c r="AG9" s="32">
        <v>23</v>
      </c>
      <c r="AH9" s="32">
        <v>14</v>
      </c>
      <c r="AI9" s="34"/>
      <c r="AJ9" s="9">
        <v>17</v>
      </c>
      <c r="AK9" s="9"/>
      <c r="AL9" s="32">
        <v>35</v>
      </c>
    </row>
    <row r="10" spans="1:40" x14ac:dyDescent="0.15">
      <c r="A10" s="16" t="s">
        <v>111</v>
      </c>
      <c r="B10" s="16" t="s">
        <v>34</v>
      </c>
      <c r="C10" s="16" t="s">
        <v>36</v>
      </c>
      <c r="D10" s="24" t="s">
        <v>108</v>
      </c>
      <c r="E10" s="24">
        <v>2.9631400000000001</v>
      </c>
      <c r="F10" s="24">
        <v>0.39660000000000001</v>
      </c>
      <c r="G10" s="24">
        <v>0.33439999999999998</v>
      </c>
      <c r="H10" s="24">
        <v>6.6100000000000006E-2</v>
      </c>
      <c r="I10" s="24">
        <v>7.1700000000000002E-3</v>
      </c>
      <c r="J10" s="16">
        <v>0.31738</v>
      </c>
      <c r="K10" s="16">
        <v>4.8000000000000001E-4</v>
      </c>
      <c r="L10" s="35">
        <v>28</v>
      </c>
      <c r="M10" s="18">
        <v>4</v>
      </c>
      <c r="N10" s="18">
        <v>7</v>
      </c>
      <c r="O10" s="18">
        <v>29</v>
      </c>
      <c r="P10" s="18">
        <v>2</v>
      </c>
      <c r="Q10" s="18">
        <v>11</v>
      </c>
      <c r="R10" s="18">
        <v>11</v>
      </c>
      <c r="S10" s="18">
        <v>29</v>
      </c>
      <c r="T10" s="18">
        <v>2</v>
      </c>
      <c r="U10" s="18"/>
      <c r="V10" s="18">
        <v>1</v>
      </c>
      <c r="W10" s="18"/>
      <c r="X10" s="18">
        <v>8</v>
      </c>
      <c r="Y10" s="18"/>
      <c r="Z10" s="18">
        <v>23</v>
      </c>
      <c r="AA10" s="18">
        <v>27</v>
      </c>
      <c r="AB10" s="18">
        <v>2</v>
      </c>
      <c r="AC10" s="18">
        <v>16</v>
      </c>
      <c r="AD10" s="19">
        <f t="shared" si="0"/>
        <v>132</v>
      </c>
      <c r="AE10" s="19">
        <f t="shared" si="1"/>
        <v>68</v>
      </c>
      <c r="AF10" s="36">
        <f t="shared" si="2"/>
        <v>200</v>
      </c>
      <c r="AG10" s="35">
        <v>15</v>
      </c>
      <c r="AH10" s="35">
        <v>7</v>
      </c>
      <c r="AI10" s="30">
        <v>1</v>
      </c>
      <c r="AJ10" s="18">
        <v>19</v>
      </c>
      <c r="AK10" s="18"/>
      <c r="AL10" s="35">
        <v>23</v>
      </c>
    </row>
    <row r="11" spans="1:40" x14ac:dyDescent="0.15">
      <c r="A11" s="1" t="s">
        <v>112</v>
      </c>
      <c r="B11" s="1" t="s">
        <v>37</v>
      </c>
      <c r="C11" s="1" t="s">
        <v>36</v>
      </c>
      <c r="D11" s="8" t="s">
        <v>113</v>
      </c>
      <c r="E11" s="8">
        <v>0.45491999999999999</v>
      </c>
      <c r="F11" s="8">
        <v>0.22539999999999999</v>
      </c>
      <c r="G11" s="8">
        <v>0.1835</v>
      </c>
      <c r="H11" s="8">
        <v>8.9700000000000002E-2</v>
      </c>
      <c r="I11" s="8">
        <v>1.201E-2</v>
      </c>
      <c r="J11" s="1">
        <v>0.11586</v>
      </c>
      <c r="K11" s="1">
        <v>1.6800000000000001E-3</v>
      </c>
      <c r="L11" s="32">
        <v>14</v>
      </c>
      <c r="M11" s="9">
        <v>3</v>
      </c>
      <c r="N11" s="9"/>
      <c r="O11" s="9">
        <v>7</v>
      </c>
      <c r="P11" s="9">
        <v>17</v>
      </c>
      <c r="Q11" s="9">
        <v>13</v>
      </c>
      <c r="R11" s="9">
        <v>1</v>
      </c>
      <c r="S11" s="9">
        <v>7</v>
      </c>
      <c r="T11" s="9"/>
      <c r="U11" s="9"/>
      <c r="V11" s="9"/>
      <c r="W11" s="9"/>
      <c r="X11" s="9">
        <v>14</v>
      </c>
      <c r="Y11" s="9"/>
      <c r="Z11" s="9">
        <v>45</v>
      </c>
      <c r="AA11" s="9">
        <v>48</v>
      </c>
      <c r="AB11" s="9">
        <v>3</v>
      </c>
      <c r="AC11" s="9">
        <v>28</v>
      </c>
      <c r="AD11" s="10">
        <f t="shared" si="0"/>
        <v>76</v>
      </c>
      <c r="AE11" s="10">
        <f t="shared" si="1"/>
        <v>124</v>
      </c>
      <c r="AF11" s="33">
        <f t="shared" si="2"/>
        <v>200</v>
      </c>
      <c r="AG11" s="32">
        <v>14</v>
      </c>
      <c r="AH11" s="32">
        <v>15</v>
      </c>
      <c r="AI11" s="34"/>
      <c r="AJ11" s="9">
        <v>37</v>
      </c>
      <c r="AK11" s="9"/>
      <c r="AL11" s="32">
        <v>46</v>
      </c>
    </row>
    <row r="12" spans="1:40" x14ac:dyDescent="0.15">
      <c r="A12" s="1" t="s">
        <v>114</v>
      </c>
      <c r="B12" s="1" t="s">
        <v>37</v>
      </c>
      <c r="C12" s="1" t="s">
        <v>36</v>
      </c>
      <c r="D12" s="8" t="s">
        <v>115</v>
      </c>
      <c r="E12" s="8">
        <v>0.21573999999999999</v>
      </c>
      <c r="F12" s="8">
        <v>9.5200000000000007E-2</v>
      </c>
      <c r="G12" s="8">
        <v>5.79E-2</v>
      </c>
      <c r="H12" s="8">
        <v>3.5900000000000001E-2</v>
      </c>
      <c r="I12" s="8">
        <v>9.7999999999999997E-3</v>
      </c>
      <c r="J12" s="1">
        <v>3.746E-2</v>
      </c>
      <c r="K12" s="1">
        <v>2.9E-4</v>
      </c>
      <c r="L12" s="32">
        <v>16</v>
      </c>
      <c r="M12" s="9">
        <v>1</v>
      </c>
      <c r="N12" s="9"/>
      <c r="O12" s="9">
        <v>9</v>
      </c>
      <c r="P12" s="9">
        <v>10</v>
      </c>
      <c r="Q12" s="9">
        <v>29</v>
      </c>
      <c r="R12" s="9"/>
      <c r="S12" s="9"/>
      <c r="T12" s="9"/>
      <c r="U12" s="9">
        <v>2</v>
      </c>
      <c r="V12" s="9"/>
      <c r="W12" s="9"/>
      <c r="X12" s="9">
        <v>21</v>
      </c>
      <c r="Y12" s="9"/>
      <c r="Z12" s="9">
        <v>35</v>
      </c>
      <c r="AA12" s="9">
        <v>33</v>
      </c>
      <c r="AB12" s="9">
        <v>5</v>
      </c>
      <c r="AC12" s="9">
        <v>39</v>
      </c>
      <c r="AD12" s="10">
        <f t="shared" si="0"/>
        <v>88</v>
      </c>
      <c r="AE12" s="10">
        <f t="shared" si="1"/>
        <v>112</v>
      </c>
      <c r="AF12" s="33">
        <f t="shared" si="2"/>
        <v>200</v>
      </c>
      <c r="AG12" s="32">
        <v>26</v>
      </c>
      <c r="AH12" s="32">
        <v>18</v>
      </c>
      <c r="AI12" s="34"/>
      <c r="AJ12" s="9">
        <v>28</v>
      </c>
      <c r="AK12" s="9"/>
      <c r="AL12" s="32">
        <v>38</v>
      </c>
    </row>
    <row r="13" spans="1:40" x14ac:dyDescent="0.15">
      <c r="A13" s="16" t="s">
        <v>116</v>
      </c>
      <c r="B13" s="16" t="s">
        <v>37</v>
      </c>
      <c r="C13" s="16" t="s">
        <v>36</v>
      </c>
      <c r="D13" s="24" t="s">
        <v>117</v>
      </c>
      <c r="E13" s="24">
        <v>0.29167999999999999</v>
      </c>
      <c r="F13" s="24">
        <v>0.10979999999999999</v>
      </c>
      <c r="G13" s="24">
        <v>8.2199999999999995E-2</v>
      </c>
      <c r="H13" s="24">
        <v>5.5E-2</v>
      </c>
      <c r="I13" s="24">
        <v>7.8600000000000007E-3</v>
      </c>
      <c r="J13" s="16">
        <v>4.0719999999999999E-2</v>
      </c>
      <c r="K13" s="16">
        <v>8.8999999999999995E-4</v>
      </c>
      <c r="L13" s="35">
        <v>31</v>
      </c>
      <c r="M13" s="18">
        <v>1</v>
      </c>
      <c r="N13" s="18"/>
      <c r="O13" s="18">
        <v>10</v>
      </c>
      <c r="P13" s="18">
        <v>25</v>
      </c>
      <c r="Q13" s="18">
        <v>13</v>
      </c>
      <c r="R13" s="18"/>
      <c r="S13" s="18">
        <v>2</v>
      </c>
      <c r="T13" s="18"/>
      <c r="U13" s="18">
        <v>3</v>
      </c>
      <c r="V13" s="18"/>
      <c r="W13" s="18"/>
      <c r="X13" s="18">
        <v>20</v>
      </c>
      <c r="Y13" s="18"/>
      <c r="Z13" s="18">
        <v>20</v>
      </c>
      <c r="AA13" s="18">
        <v>45</v>
      </c>
      <c r="AB13" s="18">
        <v>3</v>
      </c>
      <c r="AC13" s="18">
        <v>27</v>
      </c>
      <c r="AD13" s="19">
        <f t="shared" si="0"/>
        <v>105</v>
      </c>
      <c r="AE13" s="19">
        <f t="shared" si="1"/>
        <v>95</v>
      </c>
      <c r="AF13" s="36">
        <f t="shared" si="2"/>
        <v>200</v>
      </c>
      <c r="AG13" s="35">
        <v>11</v>
      </c>
      <c r="AH13" s="35">
        <v>4</v>
      </c>
      <c r="AI13" s="30"/>
      <c r="AJ13" s="18">
        <v>35</v>
      </c>
      <c r="AK13" s="18"/>
      <c r="AL13" s="35">
        <v>29</v>
      </c>
    </row>
    <row r="20" spans="3:40" x14ac:dyDescent="0.15">
      <c r="C20" s="8"/>
      <c r="D20" s="8"/>
      <c r="E20" s="8"/>
      <c r="F20" s="8"/>
      <c r="G20" s="8"/>
      <c r="H20" s="8"/>
      <c r="I20" s="8"/>
      <c r="J20" s="8"/>
      <c r="K20" s="8"/>
    </row>
    <row r="21" spans="3:40" x14ac:dyDescent="0.15">
      <c r="C21" s="8"/>
      <c r="D21" s="8"/>
      <c r="E21" s="8"/>
      <c r="F21" s="8"/>
      <c r="G21" s="8"/>
      <c r="H21" s="8"/>
      <c r="K21" s="8"/>
      <c r="M21" s="37"/>
    </row>
    <row r="22" spans="3:40" x14ac:dyDescent="0.15">
      <c r="C22" s="8"/>
      <c r="D22" s="8"/>
      <c r="E22" s="8"/>
      <c r="F22" s="8"/>
      <c r="G22" s="8"/>
      <c r="H22" s="8"/>
      <c r="K22" s="8"/>
      <c r="AI22" s="55"/>
      <c r="AJ22" s="55"/>
      <c r="AK22" s="55"/>
      <c r="AL22" s="55"/>
      <c r="AM22" s="55"/>
      <c r="AN22" s="55"/>
    </row>
    <row r="23" spans="3:40" x14ac:dyDescent="0.15">
      <c r="C23" s="8"/>
      <c r="D23" s="8"/>
      <c r="E23" s="8"/>
      <c r="G23" s="8"/>
      <c r="H23" s="8"/>
      <c r="K23" s="8"/>
      <c r="AI23" s="55"/>
      <c r="AJ23" s="55"/>
      <c r="AK23" s="55"/>
      <c r="AL23" s="55"/>
      <c r="AM23" s="55"/>
      <c r="AN23" s="55"/>
    </row>
    <row r="24" spans="3:40" x14ac:dyDescent="0.15">
      <c r="C24" s="8"/>
      <c r="D24" s="8"/>
      <c r="E24" s="8"/>
      <c r="G24" s="8"/>
      <c r="H24" s="8"/>
      <c r="K24" s="8"/>
      <c r="AI24" s="55"/>
      <c r="AJ24" s="55"/>
      <c r="AK24" s="55"/>
      <c r="AL24" s="55"/>
      <c r="AM24" s="55"/>
      <c r="AN24" s="55"/>
    </row>
    <row r="25" spans="3:40" x14ac:dyDescent="0.15">
      <c r="C25" s="8"/>
      <c r="D25" s="8"/>
      <c r="E25" s="8"/>
      <c r="G25" s="8"/>
      <c r="H25" s="8"/>
      <c r="K25" s="8"/>
      <c r="AI25" s="55"/>
      <c r="AJ25" s="55"/>
      <c r="AK25" s="55"/>
      <c r="AL25" s="55"/>
      <c r="AM25" s="55"/>
      <c r="AN25" s="55"/>
    </row>
    <row r="26" spans="3:40" x14ac:dyDescent="0.15">
      <c r="C26" s="8"/>
      <c r="D26" s="8"/>
      <c r="E26" s="8"/>
      <c r="G26" s="8"/>
      <c r="H26" s="8"/>
      <c r="K26" s="8"/>
      <c r="M26" s="8"/>
      <c r="AI26" s="55"/>
      <c r="AJ26" s="55"/>
      <c r="AK26" s="55"/>
      <c r="AL26" s="55"/>
      <c r="AM26" s="55"/>
      <c r="AN26" s="55"/>
    </row>
    <row r="27" spans="3:40" x14ac:dyDescent="0.15">
      <c r="C27" s="8"/>
      <c r="D27" s="8"/>
      <c r="E27" s="8"/>
      <c r="F27" s="8"/>
      <c r="G27" s="8"/>
      <c r="H27" s="8"/>
      <c r="K27" s="8"/>
      <c r="AI27" s="55"/>
      <c r="AJ27" s="55"/>
      <c r="AK27" s="55"/>
      <c r="AL27" s="55"/>
      <c r="AM27" s="55"/>
      <c r="AN27" s="55"/>
    </row>
    <row r="28" spans="3:40" x14ac:dyDescent="0.15">
      <c r="AI28" s="55"/>
      <c r="AJ28" s="55"/>
      <c r="AK28" s="55"/>
      <c r="AL28" s="55"/>
      <c r="AM28" s="55"/>
      <c r="AN28" s="55"/>
    </row>
    <row r="29" spans="3:40" x14ac:dyDescent="0.15">
      <c r="AI29" s="55"/>
      <c r="AJ29" s="55"/>
      <c r="AK29" s="55"/>
      <c r="AL29" s="55"/>
      <c r="AM29" s="55"/>
      <c r="AN29" s="55"/>
    </row>
    <row r="30" spans="3:40" x14ac:dyDescent="0.15">
      <c r="AI30" s="55"/>
      <c r="AJ30" s="55"/>
      <c r="AK30" s="55"/>
      <c r="AL30" s="55"/>
      <c r="AM30" s="55"/>
      <c r="AN30" s="55"/>
    </row>
    <row r="31" spans="3:40" x14ac:dyDescent="0.15">
      <c r="F31" s="8"/>
    </row>
    <row r="32" spans="3:40" x14ac:dyDescent="0.15">
      <c r="F32" s="8"/>
      <c r="AG32" s="38"/>
    </row>
    <row r="33" spans="6:6" x14ac:dyDescent="0.15">
      <c r="F33" s="8"/>
    </row>
    <row r="34" spans="6:6" x14ac:dyDescent="0.15">
      <c r="F34" s="8"/>
    </row>
    <row r="35" spans="6:6" x14ac:dyDescent="0.15">
      <c r="F35" s="8"/>
    </row>
    <row r="36" spans="6:6" x14ac:dyDescent="0.15">
      <c r="F36" s="8"/>
    </row>
    <row r="37" spans="6:6" x14ac:dyDescent="0.15">
      <c r="F37" s="8"/>
    </row>
  </sheetData>
  <mergeCells count="6">
    <mergeCell ref="L4:AF4"/>
    <mergeCell ref="L5:X5"/>
    <mergeCell ref="Y5:AC5"/>
    <mergeCell ref="AH4:AI5"/>
    <mergeCell ref="AJ4:AK5"/>
    <mergeCell ref="AL4:A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Calculus Data</vt:lpstr>
      <vt:lpstr>Sediment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2021-10-15T04:11:19Z</dcterms:created>
  <dcterms:modified xsi:type="dcterms:W3CDTF">2022-11-10T12:00:01Z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db064b5-5911-4077-b076-dd8db707b7e6_Enabled">
    <vt:lpwstr>true</vt:lpwstr>
  </property>
  <property fmtid="{D5CDD505-2E9C-101B-9397-08002B2CF9AE}" pid="3" name="MSIP_Label_adb064b5-5911-4077-b076-dd8db707b7e6_SetDate">
    <vt:lpwstr>2021-11-30T01:10:09Z</vt:lpwstr>
  </property>
  <property fmtid="{D5CDD505-2E9C-101B-9397-08002B2CF9AE}" pid="4" name="MSIP_Label_adb064b5-5911-4077-b076-dd8db707b7e6_Method">
    <vt:lpwstr>Privileged</vt:lpwstr>
  </property>
  <property fmtid="{D5CDD505-2E9C-101B-9397-08002B2CF9AE}" pid="5" name="MSIP_Label_adb064b5-5911-4077-b076-dd8db707b7e6_Name">
    <vt:lpwstr>UNOFFICIAL</vt:lpwstr>
  </property>
  <property fmtid="{D5CDD505-2E9C-101B-9397-08002B2CF9AE}" pid="6" name="MSIP_Label_adb064b5-5911-4077-b076-dd8db707b7e6_SiteId">
    <vt:lpwstr>b6e377cf-9db3-46cb-91a2-fad9605bb15c</vt:lpwstr>
  </property>
  <property fmtid="{D5CDD505-2E9C-101B-9397-08002B2CF9AE}" pid="7" name="MSIP_Label_adb064b5-5911-4077-b076-dd8db707b7e6_ActionId">
    <vt:lpwstr>924a161a-6dec-4c2c-878c-1360eaf5b386</vt:lpwstr>
  </property>
  <property fmtid="{D5CDD505-2E9C-101B-9397-08002B2CF9AE}" pid="8" name="MSIP_Label_adb064b5-5911-4077-b076-dd8db707b7e6_ContentBits">
    <vt:lpwstr>0</vt:lpwstr>
  </property>
</Properties>
</file>